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0880" windowHeight="13980" tabRatio="500"/>
  </bookViews>
  <sheets>
    <sheet name="datos" sheetId="1" r:id="rId1"/>
    <sheet name="Copy of datos" sheetId="2" r:id="rId2"/>
    <sheet name="ranking por año" sheetId="3" r:id="rId3"/>
  </sheets>
  <definedNames>
    <definedName name="_xlnm._FilterDatabase" localSheetId="1" hidden="1">'Copy of datos'!$A$1:$N$181</definedName>
    <definedName name="_xlnm._FilterDatabase" localSheetId="0" hidden="1">datos!$A$1:$N$181</definedName>
    <definedName name="_xlnm._FilterDatabase" localSheetId="2" hidden="1">'ranking por año'!$A$2:$X$182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2" i="1" l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3" i="1"/>
  <c r="P104" i="1"/>
  <c r="P105" i="1"/>
  <c r="P106" i="1"/>
  <c r="P107" i="1"/>
  <c r="P108" i="1"/>
  <c r="P109" i="1"/>
  <c r="P110" i="1"/>
  <c r="P111" i="1"/>
  <c r="P102" i="1"/>
  <c r="T182" i="3"/>
  <c r="S182" i="3"/>
  <c r="R182" i="3"/>
  <c r="Q182" i="3"/>
  <c r="P182" i="3"/>
  <c r="O182" i="3"/>
  <c r="N182" i="3"/>
  <c r="M182" i="3"/>
  <c r="T181" i="3"/>
  <c r="S181" i="3"/>
  <c r="R181" i="3"/>
  <c r="Q181" i="3"/>
  <c r="P181" i="3"/>
  <c r="O181" i="3"/>
  <c r="N181" i="3"/>
  <c r="M181" i="3"/>
  <c r="T180" i="3"/>
  <c r="S180" i="3"/>
  <c r="R180" i="3"/>
  <c r="Q180" i="3"/>
  <c r="P180" i="3"/>
  <c r="O180" i="3"/>
  <c r="N180" i="3"/>
  <c r="M180" i="3"/>
  <c r="T179" i="3"/>
  <c r="S179" i="3"/>
  <c r="R179" i="3"/>
  <c r="Q179" i="3"/>
  <c r="P179" i="3"/>
  <c r="O179" i="3"/>
  <c r="N179" i="3"/>
  <c r="M179" i="3"/>
  <c r="T178" i="3"/>
  <c r="S178" i="3"/>
  <c r="R178" i="3"/>
  <c r="Q178" i="3"/>
  <c r="P178" i="3"/>
  <c r="O178" i="3"/>
  <c r="N178" i="3"/>
  <c r="M178" i="3"/>
  <c r="T177" i="3"/>
  <c r="S177" i="3"/>
  <c r="R177" i="3"/>
  <c r="Q177" i="3"/>
  <c r="P177" i="3"/>
  <c r="O177" i="3"/>
  <c r="N177" i="3"/>
  <c r="M177" i="3"/>
  <c r="T176" i="3"/>
  <c r="S176" i="3"/>
  <c r="R176" i="3"/>
  <c r="Q176" i="3"/>
  <c r="P176" i="3"/>
  <c r="O176" i="3"/>
  <c r="N176" i="3"/>
  <c r="M176" i="3"/>
  <c r="T175" i="3"/>
  <c r="S175" i="3"/>
  <c r="R175" i="3"/>
  <c r="Q175" i="3"/>
  <c r="P175" i="3"/>
  <c r="O175" i="3"/>
  <c r="N175" i="3"/>
  <c r="M175" i="3"/>
  <c r="T174" i="3"/>
  <c r="S174" i="3"/>
  <c r="R174" i="3"/>
  <c r="Q174" i="3"/>
  <c r="P174" i="3"/>
  <c r="O174" i="3"/>
  <c r="N174" i="3"/>
  <c r="M174" i="3"/>
  <c r="T173" i="3"/>
  <c r="S173" i="3"/>
  <c r="R173" i="3"/>
  <c r="Q173" i="3"/>
  <c r="P173" i="3"/>
  <c r="O173" i="3"/>
  <c r="N173" i="3"/>
  <c r="M173" i="3"/>
  <c r="T172" i="3"/>
  <c r="S172" i="3"/>
  <c r="R172" i="3"/>
  <c r="Q172" i="3"/>
  <c r="P172" i="3"/>
  <c r="O172" i="3"/>
  <c r="N172" i="3"/>
  <c r="M172" i="3"/>
  <c r="T171" i="3"/>
  <c r="S171" i="3"/>
  <c r="R171" i="3"/>
  <c r="Q171" i="3"/>
  <c r="P171" i="3"/>
  <c r="O171" i="3"/>
  <c r="N171" i="3"/>
  <c r="M171" i="3"/>
  <c r="T170" i="3"/>
  <c r="S170" i="3"/>
  <c r="R170" i="3"/>
  <c r="Q170" i="3"/>
  <c r="P170" i="3"/>
  <c r="O170" i="3"/>
  <c r="N170" i="3"/>
  <c r="M170" i="3"/>
  <c r="T169" i="3"/>
  <c r="S169" i="3"/>
  <c r="R169" i="3"/>
  <c r="Q169" i="3"/>
  <c r="P169" i="3"/>
  <c r="O169" i="3"/>
  <c r="N169" i="3"/>
  <c r="M169" i="3"/>
  <c r="T168" i="3"/>
  <c r="S168" i="3"/>
  <c r="R168" i="3"/>
  <c r="Q168" i="3"/>
  <c r="P168" i="3"/>
  <c r="O168" i="3"/>
  <c r="N168" i="3"/>
  <c r="M168" i="3"/>
  <c r="T167" i="3"/>
  <c r="S167" i="3"/>
  <c r="R167" i="3"/>
  <c r="Q167" i="3"/>
  <c r="P167" i="3"/>
  <c r="O167" i="3"/>
  <c r="N167" i="3"/>
  <c r="M167" i="3"/>
  <c r="T166" i="3"/>
  <c r="S166" i="3"/>
  <c r="R166" i="3"/>
  <c r="Q166" i="3"/>
  <c r="P166" i="3"/>
  <c r="O166" i="3"/>
  <c r="N166" i="3"/>
  <c r="M166" i="3"/>
  <c r="T165" i="3"/>
  <c r="S165" i="3"/>
  <c r="R165" i="3"/>
  <c r="Q165" i="3"/>
  <c r="P165" i="3"/>
  <c r="O165" i="3"/>
  <c r="N165" i="3"/>
  <c r="M165" i="3"/>
  <c r="T164" i="3"/>
  <c r="S164" i="3"/>
  <c r="R164" i="3"/>
  <c r="Q164" i="3"/>
  <c r="P164" i="3"/>
  <c r="O164" i="3"/>
  <c r="N164" i="3"/>
  <c r="M164" i="3"/>
  <c r="T163" i="3"/>
  <c r="S163" i="3"/>
  <c r="R163" i="3"/>
  <c r="Q163" i="3"/>
  <c r="P163" i="3"/>
  <c r="O163" i="3"/>
  <c r="N163" i="3"/>
  <c r="M163" i="3"/>
  <c r="T162" i="3"/>
  <c r="S162" i="3"/>
  <c r="R162" i="3"/>
  <c r="Q162" i="3"/>
  <c r="P162" i="3"/>
  <c r="O162" i="3"/>
  <c r="N162" i="3"/>
  <c r="M162" i="3"/>
  <c r="T161" i="3"/>
  <c r="S161" i="3"/>
  <c r="R161" i="3"/>
  <c r="Q161" i="3"/>
  <c r="P161" i="3"/>
  <c r="O161" i="3"/>
  <c r="N161" i="3"/>
  <c r="M161" i="3"/>
  <c r="T160" i="3"/>
  <c r="S160" i="3"/>
  <c r="R160" i="3"/>
  <c r="Q160" i="3"/>
  <c r="P160" i="3"/>
  <c r="O160" i="3"/>
  <c r="N160" i="3"/>
  <c r="M160" i="3"/>
  <c r="T159" i="3"/>
  <c r="S159" i="3"/>
  <c r="R159" i="3"/>
  <c r="Q159" i="3"/>
  <c r="P159" i="3"/>
  <c r="O159" i="3"/>
  <c r="N159" i="3"/>
  <c r="M159" i="3"/>
  <c r="T158" i="3"/>
  <c r="S158" i="3"/>
  <c r="R158" i="3"/>
  <c r="Q158" i="3"/>
  <c r="P158" i="3"/>
  <c r="O158" i="3"/>
  <c r="N158" i="3"/>
  <c r="M158" i="3"/>
  <c r="T157" i="3"/>
  <c r="S157" i="3"/>
  <c r="R157" i="3"/>
  <c r="Q157" i="3"/>
  <c r="P157" i="3"/>
  <c r="O157" i="3"/>
  <c r="N157" i="3"/>
  <c r="M157" i="3"/>
  <c r="T156" i="3"/>
  <c r="S156" i="3"/>
  <c r="R156" i="3"/>
  <c r="Q156" i="3"/>
  <c r="P156" i="3"/>
  <c r="O156" i="3"/>
  <c r="N156" i="3"/>
  <c r="M156" i="3"/>
  <c r="T155" i="3"/>
  <c r="S155" i="3"/>
  <c r="R155" i="3"/>
  <c r="Q155" i="3"/>
  <c r="P155" i="3"/>
  <c r="O155" i="3"/>
  <c r="N155" i="3"/>
  <c r="M155" i="3"/>
  <c r="T154" i="3"/>
  <c r="S154" i="3"/>
  <c r="R154" i="3"/>
  <c r="Q154" i="3"/>
  <c r="P154" i="3"/>
  <c r="O154" i="3"/>
  <c r="N154" i="3"/>
  <c r="M154" i="3"/>
  <c r="T153" i="3"/>
  <c r="S153" i="3"/>
  <c r="R153" i="3"/>
  <c r="Q153" i="3"/>
  <c r="P153" i="3"/>
  <c r="O153" i="3"/>
  <c r="N153" i="3"/>
  <c r="M153" i="3"/>
  <c r="T152" i="3"/>
  <c r="S152" i="3"/>
  <c r="R152" i="3"/>
  <c r="Q152" i="3"/>
  <c r="P152" i="3"/>
  <c r="O152" i="3"/>
  <c r="N152" i="3"/>
  <c r="M152" i="3"/>
  <c r="T151" i="3"/>
  <c r="S151" i="3"/>
  <c r="R151" i="3"/>
  <c r="Q151" i="3"/>
  <c r="P151" i="3"/>
  <c r="O151" i="3"/>
  <c r="N151" i="3"/>
  <c r="M151" i="3"/>
  <c r="T150" i="3"/>
  <c r="S150" i="3"/>
  <c r="R150" i="3"/>
  <c r="Q150" i="3"/>
  <c r="P150" i="3"/>
  <c r="O150" i="3"/>
  <c r="N150" i="3"/>
  <c r="M150" i="3"/>
  <c r="T149" i="3"/>
  <c r="S149" i="3"/>
  <c r="R149" i="3"/>
  <c r="Q149" i="3"/>
  <c r="P149" i="3"/>
  <c r="O149" i="3"/>
  <c r="N149" i="3"/>
  <c r="M149" i="3"/>
  <c r="T148" i="3"/>
  <c r="S148" i="3"/>
  <c r="R148" i="3"/>
  <c r="Q148" i="3"/>
  <c r="P148" i="3"/>
  <c r="O148" i="3"/>
  <c r="N148" i="3"/>
  <c r="M148" i="3"/>
  <c r="T147" i="3"/>
  <c r="S147" i="3"/>
  <c r="R147" i="3"/>
  <c r="Q147" i="3"/>
  <c r="P147" i="3"/>
  <c r="O147" i="3"/>
  <c r="N147" i="3"/>
  <c r="M147" i="3"/>
  <c r="T146" i="3"/>
  <c r="S146" i="3"/>
  <c r="R146" i="3"/>
  <c r="Q146" i="3"/>
  <c r="P146" i="3"/>
  <c r="O146" i="3"/>
  <c r="N146" i="3"/>
  <c r="M146" i="3"/>
  <c r="T145" i="3"/>
  <c r="S145" i="3"/>
  <c r="R145" i="3"/>
  <c r="Q145" i="3"/>
  <c r="P145" i="3"/>
  <c r="O145" i="3"/>
  <c r="N145" i="3"/>
  <c r="M145" i="3"/>
  <c r="T144" i="3"/>
  <c r="S144" i="3"/>
  <c r="R144" i="3"/>
  <c r="Q144" i="3"/>
  <c r="P144" i="3"/>
  <c r="O144" i="3"/>
  <c r="N144" i="3"/>
  <c r="M144" i="3"/>
  <c r="T143" i="3"/>
  <c r="S143" i="3"/>
  <c r="R143" i="3"/>
  <c r="Q143" i="3"/>
  <c r="P143" i="3"/>
  <c r="O143" i="3"/>
  <c r="N143" i="3"/>
  <c r="M143" i="3"/>
  <c r="T142" i="3"/>
  <c r="S142" i="3"/>
  <c r="R142" i="3"/>
  <c r="Q142" i="3"/>
  <c r="P142" i="3"/>
  <c r="O142" i="3"/>
  <c r="N142" i="3"/>
  <c r="M142" i="3"/>
  <c r="T141" i="3"/>
  <c r="S141" i="3"/>
  <c r="R141" i="3"/>
  <c r="Q141" i="3"/>
  <c r="P141" i="3"/>
  <c r="O141" i="3"/>
  <c r="N141" i="3"/>
  <c r="M141" i="3"/>
  <c r="T140" i="3"/>
  <c r="S140" i="3"/>
  <c r="R140" i="3"/>
  <c r="Q140" i="3"/>
  <c r="P140" i="3"/>
  <c r="O140" i="3"/>
  <c r="N140" i="3"/>
  <c r="M140" i="3"/>
  <c r="T139" i="3"/>
  <c r="S139" i="3"/>
  <c r="R139" i="3"/>
  <c r="Q139" i="3"/>
  <c r="P139" i="3"/>
  <c r="O139" i="3"/>
  <c r="N139" i="3"/>
  <c r="M139" i="3"/>
  <c r="T138" i="3"/>
  <c r="S138" i="3"/>
  <c r="R138" i="3"/>
  <c r="Q138" i="3"/>
  <c r="P138" i="3"/>
  <c r="O138" i="3"/>
  <c r="N138" i="3"/>
  <c r="M138" i="3"/>
  <c r="T137" i="3"/>
  <c r="S137" i="3"/>
  <c r="R137" i="3"/>
  <c r="Q137" i="3"/>
  <c r="P137" i="3"/>
  <c r="O137" i="3"/>
  <c r="N137" i="3"/>
  <c r="M137" i="3"/>
  <c r="T136" i="3"/>
  <c r="S136" i="3"/>
  <c r="R136" i="3"/>
  <c r="Q136" i="3"/>
  <c r="P136" i="3"/>
  <c r="O136" i="3"/>
  <c r="N136" i="3"/>
  <c r="M136" i="3"/>
  <c r="T135" i="3"/>
  <c r="S135" i="3"/>
  <c r="R135" i="3"/>
  <c r="Q135" i="3"/>
  <c r="P135" i="3"/>
  <c r="O135" i="3"/>
  <c r="N135" i="3"/>
  <c r="M135" i="3"/>
  <c r="T134" i="3"/>
  <c r="S134" i="3"/>
  <c r="R134" i="3"/>
  <c r="Q134" i="3"/>
  <c r="P134" i="3"/>
  <c r="O134" i="3"/>
  <c r="N134" i="3"/>
  <c r="M134" i="3"/>
  <c r="T133" i="3"/>
  <c r="S133" i="3"/>
  <c r="R133" i="3"/>
  <c r="Q133" i="3"/>
  <c r="P133" i="3"/>
  <c r="O133" i="3"/>
  <c r="N133" i="3"/>
  <c r="M133" i="3"/>
  <c r="T132" i="3"/>
  <c r="S132" i="3"/>
  <c r="R132" i="3"/>
  <c r="Q132" i="3"/>
  <c r="P132" i="3"/>
  <c r="O132" i="3"/>
  <c r="N132" i="3"/>
  <c r="M132" i="3"/>
  <c r="T131" i="3"/>
  <c r="S131" i="3"/>
  <c r="R131" i="3"/>
  <c r="Q131" i="3"/>
  <c r="P131" i="3"/>
  <c r="O131" i="3"/>
  <c r="N131" i="3"/>
  <c r="M131" i="3"/>
  <c r="T130" i="3"/>
  <c r="S130" i="3"/>
  <c r="R130" i="3"/>
  <c r="Q130" i="3"/>
  <c r="P130" i="3"/>
  <c r="O130" i="3"/>
  <c r="N130" i="3"/>
  <c r="M130" i="3"/>
  <c r="T129" i="3"/>
  <c r="S129" i="3"/>
  <c r="R129" i="3"/>
  <c r="Q129" i="3"/>
  <c r="P129" i="3"/>
  <c r="O129" i="3"/>
  <c r="N129" i="3"/>
  <c r="M129" i="3"/>
  <c r="T128" i="3"/>
  <c r="S128" i="3"/>
  <c r="R128" i="3"/>
  <c r="Q128" i="3"/>
  <c r="P128" i="3"/>
  <c r="O128" i="3"/>
  <c r="N128" i="3"/>
  <c r="M128" i="3"/>
  <c r="T127" i="3"/>
  <c r="S127" i="3"/>
  <c r="R127" i="3"/>
  <c r="Q127" i="3"/>
  <c r="P127" i="3"/>
  <c r="O127" i="3"/>
  <c r="N127" i="3"/>
  <c r="M127" i="3"/>
  <c r="T126" i="3"/>
  <c r="S126" i="3"/>
  <c r="R126" i="3"/>
  <c r="Q126" i="3"/>
  <c r="P126" i="3"/>
  <c r="O126" i="3"/>
  <c r="N126" i="3"/>
  <c r="M126" i="3"/>
  <c r="T125" i="3"/>
  <c r="S125" i="3"/>
  <c r="R125" i="3"/>
  <c r="Q125" i="3"/>
  <c r="P125" i="3"/>
  <c r="O125" i="3"/>
  <c r="N125" i="3"/>
  <c r="M125" i="3"/>
  <c r="T124" i="3"/>
  <c r="S124" i="3"/>
  <c r="R124" i="3"/>
  <c r="Q124" i="3"/>
  <c r="P124" i="3"/>
  <c r="O124" i="3"/>
  <c r="N124" i="3"/>
  <c r="M124" i="3"/>
  <c r="T123" i="3"/>
  <c r="S123" i="3"/>
  <c r="R123" i="3"/>
  <c r="Q123" i="3"/>
  <c r="P123" i="3"/>
  <c r="O123" i="3"/>
  <c r="N123" i="3"/>
  <c r="M123" i="3"/>
  <c r="T122" i="3"/>
  <c r="S122" i="3"/>
  <c r="R122" i="3"/>
  <c r="Q122" i="3"/>
  <c r="P122" i="3"/>
  <c r="O122" i="3"/>
  <c r="N122" i="3"/>
  <c r="M122" i="3"/>
  <c r="T121" i="3"/>
  <c r="S121" i="3"/>
  <c r="R121" i="3"/>
  <c r="Q121" i="3"/>
  <c r="P121" i="3"/>
  <c r="O121" i="3"/>
  <c r="N121" i="3"/>
  <c r="M121" i="3"/>
  <c r="T120" i="3"/>
  <c r="S120" i="3"/>
  <c r="R120" i="3"/>
  <c r="Q120" i="3"/>
  <c r="P120" i="3"/>
  <c r="O120" i="3"/>
  <c r="N120" i="3"/>
  <c r="M120" i="3"/>
  <c r="T119" i="3"/>
  <c r="S119" i="3"/>
  <c r="R119" i="3"/>
  <c r="Q119" i="3"/>
  <c r="P119" i="3"/>
  <c r="O119" i="3"/>
  <c r="N119" i="3"/>
  <c r="M119" i="3"/>
  <c r="T118" i="3"/>
  <c r="S118" i="3"/>
  <c r="R118" i="3"/>
  <c r="Q118" i="3"/>
  <c r="P118" i="3"/>
  <c r="O118" i="3"/>
  <c r="N118" i="3"/>
  <c r="M118" i="3"/>
  <c r="T117" i="3"/>
  <c r="S117" i="3"/>
  <c r="R117" i="3"/>
  <c r="Q117" i="3"/>
  <c r="P117" i="3"/>
  <c r="O117" i="3"/>
  <c r="N117" i="3"/>
  <c r="M117" i="3"/>
  <c r="T116" i="3"/>
  <c r="S116" i="3"/>
  <c r="R116" i="3"/>
  <c r="Q116" i="3"/>
  <c r="P116" i="3"/>
  <c r="O116" i="3"/>
  <c r="N116" i="3"/>
  <c r="M116" i="3"/>
  <c r="T115" i="3"/>
  <c r="S115" i="3"/>
  <c r="R115" i="3"/>
  <c r="Q115" i="3"/>
  <c r="P115" i="3"/>
  <c r="O115" i="3"/>
  <c r="N115" i="3"/>
  <c r="M115" i="3"/>
  <c r="T114" i="3"/>
  <c r="S114" i="3"/>
  <c r="R114" i="3"/>
  <c r="Q114" i="3"/>
  <c r="P114" i="3"/>
  <c r="O114" i="3"/>
  <c r="N114" i="3"/>
  <c r="M114" i="3"/>
  <c r="T113" i="3"/>
  <c r="S113" i="3"/>
  <c r="R113" i="3"/>
  <c r="Q113" i="3"/>
  <c r="P113" i="3"/>
  <c r="O113" i="3"/>
  <c r="N113" i="3"/>
  <c r="M113" i="3"/>
  <c r="T112" i="3"/>
  <c r="S112" i="3"/>
  <c r="R112" i="3"/>
  <c r="Q112" i="3"/>
  <c r="P112" i="3"/>
  <c r="O112" i="3"/>
  <c r="N112" i="3"/>
  <c r="M112" i="3"/>
  <c r="T111" i="3"/>
  <c r="S111" i="3"/>
  <c r="R111" i="3"/>
  <c r="Q111" i="3"/>
  <c r="P111" i="3"/>
  <c r="O111" i="3"/>
  <c r="N111" i="3"/>
  <c r="M111" i="3"/>
  <c r="T110" i="3"/>
  <c r="S110" i="3"/>
  <c r="R110" i="3"/>
  <c r="Q110" i="3"/>
  <c r="P110" i="3"/>
  <c r="O110" i="3"/>
  <c r="N110" i="3"/>
  <c r="M110" i="3"/>
  <c r="T109" i="3"/>
  <c r="S109" i="3"/>
  <c r="R109" i="3"/>
  <c r="Q109" i="3"/>
  <c r="P109" i="3"/>
  <c r="O109" i="3"/>
  <c r="N109" i="3"/>
  <c r="M109" i="3"/>
  <c r="T108" i="3"/>
  <c r="S108" i="3"/>
  <c r="R108" i="3"/>
  <c r="Q108" i="3"/>
  <c r="P108" i="3"/>
  <c r="O108" i="3"/>
  <c r="N108" i="3"/>
  <c r="M108" i="3"/>
  <c r="T107" i="3"/>
  <c r="S107" i="3"/>
  <c r="R107" i="3"/>
  <c r="Q107" i="3"/>
  <c r="P107" i="3"/>
  <c r="O107" i="3"/>
  <c r="N107" i="3"/>
  <c r="M107" i="3"/>
  <c r="T106" i="3"/>
  <c r="S106" i="3"/>
  <c r="R106" i="3"/>
  <c r="Q106" i="3"/>
  <c r="P106" i="3"/>
  <c r="O106" i="3"/>
  <c r="N106" i="3"/>
  <c r="M106" i="3"/>
  <c r="T105" i="3"/>
  <c r="S105" i="3"/>
  <c r="R105" i="3"/>
  <c r="Q105" i="3"/>
  <c r="P105" i="3"/>
  <c r="O105" i="3"/>
  <c r="N105" i="3"/>
  <c r="M105" i="3"/>
  <c r="T104" i="3"/>
  <c r="S104" i="3"/>
  <c r="R104" i="3"/>
  <c r="Q104" i="3"/>
  <c r="P104" i="3"/>
  <c r="O104" i="3"/>
  <c r="N104" i="3"/>
  <c r="M104" i="3"/>
  <c r="T103" i="3"/>
  <c r="S103" i="3"/>
  <c r="R103" i="3"/>
  <c r="Q103" i="3"/>
  <c r="P103" i="3"/>
  <c r="O103" i="3"/>
  <c r="N103" i="3"/>
  <c r="M103" i="3"/>
  <c r="T102" i="3"/>
  <c r="S102" i="3"/>
  <c r="R102" i="3"/>
  <c r="Q102" i="3"/>
  <c r="P102" i="3"/>
  <c r="O102" i="3"/>
  <c r="N102" i="3"/>
  <c r="M102" i="3"/>
  <c r="T101" i="3"/>
  <c r="S101" i="3"/>
  <c r="R101" i="3"/>
  <c r="Q101" i="3"/>
  <c r="P101" i="3"/>
  <c r="O101" i="3"/>
  <c r="N101" i="3"/>
  <c r="M101" i="3"/>
  <c r="T100" i="3"/>
  <c r="S100" i="3"/>
  <c r="R100" i="3"/>
  <c r="Q100" i="3"/>
  <c r="P100" i="3"/>
  <c r="O100" i="3"/>
  <c r="N100" i="3"/>
  <c r="M100" i="3"/>
  <c r="T99" i="3"/>
  <c r="S99" i="3"/>
  <c r="R99" i="3"/>
  <c r="Q99" i="3"/>
  <c r="P99" i="3"/>
  <c r="O99" i="3"/>
  <c r="N99" i="3"/>
  <c r="M99" i="3"/>
  <c r="T98" i="3"/>
  <c r="S98" i="3"/>
  <c r="R98" i="3"/>
  <c r="Q98" i="3"/>
  <c r="P98" i="3"/>
  <c r="O98" i="3"/>
  <c r="N98" i="3"/>
  <c r="M98" i="3"/>
  <c r="T97" i="3"/>
  <c r="S97" i="3"/>
  <c r="R97" i="3"/>
  <c r="Q97" i="3"/>
  <c r="P97" i="3"/>
  <c r="O97" i="3"/>
  <c r="N97" i="3"/>
  <c r="M97" i="3"/>
  <c r="T96" i="3"/>
  <c r="S96" i="3"/>
  <c r="R96" i="3"/>
  <c r="Q96" i="3"/>
  <c r="P96" i="3"/>
  <c r="O96" i="3"/>
  <c r="N96" i="3"/>
  <c r="M96" i="3"/>
  <c r="T95" i="3"/>
  <c r="S95" i="3"/>
  <c r="R95" i="3"/>
  <c r="Q95" i="3"/>
  <c r="P95" i="3"/>
  <c r="O95" i="3"/>
  <c r="N95" i="3"/>
  <c r="M95" i="3"/>
  <c r="T94" i="3"/>
  <c r="S94" i="3"/>
  <c r="R94" i="3"/>
  <c r="Q94" i="3"/>
  <c r="P94" i="3"/>
  <c r="O94" i="3"/>
  <c r="N94" i="3"/>
  <c r="M94" i="3"/>
  <c r="T93" i="3"/>
  <c r="S93" i="3"/>
  <c r="R93" i="3"/>
  <c r="Q93" i="3"/>
  <c r="P93" i="3"/>
  <c r="O93" i="3"/>
  <c r="N93" i="3"/>
  <c r="M93" i="3"/>
  <c r="T92" i="3"/>
  <c r="S92" i="3"/>
  <c r="R92" i="3"/>
  <c r="Q92" i="3"/>
  <c r="P92" i="3"/>
  <c r="O92" i="3"/>
  <c r="N92" i="3"/>
  <c r="M92" i="3"/>
  <c r="T91" i="3"/>
  <c r="S91" i="3"/>
  <c r="R91" i="3"/>
  <c r="Q91" i="3"/>
  <c r="P91" i="3"/>
  <c r="O91" i="3"/>
  <c r="N91" i="3"/>
  <c r="M91" i="3"/>
  <c r="T90" i="3"/>
  <c r="S90" i="3"/>
  <c r="R90" i="3"/>
  <c r="Q90" i="3"/>
  <c r="P90" i="3"/>
  <c r="O90" i="3"/>
  <c r="N90" i="3"/>
  <c r="M90" i="3"/>
  <c r="T89" i="3"/>
  <c r="S89" i="3"/>
  <c r="R89" i="3"/>
  <c r="Q89" i="3"/>
  <c r="P89" i="3"/>
  <c r="O89" i="3"/>
  <c r="N89" i="3"/>
  <c r="M89" i="3"/>
  <c r="T88" i="3"/>
  <c r="S88" i="3"/>
  <c r="R88" i="3"/>
  <c r="Q88" i="3"/>
  <c r="P88" i="3"/>
  <c r="O88" i="3"/>
  <c r="N88" i="3"/>
  <c r="M88" i="3"/>
  <c r="T87" i="3"/>
  <c r="S87" i="3"/>
  <c r="R87" i="3"/>
  <c r="Q87" i="3"/>
  <c r="P87" i="3"/>
  <c r="O87" i="3"/>
  <c r="N87" i="3"/>
  <c r="M87" i="3"/>
  <c r="T86" i="3"/>
  <c r="S86" i="3"/>
  <c r="R86" i="3"/>
  <c r="Q86" i="3"/>
  <c r="P86" i="3"/>
  <c r="O86" i="3"/>
  <c r="N86" i="3"/>
  <c r="M86" i="3"/>
  <c r="T85" i="3"/>
  <c r="S85" i="3"/>
  <c r="R85" i="3"/>
  <c r="Q85" i="3"/>
  <c r="P85" i="3"/>
  <c r="O85" i="3"/>
  <c r="N85" i="3"/>
  <c r="M85" i="3"/>
  <c r="T84" i="3"/>
  <c r="S84" i="3"/>
  <c r="R84" i="3"/>
  <c r="Q84" i="3"/>
  <c r="P84" i="3"/>
  <c r="O84" i="3"/>
  <c r="N84" i="3"/>
  <c r="M84" i="3"/>
  <c r="T83" i="3"/>
  <c r="S83" i="3"/>
  <c r="R83" i="3"/>
  <c r="Q83" i="3"/>
  <c r="P83" i="3"/>
  <c r="O83" i="3"/>
  <c r="N83" i="3"/>
  <c r="M83" i="3"/>
  <c r="T82" i="3"/>
  <c r="S82" i="3"/>
  <c r="R82" i="3"/>
  <c r="Q82" i="3"/>
  <c r="P82" i="3"/>
  <c r="O82" i="3"/>
  <c r="N82" i="3"/>
  <c r="M82" i="3"/>
  <c r="T81" i="3"/>
  <c r="S81" i="3"/>
  <c r="R81" i="3"/>
  <c r="Q81" i="3"/>
  <c r="P81" i="3"/>
  <c r="O81" i="3"/>
  <c r="N81" i="3"/>
  <c r="M81" i="3"/>
  <c r="T80" i="3"/>
  <c r="S80" i="3"/>
  <c r="R80" i="3"/>
  <c r="Q80" i="3"/>
  <c r="P80" i="3"/>
  <c r="O80" i="3"/>
  <c r="N80" i="3"/>
  <c r="M80" i="3"/>
  <c r="T79" i="3"/>
  <c r="S79" i="3"/>
  <c r="R79" i="3"/>
  <c r="Q79" i="3"/>
  <c r="P79" i="3"/>
  <c r="O79" i="3"/>
  <c r="N79" i="3"/>
  <c r="M79" i="3"/>
  <c r="T78" i="3"/>
  <c r="S78" i="3"/>
  <c r="R78" i="3"/>
  <c r="Q78" i="3"/>
  <c r="P78" i="3"/>
  <c r="O78" i="3"/>
  <c r="N78" i="3"/>
  <c r="M78" i="3"/>
  <c r="T77" i="3"/>
  <c r="S77" i="3"/>
  <c r="R77" i="3"/>
  <c r="Q77" i="3"/>
  <c r="P77" i="3"/>
  <c r="O77" i="3"/>
  <c r="N77" i="3"/>
  <c r="M77" i="3"/>
  <c r="T76" i="3"/>
  <c r="S76" i="3"/>
  <c r="R76" i="3"/>
  <c r="Q76" i="3"/>
  <c r="P76" i="3"/>
  <c r="O76" i="3"/>
  <c r="N76" i="3"/>
  <c r="M76" i="3"/>
  <c r="T75" i="3"/>
  <c r="S75" i="3"/>
  <c r="R75" i="3"/>
  <c r="Q75" i="3"/>
  <c r="P75" i="3"/>
  <c r="O75" i="3"/>
  <c r="N75" i="3"/>
  <c r="M75" i="3"/>
  <c r="T74" i="3"/>
  <c r="S74" i="3"/>
  <c r="R74" i="3"/>
  <c r="Q74" i="3"/>
  <c r="P74" i="3"/>
  <c r="O74" i="3"/>
  <c r="N74" i="3"/>
  <c r="M74" i="3"/>
  <c r="T73" i="3"/>
  <c r="S73" i="3"/>
  <c r="R73" i="3"/>
  <c r="Q73" i="3"/>
  <c r="P73" i="3"/>
  <c r="O73" i="3"/>
  <c r="N73" i="3"/>
  <c r="M73" i="3"/>
  <c r="T72" i="3"/>
  <c r="S72" i="3"/>
  <c r="R72" i="3"/>
  <c r="Q72" i="3"/>
  <c r="P72" i="3"/>
  <c r="O72" i="3"/>
  <c r="N72" i="3"/>
  <c r="M72" i="3"/>
  <c r="T71" i="3"/>
  <c r="S71" i="3"/>
  <c r="R71" i="3"/>
  <c r="Q71" i="3"/>
  <c r="P71" i="3"/>
  <c r="O71" i="3"/>
  <c r="N71" i="3"/>
  <c r="M71" i="3"/>
  <c r="T70" i="3"/>
  <c r="S70" i="3"/>
  <c r="R70" i="3"/>
  <c r="Q70" i="3"/>
  <c r="P70" i="3"/>
  <c r="O70" i="3"/>
  <c r="N70" i="3"/>
  <c r="M70" i="3"/>
  <c r="T69" i="3"/>
  <c r="S69" i="3"/>
  <c r="R69" i="3"/>
  <c r="Q69" i="3"/>
  <c r="P69" i="3"/>
  <c r="O69" i="3"/>
  <c r="N69" i="3"/>
  <c r="M69" i="3"/>
  <c r="T68" i="3"/>
  <c r="S68" i="3"/>
  <c r="R68" i="3"/>
  <c r="Q68" i="3"/>
  <c r="P68" i="3"/>
  <c r="O68" i="3"/>
  <c r="N68" i="3"/>
  <c r="M68" i="3"/>
  <c r="T67" i="3"/>
  <c r="S67" i="3"/>
  <c r="R67" i="3"/>
  <c r="Q67" i="3"/>
  <c r="P67" i="3"/>
  <c r="O67" i="3"/>
  <c r="N67" i="3"/>
  <c r="M67" i="3"/>
  <c r="T66" i="3"/>
  <c r="S66" i="3"/>
  <c r="R66" i="3"/>
  <c r="Q66" i="3"/>
  <c r="P66" i="3"/>
  <c r="O66" i="3"/>
  <c r="N66" i="3"/>
  <c r="M66" i="3"/>
  <c r="T65" i="3"/>
  <c r="S65" i="3"/>
  <c r="R65" i="3"/>
  <c r="Q65" i="3"/>
  <c r="P65" i="3"/>
  <c r="O65" i="3"/>
  <c r="N65" i="3"/>
  <c r="M65" i="3"/>
  <c r="T64" i="3"/>
  <c r="S64" i="3"/>
  <c r="R64" i="3"/>
  <c r="Q64" i="3"/>
  <c r="P64" i="3"/>
  <c r="O64" i="3"/>
  <c r="N64" i="3"/>
  <c r="M64" i="3"/>
  <c r="T63" i="3"/>
  <c r="S63" i="3"/>
  <c r="R63" i="3"/>
  <c r="Q63" i="3"/>
  <c r="P63" i="3"/>
  <c r="O63" i="3"/>
  <c r="N63" i="3"/>
  <c r="M63" i="3"/>
  <c r="T62" i="3"/>
  <c r="S62" i="3"/>
  <c r="R62" i="3"/>
  <c r="Q62" i="3"/>
  <c r="P62" i="3"/>
  <c r="O62" i="3"/>
  <c r="N62" i="3"/>
  <c r="M62" i="3"/>
  <c r="T61" i="3"/>
  <c r="S61" i="3"/>
  <c r="R61" i="3"/>
  <c r="Q61" i="3"/>
  <c r="P61" i="3"/>
  <c r="O61" i="3"/>
  <c r="N61" i="3"/>
  <c r="M61" i="3"/>
  <c r="T60" i="3"/>
  <c r="S60" i="3"/>
  <c r="R60" i="3"/>
  <c r="Q60" i="3"/>
  <c r="P60" i="3"/>
  <c r="O60" i="3"/>
  <c r="N60" i="3"/>
  <c r="M60" i="3"/>
  <c r="T59" i="3"/>
  <c r="S59" i="3"/>
  <c r="R59" i="3"/>
  <c r="Q59" i="3"/>
  <c r="P59" i="3"/>
  <c r="O59" i="3"/>
  <c r="N59" i="3"/>
  <c r="M59" i="3"/>
  <c r="T58" i="3"/>
  <c r="S58" i="3"/>
  <c r="R58" i="3"/>
  <c r="Q58" i="3"/>
  <c r="P58" i="3"/>
  <c r="O58" i="3"/>
  <c r="N58" i="3"/>
  <c r="M58" i="3"/>
  <c r="T57" i="3"/>
  <c r="S57" i="3"/>
  <c r="R57" i="3"/>
  <c r="Q57" i="3"/>
  <c r="P57" i="3"/>
  <c r="O57" i="3"/>
  <c r="N57" i="3"/>
  <c r="M57" i="3"/>
  <c r="T56" i="3"/>
  <c r="S56" i="3"/>
  <c r="R56" i="3"/>
  <c r="Q56" i="3"/>
  <c r="P56" i="3"/>
  <c r="O56" i="3"/>
  <c r="N56" i="3"/>
  <c r="M56" i="3"/>
  <c r="T55" i="3"/>
  <c r="S55" i="3"/>
  <c r="R55" i="3"/>
  <c r="Q55" i="3"/>
  <c r="P55" i="3"/>
  <c r="O55" i="3"/>
  <c r="N55" i="3"/>
  <c r="M55" i="3"/>
  <c r="T54" i="3"/>
  <c r="S54" i="3"/>
  <c r="R54" i="3"/>
  <c r="Q54" i="3"/>
  <c r="P54" i="3"/>
  <c r="O54" i="3"/>
  <c r="N54" i="3"/>
  <c r="M54" i="3"/>
  <c r="T53" i="3"/>
  <c r="S53" i="3"/>
  <c r="R53" i="3"/>
  <c r="Q53" i="3"/>
  <c r="P53" i="3"/>
  <c r="O53" i="3"/>
  <c r="N53" i="3"/>
  <c r="M53" i="3"/>
  <c r="T52" i="3"/>
  <c r="S52" i="3"/>
  <c r="R52" i="3"/>
  <c r="Q52" i="3"/>
  <c r="P52" i="3"/>
  <c r="O52" i="3"/>
  <c r="N52" i="3"/>
  <c r="M52" i="3"/>
  <c r="T51" i="3"/>
  <c r="S51" i="3"/>
  <c r="R51" i="3"/>
  <c r="Q51" i="3"/>
  <c r="P51" i="3"/>
  <c r="O51" i="3"/>
  <c r="N51" i="3"/>
  <c r="M51" i="3"/>
  <c r="T50" i="3"/>
  <c r="S50" i="3"/>
  <c r="R50" i="3"/>
  <c r="Q50" i="3"/>
  <c r="P50" i="3"/>
  <c r="O50" i="3"/>
  <c r="N50" i="3"/>
  <c r="M50" i="3"/>
  <c r="T49" i="3"/>
  <c r="S49" i="3"/>
  <c r="R49" i="3"/>
  <c r="Q49" i="3"/>
  <c r="P49" i="3"/>
  <c r="O49" i="3"/>
  <c r="N49" i="3"/>
  <c r="M49" i="3"/>
  <c r="T48" i="3"/>
  <c r="S48" i="3"/>
  <c r="R48" i="3"/>
  <c r="Q48" i="3"/>
  <c r="P48" i="3"/>
  <c r="O48" i="3"/>
  <c r="N48" i="3"/>
  <c r="M48" i="3"/>
  <c r="T47" i="3"/>
  <c r="S47" i="3"/>
  <c r="R47" i="3"/>
  <c r="Q47" i="3"/>
  <c r="P47" i="3"/>
  <c r="O47" i="3"/>
  <c r="N47" i="3"/>
  <c r="M47" i="3"/>
  <c r="T46" i="3"/>
  <c r="S46" i="3"/>
  <c r="R46" i="3"/>
  <c r="Q46" i="3"/>
  <c r="P46" i="3"/>
  <c r="O46" i="3"/>
  <c r="N46" i="3"/>
  <c r="M46" i="3"/>
  <c r="T45" i="3"/>
  <c r="S45" i="3"/>
  <c r="R45" i="3"/>
  <c r="Q45" i="3"/>
  <c r="P45" i="3"/>
  <c r="O45" i="3"/>
  <c r="N45" i="3"/>
  <c r="M45" i="3"/>
  <c r="T44" i="3"/>
  <c r="S44" i="3"/>
  <c r="R44" i="3"/>
  <c r="Q44" i="3"/>
  <c r="P44" i="3"/>
  <c r="O44" i="3"/>
  <c r="N44" i="3"/>
  <c r="M44" i="3"/>
  <c r="T43" i="3"/>
  <c r="S43" i="3"/>
  <c r="R43" i="3"/>
  <c r="Q43" i="3"/>
  <c r="P43" i="3"/>
  <c r="O43" i="3"/>
  <c r="N43" i="3"/>
  <c r="M43" i="3"/>
  <c r="T42" i="3"/>
  <c r="S42" i="3"/>
  <c r="R42" i="3"/>
  <c r="Q42" i="3"/>
  <c r="P42" i="3"/>
  <c r="O42" i="3"/>
  <c r="N42" i="3"/>
  <c r="M42" i="3"/>
  <c r="T41" i="3"/>
  <c r="S41" i="3"/>
  <c r="R41" i="3"/>
  <c r="Q41" i="3"/>
  <c r="P41" i="3"/>
  <c r="O41" i="3"/>
  <c r="N41" i="3"/>
  <c r="M41" i="3"/>
  <c r="T40" i="3"/>
  <c r="S40" i="3"/>
  <c r="R40" i="3"/>
  <c r="Q40" i="3"/>
  <c r="P40" i="3"/>
  <c r="O40" i="3"/>
  <c r="N40" i="3"/>
  <c r="M40" i="3"/>
  <c r="T39" i="3"/>
  <c r="S39" i="3"/>
  <c r="R39" i="3"/>
  <c r="Q39" i="3"/>
  <c r="P39" i="3"/>
  <c r="O39" i="3"/>
  <c r="N39" i="3"/>
  <c r="M39" i="3"/>
  <c r="T38" i="3"/>
  <c r="S38" i="3"/>
  <c r="R38" i="3"/>
  <c r="Q38" i="3"/>
  <c r="P38" i="3"/>
  <c r="O38" i="3"/>
  <c r="N38" i="3"/>
  <c r="M38" i="3"/>
  <c r="T37" i="3"/>
  <c r="S37" i="3"/>
  <c r="R37" i="3"/>
  <c r="Q37" i="3"/>
  <c r="P37" i="3"/>
  <c r="O37" i="3"/>
  <c r="N37" i="3"/>
  <c r="M37" i="3"/>
  <c r="T36" i="3"/>
  <c r="S36" i="3"/>
  <c r="R36" i="3"/>
  <c r="Q36" i="3"/>
  <c r="P36" i="3"/>
  <c r="O36" i="3"/>
  <c r="N36" i="3"/>
  <c r="M36" i="3"/>
  <c r="T35" i="3"/>
  <c r="S35" i="3"/>
  <c r="R35" i="3"/>
  <c r="Q35" i="3"/>
  <c r="P35" i="3"/>
  <c r="O35" i="3"/>
  <c r="N35" i="3"/>
  <c r="M35" i="3"/>
  <c r="T34" i="3"/>
  <c r="S34" i="3"/>
  <c r="R34" i="3"/>
  <c r="Q34" i="3"/>
  <c r="P34" i="3"/>
  <c r="O34" i="3"/>
  <c r="N34" i="3"/>
  <c r="M34" i="3"/>
  <c r="T33" i="3"/>
  <c r="S33" i="3"/>
  <c r="R33" i="3"/>
  <c r="Q33" i="3"/>
  <c r="P33" i="3"/>
  <c r="O33" i="3"/>
  <c r="N33" i="3"/>
  <c r="M33" i="3"/>
  <c r="T32" i="3"/>
  <c r="S32" i="3"/>
  <c r="R32" i="3"/>
  <c r="Q32" i="3"/>
  <c r="P32" i="3"/>
  <c r="O32" i="3"/>
  <c r="N32" i="3"/>
  <c r="M32" i="3"/>
  <c r="T31" i="3"/>
  <c r="S31" i="3"/>
  <c r="R31" i="3"/>
  <c r="Q31" i="3"/>
  <c r="P31" i="3"/>
  <c r="O31" i="3"/>
  <c r="N31" i="3"/>
  <c r="M31" i="3"/>
  <c r="T30" i="3"/>
  <c r="S30" i="3"/>
  <c r="R30" i="3"/>
  <c r="Q30" i="3"/>
  <c r="P30" i="3"/>
  <c r="O30" i="3"/>
  <c r="N30" i="3"/>
  <c r="M30" i="3"/>
  <c r="T29" i="3"/>
  <c r="S29" i="3"/>
  <c r="R29" i="3"/>
  <c r="Q29" i="3"/>
  <c r="P29" i="3"/>
  <c r="O29" i="3"/>
  <c r="N29" i="3"/>
  <c r="M29" i="3"/>
  <c r="T28" i="3"/>
  <c r="S28" i="3"/>
  <c r="R28" i="3"/>
  <c r="Q28" i="3"/>
  <c r="P28" i="3"/>
  <c r="O28" i="3"/>
  <c r="N28" i="3"/>
  <c r="M28" i="3"/>
  <c r="T27" i="3"/>
  <c r="S27" i="3"/>
  <c r="R27" i="3"/>
  <c r="Q27" i="3"/>
  <c r="P27" i="3"/>
  <c r="O27" i="3"/>
  <c r="N27" i="3"/>
  <c r="M27" i="3"/>
  <c r="T26" i="3"/>
  <c r="S26" i="3"/>
  <c r="R26" i="3"/>
  <c r="Q26" i="3"/>
  <c r="P26" i="3"/>
  <c r="O26" i="3"/>
  <c r="N26" i="3"/>
  <c r="M26" i="3"/>
  <c r="T25" i="3"/>
  <c r="S25" i="3"/>
  <c r="R25" i="3"/>
  <c r="Q25" i="3"/>
  <c r="P25" i="3"/>
  <c r="O25" i="3"/>
  <c r="N25" i="3"/>
  <c r="M25" i="3"/>
  <c r="T24" i="3"/>
  <c r="S24" i="3"/>
  <c r="R24" i="3"/>
  <c r="Q24" i="3"/>
  <c r="P24" i="3"/>
  <c r="O24" i="3"/>
  <c r="N24" i="3"/>
  <c r="M24" i="3"/>
  <c r="T23" i="3"/>
  <c r="S23" i="3"/>
  <c r="R23" i="3"/>
  <c r="Q23" i="3"/>
  <c r="P23" i="3"/>
  <c r="O23" i="3"/>
  <c r="N23" i="3"/>
  <c r="M23" i="3"/>
  <c r="T22" i="3"/>
  <c r="S22" i="3"/>
  <c r="R22" i="3"/>
  <c r="Q22" i="3"/>
  <c r="P22" i="3"/>
  <c r="O22" i="3"/>
  <c r="N22" i="3"/>
  <c r="M22" i="3"/>
  <c r="T21" i="3"/>
  <c r="S21" i="3"/>
  <c r="R21" i="3"/>
  <c r="Q21" i="3"/>
  <c r="P21" i="3"/>
  <c r="O21" i="3"/>
  <c r="N21" i="3"/>
  <c r="M21" i="3"/>
  <c r="T20" i="3"/>
  <c r="S20" i="3"/>
  <c r="R20" i="3"/>
  <c r="Q20" i="3"/>
  <c r="P20" i="3"/>
  <c r="O20" i="3"/>
  <c r="N20" i="3"/>
  <c r="M20" i="3"/>
  <c r="T19" i="3"/>
  <c r="S19" i="3"/>
  <c r="R19" i="3"/>
  <c r="Q19" i="3"/>
  <c r="P19" i="3"/>
  <c r="O19" i="3"/>
  <c r="N19" i="3"/>
  <c r="M19" i="3"/>
  <c r="T18" i="3"/>
  <c r="S18" i="3"/>
  <c r="R18" i="3"/>
  <c r="Q18" i="3"/>
  <c r="P18" i="3"/>
  <c r="O18" i="3"/>
  <c r="N18" i="3"/>
  <c r="M18" i="3"/>
  <c r="T17" i="3"/>
  <c r="S17" i="3"/>
  <c r="R17" i="3"/>
  <c r="Q17" i="3"/>
  <c r="P17" i="3"/>
  <c r="O17" i="3"/>
  <c r="N17" i="3"/>
  <c r="M17" i="3"/>
  <c r="T16" i="3"/>
  <c r="S16" i="3"/>
  <c r="R16" i="3"/>
  <c r="Q16" i="3"/>
  <c r="P16" i="3"/>
  <c r="O16" i="3"/>
  <c r="N16" i="3"/>
  <c r="M16" i="3"/>
  <c r="T15" i="3"/>
  <c r="S15" i="3"/>
  <c r="R15" i="3"/>
  <c r="Q15" i="3"/>
  <c r="P15" i="3"/>
  <c r="O15" i="3"/>
  <c r="N15" i="3"/>
  <c r="M15" i="3"/>
  <c r="T14" i="3"/>
  <c r="S14" i="3"/>
  <c r="R14" i="3"/>
  <c r="Q14" i="3"/>
  <c r="P14" i="3"/>
  <c r="O14" i="3"/>
  <c r="N14" i="3"/>
  <c r="M14" i="3"/>
  <c r="T13" i="3"/>
  <c r="S13" i="3"/>
  <c r="R13" i="3"/>
  <c r="Q13" i="3"/>
  <c r="P13" i="3"/>
  <c r="O13" i="3"/>
  <c r="N13" i="3"/>
  <c r="M13" i="3"/>
  <c r="T12" i="3"/>
  <c r="S12" i="3"/>
  <c r="R12" i="3"/>
  <c r="Q12" i="3"/>
  <c r="P12" i="3"/>
  <c r="O12" i="3"/>
  <c r="N12" i="3"/>
  <c r="M12" i="3"/>
  <c r="T11" i="3"/>
  <c r="S11" i="3"/>
  <c r="R11" i="3"/>
  <c r="Q11" i="3"/>
  <c r="P11" i="3"/>
  <c r="O11" i="3"/>
  <c r="N11" i="3"/>
  <c r="M11" i="3"/>
  <c r="T10" i="3"/>
  <c r="S10" i="3"/>
  <c r="R10" i="3"/>
  <c r="Q10" i="3"/>
  <c r="P10" i="3"/>
  <c r="O10" i="3"/>
  <c r="N10" i="3"/>
  <c r="M10" i="3"/>
  <c r="T9" i="3"/>
  <c r="S9" i="3"/>
  <c r="R9" i="3"/>
  <c r="Q9" i="3"/>
  <c r="P9" i="3"/>
  <c r="O9" i="3"/>
  <c r="N9" i="3"/>
  <c r="M9" i="3"/>
  <c r="T8" i="3"/>
  <c r="S8" i="3"/>
  <c r="R8" i="3"/>
  <c r="Q8" i="3"/>
  <c r="P8" i="3"/>
  <c r="O8" i="3"/>
  <c r="N8" i="3"/>
  <c r="M8" i="3"/>
  <c r="T7" i="3"/>
  <c r="S7" i="3"/>
  <c r="R7" i="3"/>
  <c r="Q7" i="3"/>
  <c r="P7" i="3"/>
  <c r="O7" i="3"/>
  <c r="N7" i="3"/>
  <c r="M7" i="3"/>
  <c r="T6" i="3"/>
  <c r="S6" i="3"/>
  <c r="R6" i="3"/>
  <c r="Q6" i="3"/>
  <c r="P6" i="3"/>
  <c r="O6" i="3"/>
  <c r="N6" i="3"/>
  <c r="M6" i="3"/>
  <c r="T5" i="3"/>
  <c r="S5" i="3"/>
  <c r="R5" i="3"/>
  <c r="Q5" i="3"/>
  <c r="P5" i="3"/>
  <c r="O5" i="3"/>
  <c r="N5" i="3"/>
  <c r="M5" i="3"/>
  <c r="T4" i="3"/>
  <c r="S4" i="3"/>
  <c r="R4" i="3"/>
  <c r="Q4" i="3"/>
  <c r="P4" i="3"/>
  <c r="O4" i="3"/>
  <c r="N4" i="3"/>
  <c r="M4" i="3"/>
  <c r="T3" i="3"/>
  <c r="S3" i="3"/>
  <c r="R3" i="3"/>
  <c r="Q3" i="3"/>
  <c r="P3" i="3"/>
  <c r="O3" i="3"/>
  <c r="N3" i="3"/>
  <c r="M3" i="3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<sst xmlns="http://schemas.openxmlformats.org/spreadsheetml/2006/main" count="1173" uniqueCount="55">
  <si>
    <t>iso3c</t>
  </si>
  <si>
    <t>year</t>
  </si>
  <si>
    <t>country.IDEA</t>
  </si>
  <si>
    <t>BLPI</t>
  </si>
  <si>
    <t>PF</t>
  </si>
  <si>
    <t>RS</t>
  </si>
  <si>
    <t>OS</t>
  </si>
  <si>
    <t>PFR Index</t>
  </si>
  <si>
    <t>CoC</t>
  </si>
  <si>
    <t>lifeexpectancy</t>
  </si>
  <si>
    <t>GDP</t>
  </si>
  <si>
    <t>ruralpop</t>
  </si>
  <si>
    <t>wefji</t>
  </si>
  <si>
    <t>PI-%</t>
  </si>
  <si>
    <t>PI-USD</t>
  </si>
  <si>
    <t>RANKING</t>
  </si>
  <si>
    <t>ARG</t>
  </si>
  <si>
    <t>JI</t>
  </si>
  <si>
    <t>Argentina</t>
  </si>
  <si>
    <t>BOL</t>
  </si>
  <si>
    <t>Bolivia</t>
  </si>
  <si>
    <t>BRA</t>
  </si>
  <si>
    <t>Brazil</t>
  </si>
  <si>
    <t>CHL</t>
  </si>
  <si>
    <t>Chile</t>
  </si>
  <si>
    <t>COL</t>
  </si>
  <si>
    <t>Colombia</t>
  </si>
  <si>
    <t>CRI</t>
  </si>
  <si>
    <t>Costa Rica</t>
  </si>
  <si>
    <t>DOM</t>
  </si>
  <si>
    <t>Dominican Republic</t>
  </si>
  <si>
    <t>ECU</t>
  </si>
  <si>
    <t>Ecuador</t>
  </si>
  <si>
    <t>GTM</t>
  </si>
  <si>
    <t>Guatemala</t>
  </si>
  <si>
    <t>HND</t>
  </si>
  <si>
    <t>Honduras</t>
  </si>
  <si>
    <t>MEX</t>
  </si>
  <si>
    <t>Mexico</t>
  </si>
  <si>
    <t>NIC</t>
  </si>
  <si>
    <t>Nicaragua</t>
  </si>
  <si>
    <t>PAN</t>
  </si>
  <si>
    <t>Panama</t>
  </si>
  <si>
    <t>PER</t>
  </si>
  <si>
    <t>NA</t>
  </si>
  <si>
    <t>Peru</t>
  </si>
  <si>
    <t>PRY</t>
  </si>
  <si>
    <t>Paraguay</t>
  </si>
  <si>
    <t>SLV</t>
  </si>
  <si>
    <t>El Salvador</t>
  </si>
  <si>
    <t>URY</t>
  </si>
  <si>
    <t>Uruguay</t>
  </si>
  <si>
    <t>VEN</t>
  </si>
  <si>
    <t>Venezuela (Bolivarian Republic of)</t>
  </si>
  <si>
    <t>Control of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</si>
</sst>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0"/>
      <color rgb="FF000000"/>
      <name val="Arial"/>
    </font>
    <font>
      <b/>
      <sz val="12"/>
      <color rgb="FF000000"/>
      <name val="Calibri"/>
    </font>
    <font>
      <b/>
      <sz val="10"/>
      <name val="Arial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/>
    <xf numFmtId="11" fontId="3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164" fontId="4" fillId="2" borderId="0" xfId="0" applyNumberFormat="1" applyFont="1" applyFill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4" fillId="0" borderId="5" xfId="0" applyFont="1" applyBorder="1"/>
    <xf numFmtId="0" fontId="4" fillId="3" borderId="5" xfId="0" applyFont="1" applyFill="1" applyBorder="1" applyAlignment="1">
      <alignment horizontal="center"/>
    </xf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4" fillId="0" borderId="10" xfId="0" applyFont="1" applyBorder="1"/>
    <xf numFmtId="0" fontId="4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2" borderId="0" xfId="0" applyFont="1" applyFill="1"/>
    <xf numFmtId="0" fontId="4" fillId="3" borderId="0" xfId="0" applyFont="1" applyFill="1"/>
    <xf numFmtId="2" fontId="1" fillId="0" borderId="0" xfId="0" applyNumberFormat="1" applyFont="1" applyAlignment="1">
      <alignment horizontal="center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datos!$H$1</c:f>
              <c:strCache>
                <c:ptCount val="1"/>
                <c:pt idx="0">
                  <c:v>PFR Index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datos!$B$102:$B$111</c:f>
            </c:numRef>
          </c:cat>
          <c:val>
            <c:numRef>
              <c:f>datos!$H$2:$H$111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0.55</c:v>
                </c:pt>
                <c:pt idx="4">
                  <c:v>0.55</c:v>
                </c:pt>
                <c:pt idx="5">
                  <c:v>0.55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40792"/>
        <c:axId val="-2134974008"/>
      </c:lineChart>
      <c:catAx>
        <c:axId val="-213564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974008"/>
        <c:crosses val="autoZero"/>
        <c:auto val="1"/>
        <c:lblAlgn val="ctr"/>
        <c:lblOffset val="100"/>
        <c:noMultiLvlLbl val="0"/>
      </c:catAx>
      <c:valAx>
        <c:axId val="-213497400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4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datos!$P$1</c:f>
              <c:strCache>
                <c:ptCount val="1"/>
                <c:pt idx="0">
                  <c:v>Control of Corruption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datos!$B$102:$B$111</c:f>
            </c:numRef>
          </c:cat>
          <c:val>
            <c:numRef>
              <c:f>datos!$P$2:$P$111</c:f>
              <c:numCache>
                <c:formatCode>General</c:formatCode>
                <c:ptCount val="10"/>
                <c:pt idx="0">
                  <c:v>4.2548</c:v>
                </c:pt>
                <c:pt idx="1">
                  <c:v>4.2508</c:v>
                </c:pt>
                <c:pt idx="2">
                  <c:v>4.0524</c:v>
                </c:pt>
                <c:pt idx="3">
                  <c:v>3.9942</c:v>
                </c:pt>
                <c:pt idx="4">
                  <c:v>4.1748</c:v>
                </c:pt>
                <c:pt idx="5">
                  <c:v>4.1958</c:v>
                </c:pt>
                <c:pt idx="6">
                  <c:v>4.0164</c:v>
                </c:pt>
                <c:pt idx="7">
                  <c:v>4.0744</c:v>
                </c:pt>
                <c:pt idx="8">
                  <c:v>3.8386</c:v>
                </c:pt>
                <c:pt idx="9">
                  <c:v>3.8262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04568"/>
        <c:axId val="-2136734504"/>
      </c:lineChart>
      <c:catAx>
        <c:axId val="-213620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734504"/>
        <c:crosses val="autoZero"/>
        <c:auto val="1"/>
        <c:lblAlgn val="ctr"/>
        <c:lblOffset val="100"/>
        <c:noMultiLvlLbl val="0"/>
      </c:catAx>
      <c:valAx>
        <c:axId val="-2136734504"/>
        <c:scaling>
          <c:orientation val="minMax"/>
          <c:max val="6.0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0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Judicial Independence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datos!$B$102:$B$111</c:f>
            </c:numRef>
          </c:cat>
          <c:val>
            <c:numRef>
              <c:f>datos!$M$81:$M$111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25144"/>
        <c:axId val="-2137073304"/>
      </c:lineChart>
      <c:catAx>
        <c:axId val="-213752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073304"/>
        <c:crosses val="autoZero"/>
        <c:auto val="1"/>
        <c:lblAlgn val="ctr"/>
        <c:lblOffset val="100"/>
        <c:noMultiLvlLbl val="0"/>
      </c:catAx>
      <c:valAx>
        <c:axId val="-2137073304"/>
        <c:scaling>
          <c:orientation val="minMax"/>
          <c:max val="7.0"/>
          <c:min val="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752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datos!$O$1</c:f>
              <c:strCache>
                <c:ptCount val="1"/>
                <c:pt idx="0">
                  <c:v>PI-USD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datos!$B$102:$B$111</c:f>
            </c:numRef>
          </c:cat>
          <c:val>
            <c:numRef>
              <c:f>datos!$O$2:$O$111</c:f>
              <c:numCache>
                <c:formatCode>"$"#,##0</c:formatCode>
                <c:ptCount val="10"/>
                <c:pt idx="0">
                  <c:v>5.605968E9</c:v>
                </c:pt>
                <c:pt idx="1">
                  <c:v>5.8055433E9</c:v>
                </c:pt>
                <c:pt idx="2">
                  <c:v>7.3353674E9</c:v>
                </c:pt>
                <c:pt idx="3">
                  <c:v>8.295352E9</c:v>
                </c:pt>
                <c:pt idx="4">
                  <c:v>1.13293656E10</c:v>
                </c:pt>
                <c:pt idx="5">
                  <c:v>1.348996E10</c:v>
                </c:pt>
                <c:pt idx="6">
                  <c:v>1.23510375E10</c:v>
                </c:pt>
                <c:pt idx="7">
                  <c:v>1.57934175E10</c:v>
                </c:pt>
                <c:pt idx="8">
                  <c:v>2.20895742E10</c:v>
                </c:pt>
                <c:pt idx="9">
                  <c:v>1.59788306E10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32344"/>
        <c:axId val="-2133870136"/>
      </c:lineChart>
      <c:catAx>
        <c:axId val="212283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870136"/>
        <c:crosses val="autoZero"/>
        <c:auto val="1"/>
        <c:lblAlgn val="ctr"/>
        <c:lblOffset val="100"/>
        <c:noMultiLvlLbl val="0"/>
      </c:catAx>
      <c:valAx>
        <c:axId val="-213387013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12283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184</xdr:row>
      <xdr:rowOff>19050</xdr:rowOff>
    </xdr:from>
    <xdr:to>
      <xdr:col>5</xdr:col>
      <xdr:colOff>266700</xdr:colOff>
      <xdr:row>202</xdr:row>
      <xdr:rowOff>19050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184</xdr:row>
      <xdr:rowOff>69850</xdr:rowOff>
    </xdr:from>
    <xdr:to>
      <xdr:col>9</xdr:col>
      <xdr:colOff>520700</xdr:colOff>
      <xdr:row>202</xdr:row>
      <xdr:rowOff>69850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203</xdr:row>
      <xdr:rowOff>6350</xdr:rowOff>
    </xdr:from>
    <xdr:to>
      <xdr:col>5</xdr:col>
      <xdr:colOff>254000</xdr:colOff>
      <xdr:row>221</xdr:row>
      <xdr:rowOff>6350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368300</xdr:colOff>
      <xdr:row>203</xdr:row>
      <xdr:rowOff>19050</xdr:rowOff>
    </xdr:from>
    <xdr:to>
      <xdr:col>9</xdr:col>
      <xdr:colOff>520700</xdr:colOff>
      <xdr:row>221</xdr:row>
      <xdr:rowOff>19050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1000"/>
  <sheetViews>
    <sheetView tabSelected="1" topLeftCell="O1" workbookViewId="0">
      <selection activeCell="O182" sqref="O182"/>
    </sheetView>
  </sheetViews>
  <sheetFormatPr baseColWidth="10" defaultColWidth="14.5" defaultRowHeight="15.75" customHeight="1" x14ac:dyDescent="0"/>
  <sheetData>
    <row r="1" spans="1:2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4" t="s">
        <v>12</v>
      </c>
      <c r="N1" s="1" t="s">
        <v>13</v>
      </c>
      <c r="O1" s="3" t="s">
        <v>14</v>
      </c>
      <c r="P1" s="7" t="s">
        <v>54</v>
      </c>
      <c r="Q1" s="7"/>
      <c r="R1" s="7"/>
      <c r="S1" s="7"/>
      <c r="T1" s="7"/>
      <c r="U1" s="7"/>
      <c r="V1" s="7"/>
      <c r="W1" s="7"/>
      <c r="X1" s="7"/>
    </row>
    <row r="2" spans="1:24" ht="15">
      <c r="A2" s="9" t="s">
        <v>16</v>
      </c>
      <c r="B2" s="9">
        <v>2006</v>
      </c>
      <c r="C2" s="9" t="s">
        <v>18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-0.37259999999999999</v>
      </c>
      <c r="J2" s="9">
        <v>74.849902439999994</v>
      </c>
      <c r="K2" s="11">
        <v>233582000000</v>
      </c>
      <c r="L2" s="9">
        <v>9.734</v>
      </c>
      <c r="M2" s="9">
        <v>2.1996529749999998</v>
      </c>
      <c r="N2" s="9">
        <v>2.4</v>
      </c>
      <c r="O2" s="14">
        <f t="shared" ref="O2:O181" si="0">N2/100*K2</f>
        <v>5605968000</v>
      </c>
      <c r="P2">
        <f t="shared" ref="P2:P65" si="1">(I2+2.5)*2</f>
        <v>4.2548000000000004</v>
      </c>
    </row>
    <row r="3" spans="1:24" ht="15">
      <c r="A3" s="9" t="s">
        <v>16</v>
      </c>
      <c r="B3" s="9">
        <v>2007</v>
      </c>
      <c r="C3" s="9" t="s">
        <v>18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-0.37459999999999999</v>
      </c>
      <c r="J3" s="9">
        <v>75.009048780000001</v>
      </c>
      <c r="K3" s="11">
        <v>288833000000</v>
      </c>
      <c r="L3" s="9">
        <v>9.5549999999999997</v>
      </c>
      <c r="M3" s="9">
        <v>2.173863543</v>
      </c>
      <c r="N3" s="9">
        <v>2.0099999999999998</v>
      </c>
      <c r="O3" s="14">
        <f t="shared" si="0"/>
        <v>5805543299.999999</v>
      </c>
      <c r="P3">
        <f t="shared" si="1"/>
        <v>4.2507999999999999</v>
      </c>
    </row>
    <row r="4" spans="1:24" ht="15">
      <c r="A4" s="9" t="s">
        <v>16</v>
      </c>
      <c r="B4" s="9">
        <v>2008</v>
      </c>
      <c r="C4" s="9" t="s">
        <v>18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-0.4738</v>
      </c>
      <c r="J4" s="9">
        <v>75.166268290000005</v>
      </c>
      <c r="K4" s="11">
        <v>363137000000</v>
      </c>
      <c r="L4" s="9">
        <v>9.3780000000000001</v>
      </c>
      <c r="M4" s="9">
        <v>2.2111501520000001</v>
      </c>
      <c r="N4" s="9">
        <v>2.02</v>
      </c>
      <c r="O4" s="14">
        <f t="shared" si="0"/>
        <v>7335367400</v>
      </c>
      <c r="P4">
        <f t="shared" si="1"/>
        <v>4.0524000000000004</v>
      </c>
    </row>
    <row r="5" spans="1:24" ht="15">
      <c r="A5" s="9" t="s">
        <v>16</v>
      </c>
      <c r="B5" s="9">
        <v>2009</v>
      </c>
      <c r="C5" s="9" t="s">
        <v>18</v>
      </c>
      <c r="D5" s="9">
        <v>0.5</v>
      </c>
      <c r="E5" s="9">
        <v>0.4</v>
      </c>
      <c r="F5" s="9">
        <v>0.25</v>
      </c>
      <c r="G5" s="9">
        <v>0.71</v>
      </c>
      <c r="H5" s="9">
        <v>0.55000000000000004</v>
      </c>
      <c r="I5" s="9">
        <v>-0.50290000000000001</v>
      </c>
      <c r="J5" s="9">
        <v>75.324560980000001</v>
      </c>
      <c r="K5" s="11">
        <v>334490000000</v>
      </c>
      <c r="L5" s="9">
        <v>9.2050000000000001</v>
      </c>
      <c r="M5" s="9">
        <v>2.4093455549999998</v>
      </c>
      <c r="N5" s="9">
        <v>2.48</v>
      </c>
      <c r="O5" s="14">
        <f t="shared" si="0"/>
        <v>8295352000</v>
      </c>
      <c r="P5">
        <f t="shared" si="1"/>
        <v>3.9942000000000002</v>
      </c>
    </row>
    <row r="6" spans="1:24" ht="15">
      <c r="A6" s="9" t="s">
        <v>16</v>
      </c>
      <c r="B6" s="9">
        <v>2010</v>
      </c>
      <c r="C6" s="9" t="s">
        <v>18</v>
      </c>
      <c r="D6" s="9">
        <v>0.5</v>
      </c>
      <c r="E6" s="9">
        <v>0.4</v>
      </c>
      <c r="F6" s="9">
        <v>0.25</v>
      </c>
      <c r="G6" s="9">
        <v>0.71</v>
      </c>
      <c r="H6" s="9">
        <v>0.55000000000000004</v>
      </c>
      <c r="I6" s="9">
        <v>-0.41260000000000002</v>
      </c>
      <c r="J6" s="9">
        <v>75.484975610000006</v>
      </c>
      <c r="K6" s="11">
        <v>425916000000</v>
      </c>
      <c r="L6" s="9">
        <v>9.0340000000000007</v>
      </c>
      <c r="M6" s="9">
        <v>2.5626825420000001</v>
      </c>
      <c r="N6" s="9">
        <v>2.66</v>
      </c>
      <c r="O6" s="14">
        <f t="shared" si="0"/>
        <v>11329365600</v>
      </c>
      <c r="P6">
        <f t="shared" si="1"/>
        <v>4.1748000000000003</v>
      </c>
    </row>
    <row r="7" spans="1:24" ht="15">
      <c r="A7" s="9" t="s">
        <v>16</v>
      </c>
      <c r="B7" s="9">
        <v>2011</v>
      </c>
      <c r="C7" s="9" t="s">
        <v>18</v>
      </c>
      <c r="D7" s="9">
        <v>0.5</v>
      </c>
      <c r="E7" s="9">
        <v>0.4</v>
      </c>
      <c r="F7" s="9">
        <v>0.25</v>
      </c>
      <c r="G7" s="9">
        <v>0.71</v>
      </c>
      <c r="H7" s="9">
        <v>0.55000000000000004</v>
      </c>
      <c r="I7" s="9">
        <v>-0.40210000000000001</v>
      </c>
      <c r="J7" s="9">
        <v>75.649048780000001</v>
      </c>
      <c r="K7" s="11">
        <v>533200000000</v>
      </c>
      <c r="L7" s="9">
        <v>8.8670000000000009</v>
      </c>
      <c r="M7" s="9">
        <v>2.579641579</v>
      </c>
      <c r="N7" s="9">
        <v>2.5299999999999998</v>
      </c>
      <c r="O7" s="14">
        <f t="shared" si="0"/>
        <v>13489960000</v>
      </c>
      <c r="P7">
        <f t="shared" si="1"/>
        <v>4.1958000000000002</v>
      </c>
    </row>
    <row r="8" spans="1:24" ht="15">
      <c r="A8" s="9" t="s">
        <v>16</v>
      </c>
      <c r="B8" s="9">
        <v>2012</v>
      </c>
      <c r="C8" s="9" t="s">
        <v>18</v>
      </c>
      <c r="D8" s="9">
        <v>0.5</v>
      </c>
      <c r="E8" s="9">
        <v>0.4</v>
      </c>
      <c r="F8" s="9">
        <v>0.25</v>
      </c>
      <c r="G8" s="9">
        <v>0.71</v>
      </c>
      <c r="H8" s="9">
        <v>0.55000000000000004</v>
      </c>
      <c r="I8" s="9">
        <v>-0.49180000000000001</v>
      </c>
      <c r="J8" s="9">
        <v>75.816243900000003</v>
      </c>
      <c r="K8" s="11">
        <v>548935000000</v>
      </c>
      <c r="L8" s="9">
        <v>8.7050000000000001</v>
      </c>
      <c r="M8" s="9">
        <v>2.2740424049999999</v>
      </c>
      <c r="N8" s="9">
        <v>2.25</v>
      </c>
      <c r="O8" s="14">
        <f t="shared" si="0"/>
        <v>12351037500</v>
      </c>
      <c r="P8">
        <f t="shared" si="1"/>
        <v>4.0164</v>
      </c>
    </row>
    <row r="9" spans="1:24" ht="15">
      <c r="A9" s="9" t="s">
        <v>16</v>
      </c>
      <c r="B9" s="9">
        <v>2013</v>
      </c>
      <c r="C9" s="9" t="s">
        <v>18</v>
      </c>
      <c r="D9" s="9">
        <v>0.5</v>
      </c>
      <c r="E9" s="9">
        <v>0.4</v>
      </c>
      <c r="F9" s="9">
        <v>0.25</v>
      </c>
      <c r="G9" s="9">
        <v>0.71</v>
      </c>
      <c r="H9" s="9">
        <v>0.55000000000000004</v>
      </c>
      <c r="I9" s="9">
        <v>-0.46279999999999999</v>
      </c>
      <c r="J9" s="9">
        <v>75.986097560000005</v>
      </c>
      <c r="K9" s="11">
        <v>554155000000</v>
      </c>
      <c r="L9" s="9">
        <v>8.548</v>
      </c>
      <c r="M9" s="9">
        <v>2.3763348980000001</v>
      </c>
      <c r="N9" s="9">
        <v>2.85</v>
      </c>
      <c r="O9" s="14">
        <f t="shared" si="0"/>
        <v>15793417500</v>
      </c>
      <c r="P9">
        <f t="shared" si="1"/>
        <v>4.0743999999999998</v>
      </c>
    </row>
    <row r="10" spans="1:24" ht="15">
      <c r="A10" s="9" t="s">
        <v>16</v>
      </c>
      <c r="B10" s="9">
        <v>2014</v>
      </c>
      <c r="C10" s="9" t="s">
        <v>18</v>
      </c>
      <c r="D10" s="9">
        <v>0.5</v>
      </c>
      <c r="E10" s="9">
        <v>0.4</v>
      </c>
      <c r="F10" s="9">
        <v>0.25</v>
      </c>
      <c r="G10" s="9">
        <v>0.71</v>
      </c>
      <c r="H10" s="9">
        <v>0.55000000000000004</v>
      </c>
      <c r="I10" s="9">
        <v>-0.58069999999999999</v>
      </c>
      <c r="J10" s="9">
        <v>76.158609760000004</v>
      </c>
      <c r="K10" s="11">
        <v>529726000000</v>
      </c>
      <c r="L10" s="9">
        <v>8.3960000000000008</v>
      </c>
      <c r="M10" s="9">
        <v>2.2928450900000001</v>
      </c>
      <c r="N10" s="9">
        <v>4.17</v>
      </c>
      <c r="O10" s="14">
        <f t="shared" si="0"/>
        <v>22089574200</v>
      </c>
      <c r="P10">
        <f t="shared" si="1"/>
        <v>3.8386</v>
      </c>
    </row>
    <row r="11" spans="1:24" ht="15">
      <c r="A11" s="9" t="s">
        <v>16</v>
      </c>
      <c r="B11" s="9">
        <v>2015</v>
      </c>
      <c r="C11" s="9" t="s">
        <v>18</v>
      </c>
      <c r="D11" s="9">
        <v>0.5</v>
      </c>
      <c r="E11" s="9">
        <v>0.4</v>
      </c>
      <c r="F11" s="9">
        <v>0.25</v>
      </c>
      <c r="G11" s="9">
        <v>0.71</v>
      </c>
      <c r="H11" s="9">
        <v>0.55000000000000004</v>
      </c>
      <c r="I11" s="9">
        <v>-0.58689999999999998</v>
      </c>
      <c r="J11" s="9" t="s">
        <v>44</v>
      </c>
      <c r="K11" s="11">
        <v>583169000000</v>
      </c>
      <c r="L11" s="9">
        <v>8.2490000000000006</v>
      </c>
      <c r="M11" s="9">
        <v>2.4380000540000002</v>
      </c>
      <c r="N11" s="9">
        <v>2.74</v>
      </c>
      <c r="O11" s="14">
        <f t="shared" si="0"/>
        <v>15978830600</v>
      </c>
      <c r="P11">
        <f t="shared" si="1"/>
        <v>3.8262</v>
      </c>
    </row>
    <row r="12" spans="1:24" ht="15" hidden="1">
      <c r="A12" s="9" t="s">
        <v>19</v>
      </c>
      <c r="B12" s="9">
        <v>2006</v>
      </c>
      <c r="C12" s="9" t="s">
        <v>20</v>
      </c>
      <c r="D12" s="9">
        <v>0.33</v>
      </c>
      <c r="E12" s="9">
        <v>0</v>
      </c>
      <c r="F12" s="9">
        <v>0</v>
      </c>
      <c r="G12" s="9">
        <v>0.25</v>
      </c>
      <c r="H12" s="9">
        <v>0.22</v>
      </c>
      <c r="I12" s="9">
        <v>-0.39700000000000002</v>
      </c>
      <c r="J12" s="9">
        <v>64.114951219999995</v>
      </c>
      <c r="K12" s="9">
        <v>11451869165</v>
      </c>
      <c r="L12" s="9">
        <v>35.347999999999999</v>
      </c>
      <c r="M12" s="9">
        <v>2.3732886230000001</v>
      </c>
      <c r="N12" s="9">
        <v>10.37</v>
      </c>
      <c r="O12" s="14">
        <f t="shared" si="0"/>
        <v>1187558832.4104998</v>
      </c>
      <c r="P12">
        <f t="shared" si="1"/>
        <v>4.2059999999999995</v>
      </c>
    </row>
    <row r="13" spans="1:24" ht="15" hidden="1">
      <c r="A13" s="9" t="s">
        <v>19</v>
      </c>
      <c r="B13" s="9">
        <v>2007</v>
      </c>
      <c r="C13" s="9" t="s">
        <v>20</v>
      </c>
      <c r="D13" s="9">
        <v>0.33</v>
      </c>
      <c r="E13" s="9">
        <v>0</v>
      </c>
      <c r="F13" s="9">
        <v>0</v>
      </c>
      <c r="G13" s="9">
        <v>0.25</v>
      </c>
      <c r="H13" s="9">
        <v>0.22</v>
      </c>
      <c r="I13" s="9">
        <v>-0.35930000000000001</v>
      </c>
      <c r="J13" s="9">
        <v>64.694121949999996</v>
      </c>
      <c r="K13" s="9">
        <v>13120159976</v>
      </c>
      <c r="L13" s="9">
        <v>34.896000000000001</v>
      </c>
      <c r="M13" s="9">
        <v>2.4361337500000002</v>
      </c>
      <c r="N13" s="9">
        <v>11.75</v>
      </c>
      <c r="O13" s="14">
        <f t="shared" si="0"/>
        <v>1541618797.1799998</v>
      </c>
      <c r="P13">
        <f t="shared" si="1"/>
        <v>4.2813999999999997</v>
      </c>
    </row>
    <row r="14" spans="1:24" ht="15" hidden="1">
      <c r="A14" s="9" t="s">
        <v>19</v>
      </c>
      <c r="B14" s="9">
        <v>2008</v>
      </c>
      <c r="C14" s="9" t="s">
        <v>20</v>
      </c>
      <c r="D14" s="9">
        <v>0.33</v>
      </c>
      <c r="E14" s="9">
        <v>0</v>
      </c>
      <c r="F14" s="9">
        <v>0</v>
      </c>
      <c r="G14" s="9">
        <v>0.25</v>
      </c>
      <c r="H14" s="9">
        <v>0.22</v>
      </c>
      <c r="I14" s="9">
        <v>-0.49170000000000003</v>
      </c>
      <c r="J14" s="9">
        <v>65.27380488</v>
      </c>
      <c r="K14" s="9">
        <v>16674357239</v>
      </c>
      <c r="L14" s="9">
        <v>34.450000000000003</v>
      </c>
      <c r="M14" s="9">
        <v>2.2203567629999998</v>
      </c>
      <c r="N14" s="9">
        <v>10.93</v>
      </c>
      <c r="O14" s="14">
        <f t="shared" si="0"/>
        <v>1822507246.2226999</v>
      </c>
      <c r="P14">
        <f t="shared" si="1"/>
        <v>4.0166000000000004</v>
      </c>
    </row>
    <row r="15" spans="1:24" ht="15" hidden="1">
      <c r="A15" s="9" t="s">
        <v>19</v>
      </c>
      <c r="B15" s="9">
        <v>2009</v>
      </c>
      <c r="C15" s="9" t="s">
        <v>20</v>
      </c>
      <c r="D15" s="9">
        <v>0.42</v>
      </c>
      <c r="E15" s="9">
        <v>0</v>
      </c>
      <c r="F15" s="9">
        <v>0</v>
      </c>
      <c r="G15" s="9">
        <v>0.25</v>
      </c>
      <c r="H15" s="9">
        <v>0.26</v>
      </c>
      <c r="I15" s="9">
        <v>-0.62839999999999996</v>
      </c>
      <c r="J15" s="9">
        <v>65.847999999999999</v>
      </c>
      <c r="K15" s="9">
        <v>17340028490</v>
      </c>
      <c r="L15" s="9">
        <v>34.009</v>
      </c>
      <c r="M15" s="9">
        <v>2.0629305169999999</v>
      </c>
      <c r="N15" s="9">
        <v>12</v>
      </c>
      <c r="O15" s="14">
        <f t="shared" si="0"/>
        <v>2080803418.8</v>
      </c>
      <c r="P15">
        <f t="shared" si="1"/>
        <v>3.7431999999999999</v>
      </c>
    </row>
    <row r="16" spans="1:24" ht="15" hidden="1">
      <c r="A16" s="9" t="s">
        <v>19</v>
      </c>
      <c r="B16" s="9">
        <v>2010</v>
      </c>
      <c r="C16" s="9" t="s">
        <v>20</v>
      </c>
      <c r="D16" s="9">
        <v>0.42</v>
      </c>
      <c r="E16" s="9">
        <v>0</v>
      </c>
      <c r="F16" s="9">
        <v>0.4</v>
      </c>
      <c r="G16" s="9">
        <v>0.5</v>
      </c>
      <c r="H16" s="9">
        <v>0.41</v>
      </c>
      <c r="I16" s="9">
        <v>-0.44219999999999998</v>
      </c>
      <c r="J16" s="9">
        <v>66.4077561</v>
      </c>
      <c r="K16" s="9">
        <v>19649692876</v>
      </c>
      <c r="L16" s="9">
        <v>33.573999999999998</v>
      </c>
      <c r="M16" s="9">
        <v>2.3148031009999999</v>
      </c>
      <c r="N16" s="9">
        <v>9.92</v>
      </c>
      <c r="O16" s="14">
        <f t="shared" si="0"/>
        <v>1949249533.2991998</v>
      </c>
      <c r="P16">
        <f t="shared" si="1"/>
        <v>4.1155999999999997</v>
      </c>
    </row>
    <row r="17" spans="1:16" ht="15" hidden="1">
      <c r="A17" s="9" t="s">
        <v>19</v>
      </c>
      <c r="B17" s="9">
        <v>2011</v>
      </c>
      <c r="C17" s="9" t="s">
        <v>20</v>
      </c>
      <c r="D17" s="9">
        <v>0.42</v>
      </c>
      <c r="E17" s="9">
        <v>0</v>
      </c>
      <c r="F17" s="9">
        <v>0.4</v>
      </c>
      <c r="G17" s="9">
        <v>0.5</v>
      </c>
      <c r="H17" s="9">
        <v>0.41</v>
      </c>
      <c r="I17" s="9">
        <v>-0.53439999999999999</v>
      </c>
      <c r="J17" s="9">
        <v>66.942560979999996</v>
      </c>
      <c r="K17" s="9">
        <v>23963096439</v>
      </c>
      <c r="L17" s="9">
        <v>33.145000000000003</v>
      </c>
      <c r="M17" s="9">
        <v>3.0197959719999998</v>
      </c>
      <c r="N17" s="9">
        <v>12.09</v>
      </c>
      <c r="O17" s="14">
        <f t="shared" si="0"/>
        <v>2897138359.4751</v>
      </c>
      <c r="P17">
        <f t="shared" si="1"/>
        <v>3.9312</v>
      </c>
    </row>
    <row r="18" spans="1:16" ht="15" hidden="1">
      <c r="A18" s="9" t="s">
        <v>19</v>
      </c>
      <c r="B18" s="9">
        <v>2012</v>
      </c>
      <c r="C18" s="9" t="s">
        <v>20</v>
      </c>
      <c r="D18" s="9">
        <v>0.42</v>
      </c>
      <c r="E18" s="9">
        <v>0</v>
      </c>
      <c r="F18" s="9">
        <v>0.4</v>
      </c>
      <c r="G18" s="9">
        <v>0.5</v>
      </c>
      <c r="H18" s="9">
        <v>0.41</v>
      </c>
      <c r="I18" s="9">
        <v>-0.7097</v>
      </c>
      <c r="J18" s="9">
        <v>67.445463410000002</v>
      </c>
      <c r="K18" s="9">
        <v>27084515195</v>
      </c>
      <c r="L18" s="9">
        <v>32.720999999999997</v>
      </c>
      <c r="M18" s="9">
        <v>3.1437922870000001</v>
      </c>
      <c r="N18" s="9">
        <v>10.8</v>
      </c>
      <c r="O18" s="14">
        <f t="shared" si="0"/>
        <v>2925127641.0600004</v>
      </c>
      <c r="P18">
        <f t="shared" si="1"/>
        <v>3.5806</v>
      </c>
    </row>
    <row r="19" spans="1:16" ht="15" hidden="1">
      <c r="A19" s="9" t="s">
        <v>19</v>
      </c>
      <c r="B19" s="9">
        <v>2013</v>
      </c>
      <c r="C19" s="9" t="s">
        <v>20</v>
      </c>
      <c r="D19" s="9">
        <v>0.42</v>
      </c>
      <c r="E19" s="9">
        <v>0</v>
      </c>
      <c r="F19" s="9">
        <v>0.4</v>
      </c>
      <c r="G19" s="9">
        <v>0.5</v>
      </c>
      <c r="H19" s="9">
        <v>0.41</v>
      </c>
      <c r="I19" s="9">
        <v>-0.58840000000000003</v>
      </c>
      <c r="J19" s="9">
        <v>67.913439019999998</v>
      </c>
      <c r="K19" s="9">
        <v>30659334298</v>
      </c>
      <c r="L19" s="9">
        <v>32.304000000000002</v>
      </c>
      <c r="M19" s="9">
        <v>3.1043295039999999</v>
      </c>
      <c r="N19" s="9">
        <v>13.53</v>
      </c>
      <c r="O19" s="14">
        <f t="shared" si="0"/>
        <v>4148207930.5194001</v>
      </c>
      <c r="P19">
        <f t="shared" si="1"/>
        <v>3.8231999999999999</v>
      </c>
    </row>
    <row r="20" spans="1:16" ht="15" hidden="1">
      <c r="A20" s="9" t="s">
        <v>19</v>
      </c>
      <c r="B20" s="9">
        <v>2014</v>
      </c>
      <c r="C20" s="9" t="s">
        <v>20</v>
      </c>
      <c r="D20" s="9">
        <v>0.42</v>
      </c>
      <c r="E20" s="9">
        <v>0</v>
      </c>
      <c r="F20" s="9">
        <v>0.4</v>
      </c>
      <c r="G20" s="9">
        <v>0.5</v>
      </c>
      <c r="H20" s="9">
        <v>0.41</v>
      </c>
      <c r="I20" s="9">
        <v>-0.63929999999999998</v>
      </c>
      <c r="J20" s="9">
        <v>68.343999999999994</v>
      </c>
      <c r="K20" s="9">
        <v>32996237337</v>
      </c>
      <c r="L20" s="9">
        <v>31.893000000000001</v>
      </c>
      <c r="M20" s="9">
        <v>3.2938449379999999</v>
      </c>
      <c r="N20" s="9">
        <v>16.61</v>
      </c>
      <c r="O20" s="14">
        <f t="shared" si="0"/>
        <v>5480675021.6757002</v>
      </c>
      <c r="P20">
        <f t="shared" si="1"/>
        <v>3.7214</v>
      </c>
    </row>
    <row r="21" spans="1:16" ht="15" hidden="1">
      <c r="A21" s="9" t="s">
        <v>19</v>
      </c>
      <c r="B21" s="9">
        <v>2015</v>
      </c>
      <c r="C21" s="9" t="s">
        <v>20</v>
      </c>
      <c r="D21" s="9">
        <v>0.42</v>
      </c>
      <c r="E21" s="9">
        <v>0</v>
      </c>
      <c r="F21" s="9">
        <v>0.4</v>
      </c>
      <c r="G21" s="9">
        <v>0.5</v>
      </c>
      <c r="H21" s="9">
        <v>0.41</v>
      </c>
      <c r="I21" s="9">
        <v>-0.68340000000000001</v>
      </c>
      <c r="J21" s="9" t="s">
        <v>44</v>
      </c>
      <c r="K21" s="9">
        <v>32997684515</v>
      </c>
      <c r="L21" s="9">
        <v>31.488</v>
      </c>
      <c r="M21" s="9">
        <v>2.5614255109999999</v>
      </c>
      <c r="N21" s="9">
        <v>13.75</v>
      </c>
      <c r="O21" s="14">
        <f t="shared" si="0"/>
        <v>4537181620.8125</v>
      </c>
      <c r="P21">
        <f t="shared" si="1"/>
        <v>3.6332</v>
      </c>
    </row>
    <row r="22" spans="1:16" ht="15" hidden="1">
      <c r="A22" s="9" t="s">
        <v>21</v>
      </c>
      <c r="B22" s="9">
        <v>2006</v>
      </c>
      <c r="C22" s="9" t="s">
        <v>22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-0.13589999999999999</v>
      </c>
      <c r="J22" s="9">
        <v>72.131731709999997</v>
      </c>
      <c r="K22" s="11">
        <v>1107640000000</v>
      </c>
      <c r="L22" s="9">
        <v>16.856999999999999</v>
      </c>
      <c r="M22" s="9">
        <v>2.9044439959999999</v>
      </c>
      <c r="N22" s="9">
        <v>1.1399999999999999</v>
      </c>
      <c r="O22" s="14">
        <f t="shared" si="0"/>
        <v>12627095999.999998</v>
      </c>
      <c r="P22">
        <f t="shared" si="1"/>
        <v>4.7282000000000002</v>
      </c>
    </row>
    <row r="23" spans="1:16" ht="15" hidden="1">
      <c r="A23" s="9" t="s">
        <v>21</v>
      </c>
      <c r="B23" s="9">
        <v>2007</v>
      </c>
      <c r="C23" s="9" t="s">
        <v>22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-0.11890000000000001</v>
      </c>
      <c r="J23" s="9">
        <v>72.414829269999998</v>
      </c>
      <c r="K23" s="11">
        <v>1397080000000</v>
      </c>
      <c r="L23" s="9">
        <v>16.552</v>
      </c>
      <c r="M23" s="9">
        <v>3.1431462309999998</v>
      </c>
      <c r="N23" s="9">
        <v>1.2</v>
      </c>
      <c r="O23" s="14">
        <f t="shared" si="0"/>
        <v>16764960000</v>
      </c>
      <c r="P23">
        <f t="shared" si="1"/>
        <v>4.7622</v>
      </c>
    </row>
    <row r="24" spans="1:16" ht="15" hidden="1">
      <c r="A24" s="9" t="s">
        <v>21</v>
      </c>
      <c r="B24" s="9">
        <v>2008</v>
      </c>
      <c r="C24" s="9" t="s">
        <v>22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-2.4799999999999999E-2</v>
      </c>
      <c r="J24" s="9">
        <v>72.695414630000002</v>
      </c>
      <c r="K24" s="11">
        <v>1695820000000</v>
      </c>
      <c r="L24" s="9">
        <v>16.251000000000001</v>
      </c>
      <c r="M24" s="9">
        <v>3.8139071530000002</v>
      </c>
      <c r="N24" s="9">
        <v>1.1200000000000001</v>
      </c>
      <c r="O24" s="14">
        <f t="shared" si="0"/>
        <v>18993184000.000004</v>
      </c>
      <c r="P24">
        <f t="shared" si="1"/>
        <v>4.9504000000000001</v>
      </c>
    </row>
    <row r="25" spans="1:16" ht="15" hidden="1">
      <c r="A25" s="9" t="s">
        <v>21</v>
      </c>
      <c r="B25" s="9">
        <v>2009</v>
      </c>
      <c r="C25" s="9" t="s">
        <v>22</v>
      </c>
      <c r="D25" s="9">
        <v>0.25</v>
      </c>
      <c r="E25" s="9">
        <v>0.33</v>
      </c>
      <c r="F25" s="9">
        <v>0</v>
      </c>
      <c r="G25" s="9">
        <v>0.63</v>
      </c>
      <c r="H25" s="9">
        <v>0.34</v>
      </c>
      <c r="I25" s="9">
        <v>-0.1222</v>
      </c>
      <c r="J25" s="9">
        <v>72.978024390000002</v>
      </c>
      <c r="K25" s="11">
        <v>1667020000000</v>
      </c>
      <c r="L25" s="9">
        <v>15.956</v>
      </c>
      <c r="M25" s="9">
        <v>3.5882999309999999</v>
      </c>
      <c r="N25" s="9">
        <v>1.19</v>
      </c>
      <c r="O25" s="14">
        <f t="shared" si="0"/>
        <v>19837538000</v>
      </c>
      <c r="P25">
        <f t="shared" si="1"/>
        <v>4.7556000000000003</v>
      </c>
    </row>
    <row r="26" spans="1:16" ht="15" hidden="1">
      <c r="A26" s="9" t="s">
        <v>21</v>
      </c>
      <c r="B26" s="9">
        <v>2010</v>
      </c>
      <c r="C26" s="9" t="s">
        <v>22</v>
      </c>
      <c r="D26" s="9">
        <v>0.63</v>
      </c>
      <c r="E26" s="9">
        <v>0.5</v>
      </c>
      <c r="F26" s="9">
        <v>0.4</v>
      </c>
      <c r="G26" s="9">
        <v>0.88</v>
      </c>
      <c r="H26" s="9">
        <v>0.69</v>
      </c>
      <c r="I26" s="11">
        <v>1E-4</v>
      </c>
      <c r="J26" s="9">
        <v>73.264146339999996</v>
      </c>
      <c r="K26" s="11">
        <v>2208870000000</v>
      </c>
      <c r="L26" s="9">
        <v>15.664999999999999</v>
      </c>
      <c r="M26" s="9">
        <v>3.521275938</v>
      </c>
      <c r="N26" s="9">
        <v>2.48</v>
      </c>
      <c r="O26" s="14">
        <f t="shared" si="0"/>
        <v>54779976000</v>
      </c>
      <c r="P26">
        <f t="shared" si="1"/>
        <v>5.0002000000000004</v>
      </c>
    </row>
    <row r="27" spans="1:16" ht="15" hidden="1">
      <c r="A27" s="9" t="s">
        <v>21</v>
      </c>
      <c r="B27" s="9">
        <v>2011</v>
      </c>
      <c r="C27" s="9" t="s">
        <v>22</v>
      </c>
      <c r="D27" s="9">
        <v>0.63</v>
      </c>
      <c r="E27" s="9">
        <v>0.5</v>
      </c>
      <c r="F27" s="9">
        <v>0.4</v>
      </c>
      <c r="G27" s="9">
        <v>0.88</v>
      </c>
      <c r="H27" s="9">
        <v>0.69</v>
      </c>
      <c r="I27" s="9">
        <v>0.14940000000000001</v>
      </c>
      <c r="J27" s="9">
        <v>73.552341459999994</v>
      </c>
      <c r="K27" s="11">
        <v>2614570000000</v>
      </c>
      <c r="L27" s="9">
        <v>15.377000000000001</v>
      </c>
      <c r="M27" s="9">
        <v>3.736585823</v>
      </c>
      <c r="N27" s="9">
        <v>1.45</v>
      </c>
      <c r="O27" s="14">
        <f t="shared" si="0"/>
        <v>37911265000</v>
      </c>
      <c r="P27">
        <f t="shared" si="1"/>
        <v>5.2988</v>
      </c>
    </row>
    <row r="28" spans="1:16" ht="15" hidden="1">
      <c r="A28" s="9" t="s">
        <v>21</v>
      </c>
      <c r="B28" s="9">
        <v>2012</v>
      </c>
      <c r="C28" s="9" t="s">
        <v>22</v>
      </c>
      <c r="D28" s="9">
        <v>0.63</v>
      </c>
      <c r="E28" s="9">
        <v>0.5</v>
      </c>
      <c r="F28" s="9">
        <v>0.4</v>
      </c>
      <c r="G28" s="9">
        <v>0.88</v>
      </c>
      <c r="H28" s="9">
        <v>0.69</v>
      </c>
      <c r="I28" s="9">
        <v>-6.7599999999999993E-2</v>
      </c>
      <c r="J28" s="9">
        <v>73.839585369999995</v>
      </c>
      <c r="K28" s="11">
        <v>2460660000000</v>
      </c>
      <c r="L28" s="9">
        <v>15.099</v>
      </c>
      <c r="M28" s="9">
        <v>3.7506258360000002</v>
      </c>
      <c r="N28" s="9">
        <v>1.48</v>
      </c>
      <c r="O28" s="14">
        <f t="shared" si="0"/>
        <v>36417768000</v>
      </c>
      <c r="P28">
        <f t="shared" si="1"/>
        <v>4.8647999999999998</v>
      </c>
    </row>
    <row r="29" spans="1:16" ht="15" hidden="1">
      <c r="A29" s="9" t="s">
        <v>21</v>
      </c>
      <c r="B29" s="9">
        <v>2013</v>
      </c>
      <c r="C29" s="9" t="s">
        <v>22</v>
      </c>
      <c r="D29" s="9">
        <v>0.63</v>
      </c>
      <c r="E29" s="9">
        <v>0.5</v>
      </c>
      <c r="F29" s="9">
        <v>0.4</v>
      </c>
      <c r="G29" s="9">
        <v>0.88</v>
      </c>
      <c r="H29" s="9">
        <v>0.69</v>
      </c>
      <c r="I29" s="9">
        <v>-0.1169</v>
      </c>
      <c r="J29" s="9">
        <v>74.122439020000002</v>
      </c>
      <c r="K29" s="11">
        <v>2465770000000</v>
      </c>
      <c r="L29" s="9">
        <v>14.829000000000001</v>
      </c>
      <c r="M29" s="9">
        <v>3.8672258030000002</v>
      </c>
      <c r="N29" s="9">
        <v>1.54</v>
      </c>
      <c r="O29" s="14">
        <f t="shared" si="0"/>
        <v>37972858000</v>
      </c>
      <c r="P29">
        <f t="shared" si="1"/>
        <v>4.7661999999999995</v>
      </c>
    </row>
    <row r="30" spans="1:16" ht="15" hidden="1">
      <c r="A30" s="9" t="s">
        <v>21</v>
      </c>
      <c r="B30" s="9">
        <v>2014</v>
      </c>
      <c r="C30" s="9" t="s">
        <v>22</v>
      </c>
      <c r="D30" s="9">
        <v>0.63</v>
      </c>
      <c r="E30" s="9">
        <v>0.5</v>
      </c>
      <c r="F30" s="9">
        <v>0.4</v>
      </c>
      <c r="G30" s="9">
        <v>0.88</v>
      </c>
      <c r="H30" s="9">
        <v>0.69</v>
      </c>
      <c r="I30" s="9">
        <v>-0.37969999999999998</v>
      </c>
      <c r="J30" s="9">
        <v>74.401878049999993</v>
      </c>
      <c r="K30" s="11">
        <v>2417050000000</v>
      </c>
      <c r="L30" s="9">
        <v>14.567</v>
      </c>
      <c r="M30" s="9">
        <v>3.5531584129999998</v>
      </c>
      <c r="N30" s="9">
        <v>1.69</v>
      </c>
      <c r="O30" s="14">
        <f t="shared" si="0"/>
        <v>40848144999.999992</v>
      </c>
      <c r="P30">
        <f t="shared" si="1"/>
        <v>4.2405999999999997</v>
      </c>
    </row>
    <row r="31" spans="1:16" ht="15" hidden="1">
      <c r="A31" s="9" t="s">
        <v>21</v>
      </c>
      <c r="B31" s="9">
        <v>2015</v>
      </c>
      <c r="C31" s="9" t="s">
        <v>22</v>
      </c>
      <c r="D31" s="9">
        <v>0.63</v>
      </c>
      <c r="E31" s="9">
        <v>0.67</v>
      </c>
      <c r="F31" s="9">
        <v>0.4</v>
      </c>
      <c r="G31" s="9">
        <v>0.88</v>
      </c>
      <c r="H31" s="9">
        <v>0.72</v>
      </c>
      <c r="I31" s="9">
        <v>-0.43269999999999997</v>
      </c>
      <c r="J31" s="9" t="s">
        <v>44</v>
      </c>
      <c r="K31" s="11">
        <v>1774720000000</v>
      </c>
      <c r="L31" s="9">
        <v>14.313000000000001</v>
      </c>
      <c r="M31" s="9">
        <v>3.3804923869999999</v>
      </c>
      <c r="N31" s="9">
        <v>1.97</v>
      </c>
      <c r="O31" s="14">
        <f t="shared" si="0"/>
        <v>34961984000</v>
      </c>
      <c r="P31">
        <f t="shared" si="1"/>
        <v>4.1345999999999998</v>
      </c>
    </row>
    <row r="32" spans="1:16" ht="15" hidden="1">
      <c r="A32" s="9" t="s">
        <v>23</v>
      </c>
      <c r="B32" s="9">
        <v>2006</v>
      </c>
      <c r="C32" s="9" t="s">
        <v>24</v>
      </c>
      <c r="D32" s="9">
        <v>0.31</v>
      </c>
      <c r="E32" s="9">
        <v>0.33</v>
      </c>
      <c r="F32" s="9">
        <v>0.25</v>
      </c>
      <c r="G32" s="9">
        <v>0.75</v>
      </c>
      <c r="H32" s="9">
        <v>0.45</v>
      </c>
      <c r="I32" s="9">
        <v>1.4298999999999999</v>
      </c>
      <c r="J32" s="9">
        <v>78.979170730000007</v>
      </c>
      <c r="K32" s="11">
        <v>154671000000</v>
      </c>
      <c r="L32" s="9">
        <v>12.311</v>
      </c>
      <c r="M32" s="9">
        <v>3.9924821860000002</v>
      </c>
      <c r="N32" s="9">
        <v>2.87</v>
      </c>
      <c r="O32" s="14">
        <f t="shared" si="0"/>
        <v>4439057700</v>
      </c>
      <c r="P32">
        <f t="shared" si="1"/>
        <v>7.8597999999999999</v>
      </c>
    </row>
    <row r="33" spans="1:16" ht="15" hidden="1">
      <c r="A33" s="9" t="s">
        <v>23</v>
      </c>
      <c r="B33" s="9">
        <v>2007</v>
      </c>
      <c r="C33" s="9" t="s">
        <v>24</v>
      </c>
      <c r="D33" s="9">
        <v>0.31</v>
      </c>
      <c r="E33" s="9">
        <v>0.33</v>
      </c>
      <c r="F33" s="9">
        <v>0.25</v>
      </c>
      <c r="G33" s="9">
        <v>0.75</v>
      </c>
      <c r="H33" s="9">
        <v>0.45</v>
      </c>
      <c r="I33" s="9">
        <v>1.3434999999999999</v>
      </c>
      <c r="J33" s="9">
        <v>79.313536589999998</v>
      </c>
      <c r="K33" s="11">
        <v>173081000000</v>
      </c>
      <c r="L33" s="9">
        <v>12.074</v>
      </c>
      <c r="M33" s="9">
        <v>4.2470039220000002</v>
      </c>
      <c r="N33" s="9">
        <v>3.07</v>
      </c>
      <c r="O33" s="14">
        <f t="shared" si="0"/>
        <v>5313586700</v>
      </c>
      <c r="P33">
        <f t="shared" si="1"/>
        <v>7.6869999999999994</v>
      </c>
    </row>
    <row r="34" spans="1:16" ht="15" hidden="1">
      <c r="A34" s="9" t="s">
        <v>23</v>
      </c>
      <c r="B34" s="9">
        <v>2008</v>
      </c>
      <c r="C34" s="9" t="s">
        <v>24</v>
      </c>
      <c r="D34" s="9">
        <v>0.31</v>
      </c>
      <c r="E34" s="9">
        <v>0.33</v>
      </c>
      <c r="F34" s="9">
        <v>0.25</v>
      </c>
      <c r="G34" s="9">
        <v>0.75</v>
      </c>
      <c r="H34" s="9">
        <v>0.45</v>
      </c>
      <c r="I34" s="9">
        <v>1.3277000000000001</v>
      </c>
      <c r="J34" s="9">
        <v>79.640902440000005</v>
      </c>
      <c r="K34" s="11">
        <v>179627000000</v>
      </c>
      <c r="L34" s="9">
        <v>11.845000000000001</v>
      </c>
      <c r="M34" s="9">
        <v>4.4993218830000004</v>
      </c>
      <c r="N34" s="9">
        <v>3.61</v>
      </c>
      <c r="O34" s="14">
        <f t="shared" si="0"/>
        <v>6484534700</v>
      </c>
      <c r="P34">
        <f t="shared" si="1"/>
        <v>7.6554000000000002</v>
      </c>
    </row>
    <row r="35" spans="1:16" ht="15" hidden="1">
      <c r="A35" s="9" t="s">
        <v>23</v>
      </c>
      <c r="B35" s="9">
        <v>2009</v>
      </c>
      <c r="C35" s="9" t="s">
        <v>24</v>
      </c>
      <c r="D35" s="9">
        <v>0.31</v>
      </c>
      <c r="E35" s="9">
        <v>0.67</v>
      </c>
      <c r="F35" s="9">
        <v>0.5</v>
      </c>
      <c r="G35" s="9">
        <v>0.75</v>
      </c>
      <c r="H35" s="9">
        <v>0.55000000000000004</v>
      </c>
      <c r="I35" s="9">
        <v>1.3516999999999999</v>
      </c>
      <c r="J35" s="9">
        <v>79.960804879999998</v>
      </c>
      <c r="K35" s="11">
        <v>171957000000</v>
      </c>
      <c r="L35" s="9">
        <v>11.625</v>
      </c>
      <c r="M35" s="9">
        <v>4.7091890320000003</v>
      </c>
      <c r="N35" s="9">
        <v>4.4400000000000004</v>
      </c>
      <c r="O35" s="14">
        <f t="shared" si="0"/>
        <v>7634890800</v>
      </c>
      <c r="P35">
        <f t="shared" si="1"/>
        <v>7.7034000000000002</v>
      </c>
    </row>
    <row r="36" spans="1:16" ht="15" hidden="1">
      <c r="A36" s="9" t="s">
        <v>23</v>
      </c>
      <c r="B36" s="9">
        <v>2010</v>
      </c>
      <c r="C36" s="9" t="s">
        <v>24</v>
      </c>
      <c r="D36" s="9">
        <v>0.31</v>
      </c>
      <c r="E36" s="9">
        <v>0.67</v>
      </c>
      <c r="F36" s="9">
        <v>0.5</v>
      </c>
      <c r="G36" s="9">
        <v>0.75</v>
      </c>
      <c r="H36" s="9">
        <v>0.55000000000000004</v>
      </c>
      <c r="I36" s="9">
        <v>1.4856</v>
      </c>
      <c r="J36" s="9">
        <v>80.275804879999995</v>
      </c>
      <c r="K36" s="11">
        <v>217538000000</v>
      </c>
      <c r="L36" s="9">
        <v>11.414</v>
      </c>
      <c r="M36" s="9">
        <v>5.363317383</v>
      </c>
      <c r="N36" s="9">
        <v>3.94</v>
      </c>
      <c r="O36" s="14">
        <f t="shared" si="0"/>
        <v>8570997199.999999</v>
      </c>
      <c r="P36">
        <f t="shared" si="1"/>
        <v>7.9711999999999996</v>
      </c>
    </row>
    <row r="37" spans="1:16" ht="15" hidden="1">
      <c r="A37" s="9" t="s">
        <v>23</v>
      </c>
      <c r="B37" s="9">
        <v>2011</v>
      </c>
      <c r="C37" s="9" t="s">
        <v>24</v>
      </c>
      <c r="D37" s="9">
        <v>0.31</v>
      </c>
      <c r="E37" s="9">
        <v>0.67</v>
      </c>
      <c r="F37" s="9">
        <v>0.5</v>
      </c>
      <c r="G37" s="9">
        <v>0.75</v>
      </c>
      <c r="H37" s="9">
        <v>0.55000000000000004</v>
      </c>
      <c r="I37" s="9">
        <v>1.5227999999999999</v>
      </c>
      <c r="J37" s="9">
        <v>80.586975609999996</v>
      </c>
      <c r="K37" s="11">
        <v>250832000000</v>
      </c>
      <c r="L37" s="9">
        <v>11.21</v>
      </c>
      <c r="M37" s="9">
        <v>5.4673900299999998</v>
      </c>
      <c r="N37" s="9">
        <v>4.09</v>
      </c>
      <c r="O37" s="14">
        <f t="shared" si="0"/>
        <v>10259028800</v>
      </c>
      <c r="P37">
        <f t="shared" si="1"/>
        <v>8.0456000000000003</v>
      </c>
    </row>
    <row r="38" spans="1:16" ht="15" hidden="1">
      <c r="A38" s="9" t="s">
        <v>23</v>
      </c>
      <c r="B38" s="9">
        <v>2012</v>
      </c>
      <c r="C38" s="9" t="s">
        <v>24</v>
      </c>
      <c r="D38" s="9">
        <v>0.31</v>
      </c>
      <c r="E38" s="9">
        <v>0.67</v>
      </c>
      <c r="F38" s="9">
        <v>0.5</v>
      </c>
      <c r="G38" s="9">
        <v>0.75</v>
      </c>
      <c r="H38" s="9">
        <v>0.55000000000000004</v>
      </c>
      <c r="I38" s="9">
        <v>1.573</v>
      </c>
      <c r="J38" s="9">
        <v>80.894853659999995</v>
      </c>
      <c r="K38" s="11">
        <v>265232000000</v>
      </c>
      <c r="L38" s="9">
        <v>11.013999999999999</v>
      </c>
      <c r="M38" s="9">
        <v>5.318310318</v>
      </c>
      <c r="N38" s="9">
        <v>4</v>
      </c>
      <c r="O38" s="14">
        <f t="shared" si="0"/>
        <v>10609280000</v>
      </c>
      <c r="P38">
        <f t="shared" si="1"/>
        <v>8.1460000000000008</v>
      </c>
    </row>
    <row r="39" spans="1:16" ht="15" hidden="1">
      <c r="A39" s="9" t="s">
        <v>23</v>
      </c>
      <c r="B39" s="9">
        <v>2013</v>
      </c>
      <c r="C39" s="9" t="s">
        <v>24</v>
      </c>
      <c r="D39" s="9">
        <v>0.31</v>
      </c>
      <c r="E39" s="9">
        <v>0.67</v>
      </c>
      <c r="F39" s="9">
        <v>0.5</v>
      </c>
      <c r="G39" s="9">
        <v>0.75</v>
      </c>
      <c r="H39" s="9">
        <v>0.55000000000000004</v>
      </c>
      <c r="I39" s="9">
        <v>1.5318000000000001</v>
      </c>
      <c r="J39" s="9">
        <v>81.19792683</v>
      </c>
      <c r="K39" s="11">
        <v>277079000000</v>
      </c>
      <c r="L39" s="9">
        <v>10.824999999999999</v>
      </c>
      <c r="M39" s="9">
        <v>5.2887643500000001</v>
      </c>
      <c r="N39" s="9">
        <v>3.66</v>
      </c>
      <c r="O39" s="14">
        <f t="shared" si="0"/>
        <v>10141091400</v>
      </c>
      <c r="P39">
        <f t="shared" si="1"/>
        <v>8.063600000000001</v>
      </c>
    </row>
    <row r="40" spans="1:16" ht="15" hidden="1">
      <c r="A40" s="9" t="s">
        <v>23</v>
      </c>
      <c r="B40" s="9">
        <v>2014</v>
      </c>
      <c r="C40" s="9" t="s">
        <v>24</v>
      </c>
      <c r="D40" s="9">
        <v>0.31</v>
      </c>
      <c r="E40" s="9">
        <v>0.67</v>
      </c>
      <c r="F40" s="9">
        <v>0.5</v>
      </c>
      <c r="G40" s="9">
        <v>0.75</v>
      </c>
      <c r="H40" s="9">
        <v>0.55000000000000004</v>
      </c>
      <c r="I40" s="9">
        <v>1.4787999999999999</v>
      </c>
      <c r="J40" s="9">
        <v>81.496195119999996</v>
      </c>
      <c r="K40" s="11">
        <v>258733000000</v>
      </c>
      <c r="L40" s="9">
        <v>10.644</v>
      </c>
      <c r="M40" s="9">
        <v>5.2127880199999996</v>
      </c>
      <c r="N40" s="9">
        <v>3.82</v>
      </c>
      <c r="O40" s="14">
        <f t="shared" si="0"/>
        <v>9883600600</v>
      </c>
      <c r="P40">
        <f t="shared" si="1"/>
        <v>7.9575999999999993</v>
      </c>
    </row>
    <row r="41" spans="1:16" ht="15" hidden="1">
      <c r="A41" s="9" t="s">
        <v>23</v>
      </c>
      <c r="B41" s="9">
        <v>2015</v>
      </c>
      <c r="C41" s="9" t="s">
        <v>24</v>
      </c>
      <c r="D41" s="9">
        <v>0.31</v>
      </c>
      <c r="E41" s="9">
        <v>0.67</v>
      </c>
      <c r="F41" s="9">
        <v>0.5</v>
      </c>
      <c r="G41" s="9">
        <v>0.75</v>
      </c>
      <c r="H41" s="9">
        <v>0.55000000000000004</v>
      </c>
      <c r="I41" s="9">
        <v>1.2587999999999999</v>
      </c>
      <c r="J41" s="9" t="s">
        <v>44</v>
      </c>
      <c r="K41" s="11">
        <v>240796000000</v>
      </c>
      <c r="L41" s="9">
        <v>10.47</v>
      </c>
      <c r="M41" s="9">
        <v>5.0324128249999998</v>
      </c>
      <c r="N41" s="9">
        <v>4.29</v>
      </c>
      <c r="O41" s="14">
        <f t="shared" si="0"/>
        <v>10330148400</v>
      </c>
      <c r="P41">
        <f t="shared" si="1"/>
        <v>7.5175999999999998</v>
      </c>
    </row>
    <row r="42" spans="1:16" ht="15" hidden="1">
      <c r="A42" s="9" t="s">
        <v>25</v>
      </c>
      <c r="B42" s="9">
        <v>2006</v>
      </c>
      <c r="C42" s="9" t="s">
        <v>26</v>
      </c>
      <c r="D42" s="9">
        <v>7.0000000000000007E-2</v>
      </c>
      <c r="E42" s="9">
        <v>0</v>
      </c>
      <c r="F42" s="9">
        <v>0</v>
      </c>
      <c r="G42" s="9">
        <v>0</v>
      </c>
      <c r="H42" s="9">
        <v>0.03</v>
      </c>
      <c r="I42" s="9">
        <v>-9.9400000000000002E-2</v>
      </c>
      <c r="J42" s="9">
        <v>72.491439020000001</v>
      </c>
      <c r="K42" s="11">
        <v>162590000000</v>
      </c>
      <c r="L42" s="9">
        <v>26.123999999999999</v>
      </c>
      <c r="M42" s="9">
        <v>3.5296453689999998</v>
      </c>
      <c r="N42" s="9">
        <v>1.42</v>
      </c>
      <c r="O42" s="14">
        <f t="shared" si="0"/>
        <v>2308778000</v>
      </c>
      <c r="P42">
        <f t="shared" si="1"/>
        <v>4.8011999999999997</v>
      </c>
    </row>
    <row r="43" spans="1:16" ht="15" hidden="1">
      <c r="A43" s="9" t="s">
        <v>25</v>
      </c>
      <c r="B43" s="9">
        <v>2007</v>
      </c>
      <c r="C43" s="9" t="s">
        <v>26</v>
      </c>
      <c r="D43" s="9">
        <v>7.0000000000000007E-2</v>
      </c>
      <c r="E43" s="9">
        <v>0</v>
      </c>
      <c r="F43" s="9">
        <v>0.25</v>
      </c>
      <c r="G43" s="9">
        <v>0</v>
      </c>
      <c r="H43" s="9">
        <v>7.0000000000000007E-2</v>
      </c>
      <c r="I43" s="9">
        <v>-0.1913</v>
      </c>
      <c r="J43" s="9">
        <v>72.705512200000001</v>
      </c>
      <c r="K43" s="11">
        <v>207416000000</v>
      </c>
      <c r="L43" s="9">
        <v>25.831</v>
      </c>
      <c r="M43" s="9">
        <v>3.8112040129999998</v>
      </c>
      <c r="N43" s="9">
        <v>1.93</v>
      </c>
      <c r="O43" s="14">
        <f t="shared" si="0"/>
        <v>4003128799.9999995</v>
      </c>
      <c r="P43">
        <f t="shared" si="1"/>
        <v>4.6173999999999999</v>
      </c>
    </row>
    <row r="44" spans="1:16" ht="15" hidden="1">
      <c r="A44" s="9" t="s">
        <v>25</v>
      </c>
      <c r="B44" s="9">
        <v>2008</v>
      </c>
      <c r="C44" s="9" t="s">
        <v>26</v>
      </c>
      <c r="D44" s="9">
        <v>7.0000000000000007E-2</v>
      </c>
      <c r="E44" s="9">
        <v>0</v>
      </c>
      <c r="F44" s="9">
        <v>0.25</v>
      </c>
      <c r="G44" s="9">
        <v>0</v>
      </c>
      <c r="H44" s="9">
        <v>7.0000000000000007E-2</v>
      </c>
      <c r="I44" s="9">
        <v>-0.21890000000000001</v>
      </c>
      <c r="J44" s="9">
        <v>72.907170730000004</v>
      </c>
      <c r="K44" s="11">
        <v>243982000000</v>
      </c>
      <c r="L44" s="9">
        <v>25.54</v>
      </c>
      <c r="M44" s="9">
        <v>4.0812092839999998</v>
      </c>
      <c r="N44" s="9">
        <v>2.17</v>
      </c>
      <c r="O44" s="14">
        <f t="shared" si="0"/>
        <v>5294409400</v>
      </c>
      <c r="P44">
        <f t="shared" si="1"/>
        <v>4.5621999999999998</v>
      </c>
    </row>
    <row r="45" spans="1:16" ht="15" hidden="1">
      <c r="A45" s="9" t="s">
        <v>25</v>
      </c>
      <c r="B45" s="9">
        <v>2009</v>
      </c>
      <c r="C45" s="9" t="s">
        <v>26</v>
      </c>
      <c r="D45" s="9">
        <v>0.27</v>
      </c>
      <c r="E45" s="9">
        <v>0.33</v>
      </c>
      <c r="F45" s="9">
        <v>0.5</v>
      </c>
      <c r="G45" s="9">
        <v>0</v>
      </c>
      <c r="H45" s="9">
        <v>0.27</v>
      </c>
      <c r="I45" s="9">
        <v>-0.30380000000000001</v>
      </c>
      <c r="J45" s="9">
        <v>73.096951219999994</v>
      </c>
      <c r="K45" s="11">
        <v>233822000000</v>
      </c>
      <c r="L45" s="9">
        <v>25.251000000000001</v>
      </c>
      <c r="M45" s="9">
        <v>3.6379564100000001</v>
      </c>
      <c r="N45" s="9">
        <v>2.25</v>
      </c>
      <c r="O45" s="14">
        <f t="shared" si="0"/>
        <v>5260995000</v>
      </c>
      <c r="P45">
        <f t="shared" si="1"/>
        <v>4.3924000000000003</v>
      </c>
    </row>
    <row r="46" spans="1:16" ht="15" hidden="1">
      <c r="A46" s="9" t="s">
        <v>25</v>
      </c>
      <c r="B46" s="9">
        <v>2010</v>
      </c>
      <c r="C46" s="9" t="s">
        <v>26</v>
      </c>
      <c r="D46" s="9">
        <v>0.27</v>
      </c>
      <c r="E46" s="9">
        <v>0.33</v>
      </c>
      <c r="F46" s="9">
        <v>0.5</v>
      </c>
      <c r="G46" s="9">
        <v>0</v>
      </c>
      <c r="H46" s="9">
        <v>0.27</v>
      </c>
      <c r="I46" s="9">
        <v>-0.41039999999999999</v>
      </c>
      <c r="J46" s="9">
        <v>73.277853660000005</v>
      </c>
      <c r="K46" s="11">
        <v>287018000000</v>
      </c>
      <c r="L46" s="9">
        <v>24.963999999999999</v>
      </c>
      <c r="M46" s="9">
        <v>3.4830269380000001</v>
      </c>
      <c r="N46" s="9">
        <v>2.08</v>
      </c>
      <c r="O46" s="14">
        <f t="shared" si="0"/>
        <v>5969974400</v>
      </c>
      <c r="P46">
        <f t="shared" si="1"/>
        <v>4.1791999999999998</v>
      </c>
    </row>
    <row r="47" spans="1:16" ht="15" hidden="1">
      <c r="A47" s="9" t="s">
        <v>25</v>
      </c>
      <c r="B47" s="9">
        <v>2011</v>
      </c>
      <c r="C47" s="9" t="s">
        <v>26</v>
      </c>
      <c r="D47" s="9">
        <v>0.67</v>
      </c>
      <c r="E47" s="9">
        <v>0.67</v>
      </c>
      <c r="F47" s="9">
        <v>0.75</v>
      </c>
      <c r="G47" s="9">
        <v>0.75</v>
      </c>
      <c r="H47" s="9">
        <v>0.77</v>
      </c>
      <c r="I47" s="9">
        <v>-0.30149999999999999</v>
      </c>
      <c r="J47" s="9">
        <v>73.454804879999998</v>
      </c>
      <c r="K47" s="11">
        <v>335415000000</v>
      </c>
      <c r="L47" s="9">
        <v>24.678999999999998</v>
      </c>
      <c r="M47" s="9">
        <v>3.5037926740000001</v>
      </c>
      <c r="N47" s="9">
        <v>2.41</v>
      </c>
      <c r="O47" s="14">
        <f t="shared" si="0"/>
        <v>8083501500</v>
      </c>
      <c r="P47">
        <f t="shared" si="1"/>
        <v>4.3970000000000002</v>
      </c>
    </row>
    <row r="48" spans="1:16" ht="15" hidden="1">
      <c r="A48" s="9" t="s">
        <v>25</v>
      </c>
      <c r="B48" s="9">
        <v>2012</v>
      </c>
      <c r="C48" s="9" t="s">
        <v>26</v>
      </c>
      <c r="D48" s="9">
        <v>0.67</v>
      </c>
      <c r="E48" s="9">
        <v>0.67</v>
      </c>
      <c r="F48" s="9">
        <v>0.75</v>
      </c>
      <c r="G48" s="9">
        <v>0.75</v>
      </c>
      <c r="H48" s="9">
        <v>0.77</v>
      </c>
      <c r="I48" s="9">
        <v>-0.42520000000000002</v>
      </c>
      <c r="J48" s="9">
        <v>73.630780490000006</v>
      </c>
      <c r="K48" s="11">
        <v>369660000000</v>
      </c>
      <c r="L48" s="9">
        <v>24.396999999999998</v>
      </c>
      <c r="M48" s="9">
        <v>3.1660264250000001</v>
      </c>
      <c r="N48" s="9">
        <v>2.82</v>
      </c>
      <c r="O48" s="14">
        <f t="shared" si="0"/>
        <v>10424412000</v>
      </c>
      <c r="P48">
        <f t="shared" si="1"/>
        <v>4.1495999999999995</v>
      </c>
    </row>
    <row r="49" spans="1:16" ht="15" hidden="1">
      <c r="A49" s="9" t="s">
        <v>25</v>
      </c>
      <c r="B49" s="9">
        <v>2013</v>
      </c>
      <c r="C49" s="9" t="s">
        <v>26</v>
      </c>
      <c r="D49" s="9">
        <v>0.67</v>
      </c>
      <c r="E49" s="9">
        <v>0.67</v>
      </c>
      <c r="F49" s="9">
        <v>0.75</v>
      </c>
      <c r="G49" s="9">
        <v>0.75</v>
      </c>
      <c r="H49" s="9">
        <v>0.77</v>
      </c>
      <c r="I49" s="9">
        <v>-0.43030000000000002</v>
      </c>
      <c r="J49" s="9">
        <v>73.809731709999994</v>
      </c>
      <c r="K49" s="11">
        <v>380192000000</v>
      </c>
      <c r="L49" s="9">
        <v>24.117000000000001</v>
      </c>
      <c r="M49" s="9">
        <v>3.0436613920000002</v>
      </c>
      <c r="N49" s="9">
        <v>3.15</v>
      </c>
      <c r="O49" s="14">
        <f t="shared" si="0"/>
        <v>11976048000</v>
      </c>
      <c r="P49">
        <f t="shared" si="1"/>
        <v>4.1394000000000002</v>
      </c>
    </row>
    <row r="50" spans="1:16" ht="15" hidden="1">
      <c r="A50" s="9" t="s">
        <v>25</v>
      </c>
      <c r="B50" s="9">
        <v>2014</v>
      </c>
      <c r="C50" s="9" t="s">
        <v>26</v>
      </c>
      <c r="D50" s="9">
        <v>0.67</v>
      </c>
      <c r="E50" s="9">
        <v>0.67</v>
      </c>
      <c r="F50" s="9">
        <v>0.75</v>
      </c>
      <c r="G50" s="9">
        <v>0.75</v>
      </c>
      <c r="H50" s="9">
        <v>0.77</v>
      </c>
      <c r="I50" s="9">
        <v>-0.39439999999999997</v>
      </c>
      <c r="J50" s="9">
        <v>73.993146339999996</v>
      </c>
      <c r="K50" s="11">
        <v>378416000000</v>
      </c>
      <c r="L50" s="9">
        <v>23.838999999999999</v>
      </c>
      <c r="M50" s="9">
        <v>2.841077308</v>
      </c>
      <c r="N50" s="9">
        <v>3</v>
      </c>
      <c r="O50" s="14">
        <f t="shared" si="0"/>
        <v>11352480000</v>
      </c>
      <c r="P50">
        <f t="shared" si="1"/>
        <v>4.2111999999999998</v>
      </c>
    </row>
    <row r="51" spans="1:16" ht="15" hidden="1">
      <c r="A51" s="9" t="s">
        <v>25</v>
      </c>
      <c r="B51" s="9">
        <v>2015</v>
      </c>
      <c r="C51" s="9" t="s">
        <v>26</v>
      </c>
      <c r="D51" s="9">
        <v>0.67</v>
      </c>
      <c r="E51" s="9">
        <v>0.67</v>
      </c>
      <c r="F51" s="9">
        <v>0.75</v>
      </c>
      <c r="G51" s="9">
        <v>0.75</v>
      </c>
      <c r="H51" s="9">
        <v>0.77</v>
      </c>
      <c r="I51" s="9">
        <v>-0.29260000000000003</v>
      </c>
      <c r="J51" s="9" t="s">
        <v>44</v>
      </c>
      <c r="K51" s="11">
        <v>292080000000</v>
      </c>
      <c r="L51" s="9">
        <v>23.564</v>
      </c>
      <c r="M51" s="9">
        <v>2.6909090880000002</v>
      </c>
      <c r="N51" s="9">
        <v>3</v>
      </c>
      <c r="O51" s="14">
        <f t="shared" si="0"/>
        <v>8762400000</v>
      </c>
      <c r="P51">
        <f t="shared" si="1"/>
        <v>4.4147999999999996</v>
      </c>
    </row>
    <row r="52" spans="1:16" ht="15" hidden="1">
      <c r="A52" s="9" t="s">
        <v>27</v>
      </c>
      <c r="B52" s="9">
        <v>2006</v>
      </c>
      <c r="C52" s="9" t="s">
        <v>28</v>
      </c>
      <c r="D52" s="9">
        <v>7.0000000000000007E-2</v>
      </c>
      <c r="E52" s="9">
        <v>0</v>
      </c>
      <c r="F52" s="9">
        <v>0</v>
      </c>
      <c r="G52" s="9">
        <v>0</v>
      </c>
      <c r="H52" s="9">
        <v>0.04</v>
      </c>
      <c r="I52" s="9">
        <v>0.3402</v>
      </c>
      <c r="J52" s="9">
        <v>78.207804879999998</v>
      </c>
      <c r="K52" s="9">
        <v>22600431878</v>
      </c>
      <c r="L52" s="9">
        <v>33.067999999999998</v>
      </c>
      <c r="M52" s="9">
        <v>5.0647817049999997</v>
      </c>
      <c r="N52" s="9">
        <v>0.9</v>
      </c>
      <c r="O52" s="14">
        <f t="shared" si="0"/>
        <v>203403886.90200001</v>
      </c>
      <c r="P52">
        <f t="shared" si="1"/>
        <v>5.6803999999999997</v>
      </c>
    </row>
    <row r="53" spans="1:16" ht="15" hidden="1">
      <c r="A53" s="9" t="s">
        <v>27</v>
      </c>
      <c r="B53" s="9">
        <v>2007</v>
      </c>
      <c r="C53" s="9" t="s">
        <v>28</v>
      </c>
      <c r="D53" s="9">
        <v>7.0000000000000007E-2</v>
      </c>
      <c r="E53" s="9">
        <v>0</v>
      </c>
      <c r="F53" s="9">
        <v>0</v>
      </c>
      <c r="G53" s="9">
        <v>0</v>
      </c>
      <c r="H53" s="9">
        <v>0.04</v>
      </c>
      <c r="I53" s="9">
        <v>0.40670000000000001</v>
      </c>
      <c r="J53" s="9">
        <v>78.330317070000007</v>
      </c>
      <c r="K53" s="9">
        <v>26743874287</v>
      </c>
      <c r="L53" s="9">
        <v>31.827999999999999</v>
      </c>
      <c r="M53" s="9">
        <v>5.0767888159999996</v>
      </c>
      <c r="N53" s="9">
        <v>1.27</v>
      </c>
      <c r="O53" s="14">
        <f t="shared" si="0"/>
        <v>339647203.44489998</v>
      </c>
      <c r="P53">
        <f t="shared" si="1"/>
        <v>5.8133999999999997</v>
      </c>
    </row>
    <row r="54" spans="1:16" ht="15" hidden="1">
      <c r="A54" s="9" t="s">
        <v>27</v>
      </c>
      <c r="B54" s="9">
        <v>2008</v>
      </c>
      <c r="C54" s="9" t="s">
        <v>28</v>
      </c>
      <c r="D54" s="9">
        <v>7.0000000000000007E-2</v>
      </c>
      <c r="E54" s="9">
        <v>0</v>
      </c>
      <c r="F54" s="9">
        <v>0</v>
      </c>
      <c r="G54" s="9">
        <v>0</v>
      </c>
      <c r="H54" s="9">
        <v>0.04</v>
      </c>
      <c r="I54" s="9">
        <v>0.44390000000000002</v>
      </c>
      <c r="J54" s="9">
        <v>78.457731710000004</v>
      </c>
      <c r="K54" s="9">
        <v>30612932803</v>
      </c>
      <c r="L54" s="9">
        <v>30.613</v>
      </c>
      <c r="M54" s="9">
        <v>5.2189601689999998</v>
      </c>
      <c r="N54" s="9">
        <v>1.71</v>
      </c>
      <c r="O54" s="14">
        <f t="shared" si="0"/>
        <v>523481150.93130004</v>
      </c>
      <c r="P54">
        <f t="shared" si="1"/>
        <v>5.8878000000000004</v>
      </c>
    </row>
    <row r="55" spans="1:16" ht="15" hidden="1">
      <c r="A55" s="9" t="s">
        <v>27</v>
      </c>
      <c r="B55" s="9">
        <v>2009</v>
      </c>
      <c r="C55" s="9" t="s">
        <v>28</v>
      </c>
      <c r="D55" s="9">
        <v>0.86</v>
      </c>
      <c r="E55" s="9">
        <v>0.2</v>
      </c>
      <c r="F55" s="9">
        <v>0.4</v>
      </c>
      <c r="G55" s="9">
        <v>0.71</v>
      </c>
      <c r="H55" s="9">
        <v>0.71</v>
      </c>
      <c r="I55" s="9">
        <v>0.67849999999999999</v>
      </c>
      <c r="J55" s="9">
        <v>78.592609760000002</v>
      </c>
      <c r="K55" s="9">
        <v>30562361152</v>
      </c>
      <c r="L55" s="9">
        <v>29.427</v>
      </c>
      <c r="M55" s="9">
        <v>5.3163386839999998</v>
      </c>
      <c r="N55" s="9">
        <v>1.74</v>
      </c>
      <c r="O55" s="14">
        <f t="shared" si="0"/>
        <v>531785084.04479998</v>
      </c>
      <c r="P55">
        <f t="shared" si="1"/>
        <v>6.3570000000000002</v>
      </c>
    </row>
    <row r="56" spans="1:16" ht="15" hidden="1">
      <c r="A56" s="9" t="s">
        <v>27</v>
      </c>
      <c r="B56" s="9">
        <v>2010</v>
      </c>
      <c r="C56" s="9" t="s">
        <v>28</v>
      </c>
      <c r="D56" s="9">
        <v>0.86</v>
      </c>
      <c r="E56" s="9">
        <v>0.2</v>
      </c>
      <c r="F56" s="9">
        <v>0.4</v>
      </c>
      <c r="G56" s="9">
        <v>0.71</v>
      </c>
      <c r="H56" s="9">
        <v>0.71</v>
      </c>
      <c r="I56" s="9">
        <v>0.6411</v>
      </c>
      <c r="J56" s="9">
        <v>78.736048780000004</v>
      </c>
      <c r="K56" s="9">
        <v>37268635329</v>
      </c>
      <c r="L56" s="9">
        <v>28.265999999999998</v>
      </c>
      <c r="M56" s="9">
        <v>5.2772804000000004</v>
      </c>
      <c r="N56" s="9">
        <v>2.2599999999999998</v>
      </c>
      <c r="O56" s="14">
        <f t="shared" si="0"/>
        <v>842271158.43539989</v>
      </c>
      <c r="P56">
        <f t="shared" si="1"/>
        <v>6.2821999999999996</v>
      </c>
    </row>
    <row r="57" spans="1:16" ht="15" hidden="1">
      <c r="A57" s="9" t="s">
        <v>27</v>
      </c>
      <c r="B57" s="9">
        <v>2011</v>
      </c>
      <c r="C57" s="9" t="s">
        <v>28</v>
      </c>
      <c r="D57" s="9">
        <v>0.86</v>
      </c>
      <c r="E57" s="9">
        <v>0.2</v>
      </c>
      <c r="F57" s="9">
        <v>0.4</v>
      </c>
      <c r="G57" s="9">
        <v>0.71</v>
      </c>
      <c r="H57" s="9">
        <v>0.71</v>
      </c>
      <c r="I57" s="9">
        <v>0.58819999999999995</v>
      </c>
      <c r="J57" s="9">
        <v>78.890170729999994</v>
      </c>
      <c r="K57" s="9">
        <v>42262697854</v>
      </c>
      <c r="L57" s="9">
        <v>27.134</v>
      </c>
      <c r="M57" s="9">
        <v>4.8753637230000004</v>
      </c>
      <c r="N57" s="9">
        <v>1.42</v>
      </c>
      <c r="O57" s="14">
        <f t="shared" si="0"/>
        <v>600130309.52679992</v>
      </c>
      <c r="P57">
        <f t="shared" si="1"/>
        <v>6.1764000000000001</v>
      </c>
    </row>
    <row r="58" spans="1:16" ht="15" hidden="1">
      <c r="A58" s="9" t="s">
        <v>27</v>
      </c>
      <c r="B58" s="9">
        <v>2012</v>
      </c>
      <c r="C58" s="9" t="s">
        <v>28</v>
      </c>
      <c r="D58" s="9">
        <v>0.86</v>
      </c>
      <c r="E58" s="9">
        <v>0.2</v>
      </c>
      <c r="F58" s="9">
        <v>0.4</v>
      </c>
      <c r="G58" s="9">
        <v>0.71</v>
      </c>
      <c r="H58" s="9">
        <v>0.71</v>
      </c>
      <c r="I58" s="9">
        <v>0.59199999999999997</v>
      </c>
      <c r="J58" s="9">
        <v>79.053536589999993</v>
      </c>
      <c r="K58" s="9">
        <v>46473128237</v>
      </c>
      <c r="L58" s="9">
        <v>26.06</v>
      </c>
      <c r="M58" s="9">
        <v>4.6659242880000003</v>
      </c>
      <c r="N58" s="9">
        <v>1.42</v>
      </c>
      <c r="O58" s="14">
        <f t="shared" si="0"/>
        <v>659918420.96539998</v>
      </c>
      <c r="P58">
        <f t="shared" si="1"/>
        <v>6.1840000000000002</v>
      </c>
    </row>
    <row r="59" spans="1:16" ht="15" hidden="1">
      <c r="A59" s="9" t="s">
        <v>27</v>
      </c>
      <c r="B59" s="9">
        <v>2013</v>
      </c>
      <c r="C59" s="9" t="s">
        <v>28</v>
      </c>
      <c r="D59" s="9">
        <v>0.86</v>
      </c>
      <c r="E59" s="9">
        <v>0.2</v>
      </c>
      <c r="F59" s="9">
        <v>0.4</v>
      </c>
      <c r="G59" s="9">
        <v>0.71</v>
      </c>
      <c r="H59" s="9">
        <v>0.71</v>
      </c>
      <c r="I59" s="9">
        <v>0.60119999999999996</v>
      </c>
      <c r="J59" s="9">
        <v>79.225219510000002</v>
      </c>
      <c r="K59" s="9">
        <v>49639737974</v>
      </c>
      <c r="L59" s="9">
        <v>25.044</v>
      </c>
      <c r="M59" s="9">
        <v>4.8186705720000003</v>
      </c>
      <c r="N59" s="9">
        <v>1.61</v>
      </c>
      <c r="O59" s="14">
        <f t="shared" si="0"/>
        <v>799199781.38139999</v>
      </c>
      <c r="P59">
        <f t="shared" si="1"/>
        <v>6.2023999999999999</v>
      </c>
    </row>
    <row r="60" spans="1:16" ht="15" hidden="1">
      <c r="A60" s="9" t="s">
        <v>27</v>
      </c>
      <c r="B60" s="9">
        <v>2014</v>
      </c>
      <c r="C60" s="9" t="s">
        <v>28</v>
      </c>
      <c r="D60" s="9">
        <v>0.86</v>
      </c>
      <c r="E60" s="9">
        <v>0.2</v>
      </c>
      <c r="F60" s="9">
        <v>0.4</v>
      </c>
      <c r="G60" s="9">
        <v>0.71</v>
      </c>
      <c r="H60" s="9">
        <v>0.71</v>
      </c>
      <c r="I60" s="9">
        <v>0.73009999999999997</v>
      </c>
      <c r="J60" s="9">
        <v>79.402707320000005</v>
      </c>
      <c r="K60" s="9">
        <v>50167623290</v>
      </c>
      <c r="L60" s="9">
        <v>24.085000000000001</v>
      </c>
      <c r="M60" s="9">
        <v>5.0397747759999998</v>
      </c>
      <c r="N60" s="9">
        <v>1.72</v>
      </c>
      <c r="O60" s="14">
        <f t="shared" si="0"/>
        <v>862883120.58800006</v>
      </c>
      <c r="P60">
        <f t="shared" si="1"/>
        <v>6.4602000000000004</v>
      </c>
    </row>
    <row r="61" spans="1:16" ht="15" hidden="1">
      <c r="A61" s="9" t="s">
        <v>27</v>
      </c>
      <c r="B61" s="9">
        <v>2015</v>
      </c>
      <c r="C61" s="9" t="s">
        <v>28</v>
      </c>
      <c r="D61" s="9">
        <v>0.86</v>
      </c>
      <c r="E61" s="9">
        <v>0.2</v>
      </c>
      <c r="F61" s="9">
        <v>0.4</v>
      </c>
      <c r="G61" s="9">
        <v>0.71</v>
      </c>
      <c r="H61" s="9">
        <v>0.71</v>
      </c>
      <c r="I61" s="9">
        <v>0.70730000000000004</v>
      </c>
      <c r="J61" s="9" t="s">
        <v>44</v>
      </c>
      <c r="K61" s="9">
        <v>54136834091</v>
      </c>
      <c r="L61" s="9">
        <v>23.178999999999998</v>
      </c>
      <c r="M61" s="9">
        <v>5.0770333259999996</v>
      </c>
      <c r="N61" s="9">
        <v>1.82</v>
      </c>
      <c r="O61" s="14">
        <f t="shared" si="0"/>
        <v>985290380.4562</v>
      </c>
      <c r="P61">
        <f t="shared" si="1"/>
        <v>6.4146000000000001</v>
      </c>
    </row>
    <row r="62" spans="1:16" ht="15" hidden="1">
      <c r="A62" s="9" t="s">
        <v>29</v>
      </c>
      <c r="B62" s="9">
        <v>2006</v>
      </c>
      <c r="C62" s="9" t="s">
        <v>30</v>
      </c>
      <c r="D62" s="9">
        <v>0.25</v>
      </c>
      <c r="E62" s="9">
        <v>0.33</v>
      </c>
      <c r="F62" s="9">
        <v>0.4</v>
      </c>
      <c r="G62" s="9">
        <v>0.14000000000000001</v>
      </c>
      <c r="H62" s="9">
        <v>0.28999999999999998</v>
      </c>
      <c r="I62" s="9">
        <v>-0.63619999999999999</v>
      </c>
      <c r="J62" s="9">
        <v>71.916829269999994</v>
      </c>
      <c r="K62" s="9">
        <v>35952845583</v>
      </c>
      <c r="L62" s="9">
        <v>31.295000000000002</v>
      </c>
      <c r="M62" s="9">
        <v>2.9900606430000001</v>
      </c>
      <c r="N62" s="9">
        <v>3.06</v>
      </c>
      <c r="O62" s="14">
        <f t="shared" si="0"/>
        <v>1100157074.8398001</v>
      </c>
      <c r="P62">
        <f t="shared" si="1"/>
        <v>3.7275999999999998</v>
      </c>
    </row>
    <row r="63" spans="1:16" ht="15" hidden="1">
      <c r="A63" s="9" t="s">
        <v>29</v>
      </c>
      <c r="B63" s="9">
        <v>2007</v>
      </c>
      <c r="C63" s="9" t="s">
        <v>30</v>
      </c>
      <c r="D63" s="9">
        <v>0.25</v>
      </c>
      <c r="E63" s="9">
        <v>0.33</v>
      </c>
      <c r="F63" s="9">
        <v>0.4</v>
      </c>
      <c r="G63" s="9">
        <v>0.14000000000000001</v>
      </c>
      <c r="H63" s="9">
        <v>0.28999999999999998</v>
      </c>
      <c r="I63" s="9">
        <v>-0.6885</v>
      </c>
      <c r="J63" s="9">
        <v>72.131317069999994</v>
      </c>
      <c r="K63" s="9">
        <v>44169678153</v>
      </c>
      <c r="L63" s="9">
        <v>29.984000000000002</v>
      </c>
      <c r="M63" s="9">
        <v>3.265097232</v>
      </c>
      <c r="N63" s="9">
        <v>3.88</v>
      </c>
      <c r="O63" s="14">
        <f t="shared" si="0"/>
        <v>1713783512.3364</v>
      </c>
      <c r="P63">
        <f t="shared" si="1"/>
        <v>3.6230000000000002</v>
      </c>
    </row>
    <row r="64" spans="1:16" ht="15" hidden="1">
      <c r="A64" s="9" t="s">
        <v>29</v>
      </c>
      <c r="B64" s="9">
        <v>2008</v>
      </c>
      <c r="C64" s="9" t="s">
        <v>30</v>
      </c>
      <c r="D64" s="9">
        <v>0.25</v>
      </c>
      <c r="E64" s="9">
        <v>0.33</v>
      </c>
      <c r="F64" s="9">
        <v>0.4</v>
      </c>
      <c r="G64" s="9">
        <v>0.14000000000000001</v>
      </c>
      <c r="H64" s="9">
        <v>0.28999999999999998</v>
      </c>
      <c r="I64" s="9">
        <v>-0.66930000000000001</v>
      </c>
      <c r="J64" s="9">
        <v>72.342317070000007</v>
      </c>
      <c r="K64" s="9">
        <v>48288967303</v>
      </c>
      <c r="L64" s="9">
        <v>28.702999999999999</v>
      </c>
      <c r="M64" s="9">
        <v>3.0338962770000002</v>
      </c>
      <c r="N64" s="9">
        <v>4.87</v>
      </c>
      <c r="O64" s="14">
        <f t="shared" si="0"/>
        <v>2351672707.6560998</v>
      </c>
      <c r="P64">
        <f t="shared" si="1"/>
        <v>3.6614</v>
      </c>
    </row>
    <row r="65" spans="1:16" ht="15" hidden="1">
      <c r="A65" s="9" t="s">
        <v>29</v>
      </c>
      <c r="B65" s="9">
        <v>2009</v>
      </c>
      <c r="C65" s="9" t="s">
        <v>30</v>
      </c>
      <c r="D65" s="9">
        <v>0.25</v>
      </c>
      <c r="E65" s="9">
        <v>0.33</v>
      </c>
      <c r="F65" s="9">
        <v>0.4</v>
      </c>
      <c r="G65" s="9">
        <v>0.14000000000000001</v>
      </c>
      <c r="H65" s="9">
        <v>0.28999999999999998</v>
      </c>
      <c r="I65" s="9">
        <v>-0.72670000000000001</v>
      </c>
      <c r="J65" s="9">
        <v>72.548317069999996</v>
      </c>
      <c r="K65" s="9">
        <v>48376555306</v>
      </c>
      <c r="L65" s="9">
        <v>27.459</v>
      </c>
      <c r="M65" s="9">
        <v>3.2952830999999998</v>
      </c>
      <c r="N65" s="9">
        <v>3.46</v>
      </c>
      <c r="O65" s="14">
        <f t="shared" si="0"/>
        <v>1673828813.5876</v>
      </c>
      <c r="P65">
        <f t="shared" si="1"/>
        <v>3.5465999999999998</v>
      </c>
    </row>
    <row r="66" spans="1:16" ht="15" hidden="1">
      <c r="A66" s="9" t="s">
        <v>29</v>
      </c>
      <c r="B66" s="9">
        <v>2010</v>
      </c>
      <c r="C66" s="9" t="s">
        <v>30</v>
      </c>
      <c r="D66" s="9">
        <v>0.25</v>
      </c>
      <c r="E66" s="9">
        <v>0.33</v>
      </c>
      <c r="F66" s="9">
        <v>0.4</v>
      </c>
      <c r="G66" s="9">
        <v>0.14000000000000001</v>
      </c>
      <c r="H66" s="9">
        <v>0.28999999999999998</v>
      </c>
      <c r="I66" s="9">
        <v>-0.80759999999999998</v>
      </c>
      <c r="J66" s="9">
        <v>72.749804879999999</v>
      </c>
      <c r="K66" s="9">
        <v>53954579004</v>
      </c>
      <c r="L66" s="9">
        <v>26.248000000000001</v>
      </c>
      <c r="M66" s="9">
        <v>3.0653560120000001</v>
      </c>
      <c r="N66" s="9">
        <v>3.55</v>
      </c>
      <c r="O66" s="14">
        <f t="shared" si="0"/>
        <v>1915387554.6419997</v>
      </c>
      <c r="P66">
        <f t="shared" ref="P66:P101" si="2">(I66+2.5)*2</f>
        <v>3.3848000000000003</v>
      </c>
    </row>
    <row r="67" spans="1:16" ht="15" hidden="1">
      <c r="A67" s="9" t="s">
        <v>29</v>
      </c>
      <c r="B67" s="9">
        <v>2011</v>
      </c>
      <c r="C67" s="9" t="s">
        <v>30</v>
      </c>
      <c r="D67" s="9">
        <v>0.25</v>
      </c>
      <c r="E67" s="9">
        <v>0.33</v>
      </c>
      <c r="F67" s="9">
        <v>0.4</v>
      </c>
      <c r="G67" s="9">
        <v>0.14000000000000001</v>
      </c>
      <c r="H67" s="9">
        <v>0.28999999999999998</v>
      </c>
      <c r="I67" s="9">
        <v>-0.76080000000000003</v>
      </c>
      <c r="J67" s="9">
        <v>72.945292679999994</v>
      </c>
      <c r="K67" s="9">
        <v>57746684847</v>
      </c>
      <c r="L67" s="9">
        <v>25.071000000000002</v>
      </c>
      <c r="M67" s="9">
        <v>2.6924653279999999</v>
      </c>
      <c r="N67" s="9">
        <v>3.09</v>
      </c>
      <c r="O67" s="14">
        <f t="shared" si="0"/>
        <v>1784372561.7722998</v>
      </c>
      <c r="P67">
        <f t="shared" si="2"/>
        <v>3.4783999999999997</v>
      </c>
    </row>
    <row r="68" spans="1:16" ht="15" hidden="1">
      <c r="A68" s="9" t="s">
        <v>29</v>
      </c>
      <c r="B68" s="9">
        <v>2012</v>
      </c>
      <c r="C68" s="9" t="s">
        <v>30</v>
      </c>
      <c r="D68" s="9">
        <v>0.25</v>
      </c>
      <c r="E68" s="9">
        <v>0.33</v>
      </c>
      <c r="F68" s="9">
        <v>0.4</v>
      </c>
      <c r="G68" s="9">
        <v>0.14000000000000001</v>
      </c>
      <c r="H68" s="9">
        <v>0.28999999999999998</v>
      </c>
      <c r="I68" s="9">
        <v>-0.80359999999999998</v>
      </c>
      <c r="J68" s="9">
        <v>73.135317069999999</v>
      </c>
      <c r="K68" s="9">
        <v>60613645121</v>
      </c>
      <c r="L68" s="9">
        <v>23.960999999999999</v>
      </c>
      <c r="M68" s="9">
        <v>2.5846568759999999</v>
      </c>
      <c r="N68" s="9">
        <v>5.59</v>
      </c>
      <c r="O68" s="14">
        <f t="shared" si="0"/>
        <v>3388302762.2638998</v>
      </c>
      <c r="P68">
        <f t="shared" si="2"/>
        <v>3.3928000000000003</v>
      </c>
    </row>
    <row r="69" spans="1:16" ht="15" hidden="1">
      <c r="A69" s="9" t="s">
        <v>29</v>
      </c>
      <c r="B69" s="9">
        <v>2013</v>
      </c>
      <c r="C69" s="9" t="s">
        <v>30</v>
      </c>
      <c r="D69" s="9">
        <v>0.25</v>
      </c>
      <c r="E69" s="9">
        <v>0.33</v>
      </c>
      <c r="F69" s="9">
        <v>0.4</v>
      </c>
      <c r="G69" s="9">
        <v>0.14000000000000001</v>
      </c>
      <c r="H69" s="9">
        <v>0.28999999999999998</v>
      </c>
      <c r="I69" s="9">
        <v>-0.82789999999999997</v>
      </c>
      <c r="J69" s="9">
        <v>73.319902440000007</v>
      </c>
      <c r="K69" s="9">
        <v>61965942057</v>
      </c>
      <c r="L69" s="9">
        <v>22.917999999999999</v>
      </c>
      <c r="M69" s="9">
        <v>2.379313738</v>
      </c>
      <c r="N69" s="9">
        <v>3.26</v>
      </c>
      <c r="O69" s="14">
        <f t="shared" si="0"/>
        <v>2020089711.0581999</v>
      </c>
      <c r="P69">
        <f t="shared" si="2"/>
        <v>3.3441999999999998</v>
      </c>
    </row>
    <row r="70" spans="1:16" ht="15" hidden="1">
      <c r="A70" s="9" t="s">
        <v>29</v>
      </c>
      <c r="B70" s="9">
        <v>2014</v>
      </c>
      <c r="C70" s="9" t="s">
        <v>30</v>
      </c>
      <c r="D70" s="9">
        <v>0.25</v>
      </c>
      <c r="E70" s="9">
        <v>0.33</v>
      </c>
      <c r="F70" s="9">
        <v>0.4</v>
      </c>
      <c r="G70" s="9">
        <v>0.14000000000000001</v>
      </c>
      <c r="H70" s="9">
        <v>0.28999999999999998</v>
      </c>
      <c r="I70" s="9">
        <v>-0.79010000000000002</v>
      </c>
      <c r="J70" s="9">
        <v>73.500024389999993</v>
      </c>
      <c r="K70" s="9">
        <v>65231032303</v>
      </c>
      <c r="L70" s="9">
        <v>21.939</v>
      </c>
      <c r="M70" s="9">
        <v>2.4864115010000001</v>
      </c>
      <c r="N70" s="9">
        <v>2.69</v>
      </c>
      <c r="O70" s="14">
        <f t="shared" si="0"/>
        <v>1754714768.9507</v>
      </c>
      <c r="P70">
        <f t="shared" si="2"/>
        <v>3.4198</v>
      </c>
    </row>
    <row r="71" spans="1:16" ht="15" hidden="1">
      <c r="A71" s="9" t="s">
        <v>29</v>
      </c>
      <c r="B71" s="9">
        <v>2015</v>
      </c>
      <c r="C71" s="9" t="s">
        <v>30</v>
      </c>
      <c r="D71" s="9">
        <v>0.25</v>
      </c>
      <c r="E71" s="9">
        <v>0.33</v>
      </c>
      <c r="F71" s="9">
        <v>0.4</v>
      </c>
      <c r="G71" s="9">
        <v>0.14000000000000001</v>
      </c>
      <c r="H71" s="9">
        <v>0.28999999999999998</v>
      </c>
      <c r="I71" s="9">
        <v>-0.76959999999999995</v>
      </c>
      <c r="J71" s="9" t="s">
        <v>44</v>
      </c>
      <c r="K71" s="9">
        <v>68102618092</v>
      </c>
      <c r="L71" s="9">
        <v>21.02</v>
      </c>
      <c r="M71" s="9">
        <v>2.5913110810000002</v>
      </c>
      <c r="N71" s="9">
        <v>2.81</v>
      </c>
      <c r="O71" s="14">
        <f t="shared" si="0"/>
        <v>1913683568.3852</v>
      </c>
      <c r="P71">
        <f t="shared" si="2"/>
        <v>3.4607999999999999</v>
      </c>
    </row>
    <row r="72" spans="1:16" ht="15" hidden="1">
      <c r="A72" s="9" t="s">
        <v>31</v>
      </c>
      <c r="B72" s="9">
        <v>2006</v>
      </c>
      <c r="C72" s="9" t="s">
        <v>32</v>
      </c>
      <c r="D72" s="9">
        <v>0</v>
      </c>
      <c r="E72" s="9">
        <v>0</v>
      </c>
      <c r="F72" s="9">
        <v>0.25</v>
      </c>
      <c r="G72" s="9">
        <v>0</v>
      </c>
      <c r="H72" s="9">
        <v>0.03</v>
      </c>
      <c r="I72" s="9">
        <v>-0.82779999999999998</v>
      </c>
      <c r="J72" s="9">
        <v>74.320219510000001</v>
      </c>
      <c r="K72" s="9">
        <v>46802044000</v>
      </c>
      <c r="L72" s="9">
        <v>38.093000000000004</v>
      </c>
      <c r="M72" s="9">
        <v>1.732747928</v>
      </c>
      <c r="N72" s="9">
        <v>3.57</v>
      </c>
      <c r="O72" s="14">
        <f t="shared" si="0"/>
        <v>1670832970.7999997</v>
      </c>
      <c r="P72">
        <f t="shared" si="2"/>
        <v>3.3444000000000003</v>
      </c>
    </row>
    <row r="73" spans="1:16" ht="15" hidden="1">
      <c r="A73" s="9" t="s">
        <v>31</v>
      </c>
      <c r="B73" s="9">
        <v>2007</v>
      </c>
      <c r="C73" s="9" t="s">
        <v>32</v>
      </c>
      <c r="D73" s="9">
        <v>0</v>
      </c>
      <c r="E73" s="9">
        <v>0</v>
      </c>
      <c r="F73" s="9">
        <v>0.25</v>
      </c>
      <c r="G73" s="9">
        <v>0</v>
      </c>
      <c r="H73" s="9">
        <v>0.03</v>
      </c>
      <c r="I73" s="9">
        <v>-0.89300000000000002</v>
      </c>
      <c r="J73" s="9">
        <v>74.495024389999998</v>
      </c>
      <c r="K73" s="9">
        <v>51007777000</v>
      </c>
      <c r="L73" s="9">
        <v>37.896000000000001</v>
      </c>
      <c r="M73" s="9">
        <v>2.0428141879999999</v>
      </c>
      <c r="N73" s="9">
        <v>5.15</v>
      </c>
      <c r="O73" s="14">
        <f t="shared" si="0"/>
        <v>2626900515.5</v>
      </c>
      <c r="P73">
        <f t="shared" si="2"/>
        <v>3.214</v>
      </c>
    </row>
    <row r="74" spans="1:16" ht="15" hidden="1">
      <c r="A74" s="9" t="s">
        <v>31</v>
      </c>
      <c r="B74" s="9">
        <v>2008</v>
      </c>
      <c r="C74" s="9" t="s">
        <v>32</v>
      </c>
      <c r="D74" s="9">
        <v>0</v>
      </c>
      <c r="E74" s="9">
        <v>0</v>
      </c>
      <c r="F74" s="9">
        <v>0.25</v>
      </c>
      <c r="G74" s="9">
        <v>0</v>
      </c>
      <c r="H74" s="9">
        <v>0.03</v>
      </c>
      <c r="I74" s="9">
        <v>-0.78680000000000005</v>
      </c>
      <c r="J74" s="9">
        <v>74.667829269999999</v>
      </c>
      <c r="K74" s="9">
        <v>61762635000</v>
      </c>
      <c r="L74" s="9">
        <v>37.700000000000003</v>
      </c>
      <c r="M74" s="9">
        <v>1.9902684479999999</v>
      </c>
      <c r="N74" s="9">
        <v>9.6</v>
      </c>
      <c r="O74" s="14">
        <f t="shared" si="0"/>
        <v>5929212960</v>
      </c>
      <c r="P74">
        <f t="shared" si="2"/>
        <v>3.4264000000000001</v>
      </c>
    </row>
    <row r="75" spans="1:16" ht="15" hidden="1">
      <c r="A75" s="9" t="s">
        <v>31</v>
      </c>
      <c r="B75" s="9">
        <v>2009</v>
      </c>
      <c r="C75" s="9" t="s">
        <v>32</v>
      </c>
      <c r="D75" s="9">
        <v>0.81</v>
      </c>
      <c r="E75" s="9">
        <v>0.6</v>
      </c>
      <c r="F75" s="9">
        <v>0.75</v>
      </c>
      <c r="G75" s="9">
        <v>0.86</v>
      </c>
      <c r="H75" s="9">
        <v>0.86</v>
      </c>
      <c r="I75" s="9">
        <v>-0.88719999999999999</v>
      </c>
      <c r="J75" s="9">
        <v>74.844609759999997</v>
      </c>
      <c r="K75" s="9">
        <v>62519686000</v>
      </c>
      <c r="L75" s="9">
        <v>37.505000000000003</v>
      </c>
      <c r="M75" s="9">
        <v>1.9750923659999999</v>
      </c>
      <c r="N75" s="9">
        <v>8.4499999999999993</v>
      </c>
      <c r="O75" s="14">
        <f t="shared" si="0"/>
        <v>5282913466.999999</v>
      </c>
      <c r="P75">
        <f t="shared" si="2"/>
        <v>3.2256</v>
      </c>
    </row>
    <row r="76" spans="1:16" ht="15" hidden="1">
      <c r="A76" s="9" t="s">
        <v>31</v>
      </c>
      <c r="B76" s="9">
        <v>2010</v>
      </c>
      <c r="C76" s="9" t="s">
        <v>32</v>
      </c>
      <c r="D76" s="9">
        <v>0.81</v>
      </c>
      <c r="E76" s="9">
        <v>0.6</v>
      </c>
      <c r="F76" s="9">
        <v>0.75</v>
      </c>
      <c r="G76" s="9">
        <v>0.86</v>
      </c>
      <c r="H76" s="9">
        <v>0.86</v>
      </c>
      <c r="I76" s="9">
        <v>-0.85909999999999997</v>
      </c>
      <c r="J76" s="9">
        <v>75.02980488</v>
      </c>
      <c r="K76" s="9">
        <v>69555367000</v>
      </c>
      <c r="L76" s="9">
        <v>37.31</v>
      </c>
      <c r="M76" s="9">
        <v>1.99428747</v>
      </c>
      <c r="N76" s="9">
        <v>9.25</v>
      </c>
      <c r="O76" s="14">
        <f t="shared" si="0"/>
        <v>6433871447.5</v>
      </c>
      <c r="P76">
        <f t="shared" si="2"/>
        <v>3.2818000000000001</v>
      </c>
    </row>
    <row r="77" spans="1:16" ht="15" hidden="1">
      <c r="A77" s="9" t="s">
        <v>31</v>
      </c>
      <c r="B77" s="9">
        <v>2011</v>
      </c>
      <c r="C77" s="9" t="s">
        <v>32</v>
      </c>
      <c r="D77" s="9">
        <v>0.81</v>
      </c>
      <c r="E77" s="9">
        <v>0.6</v>
      </c>
      <c r="F77" s="9">
        <v>0.75</v>
      </c>
      <c r="G77" s="9">
        <v>0.86</v>
      </c>
      <c r="H77" s="9">
        <v>0.86</v>
      </c>
      <c r="I77" s="9">
        <v>-0.79290000000000005</v>
      </c>
      <c r="J77" s="9">
        <v>75.226439020000001</v>
      </c>
      <c r="K77" s="9">
        <v>79276664000</v>
      </c>
      <c r="L77" s="9">
        <v>37.115000000000002</v>
      </c>
      <c r="M77" s="9">
        <v>2.3041409960000001</v>
      </c>
      <c r="N77" s="9">
        <v>10.14</v>
      </c>
      <c r="O77" s="14">
        <f t="shared" si="0"/>
        <v>8038653729.6000004</v>
      </c>
      <c r="P77">
        <f t="shared" si="2"/>
        <v>3.4142000000000001</v>
      </c>
    </row>
    <row r="78" spans="1:16" ht="15" hidden="1">
      <c r="A78" s="9" t="s">
        <v>31</v>
      </c>
      <c r="B78" s="9">
        <v>2012</v>
      </c>
      <c r="C78" s="9" t="s">
        <v>32</v>
      </c>
      <c r="D78" s="9">
        <v>0.81</v>
      </c>
      <c r="E78" s="9">
        <v>0.6</v>
      </c>
      <c r="F78" s="9">
        <v>0.75</v>
      </c>
      <c r="G78" s="9">
        <v>0.86</v>
      </c>
      <c r="H78" s="9">
        <v>0.86</v>
      </c>
      <c r="I78" s="9">
        <v>-0.66469999999999996</v>
      </c>
      <c r="J78" s="9">
        <v>75.433000000000007</v>
      </c>
      <c r="K78" s="9">
        <v>87924544000</v>
      </c>
      <c r="L78" s="9">
        <v>36.911999999999999</v>
      </c>
      <c r="M78" s="9">
        <v>2.4507099999999999</v>
      </c>
      <c r="N78" s="9">
        <v>10.51</v>
      </c>
      <c r="O78" s="14">
        <f t="shared" si="0"/>
        <v>9240869574.3999996</v>
      </c>
      <c r="P78">
        <f t="shared" si="2"/>
        <v>3.6706000000000003</v>
      </c>
    </row>
    <row r="79" spans="1:16" ht="15" hidden="1">
      <c r="A79" s="9" t="s">
        <v>31</v>
      </c>
      <c r="B79" s="9">
        <v>2013</v>
      </c>
      <c r="C79" s="9" t="s">
        <v>32</v>
      </c>
      <c r="D79" s="9">
        <v>0.81</v>
      </c>
      <c r="E79" s="9">
        <v>0.6</v>
      </c>
      <c r="F79" s="9">
        <v>0.75</v>
      </c>
      <c r="G79" s="9">
        <v>0.86</v>
      </c>
      <c r="H79" s="9">
        <v>0.86</v>
      </c>
      <c r="I79" s="9">
        <v>-0.61250000000000004</v>
      </c>
      <c r="J79" s="9">
        <v>75.648512199999999</v>
      </c>
      <c r="K79" s="9">
        <v>95129659000</v>
      </c>
      <c r="L79" s="9">
        <v>36.701999999999998</v>
      </c>
      <c r="M79" s="9">
        <v>3.1589180479999999</v>
      </c>
      <c r="N79" s="9">
        <v>12.18</v>
      </c>
      <c r="O79" s="14">
        <f t="shared" si="0"/>
        <v>11586792466.199999</v>
      </c>
      <c r="P79">
        <f t="shared" si="2"/>
        <v>3.7749999999999999</v>
      </c>
    </row>
    <row r="80" spans="1:16" ht="15" hidden="1">
      <c r="A80" s="9" t="s">
        <v>31</v>
      </c>
      <c r="B80" s="9">
        <v>2014</v>
      </c>
      <c r="C80" s="9" t="s">
        <v>32</v>
      </c>
      <c r="D80" s="9">
        <v>0.81</v>
      </c>
      <c r="E80" s="9">
        <v>0.6</v>
      </c>
      <c r="F80" s="9">
        <v>0.75</v>
      </c>
      <c r="G80" s="9">
        <v>0.86</v>
      </c>
      <c r="H80" s="9">
        <v>0.86</v>
      </c>
      <c r="I80" s="9">
        <v>-0.81659999999999999</v>
      </c>
      <c r="J80" s="9">
        <v>75.872487800000002</v>
      </c>
      <c r="K80" s="11">
        <v>102292000000</v>
      </c>
      <c r="L80" s="9">
        <v>36.484000000000002</v>
      </c>
      <c r="M80" s="9" t="s">
        <v>44</v>
      </c>
      <c r="N80" s="9">
        <v>11.55</v>
      </c>
      <c r="O80" s="14">
        <f t="shared" si="0"/>
        <v>11814726000</v>
      </c>
      <c r="P80">
        <f t="shared" si="2"/>
        <v>3.3668</v>
      </c>
    </row>
    <row r="81" spans="1:16" ht="15" hidden="1">
      <c r="A81" s="9" t="s">
        <v>31</v>
      </c>
      <c r="B81" s="9">
        <v>2015</v>
      </c>
      <c r="C81" s="9" t="s">
        <v>32</v>
      </c>
      <c r="D81" s="9">
        <v>0.81</v>
      </c>
      <c r="E81" s="9">
        <v>0.6</v>
      </c>
      <c r="F81" s="9">
        <v>0.75</v>
      </c>
      <c r="G81" s="9">
        <v>0.86</v>
      </c>
      <c r="H81" s="9">
        <v>0.86</v>
      </c>
      <c r="I81" s="9">
        <v>-0.65400000000000003</v>
      </c>
      <c r="J81" s="9" t="s">
        <v>44</v>
      </c>
      <c r="K81" s="11">
        <v>100177000000</v>
      </c>
      <c r="L81" s="9">
        <v>36.258000000000003</v>
      </c>
      <c r="M81" s="9">
        <v>2.1052632330000001</v>
      </c>
      <c r="N81" s="9">
        <v>9.65</v>
      </c>
      <c r="O81" s="14">
        <f t="shared" si="0"/>
        <v>9667080500</v>
      </c>
      <c r="P81">
        <f t="shared" si="2"/>
        <v>3.6920000000000002</v>
      </c>
    </row>
    <row r="82" spans="1:16" ht="15" hidden="1">
      <c r="A82" s="9" t="s">
        <v>33</v>
      </c>
      <c r="B82" s="9">
        <v>2006</v>
      </c>
      <c r="C82" s="9" t="s">
        <v>34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-0.75539999999999996</v>
      </c>
      <c r="J82" s="9">
        <v>69.887902440000005</v>
      </c>
      <c r="K82" s="9">
        <v>30231141668</v>
      </c>
      <c r="L82" s="9">
        <v>52.406999999999996</v>
      </c>
      <c r="M82" s="9">
        <v>2.8162386709999998</v>
      </c>
      <c r="N82" s="9">
        <v>5.26</v>
      </c>
      <c r="O82" s="14">
        <f t="shared" si="0"/>
        <v>1590158051.7368</v>
      </c>
      <c r="P82">
        <f t="shared" si="2"/>
        <v>3.4892000000000003</v>
      </c>
    </row>
    <row r="83" spans="1:16" ht="15" hidden="1">
      <c r="A83" s="9" t="s">
        <v>33</v>
      </c>
      <c r="B83" s="9">
        <v>2007</v>
      </c>
      <c r="C83" s="9" t="s">
        <v>34</v>
      </c>
      <c r="D83" s="9">
        <v>0.4</v>
      </c>
      <c r="E83" s="9">
        <v>0.17</v>
      </c>
      <c r="F83" s="9">
        <v>0.5</v>
      </c>
      <c r="G83" s="9">
        <v>0.38</v>
      </c>
      <c r="H83" s="9">
        <v>0.4</v>
      </c>
      <c r="I83" s="9">
        <v>-0.69789999999999996</v>
      </c>
      <c r="J83" s="9">
        <v>70.110780489999996</v>
      </c>
      <c r="K83" s="9">
        <v>34113102015</v>
      </c>
      <c r="L83" s="9">
        <v>51.981000000000002</v>
      </c>
      <c r="M83" s="9">
        <v>3.2902404679999999</v>
      </c>
      <c r="N83" s="9">
        <v>4.8099999999999996</v>
      </c>
      <c r="O83" s="14">
        <f t="shared" si="0"/>
        <v>1640840206.9215</v>
      </c>
      <c r="P83">
        <f t="shared" si="2"/>
        <v>3.6042000000000001</v>
      </c>
    </row>
    <row r="84" spans="1:16" ht="15" hidden="1">
      <c r="A84" s="9" t="s">
        <v>33</v>
      </c>
      <c r="B84" s="9">
        <v>2008</v>
      </c>
      <c r="C84" s="9" t="s">
        <v>34</v>
      </c>
      <c r="D84" s="9">
        <v>0.4</v>
      </c>
      <c r="E84" s="9">
        <v>0.17</v>
      </c>
      <c r="F84" s="9">
        <v>0.5</v>
      </c>
      <c r="G84" s="9">
        <v>0.38</v>
      </c>
      <c r="H84" s="9">
        <v>0.4</v>
      </c>
      <c r="I84" s="9">
        <v>-0.61299999999999999</v>
      </c>
      <c r="J84" s="9">
        <v>70.328146340000004</v>
      </c>
      <c r="K84" s="9">
        <v>39137157753</v>
      </c>
      <c r="L84" s="9">
        <v>51.551000000000002</v>
      </c>
      <c r="M84" s="9">
        <v>3.273676837</v>
      </c>
      <c r="N84" s="9">
        <v>4.47</v>
      </c>
      <c r="O84" s="14">
        <f t="shared" si="0"/>
        <v>1749430951.5590999</v>
      </c>
      <c r="P84">
        <f t="shared" si="2"/>
        <v>3.774</v>
      </c>
    </row>
    <row r="85" spans="1:16" ht="15" hidden="1">
      <c r="A85" s="9" t="s">
        <v>33</v>
      </c>
      <c r="B85" s="9">
        <v>2009</v>
      </c>
      <c r="C85" s="9" t="s">
        <v>34</v>
      </c>
      <c r="D85" s="9">
        <v>0.4</v>
      </c>
      <c r="E85" s="9">
        <v>0.17</v>
      </c>
      <c r="F85" s="9">
        <v>0.5</v>
      </c>
      <c r="G85" s="9">
        <v>0.38</v>
      </c>
      <c r="H85" s="9">
        <v>0.4</v>
      </c>
      <c r="I85" s="9">
        <v>-0.47510000000000002</v>
      </c>
      <c r="J85" s="9">
        <v>70.547536590000007</v>
      </c>
      <c r="K85" s="9">
        <v>37733852003</v>
      </c>
      <c r="L85" s="9">
        <v>51.116</v>
      </c>
      <c r="M85" s="9">
        <v>3.0025969739999998</v>
      </c>
      <c r="N85" s="9">
        <v>4.07</v>
      </c>
      <c r="O85" s="14">
        <f t="shared" si="0"/>
        <v>1535767776.5221</v>
      </c>
      <c r="P85">
        <f t="shared" si="2"/>
        <v>4.0498000000000003</v>
      </c>
    </row>
    <row r="86" spans="1:16" ht="15" hidden="1">
      <c r="A86" s="9" t="s">
        <v>33</v>
      </c>
      <c r="B86" s="9">
        <v>2010</v>
      </c>
      <c r="C86" s="9" t="s">
        <v>34</v>
      </c>
      <c r="D86" s="9">
        <v>0.4</v>
      </c>
      <c r="E86" s="9">
        <v>0.17</v>
      </c>
      <c r="F86" s="9">
        <v>0.5</v>
      </c>
      <c r="G86" s="9">
        <v>0.38</v>
      </c>
      <c r="H86" s="9">
        <v>0.4</v>
      </c>
      <c r="I86" s="9">
        <v>-0.48060000000000003</v>
      </c>
      <c r="J86" s="9">
        <v>70.77546341</v>
      </c>
      <c r="K86" s="9">
        <v>41338340406</v>
      </c>
      <c r="L86" s="9">
        <v>50.677</v>
      </c>
      <c r="M86" s="9">
        <v>2.7238555409999998</v>
      </c>
      <c r="N86" s="9">
        <v>4.12</v>
      </c>
      <c r="O86" s="14">
        <f t="shared" si="0"/>
        <v>1703139624.7272</v>
      </c>
      <c r="P86">
        <f t="shared" si="2"/>
        <v>4.0388000000000002</v>
      </c>
    </row>
    <row r="87" spans="1:16" ht="15" hidden="1">
      <c r="A87" s="9" t="s">
        <v>33</v>
      </c>
      <c r="B87" s="9">
        <v>2011</v>
      </c>
      <c r="C87" s="9" t="s">
        <v>34</v>
      </c>
      <c r="D87" s="9">
        <v>0.53</v>
      </c>
      <c r="E87" s="9">
        <v>0.5</v>
      </c>
      <c r="F87" s="9">
        <v>0.5</v>
      </c>
      <c r="G87" s="9">
        <v>0.5</v>
      </c>
      <c r="H87" s="9">
        <v>0.56999999999999995</v>
      </c>
      <c r="I87" s="9">
        <v>-0.47060000000000002</v>
      </c>
      <c r="J87" s="9">
        <v>71.01041463</v>
      </c>
      <c r="K87" s="9">
        <v>47654704787</v>
      </c>
      <c r="L87" s="9">
        <v>50.234999999999999</v>
      </c>
      <c r="M87" s="9">
        <v>2.6471542690000001</v>
      </c>
      <c r="N87" s="9">
        <v>3.97</v>
      </c>
      <c r="O87" s="14">
        <f t="shared" si="0"/>
        <v>1891891780.0439</v>
      </c>
      <c r="P87">
        <f t="shared" si="2"/>
        <v>4.0587999999999997</v>
      </c>
    </row>
    <row r="88" spans="1:16" ht="15" hidden="1">
      <c r="A88" s="9" t="s">
        <v>33</v>
      </c>
      <c r="B88" s="9">
        <v>2012</v>
      </c>
      <c r="C88" s="9" t="s">
        <v>34</v>
      </c>
      <c r="D88" s="9">
        <v>0.53</v>
      </c>
      <c r="E88" s="9">
        <v>0.5</v>
      </c>
      <c r="F88" s="9">
        <v>0.5</v>
      </c>
      <c r="G88" s="9">
        <v>0.5</v>
      </c>
      <c r="H88" s="9">
        <v>0.56999999999999995</v>
      </c>
      <c r="I88" s="9">
        <v>-0.61680000000000001</v>
      </c>
      <c r="J88" s="9">
        <v>71.249390239999997</v>
      </c>
      <c r="K88" s="9">
        <v>50388418159</v>
      </c>
      <c r="L88" s="9">
        <v>49.787999999999997</v>
      </c>
      <c r="M88" s="9">
        <v>2.8581009119999998</v>
      </c>
      <c r="N88" s="9">
        <v>3.3</v>
      </c>
      <c r="O88" s="14">
        <f t="shared" si="0"/>
        <v>1662817799.247</v>
      </c>
      <c r="P88">
        <f t="shared" si="2"/>
        <v>3.7664</v>
      </c>
    </row>
    <row r="89" spans="1:16" ht="15" hidden="1">
      <c r="A89" s="9" t="s">
        <v>33</v>
      </c>
      <c r="B89" s="9">
        <v>2013</v>
      </c>
      <c r="C89" s="9" t="s">
        <v>34</v>
      </c>
      <c r="D89" s="9">
        <v>0.53</v>
      </c>
      <c r="E89" s="9">
        <v>0.5</v>
      </c>
      <c r="F89" s="9">
        <v>0.5</v>
      </c>
      <c r="G89" s="9">
        <v>0.5</v>
      </c>
      <c r="H89" s="9">
        <v>0.56999999999999995</v>
      </c>
      <c r="I89" s="9">
        <v>-0.57840000000000003</v>
      </c>
      <c r="J89" s="9">
        <v>71.486390240000006</v>
      </c>
      <c r="K89" s="9">
        <v>53851075504</v>
      </c>
      <c r="L89" s="9">
        <v>49.338999999999999</v>
      </c>
      <c r="M89" s="9">
        <v>3.0268887260000001</v>
      </c>
      <c r="N89" s="9">
        <v>3</v>
      </c>
      <c r="O89" s="14">
        <f t="shared" si="0"/>
        <v>1615532265.1199999</v>
      </c>
      <c r="P89">
        <f t="shared" si="2"/>
        <v>3.8431999999999999</v>
      </c>
    </row>
    <row r="90" spans="1:16" ht="15" hidden="1">
      <c r="A90" s="9" t="s">
        <v>33</v>
      </c>
      <c r="B90" s="9">
        <v>2014</v>
      </c>
      <c r="C90" s="9" t="s">
        <v>34</v>
      </c>
      <c r="D90" s="9">
        <v>0.53</v>
      </c>
      <c r="E90" s="9">
        <v>0.5</v>
      </c>
      <c r="F90" s="9">
        <v>0.5</v>
      </c>
      <c r="G90" s="9">
        <v>0.5</v>
      </c>
      <c r="H90" s="9">
        <v>0.56999999999999995</v>
      </c>
      <c r="I90" s="9">
        <v>-0.70089999999999997</v>
      </c>
      <c r="J90" s="9">
        <v>71.722414630000003</v>
      </c>
      <c r="K90" s="9">
        <v>58722087392</v>
      </c>
      <c r="L90" s="9">
        <v>48.884999999999998</v>
      </c>
      <c r="M90" s="9">
        <v>2.994130782</v>
      </c>
      <c r="N90" s="9">
        <v>2.94</v>
      </c>
      <c r="O90" s="14">
        <f t="shared" si="0"/>
        <v>1726429369.3248</v>
      </c>
      <c r="P90">
        <f t="shared" si="2"/>
        <v>3.5982000000000003</v>
      </c>
    </row>
    <row r="91" spans="1:16" ht="15" hidden="1">
      <c r="A91" s="9" t="s">
        <v>33</v>
      </c>
      <c r="B91" s="9">
        <v>2015</v>
      </c>
      <c r="C91" s="9" t="s">
        <v>34</v>
      </c>
      <c r="D91" s="9">
        <v>0.53</v>
      </c>
      <c r="E91" s="9">
        <v>0.5</v>
      </c>
      <c r="F91" s="9">
        <v>0.5</v>
      </c>
      <c r="G91" s="9">
        <v>0.5</v>
      </c>
      <c r="H91" s="9">
        <v>0.56999999999999995</v>
      </c>
      <c r="I91" s="9">
        <v>-0.71120000000000005</v>
      </c>
      <c r="J91" s="9" t="s">
        <v>44</v>
      </c>
      <c r="K91" s="9">
        <v>63794152886</v>
      </c>
      <c r="L91" s="9">
        <v>48.429000000000002</v>
      </c>
      <c r="M91" s="9">
        <v>2.9817047909999999</v>
      </c>
      <c r="N91" s="9">
        <v>2.1800000000000002</v>
      </c>
      <c r="O91" s="14">
        <f t="shared" si="0"/>
        <v>1390712532.9147999</v>
      </c>
      <c r="P91">
        <f t="shared" si="2"/>
        <v>3.5775999999999999</v>
      </c>
    </row>
    <row r="92" spans="1:16" ht="15" hidden="1">
      <c r="A92" s="9" t="s">
        <v>35</v>
      </c>
      <c r="B92" s="9">
        <v>2006</v>
      </c>
      <c r="C92" s="9" t="s">
        <v>36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-0.75180000000000002</v>
      </c>
      <c r="J92" s="9">
        <v>71.672463410000006</v>
      </c>
      <c r="K92" s="9">
        <v>10841723354</v>
      </c>
      <c r="L92" s="9">
        <v>50.841999999999999</v>
      </c>
      <c r="M92" s="9">
        <v>2.4190091460000001</v>
      </c>
      <c r="N92" s="9">
        <v>3.34</v>
      </c>
      <c r="O92" s="14">
        <f t="shared" si="0"/>
        <v>362113560.02359998</v>
      </c>
      <c r="P92">
        <f t="shared" si="2"/>
        <v>3.4964</v>
      </c>
    </row>
    <row r="93" spans="1:16" ht="15" hidden="1">
      <c r="A93" s="9" t="s">
        <v>35</v>
      </c>
      <c r="B93" s="9">
        <v>2007</v>
      </c>
      <c r="C93" s="9" t="s">
        <v>36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-0.69259999999999999</v>
      </c>
      <c r="J93" s="9">
        <v>71.858731710000001</v>
      </c>
      <c r="K93" s="9">
        <v>12275493959</v>
      </c>
      <c r="L93" s="9">
        <v>50.2</v>
      </c>
      <c r="M93" s="9">
        <v>3.0171638180000002</v>
      </c>
      <c r="N93" s="9">
        <v>4.1100000000000003</v>
      </c>
      <c r="O93" s="14">
        <f t="shared" si="0"/>
        <v>504522801.71490008</v>
      </c>
      <c r="P93">
        <f t="shared" si="2"/>
        <v>3.6147999999999998</v>
      </c>
    </row>
    <row r="94" spans="1:16" ht="15" hidden="1">
      <c r="A94" s="9" t="s">
        <v>35</v>
      </c>
      <c r="B94" s="9">
        <v>2008</v>
      </c>
      <c r="C94" s="9" t="s">
        <v>36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-0.83940000000000003</v>
      </c>
      <c r="J94" s="9">
        <v>72.039975609999999</v>
      </c>
      <c r="K94" s="9">
        <v>13789727210</v>
      </c>
      <c r="L94" s="9">
        <v>49.561999999999998</v>
      </c>
      <c r="M94" s="9">
        <v>3.2410443089999998</v>
      </c>
      <c r="N94" s="9">
        <v>4.8099999999999996</v>
      </c>
      <c r="O94" s="14">
        <f t="shared" si="0"/>
        <v>663285878.801</v>
      </c>
      <c r="P94">
        <f t="shared" si="2"/>
        <v>3.3212000000000002</v>
      </c>
    </row>
    <row r="95" spans="1:16" ht="15" hidden="1">
      <c r="A95" s="9" t="s">
        <v>35</v>
      </c>
      <c r="B95" s="9">
        <v>2009</v>
      </c>
      <c r="C95" s="9" t="s">
        <v>36</v>
      </c>
      <c r="D95" s="9">
        <v>0.6</v>
      </c>
      <c r="E95" s="9">
        <v>0.5</v>
      </c>
      <c r="F95" s="9">
        <v>0.4</v>
      </c>
      <c r="G95" s="9">
        <v>0.5</v>
      </c>
      <c r="H95" s="9">
        <v>0.57999999999999996</v>
      </c>
      <c r="I95" s="9">
        <v>-0.86970000000000003</v>
      </c>
      <c r="J95" s="9">
        <v>72.217219510000007</v>
      </c>
      <c r="K95" s="9">
        <v>14486137414</v>
      </c>
      <c r="L95" s="9">
        <v>48.93</v>
      </c>
      <c r="M95" s="9">
        <v>2.9795638499999999</v>
      </c>
      <c r="N95" s="9">
        <v>5.13</v>
      </c>
      <c r="O95" s="14">
        <f t="shared" si="0"/>
        <v>743138849.33819997</v>
      </c>
      <c r="P95">
        <f t="shared" si="2"/>
        <v>3.2606000000000002</v>
      </c>
    </row>
    <row r="96" spans="1:16" ht="15" hidden="1">
      <c r="A96" s="9" t="s">
        <v>35</v>
      </c>
      <c r="B96" s="9">
        <v>2010</v>
      </c>
      <c r="C96" s="9" t="s">
        <v>36</v>
      </c>
      <c r="D96" s="9">
        <v>0.6</v>
      </c>
      <c r="E96" s="9">
        <v>0.5</v>
      </c>
      <c r="F96" s="9">
        <v>0.4</v>
      </c>
      <c r="G96" s="9">
        <v>0.5</v>
      </c>
      <c r="H96" s="9">
        <v>0.57999999999999996</v>
      </c>
      <c r="I96" s="9">
        <v>-0.8619</v>
      </c>
      <c r="J96" s="9">
        <v>72.393975609999998</v>
      </c>
      <c r="K96" s="9">
        <v>15729644901</v>
      </c>
      <c r="L96" s="9">
        <v>48.304000000000002</v>
      </c>
      <c r="M96" s="9">
        <v>3.117070247</v>
      </c>
      <c r="N96" s="9">
        <v>3.74</v>
      </c>
      <c r="O96" s="14">
        <f t="shared" si="0"/>
        <v>588288719.2974</v>
      </c>
      <c r="P96">
        <f t="shared" si="2"/>
        <v>3.2762000000000002</v>
      </c>
    </row>
    <row r="97" spans="1:16" ht="15" hidden="1">
      <c r="A97" s="9" t="s">
        <v>35</v>
      </c>
      <c r="B97" s="9">
        <v>2011</v>
      </c>
      <c r="C97" s="9" t="s">
        <v>36</v>
      </c>
      <c r="D97" s="9">
        <v>0.6</v>
      </c>
      <c r="E97" s="9">
        <v>0.5</v>
      </c>
      <c r="F97" s="9">
        <v>0.4</v>
      </c>
      <c r="G97" s="9">
        <v>0.5</v>
      </c>
      <c r="H97" s="9">
        <v>0.57999999999999996</v>
      </c>
      <c r="I97" s="9">
        <v>-0.79669999999999996</v>
      </c>
      <c r="J97" s="9">
        <v>72.572731709999999</v>
      </c>
      <c r="K97" s="9">
        <v>17588097150</v>
      </c>
      <c r="L97" s="9">
        <v>47.683999999999997</v>
      </c>
      <c r="M97" s="9">
        <v>3.5981816339999999</v>
      </c>
      <c r="N97" s="9">
        <v>4.62</v>
      </c>
      <c r="O97" s="14">
        <f t="shared" si="0"/>
        <v>812570088.32999992</v>
      </c>
      <c r="P97">
        <f t="shared" si="2"/>
        <v>3.4066000000000001</v>
      </c>
    </row>
    <row r="98" spans="1:16" ht="15" hidden="1">
      <c r="A98" s="9" t="s">
        <v>35</v>
      </c>
      <c r="B98" s="9">
        <v>2012</v>
      </c>
      <c r="C98" s="9" t="s">
        <v>36</v>
      </c>
      <c r="D98" s="9">
        <v>0.6</v>
      </c>
      <c r="E98" s="9">
        <v>0.5</v>
      </c>
      <c r="F98" s="9">
        <v>0.4</v>
      </c>
      <c r="G98" s="9">
        <v>0.5</v>
      </c>
      <c r="H98" s="9">
        <v>0.57999999999999996</v>
      </c>
      <c r="I98" s="9">
        <v>-0.94879999999999998</v>
      </c>
      <c r="J98" s="9">
        <v>72.755024390000003</v>
      </c>
      <c r="K98" s="9">
        <v>18400538970</v>
      </c>
      <c r="L98" s="9">
        <v>47.07</v>
      </c>
      <c r="M98" s="9">
        <v>3.7633698390000001</v>
      </c>
      <c r="N98" s="9">
        <v>4.6100000000000003</v>
      </c>
      <c r="O98" s="14">
        <f t="shared" si="0"/>
        <v>848264846.51700008</v>
      </c>
      <c r="P98">
        <f t="shared" si="2"/>
        <v>3.1024000000000003</v>
      </c>
    </row>
    <row r="99" spans="1:16" ht="15" hidden="1">
      <c r="A99" s="9" t="s">
        <v>35</v>
      </c>
      <c r="B99" s="9">
        <v>2013</v>
      </c>
      <c r="C99" s="9" t="s">
        <v>36</v>
      </c>
      <c r="D99" s="9">
        <v>0.6</v>
      </c>
      <c r="E99" s="9">
        <v>0.5</v>
      </c>
      <c r="F99" s="9">
        <v>0.4</v>
      </c>
      <c r="G99" s="9">
        <v>0.5</v>
      </c>
      <c r="H99" s="9">
        <v>0.57999999999999996</v>
      </c>
      <c r="I99" s="9">
        <v>-0.95920000000000005</v>
      </c>
      <c r="J99" s="9">
        <v>72.942853659999997</v>
      </c>
      <c r="K99" s="9">
        <v>18372173611</v>
      </c>
      <c r="L99" s="9">
        <v>46.463000000000001</v>
      </c>
      <c r="M99" s="9">
        <v>2.9688681670000001</v>
      </c>
      <c r="N99" s="9">
        <v>5.23</v>
      </c>
      <c r="O99" s="14">
        <f t="shared" si="0"/>
        <v>960864679.85530007</v>
      </c>
      <c r="P99">
        <f t="shared" si="2"/>
        <v>3.0815999999999999</v>
      </c>
    </row>
    <row r="100" spans="1:16" ht="15" hidden="1">
      <c r="A100" s="9" t="s">
        <v>35</v>
      </c>
      <c r="B100" s="9">
        <v>2014</v>
      </c>
      <c r="C100" s="9" t="s">
        <v>36</v>
      </c>
      <c r="D100" s="9">
        <v>0.6</v>
      </c>
      <c r="E100" s="9">
        <v>0.5</v>
      </c>
      <c r="F100" s="9">
        <v>0.4</v>
      </c>
      <c r="G100" s="9">
        <v>0.5</v>
      </c>
      <c r="H100" s="9">
        <v>0.57999999999999996</v>
      </c>
      <c r="I100" s="9">
        <v>-0.78739999999999999</v>
      </c>
      <c r="J100" s="9">
        <v>73.135707319999995</v>
      </c>
      <c r="K100" s="9">
        <v>19380958759</v>
      </c>
      <c r="L100" s="9">
        <v>45.863</v>
      </c>
      <c r="M100" s="9">
        <v>2.8283542979999998</v>
      </c>
      <c r="N100" s="9">
        <v>5.19</v>
      </c>
      <c r="O100" s="14">
        <f t="shared" si="0"/>
        <v>1005871759.5921</v>
      </c>
      <c r="P100">
        <f t="shared" si="2"/>
        <v>3.4252000000000002</v>
      </c>
    </row>
    <row r="101" spans="1:16" ht="15" hidden="1">
      <c r="A101" s="9" t="s">
        <v>35</v>
      </c>
      <c r="B101" s="9">
        <v>2015</v>
      </c>
      <c r="C101" s="9" t="s">
        <v>36</v>
      </c>
      <c r="D101" s="9">
        <v>0.6</v>
      </c>
      <c r="E101" s="9">
        <v>0.5</v>
      </c>
      <c r="F101" s="9">
        <v>0.4</v>
      </c>
      <c r="G101" s="9">
        <v>0.5</v>
      </c>
      <c r="H101" s="9">
        <v>0.57999999999999996</v>
      </c>
      <c r="I101" s="9">
        <v>-0.56689999999999996</v>
      </c>
      <c r="J101" s="9" t="s">
        <v>44</v>
      </c>
      <c r="K101" s="9">
        <v>20420967149</v>
      </c>
      <c r="L101" s="9">
        <v>45.27</v>
      </c>
      <c r="M101" s="9">
        <v>3.3415355459999998</v>
      </c>
      <c r="N101" s="9">
        <v>4.74</v>
      </c>
      <c r="O101" s="14">
        <f t="shared" si="0"/>
        <v>967953842.86260009</v>
      </c>
      <c r="P101">
        <f t="shared" si="2"/>
        <v>3.8662000000000001</v>
      </c>
    </row>
    <row r="102" spans="1:16" ht="15" hidden="1">
      <c r="A102" s="9" t="s">
        <v>37</v>
      </c>
      <c r="B102" s="9">
        <v>2006</v>
      </c>
      <c r="C102" s="9" t="s">
        <v>38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-0.2525</v>
      </c>
      <c r="J102" s="9">
        <v>75.438780489999999</v>
      </c>
      <c r="K102" s="11">
        <v>965281000000</v>
      </c>
      <c r="L102" s="9">
        <v>23.382999999999999</v>
      </c>
      <c r="M102" s="23">
        <v>3.5696593939999999</v>
      </c>
      <c r="N102" s="9">
        <v>2.62</v>
      </c>
      <c r="O102" s="14">
        <f t="shared" si="0"/>
        <v>25290362200</v>
      </c>
      <c r="P102">
        <f>(I102+2.5)*2</f>
        <v>4.4950000000000001</v>
      </c>
    </row>
    <row r="103" spans="1:16" ht="15" hidden="1">
      <c r="A103" s="9" t="s">
        <v>37</v>
      </c>
      <c r="B103" s="9">
        <v>2007</v>
      </c>
      <c r="C103" s="9" t="s">
        <v>38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-0.2656</v>
      </c>
      <c r="J103" s="9">
        <v>75.587926830000001</v>
      </c>
      <c r="K103" s="11">
        <v>1043470000000</v>
      </c>
      <c r="L103" s="9">
        <v>23.077000000000002</v>
      </c>
      <c r="M103" s="23">
        <v>3.581086505</v>
      </c>
      <c r="N103" s="9">
        <v>2.91</v>
      </c>
      <c r="O103" s="14">
        <f t="shared" si="0"/>
        <v>30364977000</v>
      </c>
      <c r="P103">
        <f t="shared" ref="P103:P166" si="3">(I103+2.5)*2</f>
        <v>4.4687999999999999</v>
      </c>
    </row>
    <row r="104" spans="1:16" ht="15" hidden="1">
      <c r="A104" s="9" t="s">
        <v>37</v>
      </c>
      <c r="B104" s="9">
        <v>2008</v>
      </c>
      <c r="C104" s="9" t="s">
        <v>38</v>
      </c>
      <c r="D104" s="9">
        <v>0.75</v>
      </c>
      <c r="E104" s="9">
        <v>0.6</v>
      </c>
      <c r="F104" s="9">
        <v>0.6</v>
      </c>
      <c r="G104" s="9">
        <v>0.5</v>
      </c>
      <c r="H104" s="9">
        <v>0.7</v>
      </c>
      <c r="I104" s="9">
        <v>-0.2429</v>
      </c>
      <c r="J104" s="9">
        <v>75.732463409999994</v>
      </c>
      <c r="K104" s="11">
        <v>1101280000000</v>
      </c>
      <c r="L104" s="9">
        <v>22.773</v>
      </c>
      <c r="M104" s="23">
        <v>3.4122257469999999</v>
      </c>
      <c r="N104" s="9">
        <v>3.47</v>
      </c>
      <c r="O104" s="14">
        <f t="shared" si="0"/>
        <v>38214416000</v>
      </c>
      <c r="P104">
        <f t="shared" si="3"/>
        <v>4.5141999999999998</v>
      </c>
    </row>
    <row r="105" spans="1:16" ht="15" hidden="1">
      <c r="A105" s="9" t="s">
        <v>37</v>
      </c>
      <c r="B105" s="9">
        <v>2009</v>
      </c>
      <c r="C105" s="9" t="s">
        <v>38</v>
      </c>
      <c r="D105" s="9">
        <v>0.75</v>
      </c>
      <c r="E105" s="9">
        <v>0.6</v>
      </c>
      <c r="F105" s="9">
        <v>0.6</v>
      </c>
      <c r="G105" s="9">
        <v>0.5</v>
      </c>
      <c r="H105" s="9">
        <v>0.7</v>
      </c>
      <c r="I105" s="9">
        <v>-0.30130000000000001</v>
      </c>
      <c r="J105" s="9">
        <v>75.877414630000004</v>
      </c>
      <c r="K105" s="11">
        <v>894949000000</v>
      </c>
      <c r="L105" s="9">
        <v>22.472999999999999</v>
      </c>
      <c r="M105" s="23">
        <v>3.2377450529999998</v>
      </c>
      <c r="N105" s="9">
        <v>2.59</v>
      </c>
      <c r="O105" s="14">
        <f t="shared" si="0"/>
        <v>23179179100</v>
      </c>
      <c r="P105">
        <f t="shared" si="3"/>
        <v>4.3974000000000002</v>
      </c>
    </row>
    <row r="106" spans="1:16" ht="15" hidden="1">
      <c r="A106" s="9" t="s">
        <v>37</v>
      </c>
      <c r="B106" s="9">
        <v>2010</v>
      </c>
      <c r="C106" s="9" t="s">
        <v>38</v>
      </c>
      <c r="D106" s="9">
        <v>0.75</v>
      </c>
      <c r="E106" s="9">
        <v>0.6</v>
      </c>
      <c r="F106" s="9">
        <v>0.6</v>
      </c>
      <c r="G106" s="9">
        <v>0.5</v>
      </c>
      <c r="H106" s="9">
        <v>0.7</v>
      </c>
      <c r="I106" s="9">
        <v>-0.36940000000000001</v>
      </c>
      <c r="J106" s="9">
        <v>76.026780489999993</v>
      </c>
      <c r="K106" s="11">
        <v>1051130000000</v>
      </c>
      <c r="L106" s="9">
        <v>22.175000000000001</v>
      </c>
      <c r="M106" s="23">
        <v>3.2156217539999998</v>
      </c>
      <c r="N106" s="9">
        <v>2.63</v>
      </c>
      <c r="O106" s="14">
        <f t="shared" si="0"/>
        <v>27644719000</v>
      </c>
      <c r="P106">
        <f t="shared" si="3"/>
        <v>4.2611999999999997</v>
      </c>
    </row>
    <row r="107" spans="1:16" ht="15" hidden="1">
      <c r="A107" s="9" t="s">
        <v>37</v>
      </c>
      <c r="B107" s="9">
        <v>2011</v>
      </c>
      <c r="C107" s="9" t="s">
        <v>38</v>
      </c>
      <c r="D107" s="9">
        <v>0.75</v>
      </c>
      <c r="E107" s="9">
        <v>0.6</v>
      </c>
      <c r="F107" s="9">
        <v>0.6</v>
      </c>
      <c r="G107" s="9">
        <v>0.5</v>
      </c>
      <c r="H107" s="9">
        <v>0.7</v>
      </c>
      <c r="I107" s="9">
        <v>-0.4</v>
      </c>
      <c r="J107" s="9">
        <v>76.185658540000006</v>
      </c>
      <c r="K107" s="11">
        <v>1171190000000</v>
      </c>
      <c r="L107" s="9">
        <v>21.882000000000001</v>
      </c>
      <c r="M107" s="23">
        <v>3.2425991289999998</v>
      </c>
      <c r="N107" s="9">
        <v>2.68</v>
      </c>
      <c r="O107" s="14">
        <f t="shared" si="0"/>
        <v>31387892000</v>
      </c>
      <c r="P107">
        <f t="shared" si="3"/>
        <v>4.2</v>
      </c>
    </row>
    <row r="108" spans="1:16" ht="15" hidden="1">
      <c r="A108" s="9" t="s">
        <v>37</v>
      </c>
      <c r="B108" s="9">
        <v>2012</v>
      </c>
      <c r="C108" s="9" t="s">
        <v>38</v>
      </c>
      <c r="D108" s="9">
        <v>0.75</v>
      </c>
      <c r="E108" s="9">
        <v>0.6</v>
      </c>
      <c r="F108" s="9">
        <v>0.6</v>
      </c>
      <c r="G108" s="9">
        <v>0.5</v>
      </c>
      <c r="H108" s="9">
        <v>0.7</v>
      </c>
      <c r="I108" s="9">
        <v>-0.40760000000000002</v>
      </c>
      <c r="J108" s="9">
        <v>76.35409756</v>
      </c>
      <c r="K108" s="11">
        <v>1186600000000</v>
      </c>
      <c r="L108" s="9">
        <v>21.593</v>
      </c>
      <c r="M108" s="23">
        <v>3.3644231339999999</v>
      </c>
      <c r="N108" s="9">
        <v>2.48</v>
      </c>
      <c r="O108" s="14">
        <f t="shared" si="0"/>
        <v>29427680000</v>
      </c>
      <c r="P108">
        <f t="shared" si="3"/>
        <v>4.1848000000000001</v>
      </c>
    </row>
    <row r="109" spans="1:16" ht="15" hidden="1">
      <c r="A109" s="9" t="s">
        <v>37</v>
      </c>
      <c r="B109" s="9">
        <v>2013</v>
      </c>
      <c r="C109" s="9" t="s">
        <v>38</v>
      </c>
      <c r="D109" s="9">
        <v>0.75</v>
      </c>
      <c r="E109" s="9">
        <v>0.6</v>
      </c>
      <c r="F109" s="9">
        <v>0.6</v>
      </c>
      <c r="G109" s="9">
        <v>0.5</v>
      </c>
      <c r="H109" s="9">
        <v>0.7</v>
      </c>
      <c r="I109" s="9">
        <v>-0.47270000000000001</v>
      </c>
      <c r="J109" s="9">
        <v>76.53265854</v>
      </c>
      <c r="K109" s="11">
        <v>1261980000000</v>
      </c>
      <c r="L109" s="9">
        <v>21.309000000000001</v>
      </c>
      <c r="M109" s="23">
        <v>3.3480613620000002</v>
      </c>
      <c r="N109" s="9">
        <v>3.14</v>
      </c>
      <c r="O109" s="14">
        <f t="shared" si="0"/>
        <v>39626172000.000008</v>
      </c>
      <c r="P109">
        <f t="shared" si="3"/>
        <v>4.0545999999999998</v>
      </c>
    </row>
    <row r="110" spans="1:16" ht="15" hidden="1">
      <c r="A110" s="9" t="s">
        <v>37</v>
      </c>
      <c r="B110" s="9">
        <v>2014</v>
      </c>
      <c r="C110" s="9" t="s">
        <v>38</v>
      </c>
      <c r="D110" s="9">
        <v>0.75</v>
      </c>
      <c r="E110" s="9">
        <v>0.6</v>
      </c>
      <c r="F110" s="9">
        <v>0.6</v>
      </c>
      <c r="G110" s="9">
        <v>0.88</v>
      </c>
      <c r="H110" s="9">
        <v>0.81</v>
      </c>
      <c r="I110" s="9">
        <v>-0.73129999999999995</v>
      </c>
      <c r="J110" s="9">
        <v>76.721853659999994</v>
      </c>
      <c r="K110" s="11">
        <v>1298180000000</v>
      </c>
      <c r="L110" s="9">
        <v>21.029</v>
      </c>
      <c r="M110" s="23">
        <v>3.1979045510000002</v>
      </c>
      <c r="N110" s="9">
        <v>2.9</v>
      </c>
      <c r="O110" s="14">
        <f t="shared" si="0"/>
        <v>37647220000</v>
      </c>
      <c r="P110">
        <f t="shared" si="3"/>
        <v>3.5373999999999999</v>
      </c>
    </row>
    <row r="111" spans="1:16" ht="15" hidden="1">
      <c r="A111" s="9" t="s">
        <v>37</v>
      </c>
      <c r="B111" s="9">
        <v>2015</v>
      </c>
      <c r="C111" s="9" t="s">
        <v>38</v>
      </c>
      <c r="D111" s="9">
        <v>0.75</v>
      </c>
      <c r="E111" s="9">
        <v>0.6</v>
      </c>
      <c r="F111" s="9">
        <v>0.6</v>
      </c>
      <c r="G111" s="9">
        <v>0.88</v>
      </c>
      <c r="H111" s="9">
        <v>0.81</v>
      </c>
      <c r="I111" s="9">
        <v>-0.74209999999999998</v>
      </c>
      <c r="J111" s="9" t="s">
        <v>44</v>
      </c>
      <c r="K111" s="11">
        <v>1143790000000</v>
      </c>
      <c r="L111" s="9">
        <v>20.754000000000001</v>
      </c>
      <c r="M111" s="23">
        <v>3.174230562</v>
      </c>
      <c r="N111" s="9">
        <v>3.3</v>
      </c>
      <c r="O111" s="14">
        <f t="shared" si="0"/>
        <v>37745070000</v>
      </c>
      <c r="P111">
        <f t="shared" si="3"/>
        <v>3.5158</v>
      </c>
    </row>
    <row r="112" spans="1:16" ht="15" hidden="1">
      <c r="A112" s="9" t="s">
        <v>39</v>
      </c>
      <c r="B112" s="9">
        <v>2006</v>
      </c>
      <c r="C112" s="9" t="s">
        <v>40</v>
      </c>
      <c r="D112" s="9">
        <v>0.13</v>
      </c>
      <c r="E112" s="9">
        <v>0.5</v>
      </c>
      <c r="F112" s="9">
        <v>0.4</v>
      </c>
      <c r="G112" s="9">
        <v>0.38</v>
      </c>
      <c r="H112" s="9">
        <v>0.32</v>
      </c>
      <c r="I112" s="9">
        <v>-0.67390000000000005</v>
      </c>
      <c r="J112" s="9">
        <v>72.213024390000001</v>
      </c>
      <c r="K112" s="9">
        <v>6786294637</v>
      </c>
      <c r="L112" s="9">
        <v>43.819000000000003</v>
      </c>
      <c r="M112" s="9">
        <v>1.3665324459999999</v>
      </c>
      <c r="N112" s="9">
        <v>5.35</v>
      </c>
      <c r="O112" s="14">
        <f t="shared" si="0"/>
        <v>363066763.07950002</v>
      </c>
      <c r="P112">
        <f t="shared" si="3"/>
        <v>3.6521999999999997</v>
      </c>
    </row>
    <row r="113" spans="1:16" ht="15" hidden="1">
      <c r="A113" s="9" t="s">
        <v>39</v>
      </c>
      <c r="B113" s="9">
        <v>2007</v>
      </c>
      <c r="C113" s="9" t="s">
        <v>40</v>
      </c>
      <c r="D113" s="9">
        <v>0.13</v>
      </c>
      <c r="E113" s="9">
        <v>0.5</v>
      </c>
      <c r="F113" s="9">
        <v>0.4</v>
      </c>
      <c r="G113" s="9">
        <v>0.38</v>
      </c>
      <c r="H113" s="9">
        <v>0.32</v>
      </c>
      <c r="I113" s="9">
        <v>-0.76500000000000001</v>
      </c>
      <c r="J113" s="9">
        <v>72.571658540000001</v>
      </c>
      <c r="K113" s="9">
        <v>7458103362</v>
      </c>
      <c r="L113" s="9">
        <v>43.563000000000002</v>
      </c>
      <c r="M113" s="9">
        <v>1.5770231589999999</v>
      </c>
      <c r="N113" s="9">
        <v>5.19</v>
      </c>
      <c r="O113" s="14">
        <f t="shared" si="0"/>
        <v>387075564.4878</v>
      </c>
      <c r="P113">
        <f t="shared" si="3"/>
        <v>3.4699999999999998</v>
      </c>
    </row>
    <row r="114" spans="1:16" ht="15" hidden="1">
      <c r="A114" s="9" t="s">
        <v>39</v>
      </c>
      <c r="B114" s="9">
        <v>2008</v>
      </c>
      <c r="C114" s="9" t="s">
        <v>40</v>
      </c>
      <c r="D114" s="9">
        <v>0.13</v>
      </c>
      <c r="E114" s="9">
        <v>0.5</v>
      </c>
      <c r="F114" s="9">
        <v>0.4</v>
      </c>
      <c r="G114" s="9">
        <v>0.38</v>
      </c>
      <c r="H114" s="9">
        <v>0.32</v>
      </c>
      <c r="I114" s="9">
        <v>-0.75439999999999996</v>
      </c>
      <c r="J114" s="9">
        <v>72.918414630000001</v>
      </c>
      <c r="K114" s="9">
        <v>8491388729</v>
      </c>
      <c r="L114" s="9">
        <v>43.298999999999999</v>
      </c>
      <c r="M114" s="9">
        <v>1.7670992830000001</v>
      </c>
      <c r="N114" s="9">
        <v>4.24</v>
      </c>
      <c r="O114" s="14">
        <f t="shared" si="0"/>
        <v>360034882.10960001</v>
      </c>
      <c r="P114">
        <f t="shared" si="3"/>
        <v>3.4912000000000001</v>
      </c>
    </row>
    <row r="115" spans="1:16" ht="15" hidden="1">
      <c r="A115" s="9" t="s">
        <v>39</v>
      </c>
      <c r="B115" s="9">
        <v>2009</v>
      </c>
      <c r="C115" s="9" t="s">
        <v>40</v>
      </c>
      <c r="D115" s="9">
        <v>0.13</v>
      </c>
      <c r="E115" s="9">
        <v>0.5</v>
      </c>
      <c r="F115" s="9">
        <v>0.4</v>
      </c>
      <c r="G115" s="9">
        <v>0.38</v>
      </c>
      <c r="H115" s="9">
        <v>0.32</v>
      </c>
      <c r="I115" s="9">
        <v>-0.72940000000000005</v>
      </c>
      <c r="J115" s="9">
        <v>73.254780490000002</v>
      </c>
      <c r="K115" s="9">
        <v>8380731880</v>
      </c>
      <c r="L115" s="9">
        <v>43.026000000000003</v>
      </c>
      <c r="M115" s="9">
        <v>2.175178099</v>
      </c>
      <c r="N115" s="9">
        <v>3.9</v>
      </c>
      <c r="O115" s="14">
        <f t="shared" si="0"/>
        <v>326848543.31999999</v>
      </c>
      <c r="P115">
        <f t="shared" si="3"/>
        <v>3.5411999999999999</v>
      </c>
    </row>
    <row r="116" spans="1:16" ht="15" hidden="1">
      <c r="A116" s="9" t="s">
        <v>39</v>
      </c>
      <c r="B116" s="9">
        <v>2010</v>
      </c>
      <c r="C116" s="9" t="s">
        <v>40</v>
      </c>
      <c r="D116" s="9">
        <v>0.13</v>
      </c>
      <c r="E116" s="9">
        <v>0.5</v>
      </c>
      <c r="F116" s="9">
        <v>0.4</v>
      </c>
      <c r="G116" s="9">
        <v>0.38</v>
      </c>
      <c r="H116" s="9">
        <v>0.32</v>
      </c>
      <c r="I116" s="9">
        <v>-0.77329999999999999</v>
      </c>
      <c r="J116" s="9">
        <v>73.58173171</v>
      </c>
      <c r="K116" s="9">
        <v>8741313140</v>
      </c>
      <c r="L116" s="9">
        <v>42.744999999999997</v>
      </c>
      <c r="M116" s="9">
        <v>2.0860953499999999</v>
      </c>
      <c r="N116" s="9">
        <v>3.87</v>
      </c>
      <c r="O116" s="14">
        <f t="shared" si="0"/>
        <v>338288818.51800001</v>
      </c>
      <c r="P116">
        <f t="shared" si="3"/>
        <v>3.4534000000000002</v>
      </c>
    </row>
    <row r="117" spans="1:16" ht="15" hidden="1">
      <c r="A117" s="9" t="s">
        <v>39</v>
      </c>
      <c r="B117" s="9">
        <v>2011</v>
      </c>
      <c r="C117" s="9" t="s">
        <v>40</v>
      </c>
      <c r="D117" s="9">
        <v>0.13</v>
      </c>
      <c r="E117" s="9">
        <v>0.5</v>
      </c>
      <c r="F117" s="9">
        <v>0.4</v>
      </c>
      <c r="G117" s="9">
        <v>0.38</v>
      </c>
      <c r="H117" s="9">
        <v>0.32</v>
      </c>
      <c r="I117" s="9">
        <v>-0.73709999999999998</v>
      </c>
      <c r="J117" s="9">
        <v>73.901292679999997</v>
      </c>
      <c r="K117" s="9">
        <v>9755619760</v>
      </c>
      <c r="L117" s="9">
        <v>42.456000000000003</v>
      </c>
      <c r="M117" s="9">
        <v>1.802729319</v>
      </c>
      <c r="N117" s="9">
        <v>3.5</v>
      </c>
      <c r="O117" s="14">
        <f t="shared" si="0"/>
        <v>341446691.60000002</v>
      </c>
      <c r="P117">
        <f t="shared" si="3"/>
        <v>3.5258000000000003</v>
      </c>
    </row>
    <row r="118" spans="1:16" ht="15" hidden="1">
      <c r="A118" s="9" t="s">
        <v>39</v>
      </c>
      <c r="B118" s="9">
        <v>2012</v>
      </c>
      <c r="C118" s="9" t="s">
        <v>40</v>
      </c>
      <c r="D118" s="9">
        <v>0.13</v>
      </c>
      <c r="E118" s="9">
        <v>0.5</v>
      </c>
      <c r="F118" s="9">
        <v>0.4</v>
      </c>
      <c r="G118" s="9">
        <v>0.38</v>
      </c>
      <c r="H118" s="9">
        <v>0.32</v>
      </c>
      <c r="I118" s="9">
        <v>-0.78039999999999998</v>
      </c>
      <c r="J118" s="9">
        <v>74.212463409999998</v>
      </c>
      <c r="K118" s="9">
        <v>10438842116</v>
      </c>
      <c r="L118" s="9">
        <v>42.158999999999999</v>
      </c>
      <c r="M118" s="9">
        <v>2.2183719819999999</v>
      </c>
      <c r="N118" s="9">
        <v>3.74</v>
      </c>
      <c r="O118" s="14">
        <f t="shared" si="0"/>
        <v>390412695.13840002</v>
      </c>
      <c r="P118">
        <f t="shared" si="3"/>
        <v>3.4392</v>
      </c>
    </row>
    <row r="119" spans="1:16" ht="15" hidden="1">
      <c r="A119" s="9" t="s">
        <v>39</v>
      </c>
      <c r="B119" s="9">
        <v>2013</v>
      </c>
      <c r="C119" s="9" t="s">
        <v>40</v>
      </c>
      <c r="D119" s="9">
        <v>0.13</v>
      </c>
      <c r="E119" s="9">
        <v>0.5</v>
      </c>
      <c r="F119" s="9">
        <v>0.4</v>
      </c>
      <c r="G119" s="9">
        <v>0.38</v>
      </c>
      <c r="H119" s="9">
        <v>0.32</v>
      </c>
      <c r="I119" s="9">
        <v>-0.73380000000000001</v>
      </c>
      <c r="J119" s="9">
        <v>74.5147561</v>
      </c>
      <c r="K119" s="9">
        <v>10874735111</v>
      </c>
      <c r="L119" s="9">
        <v>41.853999999999999</v>
      </c>
      <c r="M119" s="9">
        <v>2.6374404029999998</v>
      </c>
      <c r="N119" s="9">
        <v>3.84</v>
      </c>
      <c r="O119" s="14">
        <f t="shared" si="0"/>
        <v>417589828.26239997</v>
      </c>
      <c r="P119">
        <f t="shared" si="3"/>
        <v>3.5324</v>
      </c>
    </row>
    <row r="120" spans="1:16" ht="15" hidden="1">
      <c r="A120" s="9" t="s">
        <v>39</v>
      </c>
      <c r="B120" s="9">
        <v>2014</v>
      </c>
      <c r="C120" s="9" t="s">
        <v>40</v>
      </c>
      <c r="D120" s="9">
        <v>0.13</v>
      </c>
      <c r="E120" s="9">
        <v>0.5</v>
      </c>
      <c r="F120" s="9">
        <v>0.4</v>
      </c>
      <c r="G120" s="9">
        <v>0.38</v>
      </c>
      <c r="H120" s="9">
        <v>0.32</v>
      </c>
      <c r="I120" s="9">
        <v>-0.88639999999999997</v>
      </c>
      <c r="J120" s="9">
        <v>74.810146340000003</v>
      </c>
      <c r="K120" s="9">
        <v>11790221756</v>
      </c>
      <c r="L120" s="9">
        <v>41.540999999999997</v>
      </c>
      <c r="M120" s="9">
        <v>2.2517110040000001</v>
      </c>
      <c r="N120" s="9">
        <v>4.04</v>
      </c>
      <c r="O120" s="14">
        <f t="shared" si="0"/>
        <v>476324958.94239998</v>
      </c>
      <c r="P120">
        <f t="shared" si="3"/>
        <v>3.2271999999999998</v>
      </c>
    </row>
    <row r="121" spans="1:16" ht="15" hidden="1">
      <c r="A121" s="9" t="s">
        <v>39</v>
      </c>
      <c r="B121" s="9">
        <v>2015</v>
      </c>
      <c r="C121" s="9" t="s">
        <v>40</v>
      </c>
      <c r="D121" s="9">
        <v>0.13</v>
      </c>
      <c r="E121" s="9">
        <v>0.5</v>
      </c>
      <c r="F121" s="9">
        <v>0.4</v>
      </c>
      <c r="G121" s="9">
        <v>0.38</v>
      </c>
      <c r="H121" s="9">
        <v>0.32</v>
      </c>
      <c r="I121" s="9">
        <v>-0.87429999999999997</v>
      </c>
      <c r="J121" s="9" t="s">
        <v>44</v>
      </c>
      <c r="K121" s="9">
        <v>12692562187</v>
      </c>
      <c r="L121" s="9">
        <v>41.220999999999997</v>
      </c>
      <c r="M121" s="9">
        <v>1.6786904810000001</v>
      </c>
      <c r="N121" s="9">
        <v>4.51</v>
      </c>
      <c r="O121" s="14">
        <f t="shared" si="0"/>
        <v>572434554.63370001</v>
      </c>
      <c r="P121">
        <f t="shared" si="3"/>
        <v>3.2514000000000003</v>
      </c>
    </row>
    <row r="122" spans="1:16" ht="15" hidden="1">
      <c r="A122" s="9" t="s">
        <v>41</v>
      </c>
      <c r="B122" s="9">
        <v>2006</v>
      </c>
      <c r="C122" s="9" t="s">
        <v>42</v>
      </c>
      <c r="D122" s="9">
        <v>0.47</v>
      </c>
      <c r="E122" s="9">
        <v>0.4</v>
      </c>
      <c r="F122" s="9">
        <v>0.4</v>
      </c>
      <c r="G122" s="9">
        <v>0.33</v>
      </c>
      <c r="H122" s="9">
        <v>0.48</v>
      </c>
      <c r="I122" s="9">
        <v>-0.35930000000000001</v>
      </c>
      <c r="J122" s="9">
        <v>76.141000000000005</v>
      </c>
      <c r="K122" s="9">
        <v>18141666302</v>
      </c>
      <c r="L122" s="9">
        <v>36.04</v>
      </c>
      <c r="M122" s="9">
        <v>2.470036151</v>
      </c>
      <c r="N122" s="9">
        <v>2.39</v>
      </c>
      <c r="O122" s="14">
        <f t="shared" si="0"/>
        <v>433585824.6178</v>
      </c>
      <c r="P122">
        <f t="shared" si="3"/>
        <v>4.2813999999999997</v>
      </c>
    </row>
    <row r="123" spans="1:16" ht="15" hidden="1">
      <c r="A123" s="9" t="s">
        <v>41</v>
      </c>
      <c r="B123" s="9">
        <v>2007</v>
      </c>
      <c r="C123" s="9" t="s">
        <v>42</v>
      </c>
      <c r="D123" s="9">
        <v>0.47</v>
      </c>
      <c r="E123" s="9">
        <v>0.4</v>
      </c>
      <c r="F123" s="9">
        <v>0.4</v>
      </c>
      <c r="G123" s="9">
        <v>0.33</v>
      </c>
      <c r="H123" s="9">
        <v>0.48</v>
      </c>
      <c r="I123" s="9">
        <v>-0.34129999999999999</v>
      </c>
      <c r="J123" s="9">
        <v>76.314463410000002</v>
      </c>
      <c r="K123" s="11">
        <v>21000000000</v>
      </c>
      <c r="L123" s="9">
        <v>35.749000000000002</v>
      </c>
      <c r="M123" s="9">
        <v>2.474931142</v>
      </c>
      <c r="N123" s="9">
        <v>3.8</v>
      </c>
      <c r="O123" s="14">
        <f t="shared" si="0"/>
        <v>798000000</v>
      </c>
      <c r="P123">
        <f t="shared" si="3"/>
        <v>4.3174000000000001</v>
      </c>
    </row>
    <row r="124" spans="1:16" ht="15" hidden="1">
      <c r="A124" s="9" t="s">
        <v>41</v>
      </c>
      <c r="B124" s="9">
        <v>2008</v>
      </c>
      <c r="C124" s="9" t="s">
        <v>42</v>
      </c>
      <c r="D124" s="9">
        <v>0.47</v>
      </c>
      <c r="E124" s="9">
        <v>0.4</v>
      </c>
      <c r="F124" s="9">
        <v>0.4</v>
      </c>
      <c r="G124" s="9">
        <v>0.33</v>
      </c>
      <c r="H124" s="9">
        <v>0.48</v>
      </c>
      <c r="I124" s="9">
        <v>-0.10349999999999999</v>
      </c>
      <c r="J124" s="9">
        <v>76.493585370000005</v>
      </c>
      <c r="K124" s="9">
        <v>24522200000</v>
      </c>
      <c r="L124" s="9">
        <v>35.46</v>
      </c>
      <c r="M124" s="9">
        <v>2.6624501550000002</v>
      </c>
      <c r="N124" s="9">
        <v>5.27</v>
      </c>
      <c r="O124" s="14">
        <f t="shared" si="0"/>
        <v>1292319940</v>
      </c>
      <c r="P124">
        <f t="shared" si="3"/>
        <v>4.7930000000000001</v>
      </c>
    </row>
    <row r="125" spans="1:16" ht="15" hidden="1">
      <c r="A125" s="9" t="s">
        <v>41</v>
      </c>
      <c r="B125" s="9">
        <v>2009</v>
      </c>
      <c r="C125" s="9" t="s">
        <v>42</v>
      </c>
      <c r="D125" s="9">
        <v>0.47</v>
      </c>
      <c r="E125" s="9">
        <v>0.4</v>
      </c>
      <c r="F125" s="9">
        <v>0.4</v>
      </c>
      <c r="G125" s="9">
        <v>0.33</v>
      </c>
      <c r="H125" s="9">
        <v>0.48</v>
      </c>
      <c r="I125" s="9">
        <v>-0.31659999999999999</v>
      </c>
      <c r="J125" s="9">
        <v>76.676951220000007</v>
      </c>
      <c r="K125" s="9">
        <v>26593500000</v>
      </c>
      <c r="L125" s="9">
        <v>35.171999999999997</v>
      </c>
      <c r="M125" s="9">
        <v>2.9643627229999998</v>
      </c>
      <c r="N125" s="9">
        <v>5.76</v>
      </c>
      <c r="O125" s="14">
        <f t="shared" si="0"/>
        <v>1531785600</v>
      </c>
      <c r="P125">
        <f t="shared" si="3"/>
        <v>4.3667999999999996</v>
      </c>
    </row>
    <row r="126" spans="1:16" ht="15" hidden="1">
      <c r="A126" s="9" t="s">
        <v>41</v>
      </c>
      <c r="B126" s="9">
        <v>2010</v>
      </c>
      <c r="C126" s="9" t="s">
        <v>42</v>
      </c>
      <c r="D126" s="9">
        <v>0.47</v>
      </c>
      <c r="E126" s="9">
        <v>0.4</v>
      </c>
      <c r="F126" s="9">
        <v>0.4</v>
      </c>
      <c r="G126" s="9">
        <v>0.33</v>
      </c>
      <c r="H126" s="9">
        <v>0.48</v>
      </c>
      <c r="I126" s="9">
        <v>-0.35070000000000001</v>
      </c>
      <c r="J126" s="9">
        <v>76.863634149999996</v>
      </c>
      <c r="K126" s="9">
        <v>28917200000</v>
      </c>
      <c r="L126" s="9">
        <v>34.884999999999998</v>
      </c>
      <c r="M126" s="9">
        <v>2.509433756</v>
      </c>
      <c r="N126" s="9">
        <v>6.84</v>
      </c>
      <c r="O126" s="14">
        <f t="shared" si="0"/>
        <v>1977936480</v>
      </c>
      <c r="P126">
        <f t="shared" si="3"/>
        <v>4.2986000000000004</v>
      </c>
    </row>
    <row r="127" spans="1:16" ht="15" hidden="1">
      <c r="A127" s="9" t="s">
        <v>41</v>
      </c>
      <c r="B127" s="9">
        <v>2011</v>
      </c>
      <c r="C127" s="9" t="s">
        <v>42</v>
      </c>
      <c r="D127" s="9">
        <v>0.47</v>
      </c>
      <c r="E127" s="9">
        <v>0.4</v>
      </c>
      <c r="F127" s="9">
        <v>0.4</v>
      </c>
      <c r="G127" s="9">
        <v>0.33</v>
      </c>
      <c r="H127" s="9">
        <v>0.48</v>
      </c>
      <c r="I127" s="9">
        <v>-0.33929999999999999</v>
      </c>
      <c r="J127" s="9">
        <v>77.051682929999998</v>
      </c>
      <c r="K127" s="9">
        <v>34373820485</v>
      </c>
      <c r="L127" s="9">
        <v>34.594999999999999</v>
      </c>
      <c r="M127" s="9">
        <v>2.1088303640000001</v>
      </c>
      <c r="N127" s="9">
        <v>7.31</v>
      </c>
      <c r="O127" s="14">
        <f t="shared" si="0"/>
        <v>2512726277.4534998</v>
      </c>
      <c r="P127">
        <f t="shared" si="3"/>
        <v>4.3213999999999997</v>
      </c>
    </row>
    <row r="128" spans="1:16" ht="15" hidden="1">
      <c r="A128" s="9" t="s">
        <v>41</v>
      </c>
      <c r="B128" s="9">
        <v>2012</v>
      </c>
      <c r="C128" s="9" t="s">
        <v>42</v>
      </c>
      <c r="D128" s="9">
        <v>0.47</v>
      </c>
      <c r="E128" s="9">
        <v>0.4</v>
      </c>
      <c r="F128" s="9">
        <v>0.4</v>
      </c>
      <c r="G128" s="9">
        <v>0.33</v>
      </c>
      <c r="H128" s="9">
        <v>0.48</v>
      </c>
      <c r="I128" s="9">
        <v>-0.37980000000000003</v>
      </c>
      <c r="J128" s="9">
        <v>77.237048779999995</v>
      </c>
      <c r="K128" s="9">
        <v>39954761233</v>
      </c>
      <c r="L128" s="9">
        <v>34.302</v>
      </c>
      <c r="M128" s="9">
        <v>2.2908838450000002</v>
      </c>
      <c r="N128" s="9">
        <v>7.4</v>
      </c>
      <c r="O128" s="14">
        <f t="shared" si="0"/>
        <v>2956652331.2420006</v>
      </c>
      <c r="P128">
        <f t="shared" si="3"/>
        <v>4.2404000000000002</v>
      </c>
    </row>
    <row r="129" spans="1:16" ht="15" hidden="1">
      <c r="A129" s="9" t="s">
        <v>41</v>
      </c>
      <c r="B129" s="9">
        <v>2013</v>
      </c>
      <c r="C129" s="9" t="s">
        <v>42</v>
      </c>
      <c r="D129" s="9">
        <v>0.47</v>
      </c>
      <c r="E129" s="9">
        <v>0.4</v>
      </c>
      <c r="F129" s="9">
        <v>0.4</v>
      </c>
      <c r="G129" s="9">
        <v>0.33</v>
      </c>
      <c r="H129" s="9">
        <v>0.48</v>
      </c>
      <c r="I129" s="9">
        <v>-0.3589</v>
      </c>
      <c r="J129" s="9">
        <v>77.419219510000005</v>
      </c>
      <c r="K129" s="9">
        <v>44856189494</v>
      </c>
      <c r="L129" s="9">
        <v>34.006</v>
      </c>
      <c r="M129" s="9">
        <v>2.6966468689999998</v>
      </c>
      <c r="N129" s="9">
        <v>8.51</v>
      </c>
      <c r="O129" s="14">
        <f t="shared" si="0"/>
        <v>3817261725.9393997</v>
      </c>
      <c r="P129">
        <f t="shared" si="3"/>
        <v>4.2821999999999996</v>
      </c>
    </row>
    <row r="130" spans="1:16" ht="15" hidden="1">
      <c r="A130" s="9" t="s">
        <v>41</v>
      </c>
      <c r="B130" s="9">
        <v>2014</v>
      </c>
      <c r="C130" s="9" t="s">
        <v>42</v>
      </c>
      <c r="D130" s="9">
        <v>0.47</v>
      </c>
      <c r="E130" s="9">
        <v>0.4</v>
      </c>
      <c r="F130" s="9">
        <v>0.4</v>
      </c>
      <c r="G130" s="9">
        <v>0.33</v>
      </c>
      <c r="H130" s="9">
        <v>0.48</v>
      </c>
      <c r="I130" s="9">
        <v>-0.35470000000000002</v>
      </c>
      <c r="J130" s="9">
        <v>77.595146339999999</v>
      </c>
      <c r="K130" s="9">
        <v>49165773079</v>
      </c>
      <c r="L130" s="9">
        <v>33.707999999999998</v>
      </c>
      <c r="M130" s="9">
        <v>2.707883475</v>
      </c>
      <c r="N130" s="9">
        <v>6.83</v>
      </c>
      <c r="O130" s="14">
        <f t="shared" si="0"/>
        <v>3358022301.2957001</v>
      </c>
      <c r="P130">
        <f t="shared" si="3"/>
        <v>4.2905999999999995</v>
      </c>
    </row>
    <row r="131" spans="1:16" ht="15" hidden="1">
      <c r="A131" s="9" t="s">
        <v>41</v>
      </c>
      <c r="B131" s="9">
        <v>2015</v>
      </c>
      <c r="C131" s="9" t="s">
        <v>42</v>
      </c>
      <c r="D131" s="9">
        <v>0.47</v>
      </c>
      <c r="E131" s="9">
        <v>0.4</v>
      </c>
      <c r="F131" s="9">
        <v>0.4</v>
      </c>
      <c r="G131" s="9">
        <v>0.33</v>
      </c>
      <c r="H131" s="9">
        <v>0.48</v>
      </c>
      <c r="I131" s="9">
        <v>-0.34320000000000001</v>
      </c>
      <c r="J131" s="9" t="s">
        <v>44</v>
      </c>
      <c r="K131" s="9">
        <v>52132289747</v>
      </c>
      <c r="L131" s="9">
        <v>33.408000000000001</v>
      </c>
      <c r="M131" s="9">
        <v>2.6496941980000002</v>
      </c>
      <c r="N131" s="9">
        <v>6.25</v>
      </c>
      <c r="O131" s="14">
        <f t="shared" si="0"/>
        <v>3258268109.1875</v>
      </c>
      <c r="P131">
        <f t="shared" si="3"/>
        <v>4.3136000000000001</v>
      </c>
    </row>
    <row r="132" spans="1:16" ht="15" hidden="1">
      <c r="A132" s="9" t="s">
        <v>43</v>
      </c>
      <c r="B132" s="9">
        <v>2006</v>
      </c>
      <c r="C132" s="9" t="s">
        <v>45</v>
      </c>
      <c r="D132" s="9">
        <v>0.47</v>
      </c>
      <c r="E132" s="9">
        <v>0.17</v>
      </c>
      <c r="F132" s="9">
        <v>0.2</v>
      </c>
      <c r="G132" s="9">
        <v>0.5</v>
      </c>
      <c r="H132" s="9">
        <v>0.42</v>
      </c>
      <c r="I132" s="9">
        <v>-0.2127</v>
      </c>
      <c r="J132" s="9">
        <v>72.743439019999997</v>
      </c>
      <c r="K132" s="9">
        <v>88643193062</v>
      </c>
      <c r="L132" s="9">
        <v>24.579000000000001</v>
      </c>
      <c r="M132" s="9">
        <v>1.988347804</v>
      </c>
      <c r="N132" s="9">
        <v>2.06</v>
      </c>
      <c r="O132" s="14">
        <f t="shared" si="0"/>
        <v>1826049777.0771999</v>
      </c>
      <c r="P132">
        <f t="shared" si="3"/>
        <v>4.5746000000000002</v>
      </c>
    </row>
    <row r="133" spans="1:16" ht="15" hidden="1">
      <c r="A133" s="9" t="s">
        <v>43</v>
      </c>
      <c r="B133" s="9">
        <v>2007</v>
      </c>
      <c r="C133" s="9" t="s">
        <v>45</v>
      </c>
      <c r="D133" s="9">
        <v>0.47</v>
      </c>
      <c r="E133" s="9">
        <v>0.17</v>
      </c>
      <c r="F133" s="9">
        <v>0.2</v>
      </c>
      <c r="G133" s="9">
        <v>0.5</v>
      </c>
      <c r="H133" s="9">
        <v>0.42</v>
      </c>
      <c r="I133" s="9">
        <v>-0.26619999999999999</v>
      </c>
      <c r="J133" s="9">
        <v>72.99695122</v>
      </c>
      <c r="K133" s="11">
        <v>102171000000</v>
      </c>
      <c r="L133" s="9">
        <v>24.196999999999999</v>
      </c>
      <c r="M133" s="9">
        <v>2.1933279520000002</v>
      </c>
      <c r="N133" s="9">
        <v>2.2599999999999998</v>
      </c>
      <c r="O133" s="14">
        <f t="shared" si="0"/>
        <v>2309064600</v>
      </c>
      <c r="P133">
        <f t="shared" si="3"/>
        <v>4.4676</v>
      </c>
    </row>
    <row r="134" spans="1:16" ht="15" hidden="1">
      <c r="A134" s="9" t="s">
        <v>43</v>
      </c>
      <c r="B134" s="9">
        <v>2008</v>
      </c>
      <c r="C134" s="9" t="s">
        <v>45</v>
      </c>
      <c r="D134" s="9">
        <v>0.47</v>
      </c>
      <c r="E134" s="9">
        <v>0.17</v>
      </c>
      <c r="F134" s="9">
        <v>0.2</v>
      </c>
      <c r="G134" s="9">
        <v>0.5</v>
      </c>
      <c r="H134" s="9">
        <v>0.42</v>
      </c>
      <c r="I134" s="9">
        <v>-0.20219999999999999</v>
      </c>
      <c r="J134" s="9">
        <v>73.225024390000002</v>
      </c>
      <c r="K134" s="11">
        <v>120551000000</v>
      </c>
      <c r="L134" s="9">
        <v>23.818000000000001</v>
      </c>
      <c r="M134" s="9">
        <v>2.7276560820000002</v>
      </c>
      <c r="N134" s="9">
        <v>2.52</v>
      </c>
      <c r="O134" s="14">
        <f t="shared" si="0"/>
        <v>3037885200</v>
      </c>
      <c r="P134">
        <f t="shared" si="3"/>
        <v>4.5956000000000001</v>
      </c>
    </row>
    <row r="135" spans="1:16" ht="15" hidden="1">
      <c r="A135" s="9" t="s">
        <v>43</v>
      </c>
      <c r="B135" s="9">
        <v>2009</v>
      </c>
      <c r="C135" s="9" t="s">
        <v>45</v>
      </c>
      <c r="D135" s="9">
        <v>0.53</v>
      </c>
      <c r="E135" s="9">
        <v>0.17</v>
      </c>
      <c r="F135" s="9">
        <v>0.4</v>
      </c>
      <c r="G135" s="9">
        <v>0.63</v>
      </c>
      <c r="H135" s="9">
        <v>0.52</v>
      </c>
      <c r="I135" s="9">
        <v>-0.34079999999999999</v>
      </c>
      <c r="J135" s="9">
        <v>73.436146339999993</v>
      </c>
      <c r="K135" s="11">
        <v>120823000000</v>
      </c>
      <c r="L135" s="9">
        <v>23.448</v>
      </c>
      <c r="M135" s="9">
        <v>2.8559635010000002</v>
      </c>
      <c r="N135" s="9">
        <v>3.97</v>
      </c>
      <c r="O135" s="14">
        <f t="shared" si="0"/>
        <v>4796673100</v>
      </c>
      <c r="P135">
        <f t="shared" si="3"/>
        <v>4.3184000000000005</v>
      </c>
    </row>
    <row r="136" spans="1:16" ht="15" hidden="1">
      <c r="A136" s="9" t="s">
        <v>43</v>
      </c>
      <c r="B136" s="9">
        <v>2010</v>
      </c>
      <c r="C136" s="9" t="s">
        <v>45</v>
      </c>
      <c r="D136" s="9">
        <v>0.53</v>
      </c>
      <c r="E136" s="9">
        <v>0.17</v>
      </c>
      <c r="F136" s="9">
        <v>0.4</v>
      </c>
      <c r="G136" s="9">
        <v>0.63</v>
      </c>
      <c r="H136" s="9">
        <v>0.52</v>
      </c>
      <c r="I136" s="9">
        <v>-0.24979999999999999</v>
      </c>
      <c r="J136" s="9">
        <v>73.63980488</v>
      </c>
      <c r="K136" s="11">
        <v>147492000000</v>
      </c>
      <c r="L136" s="9">
        <v>23.085000000000001</v>
      </c>
      <c r="M136" s="9">
        <v>2.6135228659999998</v>
      </c>
      <c r="N136" s="9">
        <v>4.54</v>
      </c>
      <c r="O136" s="14">
        <f t="shared" si="0"/>
        <v>6696136800</v>
      </c>
      <c r="P136">
        <f t="shared" si="3"/>
        <v>4.5004</v>
      </c>
    </row>
    <row r="137" spans="1:16" ht="15" hidden="1">
      <c r="A137" s="9" t="s">
        <v>43</v>
      </c>
      <c r="B137" s="9">
        <v>2011</v>
      </c>
      <c r="C137" s="9" t="s">
        <v>45</v>
      </c>
      <c r="D137" s="9">
        <v>0.53</v>
      </c>
      <c r="E137" s="9">
        <v>0.17</v>
      </c>
      <c r="F137" s="9">
        <v>0.4</v>
      </c>
      <c r="G137" s="9">
        <v>0.63</v>
      </c>
      <c r="H137" s="9">
        <v>0.52</v>
      </c>
      <c r="I137" s="9">
        <v>-0.24859999999999999</v>
      </c>
      <c r="J137" s="9">
        <v>73.844975610000006</v>
      </c>
      <c r="K137" s="11">
        <v>171724000000</v>
      </c>
      <c r="L137" s="9">
        <v>22.731000000000002</v>
      </c>
      <c r="M137" s="9">
        <v>2.617560852</v>
      </c>
      <c r="N137" s="9">
        <v>4.3099999999999996</v>
      </c>
      <c r="O137" s="14">
        <f t="shared" si="0"/>
        <v>7401304400</v>
      </c>
      <c r="P137">
        <f t="shared" si="3"/>
        <v>4.5027999999999997</v>
      </c>
    </row>
    <row r="138" spans="1:16" ht="15" hidden="1">
      <c r="A138" s="9" t="s">
        <v>43</v>
      </c>
      <c r="B138" s="9">
        <v>2012</v>
      </c>
      <c r="C138" s="9" t="s">
        <v>45</v>
      </c>
      <c r="D138" s="9">
        <v>0.53</v>
      </c>
      <c r="E138" s="9">
        <v>0.17</v>
      </c>
      <c r="F138" s="9">
        <v>0.4</v>
      </c>
      <c r="G138" s="9">
        <v>0.63</v>
      </c>
      <c r="H138" s="9">
        <v>0.52</v>
      </c>
      <c r="I138" s="9">
        <v>-0.39340000000000003</v>
      </c>
      <c r="J138" s="9">
        <v>74.057658540000006</v>
      </c>
      <c r="K138" s="11">
        <v>192605000000</v>
      </c>
      <c r="L138" s="9">
        <v>22.384</v>
      </c>
      <c r="M138" s="9">
        <v>2.4834233060000002</v>
      </c>
      <c r="N138" s="9">
        <v>4.41</v>
      </c>
      <c r="O138" s="14">
        <f t="shared" si="0"/>
        <v>8493880500</v>
      </c>
      <c r="P138">
        <f t="shared" si="3"/>
        <v>4.2131999999999996</v>
      </c>
    </row>
    <row r="139" spans="1:16" ht="15" hidden="1">
      <c r="A139" s="9" t="s">
        <v>43</v>
      </c>
      <c r="B139" s="9">
        <v>2013</v>
      </c>
      <c r="C139" s="9" t="s">
        <v>45</v>
      </c>
      <c r="D139" s="9">
        <v>0.53</v>
      </c>
      <c r="E139" s="9">
        <v>0.17</v>
      </c>
      <c r="F139" s="9">
        <v>0.4</v>
      </c>
      <c r="G139" s="9">
        <v>0.63</v>
      </c>
      <c r="H139" s="9">
        <v>0.52</v>
      </c>
      <c r="I139" s="9">
        <v>-0.43609999999999999</v>
      </c>
      <c r="J139" s="9">
        <v>74.283853660000005</v>
      </c>
      <c r="K139" s="11">
        <v>201151000000</v>
      </c>
      <c r="L139" s="9">
        <v>22.045999999999999</v>
      </c>
      <c r="M139" s="9">
        <v>2.5384613069999999</v>
      </c>
      <c r="N139" s="9">
        <v>4.72</v>
      </c>
      <c r="O139" s="14">
        <f t="shared" si="0"/>
        <v>9494327200</v>
      </c>
      <c r="P139">
        <f t="shared" si="3"/>
        <v>4.1277999999999997</v>
      </c>
    </row>
    <row r="140" spans="1:16" ht="15" hidden="1">
      <c r="A140" s="9" t="s">
        <v>43</v>
      </c>
      <c r="B140" s="9">
        <v>2014</v>
      </c>
      <c r="C140" s="9" t="s">
        <v>45</v>
      </c>
      <c r="D140" s="9">
        <v>0.53</v>
      </c>
      <c r="E140" s="9">
        <v>0.17</v>
      </c>
      <c r="F140" s="9">
        <v>0.4</v>
      </c>
      <c r="G140" s="9">
        <v>0.63</v>
      </c>
      <c r="H140" s="9">
        <v>0.52</v>
      </c>
      <c r="I140" s="9">
        <v>-0.59189999999999998</v>
      </c>
      <c r="J140" s="9">
        <v>74.525536590000002</v>
      </c>
      <c r="K140" s="11">
        <v>201021000000</v>
      </c>
      <c r="L140" s="9">
        <v>21.715</v>
      </c>
      <c r="M140" s="9">
        <v>2.4704524540000001</v>
      </c>
      <c r="N140" s="9">
        <v>4.84</v>
      </c>
      <c r="O140" s="14">
        <f t="shared" si="0"/>
        <v>9729416400</v>
      </c>
      <c r="P140">
        <f t="shared" si="3"/>
        <v>3.8162000000000003</v>
      </c>
    </row>
    <row r="141" spans="1:16" ht="15" hidden="1">
      <c r="A141" s="9" t="s">
        <v>43</v>
      </c>
      <c r="B141" s="9">
        <v>2015</v>
      </c>
      <c r="C141" s="9" t="s">
        <v>45</v>
      </c>
      <c r="D141" s="9">
        <v>0.73</v>
      </c>
      <c r="E141" s="9">
        <v>0.5</v>
      </c>
      <c r="F141" s="9">
        <v>0.4</v>
      </c>
      <c r="G141" s="9">
        <v>0.88</v>
      </c>
      <c r="H141" s="9">
        <v>0.74</v>
      </c>
      <c r="I141" s="9">
        <v>-0.59699999999999998</v>
      </c>
      <c r="J141" s="9" t="s">
        <v>44</v>
      </c>
      <c r="K141" s="11">
        <v>189111000000</v>
      </c>
      <c r="L141" s="9">
        <v>21.390999999999998</v>
      </c>
      <c r="M141" s="9">
        <v>2.7991115689999999</v>
      </c>
      <c r="N141" s="9">
        <v>4.87</v>
      </c>
      <c r="O141" s="14">
        <f t="shared" si="0"/>
        <v>9209705700</v>
      </c>
      <c r="P141">
        <f t="shared" si="3"/>
        <v>3.806</v>
      </c>
    </row>
    <row r="142" spans="1:16" ht="15" hidden="1">
      <c r="A142" s="9" t="s">
        <v>46</v>
      </c>
      <c r="B142" s="9">
        <v>2006</v>
      </c>
      <c r="C142" s="9" t="s">
        <v>47</v>
      </c>
      <c r="D142" s="9">
        <v>0.1</v>
      </c>
      <c r="E142" s="9">
        <v>0</v>
      </c>
      <c r="F142" s="9">
        <v>0</v>
      </c>
      <c r="G142" s="9">
        <v>0</v>
      </c>
      <c r="H142" s="9">
        <v>0.04</v>
      </c>
      <c r="I142" s="9">
        <v>-1.1875</v>
      </c>
      <c r="J142" s="9">
        <v>71.491853660000004</v>
      </c>
      <c r="K142" s="9">
        <v>10646157920</v>
      </c>
      <c r="L142" s="9">
        <v>42.421999999999997</v>
      </c>
      <c r="M142" s="9">
        <v>1.5522157640000001</v>
      </c>
      <c r="N142" s="9">
        <v>3.49</v>
      </c>
      <c r="O142" s="14">
        <f t="shared" si="0"/>
        <v>371550911.40799999</v>
      </c>
      <c r="P142">
        <f t="shared" si="3"/>
        <v>2.625</v>
      </c>
    </row>
    <row r="143" spans="1:16" ht="15" hidden="1">
      <c r="A143" s="9" t="s">
        <v>46</v>
      </c>
      <c r="B143" s="9">
        <v>2007</v>
      </c>
      <c r="C143" s="9" t="s">
        <v>47</v>
      </c>
      <c r="D143" s="9">
        <v>0.1</v>
      </c>
      <c r="E143" s="9">
        <v>0</v>
      </c>
      <c r="F143" s="9">
        <v>0</v>
      </c>
      <c r="G143" s="9">
        <v>0</v>
      </c>
      <c r="H143" s="9">
        <v>0.04</v>
      </c>
      <c r="I143" s="9">
        <v>-1.2490000000000001</v>
      </c>
      <c r="J143" s="9">
        <v>71.69482927</v>
      </c>
      <c r="K143" s="9">
        <v>13794910634</v>
      </c>
      <c r="L143" s="9">
        <v>42.194000000000003</v>
      </c>
      <c r="M143" s="9">
        <v>1.54838941</v>
      </c>
      <c r="N143" s="9">
        <v>3.11</v>
      </c>
      <c r="O143" s="14">
        <f t="shared" si="0"/>
        <v>429021720.71740001</v>
      </c>
      <c r="P143">
        <f t="shared" si="3"/>
        <v>2.5019999999999998</v>
      </c>
    </row>
    <row r="144" spans="1:16" ht="15" hidden="1">
      <c r="A144" s="9" t="s">
        <v>46</v>
      </c>
      <c r="B144" s="9">
        <v>2008</v>
      </c>
      <c r="C144" s="9" t="s">
        <v>47</v>
      </c>
      <c r="D144" s="9">
        <v>0.1</v>
      </c>
      <c r="E144" s="9">
        <v>0</v>
      </c>
      <c r="F144" s="9">
        <v>0</v>
      </c>
      <c r="G144" s="9">
        <v>0</v>
      </c>
      <c r="H144" s="9">
        <v>0.04</v>
      </c>
      <c r="I144" s="9">
        <v>-1.0067999999999999</v>
      </c>
      <c r="J144" s="9">
        <v>71.898829269999993</v>
      </c>
      <c r="K144" s="9">
        <v>18504130753</v>
      </c>
      <c r="L144" s="9">
        <v>41.966000000000001</v>
      </c>
      <c r="M144" s="9">
        <v>1.4506810299999999</v>
      </c>
      <c r="N144" s="9">
        <v>2.4500000000000002</v>
      </c>
      <c r="O144" s="14">
        <f t="shared" si="0"/>
        <v>453351203.44850004</v>
      </c>
      <c r="P144">
        <f t="shared" si="3"/>
        <v>2.9864000000000002</v>
      </c>
    </row>
    <row r="145" spans="1:16" ht="15" hidden="1">
      <c r="A145" s="9" t="s">
        <v>46</v>
      </c>
      <c r="B145" s="9">
        <v>2009</v>
      </c>
      <c r="C145" s="9" t="s">
        <v>47</v>
      </c>
      <c r="D145" s="9">
        <v>0.1</v>
      </c>
      <c r="E145" s="9">
        <v>0</v>
      </c>
      <c r="F145" s="9">
        <v>0</v>
      </c>
      <c r="G145" s="9">
        <v>0</v>
      </c>
      <c r="H145" s="9">
        <v>0.04</v>
      </c>
      <c r="I145" s="9">
        <v>-0.82720000000000005</v>
      </c>
      <c r="J145" s="9">
        <v>72.102317069999998</v>
      </c>
      <c r="K145" s="9">
        <v>15929902138</v>
      </c>
      <c r="L145" s="9">
        <v>41.74</v>
      </c>
      <c r="M145" s="9">
        <v>1.5734103880000001</v>
      </c>
      <c r="N145" s="9">
        <v>4.03</v>
      </c>
      <c r="O145" s="14">
        <f t="shared" si="0"/>
        <v>641975056.16140008</v>
      </c>
      <c r="P145">
        <f t="shared" si="3"/>
        <v>3.3456000000000001</v>
      </c>
    </row>
    <row r="146" spans="1:16" ht="15" hidden="1">
      <c r="A146" s="9" t="s">
        <v>46</v>
      </c>
      <c r="B146" s="9">
        <v>2010</v>
      </c>
      <c r="C146" s="9" t="s">
        <v>47</v>
      </c>
      <c r="D146" s="9">
        <v>0.1</v>
      </c>
      <c r="E146" s="9">
        <v>0</v>
      </c>
      <c r="F146" s="9">
        <v>0</v>
      </c>
      <c r="G146" s="9">
        <v>0</v>
      </c>
      <c r="H146" s="9">
        <v>0.04</v>
      </c>
      <c r="I146" s="9">
        <v>-0.74080000000000001</v>
      </c>
      <c r="J146" s="9">
        <v>72.301292680000003</v>
      </c>
      <c r="K146" s="9">
        <v>20030528043</v>
      </c>
      <c r="L146" s="9">
        <v>41.512999999999998</v>
      </c>
      <c r="M146" s="9">
        <v>1.6995683720000001</v>
      </c>
      <c r="N146" s="9">
        <v>3.3</v>
      </c>
      <c r="O146" s="14">
        <f t="shared" si="0"/>
        <v>661007425.41900003</v>
      </c>
      <c r="P146">
        <f t="shared" si="3"/>
        <v>3.5183999999999997</v>
      </c>
    </row>
    <row r="147" spans="1:16" ht="15" hidden="1">
      <c r="A147" s="9" t="s">
        <v>46</v>
      </c>
      <c r="B147" s="9">
        <v>2011</v>
      </c>
      <c r="C147" s="9" t="s">
        <v>47</v>
      </c>
      <c r="D147" s="9">
        <v>0.1</v>
      </c>
      <c r="E147" s="9">
        <v>0</v>
      </c>
      <c r="F147" s="9">
        <v>0</v>
      </c>
      <c r="G147" s="9">
        <v>0</v>
      </c>
      <c r="H147" s="9">
        <v>0.04</v>
      </c>
      <c r="I147" s="9">
        <v>-0.71299999999999997</v>
      </c>
      <c r="J147" s="9">
        <v>72.487195119999996</v>
      </c>
      <c r="K147" s="9">
        <v>25099681461</v>
      </c>
      <c r="L147" s="9">
        <v>41.286000000000001</v>
      </c>
      <c r="M147" s="9">
        <v>1.7777737060000001</v>
      </c>
      <c r="N147" s="9">
        <v>3.77</v>
      </c>
      <c r="O147" s="14">
        <f t="shared" si="0"/>
        <v>946257991.07969999</v>
      </c>
      <c r="P147">
        <f t="shared" si="3"/>
        <v>3.5739999999999998</v>
      </c>
    </row>
    <row r="148" spans="1:16" ht="15" hidden="1">
      <c r="A148" s="9" t="s">
        <v>46</v>
      </c>
      <c r="B148" s="9">
        <v>2012</v>
      </c>
      <c r="C148" s="9" t="s">
        <v>47</v>
      </c>
      <c r="D148" s="9">
        <v>0.1</v>
      </c>
      <c r="E148" s="9">
        <v>0</v>
      </c>
      <c r="F148" s="9">
        <v>0</v>
      </c>
      <c r="G148" s="9">
        <v>0</v>
      </c>
      <c r="H148" s="9">
        <v>0.04</v>
      </c>
      <c r="I148" s="9">
        <v>-0.84560000000000002</v>
      </c>
      <c r="J148" s="9">
        <v>72.653999999999996</v>
      </c>
      <c r="K148" s="9">
        <v>24595319574</v>
      </c>
      <c r="L148" s="9">
        <v>41.06</v>
      </c>
      <c r="M148" s="9">
        <v>1.859185825</v>
      </c>
      <c r="N148" s="9">
        <v>4.67</v>
      </c>
      <c r="O148" s="14">
        <f t="shared" si="0"/>
        <v>1148601424.1057999</v>
      </c>
      <c r="P148">
        <f t="shared" si="3"/>
        <v>3.3087999999999997</v>
      </c>
    </row>
    <row r="149" spans="1:16" ht="15" hidden="1">
      <c r="A149" s="9" t="s">
        <v>46</v>
      </c>
      <c r="B149" s="9">
        <v>2013</v>
      </c>
      <c r="C149" s="9" t="s">
        <v>47</v>
      </c>
      <c r="D149" s="9">
        <v>0.1</v>
      </c>
      <c r="E149" s="9">
        <v>0</v>
      </c>
      <c r="F149" s="9">
        <v>0</v>
      </c>
      <c r="G149" s="9">
        <v>0</v>
      </c>
      <c r="H149" s="9">
        <v>0.04</v>
      </c>
      <c r="I149" s="9">
        <v>-1.0452999999999999</v>
      </c>
      <c r="J149" s="9">
        <v>72.79917073</v>
      </c>
      <c r="K149" s="9">
        <v>28965906502</v>
      </c>
      <c r="L149" s="9">
        <v>40.826000000000001</v>
      </c>
      <c r="M149" s="9">
        <v>1.713446942</v>
      </c>
      <c r="N149" s="9">
        <v>3.77</v>
      </c>
      <c r="O149" s="14">
        <f t="shared" si="0"/>
        <v>1092014675.1253998</v>
      </c>
      <c r="P149">
        <f t="shared" si="3"/>
        <v>2.9094000000000002</v>
      </c>
    </row>
    <row r="150" spans="1:16" ht="15" hidden="1">
      <c r="A150" s="9" t="s">
        <v>46</v>
      </c>
      <c r="B150" s="9">
        <v>2014</v>
      </c>
      <c r="C150" s="9" t="s">
        <v>47</v>
      </c>
      <c r="D150" s="9">
        <v>0.1</v>
      </c>
      <c r="E150" s="9">
        <v>0</v>
      </c>
      <c r="F150" s="9">
        <v>0</v>
      </c>
      <c r="G150" s="9">
        <v>0</v>
      </c>
      <c r="H150" s="9">
        <v>0.04</v>
      </c>
      <c r="I150" s="9">
        <v>-0.99780000000000002</v>
      </c>
      <c r="J150" s="9">
        <v>72.921707319999996</v>
      </c>
      <c r="K150" s="9">
        <v>30881166852</v>
      </c>
      <c r="L150" s="9">
        <v>40.584000000000003</v>
      </c>
      <c r="M150" s="9">
        <v>1.6485011110000001</v>
      </c>
      <c r="N150" s="9">
        <v>3.65</v>
      </c>
      <c r="O150" s="14">
        <f t="shared" si="0"/>
        <v>1127162590.0979998</v>
      </c>
      <c r="P150">
        <f t="shared" si="3"/>
        <v>3.0044</v>
      </c>
    </row>
    <row r="151" spans="1:16" ht="15" hidden="1">
      <c r="A151" s="9" t="s">
        <v>46</v>
      </c>
      <c r="B151" s="9">
        <v>2015</v>
      </c>
      <c r="C151" s="9" t="s">
        <v>47</v>
      </c>
      <c r="D151" s="9">
        <v>0.1</v>
      </c>
      <c r="E151" s="9">
        <v>0</v>
      </c>
      <c r="F151" s="9">
        <v>0</v>
      </c>
      <c r="G151" s="9">
        <v>0</v>
      </c>
      <c r="H151" s="9">
        <v>0.04</v>
      </c>
      <c r="I151" s="9">
        <v>-0.94030000000000002</v>
      </c>
      <c r="J151" s="9" t="s">
        <v>44</v>
      </c>
      <c r="K151" s="9">
        <v>27093938619</v>
      </c>
      <c r="L151" s="9">
        <v>40.334000000000003</v>
      </c>
      <c r="M151" s="9">
        <v>1.951998959</v>
      </c>
      <c r="N151" s="9">
        <v>4.12</v>
      </c>
      <c r="O151" s="14">
        <f t="shared" si="0"/>
        <v>1116270271.1028001</v>
      </c>
      <c r="P151">
        <f t="shared" si="3"/>
        <v>3.1193999999999997</v>
      </c>
    </row>
    <row r="152" spans="1:16" ht="15" hidden="1">
      <c r="A152" s="9" t="s">
        <v>48</v>
      </c>
      <c r="B152" s="9">
        <v>2006</v>
      </c>
      <c r="C152" s="9" t="s">
        <v>49</v>
      </c>
      <c r="D152" s="9">
        <v>0</v>
      </c>
      <c r="E152" s="9">
        <v>0.17</v>
      </c>
      <c r="F152" s="9">
        <v>0</v>
      </c>
      <c r="G152" s="9">
        <v>0</v>
      </c>
      <c r="H152" s="9">
        <v>0.04</v>
      </c>
      <c r="I152" s="9">
        <v>-0.19520000000000001</v>
      </c>
      <c r="J152" s="9">
        <v>70.479170730000007</v>
      </c>
      <c r="K152" s="9">
        <v>18550700000</v>
      </c>
      <c r="L152" s="9">
        <v>37.813000000000002</v>
      </c>
      <c r="M152" s="9">
        <v>2.9569133660000002</v>
      </c>
      <c r="N152" s="9">
        <v>2.67</v>
      </c>
      <c r="O152" s="14">
        <f t="shared" si="0"/>
        <v>495303689.99999994</v>
      </c>
      <c r="P152">
        <f t="shared" si="3"/>
        <v>4.6096000000000004</v>
      </c>
    </row>
    <row r="153" spans="1:16" ht="15" hidden="1">
      <c r="A153" s="9" t="s">
        <v>48</v>
      </c>
      <c r="B153" s="9">
        <v>2007</v>
      </c>
      <c r="C153" s="9" t="s">
        <v>49</v>
      </c>
      <c r="D153" s="9">
        <v>0</v>
      </c>
      <c r="E153" s="9">
        <v>0.17</v>
      </c>
      <c r="F153" s="9">
        <v>0</v>
      </c>
      <c r="G153" s="9">
        <v>0</v>
      </c>
      <c r="H153" s="9">
        <v>0.04</v>
      </c>
      <c r="I153" s="9">
        <v>-0.29680000000000001</v>
      </c>
      <c r="J153" s="9">
        <v>70.780463409999996</v>
      </c>
      <c r="K153" s="9">
        <v>20104900000</v>
      </c>
      <c r="L153" s="9">
        <v>37.277000000000001</v>
      </c>
      <c r="M153" s="9">
        <v>3.1067375419999999</v>
      </c>
      <c r="N153" s="9">
        <v>2.64</v>
      </c>
      <c r="O153" s="14">
        <f t="shared" si="0"/>
        <v>530769360</v>
      </c>
      <c r="P153">
        <f t="shared" si="3"/>
        <v>4.4063999999999997</v>
      </c>
    </row>
    <row r="154" spans="1:16" ht="15" hidden="1">
      <c r="A154" s="9" t="s">
        <v>48</v>
      </c>
      <c r="B154" s="9">
        <v>2008</v>
      </c>
      <c r="C154" s="9" t="s">
        <v>49</v>
      </c>
      <c r="D154" s="9">
        <v>0</v>
      </c>
      <c r="E154" s="9">
        <v>0.17</v>
      </c>
      <c r="F154" s="9">
        <v>0</v>
      </c>
      <c r="G154" s="9">
        <v>0</v>
      </c>
      <c r="H154" s="9">
        <v>0.04</v>
      </c>
      <c r="I154" s="9">
        <v>-0.28899999999999998</v>
      </c>
      <c r="J154" s="9">
        <v>71.080780489999995</v>
      </c>
      <c r="K154" s="11">
        <v>21400000000</v>
      </c>
      <c r="L154" s="9">
        <v>36.747999999999998</v>
      </c>
      <c r="M154" s="9">
        <v>3.1541519290000002</v>
      </c>
      <c r="N154" s="9">
        <v>2.82</v>
      </c>
      <c r="O154" s="14">
        <f t="shared" si="0"/>
        <v>603480000</v>
      </c>
      <c r="P154">
        <f t="shared" si="3"/>
        <v>4.4219999999999997</v>
      </c>
    </row>
    <row r="155" spans="1:16" ht="15" hidden="1">
      <c r="A155" s="9" t="s">
        <v>48</v>
      </c>
      <c r="B155" s="9">
        <v>2009</v>
      </c>
      <c r="C155" s="9" t="s">
        <v>49</v>
      </c>
      <c r="D155" s="9">
        <v>0</v>
      </c>
      <c r="E155" s="9">
        <v>0.33</v>
      </c>
      <c r="F155" s="9">
        <v>0.4</v>
      </c>
      <c r="G155" s="9">
        <v>0</v>
      </c>
      <c r="H155" s="9">
        <v>0.15</v>
      </c>
      <c r="I155" s="9">
        <v>-0.19350000000000001</v>
      </c>
      <c r="J155" s="9">
        <v>71.378146340000001</v>
      </c>
      <c r="K155" s="11">
        <v>20700000000</v>
      </c>
      <c r="L155" s="9">
        <v>36.226999999999997</v>
      </c>
      <c r="M155" s="9">
        <v>3.049963875</v>
      </c>
      <c r="N155" s="9">
        <v>2.92</v>
      </c>
      <c r="O155" s="14">
        <f t="shared" si="0"/>
        <v>604440000</v>
      </c>
      <c r="P155">
        <f t="shared" si="3"/>
        <v>4.6129999999999995</v>
      </c>
    </row>
    <row r="156" spans="1:16" ht="15" hidden="1">
      <c r="A156" s="9" t="s">
        <v>48</v>
      </c>
      <c r="B156" s="9">
        <v>2010</v>
      </c>
      <c r="C156" s="9" t="s">
        <v>49</v>
      </c>
      <c r="D156" s="9">
        <v>0</v>
      </c>
      <c r="E156" s="9">
        <v>0.33</v>
      </c>
      <c r="F156" s="9">
        <v>0.4</v>
      </c>
      <c r="G156" s="9">
        <v>0</v>
      </c>
      <c r="H156" s="9">
        <v>0.15</v>
      </c>
      <c r="I156" s="9">
        <v>-0.2303</v>
      </c>
      <c r="J156" s="9">
        <v>71.670609760000005</v>
      </c>
      <c r="K156" s="9">
        <v>21418300000</v>
      </c>
      <c r="L156" s="9">
        <v>35.713999999999999</v>
      </c>
      <c r="M156" s="9">
        <v>2.9860166110000002</v>
      </c>
      <c r="N156" s="9">
        <v>3.19</v>
      </c>
      <c r="O156" s="14">
        <f t="shared" si="0"/>
        <v>683243770</v>
      </c>
      <c r="P156">
        <f t="shared" si="3"/>
        <v>4.5393999999999997</v>
      </c>
    </row>
    <row r="157" spans="1:16" ht="15" hidden="1">
      <c r="A157" s="9" t="s">
        <v>48</v>
      </c>
      <c r="B157" s="9">
        <v>2011</v>
      </c>
      <c r="C157" s="9" t="s">
        <v>49</v>
      </c>
      <c r="D157" s="9">
        <v>0</v>
      </c>
      <c r="E157" s="9">
        <v>0.33</v>
      </c>
      <c r="F157" s="9">
        <v>0.4</v>
      </c>
      <c r="G157" s="9">
        <v>0</v>
      </c>
      <c r="H157" s="9">
        <v>0.15</v>
      </c>
      <c r="I157" s="9">
        <v>-0.21249999999999999</v>
      </c>
      <c r="J157" s="9">
        <v>71.956170729999997</v>
      </c>
      <c r="K157" s="11">
        <v>23100000000</v>
      </c>
      <c r="L157" s="9">
        <v>35.21</v>
      </c>
      <c r="M157" s="9">
        <v>2.8814839000000001</v>
      </c>
      <c r="N157" s="9">
        <v>3.1</v>
      </c>
      <c r="O157" s="14">
        <f t="shared" si="0"/>
        <v>716100000</v>
      </c>
      <c r="P157">
        <f t="shared" si="3"/>
        <v>4.5750000000000002</v>
      </c>
    </row>
    <row r="158" spans="1:16" ht="15" hidden="1">
      <c r="A158" s="9" t="s">
        <v>48</v>
      </c>
      <c r="B158" s="9">
        <v>2012</v>
      </c>
      <c r="C158" s="9" t="s">
        <v>49</v>
      </c>
      <c r="D158" s="9">
        <v>0</v>
      </c>
      <c r="E158" s="9">
        <v>0.33</v>
      </c>
      <c r="F158" s="9">
        <v>0.4</v>
      </c>
      <c r="G158" s="9">
        <v>0</v>
      </c>
      <c r="H158" s="9">
        <v>0.15</v>
      </c>
      <c r="I158" s="9">
        <v>-0.38669999999999999</v>
      </c>
      <c r="J158" s="9">
        <v>72.231853659999999</v>
      </c>
      <c r="K158" s="9">
        <v>23813600000</v>
      </c>
      <c r="L158" s="9">
        <v>34.713000000000001</v>
      </c>
      <c r="M158" s="9">
        <v>2.6657211759999999</v>
      </c>
      <c r="N158" s="9">
        <v>3.31</v>
      </c>
      <c r="O158" s="14">
        <f t="shared" si="0"/>
        <v>788230159.99999988</v>
      </c>
      <c r="P158">
        <f t="shared" si="3"/>
        <v>4.2266000000000004</v>
      </c>
    </row>
    <row r="159" spans="1:16" ht="15" hidden="1">
      <c r="A159" s="9" t="s">
        <v>48</v>
      </c>
      <c r="B159" s="9">
        <v>2013</v>
      </c>
      <c r="C159" s="9" t="s">
        <v>49</v>
      </c>
      <c r="D159" s="9">
        <v>0</v>
      </c>
      <c r="E159" s="9">
        <v>0.5</v>
      </c>
      <c r="F159" s="9">
        <v>0.4</v>
      </c>
      <c r="G159" s="9">
        <v>0</v>
      </c>
      <c r="H159" s="9">
        <v>0.19</v>
      </c>
      <c r="I159" s="9">
        <v>-0.35249999999999998</v>
      </c>
      <c r="J159" s="9">
        <v>72.498146340000005</v>
      </c>
      <c r="K159" s="9">
        <v>24350900000</v>
      </c>
      <c r="L159" s="9">
        <v>34.225000000000001</v>
      </c>
      <c r="M159" s="9">
        <v>3.0476846129999999</v>
      </c>
      <c r="N159" s="9">
        <v>3</v>
      </c>
      <c r="O159" s="14">
        <f t="shared" si="0"/>
        <v>730527000</v>
      </c>
      <c r="P159">
        <f t="shared" si="3"/>
        <v>4.2949999999999999</v>
      </c>
    </row>
    <row r="160" spans="1:16" ht="15" hidden="1">
      <c r="A160" s="9" t="s">
        <v>48</v>
      </c>
      <c r="B160" s="9">
        <v>2014</v>
      </c>
      <c r="C160" s="9" t="s">
        <v>49</v>
      </c>
      <c r="D160" s="9">
        <v>0</v>
      </c>
      <c r="E160" s="9">
        <v>0.5</v>
      </c>
      <c r="F160" s="9">
        <v>0.4</v>
      </c>
      <c r="G160" s="9">
        <v>0</v>
      </c>
      <c r="H160" s="9">
        <v>0.19</v>
      </c>
      <c r="I160" s="9">
        <v>-0.39240000000000003</v>
      </c>
      <c r="J160" s="9">
        <v>72.754560979999994</v>
      </c>
      <c r="K160" s="9">
        <v>25054200000</v>
      </c>
      <c r="L160" s="9">
        <v>33.744999999999997</v>
      </c>
      <c r="M160" s="9">
        <v>3.6138870019999998</v>
      </c>
      <c r="N160" s="9">
        <v>2.77</v>
      </c>
      <c r="O160" s="14">
        <f t="shared" si="0"/>
        <v>694001340</v>
      </c>
      <c r="P160">
        <f t="shared" si="3"/>
        <v>4.2152000000000003</v>
      </c>
    </row>
    <row r="161" spans="1:16" ht="15" hidden="1">
      <c r="A161" s="9" t="s">
        <v>48</v>
      </c>
      <c r="B161" s="9">
        <v>2015</v>
      </c>
      <c r="C161" s="9" t="s">
        <v>49</v>
      </c>
      <c r="D161" s="9">
        <v>0</v>
      </c>
      <c r="E161" s="9">
        <v>0.5</v>
      </c>
      <c r="F161" s="9">
        <v>0.4</v>
      </c>
      <c r="G161" s="9">
        <v>0</v>
      </c>
      <c r="H161" s="9">
        <v>0.19</v>
      </c>
      <c r="I161" s="9">
        <v>-0.43459999999999999</v>
      </c>
      <c r="J161" s="9" t="s">
        <v>44</v>
      </c>
      <c r="K161" s="9">
        <v>25850200000</v>
      </c>
      <c r="L161" s="9">
        <v>33.274000000000001</v>
      </c>
      <c r="M161" s="9">
        <v>3.4181479069999998</v>
      </c>
      <c r="N161" s="9">
        <v>2.62</v>
      </c>
      <c r="O161" s="14">
        <f t="shared" si="0"/>
        <v>677275240</v>
      </c>
      <c r="P161">
        <f t="shared" si="3"/>
        <v>4.1307999999999998</v>
      </c>
    </row>
    <row r="162" spans="1:16" ht="15" hidden="1">
      <c r="A162" s="9" t="s">
        <v>50</v>
      </c>
      <c r="B162" s="9">
        <v>2006</v>
      </c>
      <c r="C162" s="9" t="s">
        <v>51</v>
      </c>
      <c r="D162" s="9">
        <v>0</v>
      </c>
      <c r="E162" s="9">
        <v>0.33333333300000001</v>
      </c>
      <c r="F162" s="9">
        <v>0.4</v>
      </c>
      <c r="G162" s="9">
        <v>0</v>
      </c>
      <c r="H162" s="9">
        <v>0.12903225800000001</v>
      </c>
      <c r="I162" s="9">
        <v>1.0358000000000001</v>
      </c>
      <c r="J162" s="9">
        <v>75.796414630000001</v>
      </c>
      <c r="K162" s="9">
        <v>19579457966</v>
      </c>
      <c r="L162" s="9">
        <v>6.4470000000000001</v>
      </c>
      <c r="M162" s="9">
        <v>5.0502539329999996</v>
      </c>
      <c r="N162" s="9">
        <v>1.41</v>
      </c>
      <c r="O162" s="14">
        <f t="shared" si="0"/>
        <v>276070357.32059997</v>
      </c>
      <c r="P162">
        <f t="shared" si="3"/>
        <v>7.0716000000000001</v>
      </c>
    </row>
    <row r="163" spans="1:16" ht="15" hidden="1">
      <c r="A163" s="9" t="s">
        <v>50</v>
      </c>
      <c r="B163" s="9">
        <v>2007</v>
      </c>
      <c r="C163" s="9" t="s">
        <v>51</v>
      </c>
      <c r="D163" s="9">
        <v>0</v>
      </c>
      <c r="E163" s="9">
        <v>0.33333333300000001</v>
      </c>
      <c r="F163" s="9">
        <v>0.4</v>
      </c>
      <c r="G163" s="9">
        <v>0</v>
      </c>
      <c r="H163" s="9">
        <v>0.12903225800000001</v>
      </c>
      <c r="I163" s="9">
        <v>1.1657</v>
      </c>
      <c r="J163" s="9">
        <v>75.951024390000001</v>
      </c>
      <c r="K163" s="9">
        <v>23410572634</v>
      </c>
      <c r="L163" s="9">
        <v>6.2210000000000001</v>
      </c>
      <c r="M163" s="9">
        <v>4.8316930080000002</v>
      </c>
      <c r="N163" s="9">
        <v>1.55</v>
      </c>
      <c r="O163" s="14">
        <f t="shared" si="0"/>
        <v>362863875.82700002</v>
      </c>
      <c r="P163">
        <f t="shared" si="3"/>
        <v>7.3314000000000004</v>
      </c>
    </row>
    <row r="164" spans="1:16" ht="15" hidden="1">
      <c r="A164" s="9" t="s">
        <v>50</v>
      </c>
      <c r="B164" s="9">
        <v>2008</v>
      </c>
      <c r="C164" s="9" t="s">
        <v>51</v>
      </c>
      <c r="D164" s="9">
        <v>0</v>
      </c>
      <c r="E164" s="9">
        <v>0.33333333300000001</v>
      </c>
      <c r="F164" s="9">
        <v>0.4</v>
      </c>
      <c r="G164" s="9">
        <v>0</v>
      </c>
      <c r="H164" s="9">
        <v>0.12903225800000001</v>
      </c>
      <c r="I164" s="9">
        <v>1.2293000000000001</v>
      </c>
      <c r="J164" s="9">
        <v>76.101073170000006</v>
      </c>
      <c r="K164" s="9">
        <v>30366213119</v>
      </c>
      <c r="L164" s="9">
        <v>6.0019999999999998</v>
      </c>
      <c r="M164" s="9">
        <v>5.0380016879999996</v>
      </c>
      <c r="N164" s="9">
        <v>1.83</v>
      </c>
      <c r="O164" s="14">
        <f t="shared" si="0"/>
        <v>555701700.07770002</v>
      </c>
      <c r="P164">
        <f t="shared" si="3"/>
        <v>7.4586000000000006</v>
      </c>
    </row>
    <row r="165" spans="1:16" ht="15" hidden="1">
      <c r="A165" s="9" t="s">
        <v>50</v>
      </c>
      <c r="B165" s="9">
        <v>2009</v>
      </c>
      <c r="C165" s="9" t="s">
        <v>51</v>
      </c>
      <c r="D165" s="9">
        <v>0.66666666699999999</v>
      </c>
      <c r="E165" s="9">
        <v>0.5</v>
      </c>
      <c r="F165" s="9">
        <v>0.4</v>
      </c>
      <c r="G165" s="9">
        <v>0.875</v>
      </c>
      <c r="H165" s="9">
        <v>0.70967741900000003</v>
      </c>
      <c r="I165" s="9">
        <v>1.1947000000000001</v>
      </c>
      <c r="J165" s="9">
        <v>76.248585370000001</v>
      </c>
      <c r="K165" s="9">
        <v>31660911277</v>
      </c>
      <c r="L165" s="9">
        <v>5.7910000000000004</v>
      </c>
      <c r="M165" s="9">
        <v>5.1944469839999998</v>
      </c>
      <c r="N165" s="9">
        <v>1.57</v>
      </c>
      <c r="O165" s="14">
        <f t="shared" si="0"/>
        <v>497076307.04890007</v>
      </c>
      <c r="P165">
        <f t="shared" si="3"/>
        <v>7.3894000000000002</v>
      </c>
    </row>
    <row r="166" spans="1:16" ht="15" hidden="1">
      <c r="A166" s="9" t="s">
        <v>50</v>
      </c>
      <c r="B166" s="9">
        <v>2010</v>
      </c>
      <c r="C166" s="9" t="s">
        <v>51</v>
      </c>
      <c r="D166" s="9">
        <v>0.66666666699999999</v>
      </c>
      <c r="E166" s="9">
        <v>0.5</v>
      </c>
      <c r="F166" s="9">
        <v>0.4</v>
      </c>
      <c r="G166" s="9">
        <v>0.875</v>
      </c>
      <c r="H166" s="9">
        <v>0.70967741900000003</v>
      </c>
      <c r="I166" s="9">
        <v>1.2442</v>
      </c>
      <c r="J166" s="9">
        <v>76.394609759999994</v>
      </c>
      <c r="K166" s="9">
        <v>40284682480</v>
      </c>
      <c r="L166" s="9">
        <v>5.5860000000000003</v>
      </c>
      <c r="M166" s="9">
        <v>5.2631786810000003</v>
      </c>
      <c r="N166" s="9">
        <v>1.67</v>
      </c>
      <c r="O166" s="14">
        <f t="shared" si="0"/>
        <v>672754197.41600001</v>
      </c>
      <c r="P166">
        <f t="shared" si="3"/>
        <v>7.4884000000000004</v>
      </c>
    </row>
    <row r="167" spans="1:16" ht="15" hidden="1">
      <c r="A167" s="9" t="s">
        <v>50</v>
      </c>
      <c r="B167" s="9">
        <v>2011</v>
      </c>
      <c r="C167" s="9" t="s">
        <v>51</v>
      </c>
      <c r="D167" s="9">
        <v>0.66666666699999999</v>
      </c>
      <c r="E167" s="9">
        <v>0.5</v>
      </c>
      <c r="F167" s="9">
        <v>0.4</v>
      </c>
      <c r="G167" s="9">
        <v>0.875</v>
      </c>
      <c r="H167" s="9">
        <v>0.70967741900000003</v>
      </c>
      <c r="I167" s="9">
        <v>1.2350000000000001</v>
      </c>
      <c r="J167" s="9">
        <v>76.541195119999998</v>
      </c>
      <c r="K167" s="9">
        <v>47962439304</v>
      </c>
      <c r="L167" s="9">
        <v>5.3879999999999999</v>
      </c>
      <c r="M167" s="9">
        <v>5.2759052320000004</v>
      </c>
      <c r="N167" s="9">
        <v>1.47</v>
      </c>
      <c r="O167" s="14">
        <f t="shared" si="0"/>
        <v>705047857.76880002</v>
      </c>
      <c r="P167">
        <f t="shared" ref="P167:P181" si="4">(I167+2.5)*2</f>
        <v>7.4700000000000006</v>
      </c>
    </row>
    <row r="168" spans="1:16" ht="15" hidden="1">
      <c r="A168" s="9" t="s">
        <v>50</v>
      </c>
      <c r="B168" s="9">
        <v>2012</v>
      </c>
      <c r="C168" s="9" t="s">
        <v>51</v>
      </c>
      <c r="D168" s="9">
        <v>0.66666666699999999</v>
      </c>
      <c r="E168" s="9">
        <v>0.5</v>
      </c>
      <c r="F168" s="9">
        <v>0.4</v>
      </c>
      <c r="G168" s="9">
        <v>0.875</v>
      </c>
      <c r="H168" s="9">
        <v>0.70967741900000003</v>
      </c>
      <c r="I168" s="9">
        <v>1.3205</v>
      </c>
      <c r="J168" s="9">
        <v>76.688390240000004</v>
      </c>
      <c r="K168" s="9">
        <v>51265399745</v>
      </c>
      <c r="L168" s="9">
        <v>5.1970000000000001</v>
      </c>
      <c r="M168" s="9">
        <v>5.2231120400000002</v>
      </c>
      <c r="N168" s="9">
        <v>1.45</v>
      </c>
      <c r="O168" s="14">
        <f t="shared" si="0"/>
        <v>743348296.30249989</v>
      </c>
      <c r="P168">
        <f t="shared" si="4"/>
        <v>7.641</v>
      </c>
    </row>
    <row r="169" spans="1:16" ht="15" hidden="1">
      <c r="A169" s="9" t="s">
        <v>50</v>
      </c>
      <c r="B169" s="9">
        <v>2013</v>
      </c>
      <c r="C169" s="9" t="s">
        <v>51</v>
      </c>
      <c r="D169" s="9">
        <v>0.66666666699999999</v>
      </c>
      <c r="E169" s="9">
        <v>0.5</v>
      </c>
      <c r="F169" s="9">
        <v>0.4</v>
      </c>
      <c r="G169" s="9">
        <v>0.875</v>
      </c>
      <c r="H169" s="9">
        <v>0.70967741900000003</v>
      </c>
      <c r="I169" s="9">
        <v>1.3584000000000001</v>
      </c>
      <c r="J169" s="9">
        <v>76.836195119999999</v>
      </c>
      <c r="K169" s="9">
        <v>57531233351</v>
      </c>
      <c r="L169" s="9">
        <v>5.0170000000000003</v>
      </c>
      <c r="M169" s="9">
        <v>5.4157840909999999</v>
      </c>
      <c r="N169" s="9">
        <v>1.41</v>
      </c>
      <c r="O169" s="14">
        <f t="shared" si="0"/>
        <v>811190390.24909997</v>
      </c>
      <c r="P169">
        <f t="shared" si="4"/>
        <v>7.7168000000000001</v>
      </c>
    </row>
    <row r="170" spans="1:16" ht="15" hidden="1">
      <c r="A170" s="9" t="s">
        <v>50</v>
      </c>
      <c r="B170" s="9">
        <v>2014</v>
      </c>
      <c r="C170" s="9" t="s">
        <v>51</v>
      </c>
      <c r="D170" s="9">
        <v>0.66666666699999999</v>
      </c>
      <c r="E170" s="9">
        <v>0.5</v>
      </c>
      <c r="F170" s="9">
        <v>0.4</v>
      </c>
      <c r="G170" s="9">
        <v>0.875</v>
      </c>
      <c r="H170" s="9">
        <v>0.70967741900000003</v>
      </c>
      <c r="I170" s="9">
        <v>1.3513999999999999</v>
      </c>
      <c r="J170" s="9">
        <v>76.986146340000005</v>
      </c>
      <c r="K170" s="9">
        <v>57235766825</v>
      </c>
      <c r="L170" s="9">
        <v>4.8479999999999999</v>
      </c>
      <c r="M170" s="9">
        <v>5.61423922</v>
      </c>
      <c r="N170" s="9">
        <v>1.39</v>
      </c>
      <c r="O170" s="14">
        <f t="shared" si="0"/>
        <v>795577158.86749995</v>
      </c>
      <c r="P170">
        <f t="shared" si="4"/>
        <v>7.7027999999999999</v>
      </c>
    </row>
    <row r="171" spans="1:16" ht="15" hidden="1">
      <c r="A171" s="9" t="s">
        <v>50</v>
      </c>
      <c r="B171" s="9">
        <v>2015</v>
      </c>
      <c r="C171" s="9" t="s">
        <v>51</v>
      </c>
      <c r="D171" s="9">
        <v>0.66666666699999999</v>
      </c>
      <c r="E171" s="9">
        <v>0.5</v>
      </c>
      <c r="F171" s="9">
        <v>0.4</v>
      </c>
      <c r="G171" s="9">
        <v>0.875</v>
      </c>
      <c r="H171" s="9">
        <v>0.70967741900000003</v>
      </c>
      <c r="I171" s="9">
        <v>1.2982</v>
      </c>
      <c r="J171" s="9" t="s">
        <v>44</v>
      </c>
      <c r="K171" s="9">
        <v>53442697569</v>
      </c>
      <c r="L171" s="9">
        <v>4.6890000000000001</v>
      </c>
      <c r="M171" s="9">
        <v>5.6939561059999999</v>
      </c>
      <c r="N171" s="9">
        <v>1.23</v>
      </c>
      <c r="O171" s="14">
        <f t="shared" si="0"/>
        <v>657345180.09870005</v>
      </c>
      <c r="P171">
        <f t="shared" si="4"/>
        <v>7.5964</v>
      </c>
    </row>
    <row r="172" spans="1:16" ht="15" hidden="1">
      <c r="A172" s="9" t="s">
        <v>52</v>
      </c>
      <c r="B172" s="9">
        <v>2006</v>
      </c>
      <c r="C172" s="9" t="s">
        <v>53</v>
      </c>
      <c r="D172" s="9">
        <v>0.125</v>
      </c>
      <c r="E172" s="9">
        <v>0.16666666699999999</v>
      </c>
      <c r="F172" s="9">
        <v>0</v>
      </c>
      <c r="G172" s="9">
        <v>0.14285714299999999</v>
      </c>
      <c r="H172" s="9">
        <v>0.12903225800000001</v>
      </c>
      <c r="I172" s="9">
        <v>-0.97799999999999998</v>
      </c>
      <c r="J172" s="9">
        <v>73.301048780000002</v>
      </c>
      <c r="K172" s="11">
        <v>183478000000</v>
      </c>
      <c r="L172" s="9">
        <v>11.395</v>
      </c>
      <c r="M172" s="9">
        <v>1.2330170819999999</v>
      </c>
      <c r="N172" s="9">
        <v>6.69</v>
      </c>
      <c r="O172" s="14">
        <f t="shared" si="0"/>
        <v>12274678200</v>
      </c>
      <c r="P172">
        <f t="shared" si="4"/>
        <v>3.044</v>
      </c>
    </row>
    <row r="173" spans="1:16" ht="15" hidden="1">
      <c r="A173" s="9" t="s">
        <v>52</v>
      </c>
      <c r="B173" s="9">
        <v>2007</v>
      </c>
      <c r="C173" s="9" t="s">
        <v>53</v>
      </c>
      <c r="D173" s="9">
        <v>0.125</v>
      </c>
      <c r="E173" s="9">
        <v>0.16666666699999999</v>
      </c>
      <c r="F173" s="9">
        <v>0</v>
      </c>
      <c r="G173" s="9">
        <v>0.14285714299999999</v>
      </c>
      <c r="H173" s="9">
        <v>0.12903225800000001</v>
      </c>
      <c r="I173" s="9">
        <v>-1.0307999999999999</v>
      </c>
      <c r="J173" s="9">
        <v>73.388902439999995</v>
      </c>
      <c r="K173" s="11">
        <v>230364000000</v>
      </c>
      <c r="L173" s="9">
        <v>11.353999999999999</v>
      </c>
      <c r="M173" s="9">
        <v>1.1881071219999999</v>
      </c>
      <c r="N173" s="9">
        <v>5.79</v>
      </c>
      <c r="O173" s="14">
        <f t="shared" si="0"/>
        <v>13338075600</v>
      </c>
      <c r="P173">
        <f t="shared" si="4"/>
        <v>2.9384000000000001</v>
      </c>
    </row>
    <row r="174" spans="1:16" ht="15" hidden="1">
      <c r="A174" s="9" t="s">
        <v>52</v>
      </c>
      <c r="B174" s="9">
        <v>2008</v>
      </c>
      <c r="C174" s="9" t="s">
        <v>53</v>
      </c>
      <c r="D174" s="9">
        <v>0.125</v>
      </c>
      <c r="E174" s="9">
        <v>0.16666666699999999</v>
      </c>
      <c r="F174" s="9">
        <v>0</v>
      </c>
      <c r="G174" s="9">
        <v>0.14285714299999999</v>
      </c>
      <c r="H174" s="9">
        <v>0.12903225800000001</v>
      </c>
      <c r="I174" s="9">
        <v>-1.0994999999999999</v>
      </c>
      <c r="J174" s="9">
        <v>73.4762439</v>
      </c>
      <c r="K174" s="11">
        <v>315600000000</v>
      </c>
      <c r="L174" s="9">
        <v>11.313000000000001</v>
      </c>
      <c r="M174" s="9">
        <v>1.3770915420000001</v>
      </c>
      <c r="N174" s="9">
        <v>5.73</v>
      </c>
      <c r="O174" s="14">
        <f t="shared" si="0"/>
        <v>18083880000</v>
      </c>
      <c r="P174">
        <f t="shared" si="4"/>
        <v>2.8010000000000002</v>
      </c>
    </row>
    <row r="175" spans="1:16" ht="15" hidden="1">
      <c r="A175" s="9" t="s">
        <v>52</v>
      </c>
      <c r="B175" s="9">
        <v>2009</v>
      </c>
      <c r="C175" s="9" t="s">
        <v>53</v>
      </c>
      <c r="D175" s="9">
        <v>0.125</v>
      </c>
      <c r="E175" s="9">
        <v>0.16666666699999999</v>
      </c>
      <c r="F175" s="9">
        <v>0</v>
      </c>
      <c r="G175" s="9">
        <v>0.14285714299999999</v>
      </c>
      <c r="H175" s="9">
        <v>0.12903225800000001</v>
      </c>
      <c r="I175" s="9">
        <v>-1.1578999999999999</v>
      </c>
      <c r="J175" s="9">
        <v>73.567999999999998</v>
      </c>
      <c r="K175" s="11">
        <v>329419000000</v>
      </c>
      <c r="L175" s="9">
        <v>11.272</v>
      </c>
      <c r="M175" s="9">
        <v>1.4463037379999999</v>
      </c>
      <c r="N175" s="9">
        <v>5.4</v>
      </c>
      <c r="O175" s="14">
        <f t="shared" si="0"/>
        <v>17788626000.000004</v>
      </c>
      <c r="P175">
        <f t="shared" si="4"/>
        <v>2.6842000000000001</v>
      </c>
    </row>
    <row r="176" spans="1:16" ht="15" hidden="1">
      <c r="A176" s="9" t="s">
        <v>52</v>
      </c>
      <c r="B176" s="9">
        <v>2010</v>
      </c>
      <c r="C176" s="9" t="s">
        <v>53</v>
      </c>
      <c r="D176" s="9">
        <v>0.4375</v>
      </c>
      <c r="E176" s="9">
        <v>0.16666666699999999</v>
      </c>
      <c r="F176" s="9">
        <v>0.2</v>
      </c>
      <c r="G176" s="9">
        <v>0.71428571399999996</v>
      </c>
      <c r="H176" s="9">
        <v>0.45161290300000001</v>
      </c>
      <c r="I176" s="9">
        <v>-1.2036</v>
      </c>
      <c r="J176" s="9">
        <v>73.671609759999996</v>
      </c>
      <c r="K176" s="11">
        <v>393801000000</v>
      </c>
      <c r="L176" s="9">
        <v>11.231</v>
      </c>
      <c r="M176" s="9">
        <v>1.692310038</v>
      </c>
      <c r="N176" s="9">
        <v>2.85</v>
      </c>
      <c r="O176" s="14">
        <f t="shared" si="0"/>
        <v>11223328500</v>
      </c>
      <c r="P176">
        <f t="shared" si="4"/>
        <v>2.5928</v>
      </c>
    </row>
    <row r="177" spans="1:16" ht="15" hidden="1">
      <c r="A177" s="9" t="s">
        <v>52</v>
      </c>
      <c r="B177" s="9">
        <v>2011</v>
      </c>
      <c r="C177" s="9" t="s">
        <v>53</v>
      </c>
      <c r="D177" s="9">
        <v>0.4375</v>
      </c>
      <c r="E177" s="9">
        <v>0.16666666699999999</v>
      </c>
      <c r="F177" s="9">
        <v>0.2</v>
      </c>
      <c r="G177" s="9">
        <v>0.71428571399999996</v>
      </c>
      <c r="H177" s="9">
        <v>0.45161290300000001</v>
      </c>
      <c r="I177" s="9">
        <v>-1.1575</v>
      </c>
      <c r="J177" s="9">
        <v>73.79165854</v>
      </c>
      <c r="K177" s="11">
        <v>316482000000</v>
      </c>
      <c r="L177" s="9">
        <v>11.19</v>
      </c>
      <c r="M177" s="9">
        <v>1.6490233569999999</v>
      </c>
      <c r="N177" s="9">
        <v>6.46</v>
      </c>
      <c r="O177" s="14">
        <f t="shared" si="0"/>
        <v>20444737200</v>
      </c>
      <c r="P177">
        <f t="shared" si="4"/>
        <v>2.6850000000000001</v>
      </c>
    </row>
    <row r="178" spans="1:16" ht="15" hidden="1">
      <c r="A178" s="9" t="s">
        <v>52</v>
      </c>
      <c r="B178" s="9">
        <v>2012</v>
      </c>
      <c r="C178" s="9" t="s">
        <v>53</v>
      </c>
      <c r="D178" s="9">
        <v>0.4375</v>
      </c>
      <c r="E178" s="9">
        <v>0.16666666699999999</v>
      </c>
      <c r="F178" s="9">
        <v>0.2</v>
      </c>
      <c r="G178" s="9">
        <v>0.71428571399999996</v>
      </c>
      <c r="H178" s="9">
        <v>0.45161290300000001</v>
      </c>
      <c r="I178" s="9">
        <v>-1.2549999999999999</v>
      </c>
      <c r="J178" s="9">
        <v>73.925731709999994</v>
      </c>
      <c r="K178" s="11">
        <v>381286000000</v>
      </c>
      <c r="L178" s="9">
        <v>11.148999999999999</v>
      </c>
      <c r="M178" s="9">
        <v>1.272421129</v>
      </c>
      <c r="N178" s="9">
        <v>4.7699999999999996</v>
      </c>
      <c r="O178" s="14">
        <f t="shared" si="0"/>
        <v>18187342199.999996</v>
      </c>
      <c r="P178">
        <f t="shared" si="4"/>
        <v>2.4900000000000002</v>
      </c>
    </row>
    <row r="179" spans="1:16" ht="15" hidden="1">
      <c r="A179" s="9" t="s">
        <v>52</v>
      </c>
      <c r="B179" s="9">
        <v>2013</v>
      </c>
      <c r="C179" s="9" t="s">
        <v>53</v>
      </c>
      <c r="D179" s="9">
        <v>0.4375</v>
      </c>
      <c r="E179" s="9">
        <v>0.16666666699999999</v>
      </c>
      <c r="F179" s="9">
        <v>0.2</v>
      </c>
      <c r="G179" s="9">
        <v>0.71428571399999996</v>
      </c>
      <c r="H179" s="9">
        <v>0.45161290300000001</v>
      </c>
      <c r="I179" s="9">
        <v>-1.2865</v>
      </c>
      <c r="J179" s="9">
        <v>74.074414630000007</v>
      </c>
      <c r="K179" s="11">
        <v>371337000000</v>
      </c>
      <c r="L179" s="9">
        <v>11.106</v>
      </c>
      <c r="M179" s="9">
        <v>1.1132363940000001</v>
      </c>
      <c r="N179" s="9">
        <v>5.53</v>
      </c>
      <c r="O179" s="14">
        <f t="shared" si="0"/>
        <v>20534936100</v>
      </c>
      <c r="P179">
        <f t="shared" si="4"/>
        <v>2.427</v>
      </c>
    </row>
    <row r="180" spans="1:16" ht="15" hidden="1">
      <c r="A180" s="9" t="s">
        <v>52</v>
      </c>
      <c r="B180" s="9">
        <v>2014</v>
      </c>
      <c r="C180" s="9" t="s">
        <v>53</v>
      </c>
      <c r="D180" s="9">
        <v>0.4375</v>
      </c>
      <c r="E180" s="9">
        <v>0.16666666699999999</v>
      </c>
      <c r="F180" s="9">
        <v>0.2</v>
      </c>
      <c r="G180" s="9">
        <v>0.71428571399999996</v>
      </c>
      <c r="H180" s="9">
        <v>0.45161290300000001</v>
      </c>
      <c r="I180" s="9">
        <v>-1.3806</v>
      </c>
      <c r="J180" s="9">
        <v>74.236195120000005</v>
      </c>
      <c r="K180" s="9" t="s">
        <v>44</v>
      </c>
      <c r="L180" s="9">
        <v>11.058999999999999</v>
      </c>
      <c r="M180" s="9">
        <v>1.1152371299999999</v>
      </c>
      <c r="N180" s="9">
        <v>6.14</v>
      </c>
      <c r="O180" s="14" t="e">
        <f t="shared" si="0"/>
        <v>#VALUE!</v>
      </c>
      <c r="P180">
        <f t="shared" si="4"/>
        <v>2.2387999999999999</v>
      </c>
    </row>
    <row r="181" spans="1:16" ht="15" hidden="1">
      <c r="A181" s="9" t="s">
        <v>52</v>
      </c>
      <c r="B181" s="9">
        <v>2015</v>
      </c>
      <c r="C181" s="9" t="s">
        <v>53</v>
      </c>
      <c r="D181" s="9">
        <v>0.4375</v>
      </c>
      <c r="E181" s="9">
        <v>0.16666666699999999</v>
      </c>
      <c r="F181" s="9">
        <v>0.2</v>
      </c>
      <c r="G181" s="9">
        <v>0.71428571399999996</v>
      </c>
      <c r="H181" s="9">
        <v>0.45161290300000001</v>
      </c>
      <c r="I181" s="9">
        <v>-1.3283</v>
      </c>
      <c r="J181" s="9" t="s">
        <v>44</v>
      </c>
      <c r="K181" s="9" t="s">
        <v>44</v>
      </c>
      <c r="L181" s="9">
        <v>11.01</v>
      </c>
      <c r="M181" s="9">
        <v>1.1276863930000001</v>
      </c>
      <c r="N181" s="9">
        <v>6.14</v>
      </c>
      <c r="O181" s="14" t="e">
        <f t="shared" si="0"/>
        <v>#VALUE!</v>
      </c>
      <c r="P181">
        <f t="shared" si="4"/>
        <v>2.3433999999999999</v>
      </c>
    </row>
    <row r="182" spans="1:16" ht="12">
      <c r="O182" s="32"/>
    </row>
    <row r="183" spans="1:16" ht="12">
      <c r="O183" s="32"/>
    </row>
    <row r="184" spans="1:16" ht="12">
      <c r="O184" s="32"/>
    </row>
    <row r="185" spans="1:16" ht="12">
      <c r="O185" s="32"/>
    </row>
    <row r="186" spans="1:16" ht="12">
      <c r="O186" s="32"/>
    </row>
    <row r="187" spans="1:16" ht="12">
      <c r="O187" s="32"/>
    </row>
    <row r="188" spans="1:16" ht="12">
      <c r="O188" s="32"/>
    </row>
    <row r="189" spans="1:16" ht="12">
      <c r="O189" s="32"/>
    </row>
    <row r="190" spans="1:16" ht="12">
      <c r="O190" s="32"/>
    </row>
    <row r="191" spans="1:16" ht="12">
      <c r="O191" s="32"/>
    </row>
    <row r="192" spans="1:16" ht="12">
      <c r="O192" s="32"/>
    </row>
    <row r="193" spans="15:15" ht="12">
      <c r="O193" s="32"/>
    </row>
    <row r="194" spans="15:15" ht="12">
      <c r="O194" s="32"/>
    </row>
    <row r="195" spans="15:15" ht="12">
      <c r="O195" s="32"/>
    </row>
    <row r="196" spans="15:15" ht="12">
      <c r="O196" s="32"/>
    </row>
    <row r="197" spans="15:15" ht="12">
      <c r="O197" s="32"/>
    </row>
    <row r="198" spans="15:15" ht="12">
      <c r="O198" s="32"/>
    </row>
    <row r="199" spans="15:15" ht="12">
      <c r="O199" s="32"/>
    </row>
    <row r="200" spans="15:15" ht="12">
      <c r="O200" s="32"/>
    </row>
    <row r="201" spans="15:15" ht="12">
      <c r="O201" s="32"/>
    </row>
    <row r="202" spans="15:15" ht="12">
      <c r="O202" s="32"/>
    </row>
    <row r="203" spans="15:15" ht="12">
      <c r="O203" s="32"/>
    </row>
    <row r="204" spans="15:15" ht="12">
      <c r="O204" s="32"/>
    </row>
    <row r="205" spans="15:15" ht="12">
      <c r="O205" s="32"/>
    </row>
    <row r="206" spans="15:15" ht="12">
      <c r="O206" s="32"/>
    </row>
    <row r="207" spans="15:15" ht="12">
      <c r="O207" s="32"/>
    </row>
    <row r="208" spans="15:15" ht="12">
      <c r="O208" s="32"/>
    </row>
    <row r="209" spans="15:15" ht="12">
      <c r="O209" s="32"/>
    </row>
    <row r="210" spans="15:15" ht="12">
      <c r="O210" s="32"/>
    </row>
    <row r="211" spans="15:15" ht="12">
      <c r="O211" s="32"/>
    </row>
    <row r="212" spans="15:15" ht="12">
      <c r="O212" s="32"/>
    </row>
    <row r="213" spans="15:15" ht="12">
      <c r="O213" s="32"/>
    </row>
    <row r="214" spans="15:15" ht="12">
      <c r="O214" s="32"/>
    </row>
    <row r="215" spans="15:15" ht="12">
      <c r="O215" s="32"/>
    </row>
    <row r="216" spans="15:15" ht="12">
      <c r="O216" s="32"/>
    </row>
    <row r="217" spans="15:15" ht="12">
      <c r="O217" s="32"/>
    </row>
    <row r="218" spans="15:15" ht="12">
      <c r="O218" s="32"/>
    </row>
    <row r="219" spans="15:15" ht="12">
      <c r="O219" s="32"/>
    </row>
    <row r="220" spans="15:15" ht="12">
      <c r="O220" s="32"/>
    </row>
    <row r="221" spans="15:15" ht="12">
      <c r="O221" s="32"/>
    </row>
    <row r="222" spans="15:15" ht="12">
      <c r="O222" s="32"/>
    </row>
    <row r="223" spans="15:15" ht="12">
      <c r="O223" s="32"/>
    </row>
    <row r="224" spans="15:15" ht="12">
      <c r="O224" s="32"/>
    </row>
    <row r="225" spans="15:15" ht="12">
      <c r="O225" s="32"/>
    </row>
    <row r="226" spans="15:15" ht="12">
      <c r="O226" s="32"/>
    </row>
    <row r="227" spans="15:15" ht="12">
      <c r="O227" s="32"/>
    </row>
    <row r="228" spans="15:15" ht="12">
      <c r="O228" s="32"/>
    </row>
    <row r="229" spans="15:15" ht="12">
      <c r="O229" s="32"/>
    </row>
    <row r="230" spans="15:15" ht="12">
      <c r="O230" s="32"/>
    </row>
    <row r="231" spans="15:15" ht="12">
      <c r="O231" s="32"/>
    </row>
    <row r="232" spans="15:15" ht="12">
      <c r="O232" s="32"/>
    </row>
    <row r="233" spans="15:15" ht="12">
      <c r="O233" s="32"/>
    </row>
    <row r="234" spans="15:15" ht="12">
      <c r="O234" s="32"/>
    </row>
    <row r="235" spans="15:15" ht="12">
      <c r="O235" s="32"/>
    </row>
    <row r="236" spans="15:15" ht="12">
      <c r="O236" s="32"/>
    </row>
    <row r="237" spans="15:15" ht="12">
      <c r="O237" s="32"/>
    </row>
    <row r="238" spans="15:15" ht="12">
      <c r="O238" s="32"/>
    </row>
    <row r="239" spans="15:15" ht="12">
      <c r="O239" s="32"/>
    </row>
    <row r="240" spans="15:15" ht="12">
      <c r="O240" s="32"/>
    </row>
    <row r="241" spans="15:15" ht="12">
      <c r="O241" s="32"/>
    </row>
    <row r="242" spans="15:15" ht="12">
      <c r="O242" s="32"/>
    </row>
    <row r="243" spans="15:15" ht="12">
      <c r="O243" s="32"/>
    </row>
    <row r="244" spans="15:15" ht="12">
      <c r="O244" s="32"/>
    </row>
    <row r="245" spans="15:15" ht="12">
      <c r="O245" s="32"/>
    </row>
    <row r="246" spans="15:15" ht="12">
      <c r="O246" s="32"/>
    </row>
    <row r="247" spans="15:15" ht="12">
      <c r="O247" s="32"/>
    </row>
    <row r="248" spans="15:15" ht="12">
      <c r="O248" s="32"/>
    </row>
    <row r="249" spans="15:15" ht="12">
      <c r="O249" s="32"/>
    </row>
    <row r="250" spans="15:15" ht="12">
      <c r="O250" s="32"/>
    </row>
    <row r="251" spans="15:15" ht="12">
      <c r="O251" s="32"/>
    </row>
    <row r="252" spans="15:15" ht="12">
      <c r="O252" s="32"/>
    </row>
    <row r="253" spans="15:15" ht="12">
      <c r="O253" s="32"/>
    </row>
    <row r="254" spans="15:15" ht="12">
      <c r="O254" s="32"/>
    </row>
    <row r="255" spans="15:15" ht="12">
      <c r="O255" s="32"/>
    </row>
    <row r="256" spans="15:15" ht="12">
      <c r="O256" s="32"/>
    </row>
    <row r="257" spans="15:15" ht="12">
      <c r="O257" s="32"/>
    </row>
    <row r="258" spans="15:15" ht="12">
      <c r="O258" s="32"/>
    </row>
    <row r="259" spans="15:15" ht="12">
      <c r="O259" s="32"/>
    </row>
    <row r="260" spans="15:15" ht="12">
      <c r="O260" s="32"/>
    </row>
    <row r="261" spans="15:15" ht="12">
      <c r="O261" s="32"/>
    </row>
    <row r="262" spans="15:15" ht="12">
      <c r="O262" s="32"/>
    </row>
    <row r="263" spans="15:15" ht="12">
      <c r="O263" s="32"/>
    </row>
    <row r="264" spans="15:15" ht="12">
      <c r="O264" s="32"/>
    </row>
    <row r="265" spans="15:15" ht="12">
      <c r="O265" s="32"/>
    </row>
    <row r="266" spans="15:15" ht="12">
      <c r="O266" s="32"/>
    </row>
    <row r="267" spans="15:15" ht="12">
      <c r="O267" s="32"/>
    </row>
    <row r="268" spans="15:15" ht="12">
      <c r="O268" s="32"/>
    </row>
    <row r="269" spans="15:15" ht="12">
      <c r="O269" s="32"/>
    </row>
    <row r="270" spans="15:15" ht="12">
      <c r="O270" s="32"/>
    </row>
    <row r="271" spans="15:15" ht="12">
      <c r="O271" s="32"/>
    </row>
    <row r="272" spans="15:15" ht="12">
      <c r="O272" s="32"/>
    </row>
    <row r="273" spans="15:15" ht="12">
      <c r="O273" s="32"/>
    </row>
    <row r="274" spans="15:15" ht="12">
      <c r="O274" s="32"/>
    </row>
    <row r="275" spans="15:15" ht="12">
      <c r="O275" s="32"/>
    </row>
    <row r="276" spans="15:15" ht="12">
      <c r="O276" s="32"/>
    </row>
    <row r="277" spans="15:15" ht="12">
      <c r="O277" s="32"/>
    </row>
    <row r="278" spans="15:15" ht="12">
      <c r="O278" s="32"/>
    </row>
    <row r="279" spans="15:15" ht="12">
      <c r="O279" s="32"/>
    </row>
    <row r="280" spans="15:15" ht="12">
      <c r="O280" s="32"/>
    </row>
    <row r="281" spans="15:15" ht="12">
      <c r="O281" s="32"/>
    </row>
    <row r="282" spans="15:15" ht="12">
      <c r="O282" s="32"/>
    </row>
    <row r="283" spans="15:15" ht="12">
      <c r="O283" s="32"/>
    </row>
    <row r="284" spans="15:15" ht="12">
      <c r="O284" s="32"/>
    </row>
    <row r="285" spans="15:15" ht="12">
      <c r="O285" s="32"/>
    </row>
    <row r="286" spans="15:15" ht="12">
      <c r="O286" s="32"/>
    </row>
    <row r="287" spans="15:15" ht="12">
      <c r="O287" s="32"/>
    </row>
    <row r="288" spans="15:15" ht="12">
      <c r="O288" s="32"/>
    </row>
    <row r="289" spans="15:15" ht="12">
      <c r="O289" s="32"/>
    </row>
    <row r="290" spans="15:15" ht="12">
      <c r="O290" s="32"/>
    </row>
    <row r="291" spans="15:15" ht="12">
      <c r="O291" s="32"/>
    </row>
    <row r="292" spans="15:15" ht="12">
      <c r="O292" s="32"/>
    </row>
    <row r="293" spans="15:15" ht="12">
      <c r="O293" s="32"/>
    </row>
    <row r="294" spans="15:15" ht="12">
      <c r="O294" s="32"/>
    </row>
    <row r="295" spans="15:15" ht="12">
      <c r="O295" s="32"/>
    </row>
    <row r="296" spans="15:15" ht="12">
      <c r="O296" s="32"/>
    </row>
    <row r="297" spans="15:15" ht="12">
      <c r="O297" s="32"/>
    </row>
    <row r="298" spans="15:15" ht="12">
      <c r="O298" s="32"/>
    </row>
    <row r="299" spans="15:15" ht="12">
      <c r="O299" s="32"/>
    </row>
    <row r="300" spans="15:15" ht="12">
      <c r="O300" s="32"/>
    </row>
    <row r="301" spans="15:15" ht="12">
      <c r="O301" s="32"/>
    </row>
    <row r="302" spans="15:15" ht="12">
      <c r="O302" s="32"/>
    </row>
    <row r="303" spans="15:15" ht="12">
      <c r="O303" s="32"/>
    </row>
    <row r="304" spans="15:15" ht="12">
      <c r="O304" s="32"/>
    </row>
    <row r="305" spans="15:15" ht="12">
      <c r="O305" s="32"/>
    </row>
    <row r="306" spans="15:15" ht="12">
      <c r="O306" s="32"/>
    </row>
    <row r="307" spans="15:15" ht="12">
      <c r="O307" s="32"/>
    </row>
    <row r="308" spans="15:15" ht="12">
      <c r="O308" s="32"/>
    </row>
    <row r="309" spans="15:15" ht="12">
      <c r="O309" s="32"/>
    </row>
    <row r="310" spans="15:15" ht="12">
      <c r="O310" s="32"/>
    </row>
    <row r="311" spans="15:15" ht="12">
      <c r="O311" s="32"/>
    </row>
    <row r="312" spans="15:15" ht="12">
      <c r="O312" s="32"/>
    </row>
    <row r="313" spans="15:15" ht="12">
      <c r="O313" s="32"/>
    </row>
    <row r="314" spans="15:15" ht="12">
      <c r="O314" s="32"/>
    </row>
    <row r="315" spans="15:15" ht="12">
      <c r="O315" s="32"/>
    </row>
    <row r="316" spans="15:15" ht="12">
      <c r="O316" s="32"/>
    </row>
    <row r="317" spans="15:15" ht="12">
      <c r="O317" s="32"/>
    </row>
    <row r="318" spans="15:15" ht="12">
      <c r="O318" s="32"/>
    </row>
    <row r="319" spans="15:15" ht="12">
      <c r="O319" s="32"/>
    </row>
    <row r="320" spans="15:15" ht="12">
      <c r="O320" s="32"/>
    </row>
    <row r="321" spans="15:15" ht="12">
      <c r="O321" s="32"/>
    </row>
    <row r="322" spans="15:15" ht="12">
      <c r="O322" s="32"/>
    </row>
    <row r="323" spans="15:15" ht="12">
      <c r="O323" s="32"/>
    </row>
    <row r="324" spans="15:15" ht="12">
      <c r="O324" s="32"/>
    </row>
    <row r="325" spans="15:15" ht="12">
      <c r="O325" s="32"/>
    </row>
    <row r="326" spans="15:15" ht="12">
      <c r="O326" s="32"/>
    </row>
    <row r="327" spans="15:15" ht="12">
      <c r="O327" s="32"/>
    </row>
    <row r="328" spans="15:15" ht="12">
      <c r="O328" s="32"/>
    </row>
    <row r="329" spans="15:15" ht="12">
      <c r="O329" s="32"/>
    </row>
    <row r="330" spans="15:15" ht="12">
      <c r="O330" s="32"/>
    </row>
    <row r="331" spans="15:15" ht="12">
      <c r="O331" s="32"/>
    </row>
    <row r="332" spans="15:15" ht="12">
      <c r="O332" s="32"/>
    </row>
    <row r="333" spans="15:15" ht="12">
      <c r="O333" s="32"/>
    </row>
    <row r="334" spans="15:15" ht="12">
      <c r="O334" s="32"/>
    </row>
    <row r="335" spans="15:15" ht="12">
      <c r="O335" s="32"/>
    </row>
    <row r="336" spans="15:15" ht="12">
      <c r="O336" s="32"/>
    </row>
    <row r="337" spans="15:15" ht="12">
      <c r="O337" s="32"/>
    </row>
    <row r="338" spans="15:15" ht="12">
      <c r="O338" s="32"/>
    </row>
    <row r="339" spans="15:15" ht="12">
      <c r="O339" s="32"/>
    </row>
    <row r="340" spans="15:15" ht="12">
      <c r="O340" s="32"/>
    </row>
    <row r="341" spans="15:15" ht="12">
      <c r="O341" s="32"/>
    </row>
    <row r="342" spans="15:15" ht="12">
      <c r="O342" s="32"/>
    </row>
    <row r="343" spans="15:15" ht="12">
      <c r="O343" s="32"/>
    </row>
    <row r="344" spans="15:15" ht="12">
      <c r="O344" s="32"/>
    </row>
    <row r="345" spans="15:15" ht="12">
      <c r="O345" s="32"/>
    </row>
    <row r="346" spans="15:15" ht="12">
      <c r="O346" s="32"/>
    </row>
    <row r="347" spans="15:15" ht="12">
      <c r="O347" s="32"/>
    </row>
    <row r="348" spans="15:15" ht="12">
      <c r="O348" s="32"/>
    </row>
    <row r="349" spans="15:15" ht="12">
      <c r="O349" s="32"/>
    </row>
    <row r="350" spans="15:15" ht="12">
      <c r="O350" s="32"/>
    </row>
    <row r="351" spans="15:15" ht="12">
      <c r="O351" s="32"/>
    </row>
    <row r="352" spans="15:15" ht="12">
      <c r="O352" s="32"/>
    </row>
    <row r="353" spans="15:15" ht="12">
      <c r="O353" s="32"/>
    </row>
    <row r="354" spans="15:15" ht="12">
      <c r="O354" s="32"/>
    </row>
    <row r="355" spans="15:15" ht="12">
      <c r="O355" s="32"/>
    </row>
    <row r="356" spans="15:15" ht="12">
      <c r="O356" s="32"/>
    </row>
    <row r="357" spans="15:15" ht="12">
      <c r="O357" s="32"/>
    </row>
    <row r="358" spans="15:15" ht="12">
      <c r="O358" s="32"/>
    </row>
    <row r="359" spans="15:15" ht="12">
      <c r="O359" s="32"/>
    </row>
    <row r="360" spans="15:15" ht="12">
      <c r="O360" s="32"/>
    </row>
    <row r="361" spans="15:15" ht="12">
      <c r="O361" s="32"/>
    </row>
    <row r="362" spans="15:15" ht="12">
      <c r="O362" s="32"/>
    </row>
    <row r="363" spans="15:15" ht="12">
      <c r="O363" s="32"/>
    </row>
    <row r="364" spans="15:15" ht="12">
      <c r="O364" s="32"/>
    </row>
    <row r="365" spans="15:15" ht="12">
      <c r="O365" s="32"/>
    </row>
    <row r="366" spans="15:15" ht="12">
      <c r="O366" s="32"/>
    </row>
    <row r="367" spans="15:15" ht="12">
      <c r="O367" s="32"/>
    </row>
    <row r="368" spans="15:15" ht="12">
      <c r="O368" s="32"/>
    </row>
    <row r="369" spans="15:15" ht="12">
      <c r="O369" s="32"/>
    </row>
    <row r="370" spans="15:15" ht="12">
      <c r="O370" s="32"/>
    </row>
    <row r="371" spans="15:15" ht="12">
      <c r="O371" s="32"/>
    </row>
    <row r="372" spans="15:15" ht="12">
      <c r="O372" s="32"/>
    </row>
    <row r="373" spans="15:15" ht="12">
      <c r="O373" s="32"/>
    </row>
    <row r="374" spans="15:15" ht="12">
      <c r="O374" s="32"/>
    </row>
    <row r="375" spans="15:15" ht="12">
      <c r="O375" s="32"/>
    </row>
    <row r="376" spans="15:15" ht="12">
      <c r="O376" s="32"/>
    </row>
    <row r="377" spans="15:15" ht="12">
      <c r="O377" s="32"/>
    </row>
    <row r="378" spans="15:15" ht="12">
      <c r="O378" s="32"/>
    </row>
    <row r="379" spans="15:15" ht="12">
      <c r="O379" s="32"/>
    </row>
    <row r="380" spans="15:15" ht="12">
      <c r="O380" s="32"/>
    </row>
    <row r="381" spans="15:15" ht="12">
      <c r="O381" s="32"/>
    </row>
    <row r="382" spans="15:15" ht="12">
      <c r="O382" s="32"/>
    </row>
    <row r="383" spans="15:15" ht="12">
      <c r="O383" s="32"/>
    </row>
    <row r="384" spans="15:15" ht="12">
      <c r="O384" s="32"/>
    </row>
    <row r="385" spans="15:15" ht="12">
      <c r="O385" s="32"/>
    </row>
    <row r="386" spans="15:15" ht="12">
      <c r="O386" s="32"/>
    </row>
    <row r="387" spans="15:15" ht="12">
      <c r="O387" s="32"/>
    </row>
    <row r="388" spans="15:15" ht="12">
      <c r="O388" s="32"/>
    </row>
    <row r="389" spans="15:15" ht="12">
      <c r="O389" s="32"/>
    </row>
    <row r="390" spans="15:15" ht="12">
      <c r="O390" s="32"/>
    </row>
    <row r="391" spans="15:15" ht="12">
      <c r="O391" s="32"/>
    </row>
    <row r="392" spans="15:15" ht="12">
      <c r="O392" s="32"/>
    </row>
    <row r="393" spans="15:15" ht="12">
      <c r="O393" s="32"/>
    </row>
    <row r="394" spans="15:15" ht="12">
      <c r="O394" s="32"/>
    </row>
    <row r="395" spans="15:15" ht="12">
      <c r="O395" s="32"/>
    </row>
    <row r="396" spans="15:15" ht="12">
      <c r="O396" s="32"/>
    </row>
    <row r="397" spans="15:15" ht="12">
      <c r="O397" s="32"/>
    </row>
    <row r="398" spans="15:15" ht="12">
      <c r="O398" s="32"/>
    </row>
    <row r="399" spans="15:15" ht="12">
      <c r="O399" s="32"/>
    </row>
    <row r="400" spans="15:15" ht="12">
      <c r="O400" s="32"/>
    </row>
    <row r="401" spans="15:15" ht="12">
      <c r="O401" s="32"/>
    </row>
    <row r="402" spans="15:15" ht="12">
      <c r="O402" s="32"/>
    </row>
    <row r="403" spans="15:15" ht="12">
      <c r="O403" s="32"/>
    </row>
    <row r="404" spans="15:15" ht="12">
      <c r="O404" s="32"/>
    </row>
    <row r="405" spans="15:15" ht="12">
      <c r="O405" s="32"/>
    </row>
    <row r="406" spans="15:15" ht="12">
      <c r="O406" s="32"/>
    </row>
    <row r="407" spans="15:15" ht="12">
      <c r="O407" s="32"/>
    </row>
    <row r="408" spans="15:15" ht="12">
      <c r="O408" s="32"/>
    </row>
    <row r="409" spans="15:15" ht="12">
      <c r="O409" s="32"/>
    </row>
    <row r="410" spans="15:15" ht="12">
      <c r="O410" s="32"/>
    </row>
    <row r="411" spans="15:15" ht="12">
      <c r="O411" s="32"/>
    </row>
    <row r="412" spans="15:15" ht="12">
      <c r="O412" s="32"/>
    </row>
    <row r="413" spans="15:15" ht="12">
      <c r="O413" s="32"/>
    </row>
    <row r="414" spans="15:15" ht="12">
      <c r="O414" s="32"/>
    </row>
    <row r="415" spans="15:15" ht="12">
      <c r="O415" s="32"/>
    </row>
    <row r="416" spans="15:15" ht="12">
      <c r="O416" s="32"/>
    </row>
    <row r="417" spans="15:15" ht="12">
      <c r="O417" s="32"/>
    </row>
    <row r="418" spans="15:15" ht="12">
      <c r="O418" s="32"/>
    </row>
    <row r="419" spans="15:15" ht="12">
      <c r="O419" s="32"/>
    </row>
    <row r="420" spans="15:15" ht="12">
      <c r="O420" s="32"/>
    </row>
    <row r="421" spans="15:15" ht="12">
      <c r="O421" s="32"/>
    </row>
    <row r="422" spans="15:15" ht="12">
      <c r="O422" s="32"/>
    </row>
    <row r="423" spans="15:15" ht="12">
      <c r="O423" s="32"/>
    </row>
    <row r="424" spans="15:15" ht="12">
      <c r="O424" s="32"/>
    </row>
    <row r="425" spans="15:15" ht="12">
      <c r="O425" s="32"/>
    </row>
    <row r="426" spans="15:15" ht="12">
      <c r="O426" s="32"/>
    </row>
    <row r="427" spans="15:15" ht="12">
      <c r="O427" s="32"/>
    </row>
    <row r="428" spans="15:15" ht="12">
      <c r="O428" s="32"/>
    </row>
    <row r="429" spans="15:15" ht="12">
      <c r="O429" s="32"/>
    </row>
    <row r="430" spans="15:15" ht="12">
      <c r="O430" s="32"/>
    </row>
    <row r="431" spans="15:15" ht="12">
      <c r="O431" s="32"/>
    </row>
    <row r="432" spans="15:15" ht="12">
      <c r="O432" s="32"/>
    </row>
    <row r="433" spans="15:15" ht="12">
      <c r="O433" s="32"/>
    </row>
    <row r="434" spans="15:15" ht="12">
      <c r="O434" s="32"/>
    </row>
    <row r="435" spans="15:15" ht="12">
      <c r="O435" s="32"/>
    </row>
    <row r="436" spans="15:15" ht="12">
      <c r="O436" s="32"/>
    </row>
    <row r="437" spans="15:15" ht="12">
      <c r="O437" s="32"/>
    </row>
    <row r="438" spans="15:15" ht="12">
      <c r="O438" s="32"/>
    </row>
    <row r="439" spans="15:15" ht="12">
      <c r="O439" s="32"/>
    </row>
    <row r="440" spans="15:15" ht="12">
      <c r="O440" s="32"/>
    </row>
    <row r="441" spans="15:15" ht="12">
      <c r="O441" s="32"/>
    </row>
    <row r="442" spans="15:15" ht="12">
      <c r="O442" s="32"/>
    </row>
    <row r="443" spans="15:15" ht="12">
      <c r="O443" s="32"/>
    </row>
    <row r="444" spans="15:15" ht="12">
      <c r="O444" s="32"/>
    </row>
    <row r="445" spans="15:15" ht="12">
      <c r="O445" s="32"/>
    </row>
    <row r="446" spans="15:15" ht="12">
      <c r="O446" s="32"/>
    </row>
    <row r="447" spans="15:15" ht="12">
      <c r="O447" s="32"/>
    </row>
    <row r="448" spans="15:15" ht="12">
      <c r="O448" s="32"/>
    </row>
    <row r="449" spans="15:15" ht="12">
      <c r="O449" s="32"/>
    </row>
    <row r="450" spans="15:15" ht="12">
      <c r="O450" s="32"/>
    </row>
    <row r="451" spans="15:15" ht="12">
      <c r="O451" s="32"/>
    </row>
    <row r="452" spans="15:15" ht="12">
      <c r="O452" s="32"/>
    </row>
    <row r="453" spans="15:15" ht="12">
      <c r="O453" s="32"/>
    </row>
    <row r="454" spans="15:15" ht="12">
      <c r="O454" s="32"/>
    </row>
    <row r="455" spans="15:15" ht="12">
      <c r="O455" s="32"/>
    </row>
    <row r="456" spans="15:15" ht="12">
      <c r="O456" s="32"/>
    </row>
    <row r="457" spans="15:15" ht="12">
      <c r="O457" s="32"/>
    </row>
    <row r="458" spans="15:15" ht="12">
      <c r="O458" s="32"/>
    </row>
    <row r="459" spans="15:15" ht="12">
      <c r="O459" s="32"/>
    </row>
    <row r="460" spans="15:15" ht="12">
      <c r="O460" s="32"/>
    </row>
    <row r="461" spans="15:15" ht="12">
      <c r="O461" s="32"/>
    </row>
    <row r="462" spans="15:15" ht="12">
      <c r="O462" s="32"/>
    </row>
    <row r="463" spans="15:15" ht="12">
      <c r="O463" s="32"/>
    </row>
    <row r="464" spans="15:15" ht="12">
      <c r="O464" s="32"/>
    </row>
    <row r="465" spans="15:15" ht="12">
      <c r="O465" s="32"/>
    </row>
    <row r="466" spans="15:15" ht="12">
      <c r="O466" s="32"/>
    </row>
    <row r="467" spans="15:15" ht="12">
      <c r="O467" s="32"/>
    </row>
    <row r="468" spans="15:15" ht="12">
      <c r="O468" s="32"/>
    </row>
    <row r="469" spans="15:15" ht="12">
      <c r="O469" s="32"/>
    </row>
    <row r="470" spans="15:15" ht="12">
      <c r="O470" s="32"/>
    </row>
    <row r="471" spans="15:15" ht="12">
      <c r="O471" s="32"/>
    </row>
    <row r="472" spans="15:15" ht="12">
      <c r="O472" s="32"/>
    </row>
    <row r="473" spans="15:15" ht="12">
      <c r="O473" s="32"/>
    </row>
    <row r="474" spans="15:15" ht="12">
      <c r="O474" s="32"/>
    </row>
    <row r="475" spans="15:15" ht="12">
      <c r="O475" s="32"/>
    </row>
    <row r="476" spans="15:15" ht="12">
      <c r="O476" s="32"/>
    </row>
    <row r="477" spans="15:15" ht="12">
      <c r="O477" s="32"/>
    </row>
    <row r="478" spans="15:15" ht="12">
      <c r="O478" s="32"/>
    </row>
    <row r="479" spans="15:15" ht="12">
      <c r="O479" s="32"/>
    </row>
    <row r="480" spans="15:15" ht="12">
      <c r="O480" s="32"/>
    </row>
    <row r="481" spans="15:15" ht="12">
      <c r="O481" s="32"/>
    </row>
    <row r="482" spans="15:15" ht="12">
      <c r="O482" s="32"/>
    </row>
    <row r="483" spans="15:15" ht="12">
      <c r="O483" s="32"/>
    </row>
    <row r="484" spans="15:15" ht="12">
      <c r="O484" s="32"/>
    </row>
    <row r="485" spans="15:15" ht="12">
      <c r="O485" s="32"/>
    </row>
    <row r="486" spans="15:15" ht="12">
      <c r="O486" s="32"/>
    </row>
    <row r="487" spans="15:15" ht="12">
      <c r="O487" s="32"/>
    </row>
    <row r="488" spans="15:15" ht="12">
      <c r="O488" s="32"/>
    </row>
    <row r="489" spans="15:15" ht="12">
      <c r="O489" s="32"/>
    </row>
    <row r="490" spans="15:15" ht="12">
      <c r="O490" s="32"/>
    </row>
    <row r="491" spans="15:15" ht="12">
      <c r="O491" s="32"/>
    </row>
    <row r="492" spans="15:15" ht="12">
      <c r="O492" s="32"/>
    </row>
    <row r="493" spans="15:15" ht="12">
      <c r="O493" s="32"/>
    </row>
    <row r="494" spans="15:15" ht="12">
      <c r="O494" s="32"/>
    </row>
    <row r="495" spans="15:15" ht="12">
      <c r="O495" s="32"/>
    </row>
    <row r="496" spans="15:15" ht="12">
      <c r="O496" s="32"/>
    </row>
    <row r="497" spans="15:15" ht="12">
      <c r="O497" s="32"/>
    </row>
    <row r="498" spans="15:15" ht="12">
      <c r="O498" s="32"/>
    </row>
    <row r="499" spans="15:15" ht="12">
      <c r="O499" s="32"/>
    </row>
    <row r="500" spans="15:15" ht="12">
      <c r="O500" s="32"/>
    </row>
    <row r="501" spans="15:15" ht="12">
      <c r="O501" s="32"/>
    </row>
    <row r="502" spans="15:15" ht="12">
      <c r="O502" s="32"/>
    </row>
    <row r="503" spans="15:15" ht="12">
      <c r="O503" s="32"/>
    </row>
    <row r="504" spans="15:15" ht="12">
      <c r="O504" s="32"/>
    </row>
    <row r="505" spans="15:15" ht="12">
      <c r="O505" s="32"/>
    </row>
    <row r="506" spans="15:15" ht="12">
      <c r="O506" s="32"/>
    </row>
    <row r="507" spans="15:15" ht="12">
      <c r="O507" s="32"/>
    </row>
    <row r="508" spans="15:15" ht="12">
      <c r="O508" s="32"/>
    </row>
    <row r="509" spans="15:15" ht="12">
      <c r="O509" s="32"/>
    </row>
    <row r="510" spans="15:15" ht="12">
      <c r="O510" s="32"/>
    </row>
    <row r="511" spans="15:15" ht="12">
      <c r="O511" s="32"/>
    </row>
    <row r="512" spans="15:15" ht="12">
      <c r="O512" s="32"/>
    </row>
    <row r="513" spans="15:15" ht="12">
      <c r="O513" s="32"/>
    </row>
    <row r="514" spans="15:15" ht="12">
      <c r="O514" s="32"/>
    </row>
    <row r="515" spans="15:15" ht="12">
      <c r="O515" s="32"/>
    </row>
    <row r="516" spans="15:15" ht="12">
      <c r="O516" s="32"/>
    </row>
    <row r="517" spans="15:15" ht="12">
      <c r="O517" s="32"/>
    </row>
    <row r="518" spans="15:15" ht="12">
      <c r="O518" s="32"/>
    </row>
    <row r="519" spans="15:15" ht="12">
      <c r="O519" s="32"/>
    </row>
    <row r="520" spans="15:15" ht="12">
      <c r="O520" s="32"/>
    </row>
    <row r="521" spans="15:15" ht="12">
      <c r="O521" s="32"/>
    </row>
    <row r="522" spans="15:15" ht="12">
      <c r="O522" s="32"/>
    </row>
    <row r="523" spans="15:15" ht="12">
      <c r="O523" s="32"/>
    </row>
    <row r="524" spans="15:15" ht="12">
      <c r="O524" s="32"/>
    </row>
    <row r="525" spans="15:15" ht="12">
      <c r="O525" s="32"/>
    </row>
    <row r="526" spans="15:15" ht="12">
      <c r="O526" s="32"/>
    </row>
    <row r="527" spans="15:15" ht="12">
      <c r="O527" s="32"/>
    </row>
    <row r="528" spans="15:15" ht="12">
      <c r="O528" s="32"/>
    </row>
    <row r="529" spans="15:15" ht="12">
      <c r="O529" s="32"/>
    </row>
    <row r="530" spans="15:15" ht="12">
      <c r="O530" s="32"/>
    </row>
    <row r="531" spans="15:15" ht="12">
      <c r="O531" s="32"/>
    </row>
    <row r="532" spans="15:15" ht="12">
      <c r="O532" s="32"/>
    </row>
    <row r="533" spans="15:15" ht="12">
      <c r="O533" s="32"/>
    </row>
    <row r="534" spans="15:15" ht="12">
      <c r="O534" s="32"/>
    </row>
    <row r="535" spans="15:15" ht="12">
      <c r="O535" s="32"/>
    </row>
    <row r="536" spans="15:15" ht="12">
      <c r="O536" s="32"/>
    </row>
    <row r="537" spans="15:15" ht="12">
      <c r="O537" s="32"/>
    </row>
    <row r="538" spans="15:15" ht="12">
      <c r="O538" s="32"/>
    </row>
    <row r="539" spans="15:15" ht="12">
      <c r="O539" s="32"/>
    </row>
    <row r="540" spans="15:15" ht="12">
      <c r="O540" s="32"/>
    </row>
    <row r="541" spans="15:15" ht="12">
      <c r="O541" s="32"/>
    </row>
    <row r="542" spans="15:15" ht="12">
      <c r="O542" s="32"/>
    </row>
    <row r="543" spans="15:15" ht="12">
      <c r="O543" s="32"/>
    </row>
    <row r="544" spans="15:15" ht="12">
      <c r="O544" s="32"/>
    </row>
    <row r="545" spans="15:15" ht="12">
      <c r="O545" s="32"/>
    </row>
    <row r="546" spans="15:15" ht="12">
      <c r="O546" s="32"/>
    </row>
    <row r="547" spans="15:15" ht="12">
      <c r="O547" s="32"/>
    </row>
    <row r="548" spans="15:15" ht="12">
      <c r="O548" s="32"/>
    </row>
    <row r="549" spans="15:15" ht="12">
      <c r="O549" s="32"/>
    </row>
    <row r="550" spans="15:15" ht="12">
      <c r="O550" s="32"/>
    </row>
    <row r="551" spans="15:15" ht="12">
      <c r="O551" s="32"/>
    </row>
    <row r="552" spans="15:15" ht="12">
      <c r="O552" s="32"/>
    </row>
    <row r="553" spans="15:15" ht="12">
      <c r="O553" s="32"/>
    </row>
    <row r="554" spans="15:15" ht="12">
      <c r="O554" s="32"/>
    </row>
    <row r="555" spans="15:15" ht="12">
      <c r="O555" s="32"/>
    </row>
    <row r="556" spans="15:15" ht="12">
      <c r="O556" s="32"/>
    </row>
    <row r="557" spans="15:15" ht="12">
      <c r="O557" s="32"/>
    </row>
    <row r="558" spans="15:15" ht="12">
      <c r="O558" s="32"/>
    </row>
    <row r="559" spans="15:15" ht="12">
      <c r="O559" s="32"/>
    </row>
    <row r="560" spans="15:15" ht="12">
      <c r="O560" s="32"/>
    </row>
    <row r="561" spans="15:15" ht="12">
      <c r="O561" s="32"/>
    </row>
    <row r="562" spans="15:15" ht="12">
      <c r="O562" s="32"/>
    </row>
    <row r="563" spans="15:15" ht="12">
      <c r="O563" s="32"/>
    </row>
    <row r="564" spans="15:15" ht="12">
      <c r="O564" s="32"/>
    </row>
    <row r="565" spans="15:15" ht="12">
      <c r="O565" s="32"/>
    </row>
    <row r="566" spans="15:15" ht="12">
      <c r="O566" s="32"/>
    </row>
    <row r="567" spans="15:15" ht="12">
      <c r="O567" s="32"/>
    </row>
    <row r="568" spans="15:15" ht="12">
      <c r="O568" s="32"/>
    </row>
    <row r="569" spans="15:15" ht="12">
      <c r="O569" s="32"/>
    </row>
    <row r="570" spans="15:15" ht="12">
      <c r="O570" s="32"/>
    </row>
    <row r="571" spans="15:15" ht="12">
      <c r="O571" s="32"/>
    </row>
    <row r="572" spans="15:15" ht="12">
      <c r="O572" s="32"/>
    </row>
    <row r="573" spans="15:15" ht="12">
      <c r="O573" s="32"/>
    </row>
    <row r="574" spans="15:15" ht="12">
      <c r="O574" s="32"/>
    </row>
    <row r="575" spans="15:15" ht="12">
      <c r="O575" s="32"/>
    </row>
    <row r="576" spans="15:15" ht="12">
      <c r="O576" s="32"/>
    </row>
    <row r="577" spans="15:15" ht="12">
      <c r="O577" s="32"/>
    </row>
    <row r="578" spans="15:15" ht="12">
      <c r="O578" s="32"/>
    </row>
    <row r="579" spans="15:15" ht="12">
      <c r="O579" s="32"/>
    </row>
    <row r="580" spans="15:15" ht="12">
      <c r="O580" s="32"/>
    </row>
    <row r="581" spans="15:15" ht="12">
      <c r="O581" s="32"/>
    </row>
    <row r="582" spans="15:15" ht="12">
      <c r="O582" s="32"/>
    </row>
    <row r="583" spans="15:15" ht="12">
      <c r="O583" s="32"/>
    </row>
    <row r="584" spans="15:15" ht="12">
      <c r="O584" s="32"/>
    </row>
    <row r="585" spans="15:15" ht="12">
      <c r="O585" s="32"/>
    </row>
    <row r="586" spans="15:15" ht="12">
      <c r="O586" s="32"/>
    </row>
    <row r="587" spans="15:15" ht="12">
      <c r="O587" s="32"/>
    </row>
    <row r="588" spans="15:15" ht="12">
      <c r="O588" s="32"/>
    </row>
    <row r="589" spans="15:15" ht="12">
      <c r="O589" s="32"/>
    </row>
    <row r="590" spans="15:15" ht="12">
      <c r="O590" s="32"/>
    </row>
    <row r="591" spans="15:15" ht="12">
      <c r="O591" s="32"/>
    </row>
    <row r="592" spans="15:15" ht="12">
      <c r="O592" s="32"/>
    </row>
    <row r="593" spans="15:15" ht="12">
      <c r="O593" s="32"/>
    </row>
    <row r="594" spans="15:15" ht="12">
      <c r="O594" s="32"/>
    </row>
    <row r="595" spans="15:15" ht="12">
      <c r="O595" s="32"/>
    </row>
    <row r="596" spans="15:15" ht="12">
      <c r="O596" s="32"/>
    </row>
    <row r="597" spans="15:15" ht="12">
      <c r="O597" s="32"/>
    </row>
    <row r="598" spans="15:15" ht="12">
      <c r="O598" s="32"/>
    </row>
    <row r="599" spans="15:15" ht="12">
      <c r="O599" s="32"/>
    </row>
    <row r="600" spans="15:15" ht="12">
      <c r="O600" s="32"/>
    </row>
    <row r="601" spans="15:15" ht="12">
      <c r="O601" s="32"/>
    </row>
    <row r="602" spans="15:15" ht="12">
      <c r="O602" s="32"/>
    </row>
    <row r="603" spans="15:15" ht="12">
      <c r="O603" s="32"/>
    </row>
    <row r="604" spans="15:15" ht="12">
      <c r="O604" s="32"/>
    </row>
    <row r="605" spans="15:15" ht="12">
      <c r="O605" s="32"/>
    </row>
    <row r="606" spans="15:15" ht="12">
      <c r="O606" s="32"/>
    </row>
    <row r="607" spans="15:15" ht="12">
      <c r="O607" s="32"/>
    </row>
    <row r="608" spans="15:15" ht="12">
      <c r="O608" s="32"/>
    </row>
    <row r="609" spans="15:15" ht="12">
      <c r="O609" s="32"/>
    </row>
    <row r="610" spans="15:15" ht="12">
      <c r="O610" s="32"/>
    </row>
    <row r="611" spans="15:15" ht="12">
      <c r="O611" s="32"/>
    </row>
    <row r="612" spans="15:15" ht="12">
      <c r="O612" s="32"/>
    </row>
    <row r="613" spans="15:15" ht="12">
      <c r="O613" s="32"/>
    </row>
    <row r="614" spans="15:15" ht="12">
      <c r="O614" s="32"/>
    </row>
    <row r="615" spans="15:15" ht="12">
      <c r="O615" s="32"/>
    </row>
    <row r="616" spans="15:15" ht="12">
      <c r="O616" s="32"/>
    </row>
    <row r="617" spans="15:15" ht="12">
      <c r="O617" s="32"/>
    </row>
    <row r="618" spans="15:15" ht="12">
      <c r="O618" s="32"/>
    </row>
    <row r="619" spans="15:15" ht="12">
      <c r="O619" s="32"/>
    </row>
    <row r="620" spans="15:15" ht="12">
      <c r="O620" s="32"/>
    </row>
    <row r="621" spans="15:15" ht="12">
      <c r="O621" s="32"/>
    </row>
    <row r="622" spans="15:15" ht="12">
      <c r="O622" s="32"/>
    </row>
    <row r="623" spans="15:15" ht="12">
      <c r="O623" s="32"/>
    </row>
    <row r="624" spans="15:15" ht="12">
      <c r="O624" s="32"/>
    </row>
    <row r="625" spans="15:15" ht="12">
      <c r="O625" s="32"/>
    </row>
    <row r="626" spans="15:15" ht="12">
      <c r="O626" s="32"/>
    </row>
    <row r="627" spans="15:15" ht="12">
      <c r="O627" s="32"/>
    </row>
    <row r="628" spans="15:15" ht="12">
      <c r="O628" s="32"/>
    </row>
    <row r="629" spans="15:15" ht="12">
      <c r="O629" s="32"/>
    </row>
    <row r="630" spans="15:15" ht="12">
      <c r="O630" s="32"/>
    </row>
    <row r="631" spans="15:15" ht="12">
      <c r="O631" s="32"/>
    </row>
    <row r="632" spans="15:15" ht="12">
      <c r="O632" s="32"/>
    </row>
    <row r="633" spans="15:15" ht="12">
      <c r="O633" s="32"/>
    </row>
    <row r="634" spans="15:15" ht="12">
      <c r="O634" s="32"/>
    </row>
    <row r="635" spans="15:15" ht="12">
      <c r="O635" s="32"/>
    </row>
    <row r="636" spans="15:15" ht="12">
      <c r="O636" s="32"/>
    </row>
    <row r="637" spans="15:15" ht="12">
      <c r="O637" s="32"/>
    </row>
    <row r="638" spans="15:15" ht="12">
      <c r="O638" s="32"/>
    </row>
    <row r="639" spans="15:15" ht="12">
      <c r="O639" s="32"/>
    </row>
    <row r="640" spans="15:15" ht="12">
      <c r="O640" s="32"/>
    </row>
    <row r="641" spans="15:15" ht="12">
      <c r="O641" s="32"/>
    </row>
    <row r="642" spans="15:15" ht="12">
      <c r="O642" s="32"/>
    </row>
    <row r="643" spans="15:15" ht="12">
      <c r="O643" s="32"/>
    </row>
    <row r="644" spans="15:15" ht="12">
      <c r="O644" s="32"/>
    </row>
    <row r="645" spans="15:15" ht="12">
      <c r="O645" s="32"/>
    </row>
    <row r="646" spans="15:15" ht="12">
      <c r="O646" s="32"/>
    </row>
    <row r="647" spans="15:15" ht="12">
      <c r="O647" s="32"/>
    </row>
    <row r="648" spans="15:15" ht="12">
      <c r="O648" s="32"/>
    </row>
    <row r="649" spans="15:15" ht="12">
      <c r="O649" s="32"/>
    </row>
    <row r="650" spans="15:15" ht="12">
      <c r="O650" s="32"/>
    </row>
    <row r="651" spans="15:15" ht="12">
      <c r="O651" s="32"/>
    </row>
    <row r="652" spans="15:15" ht="12">
      <c r="O652" s="32"/>
    </row>
    <row r="653" spans="15:15" ht="12">
      <c r="O653" s="32"/>
    </row>
    <row r="654" spans="15:15" ht="12">
      <c r="O654" s="32"/>
    </row>
    <row r="655" spans="15:15" ht="12">
      <c r="O655" s="32"/>
    </row>
    <row r="656" spans="15:15" ht="12">
      <c r="O656" s="32"/>
    </row>
    <row r="657" spans="15:15" ht="12">
      <c r="O657" s="32"/>
    </row>
    <row r="658" spans="15:15" ht="12">
      <c r="O658" s="32"/>
    </row>
    <row r="659" spans="15:15" ht="12">
      <c r="O659" s="32"/>
    </row>
    <row r="660" spans="15:15" ht="12">
      <c r="O660" s="32"/>
    </row>
    <row r="661" spans="15:15" ht="12">
      <c r="O661" s="32"/>
    </row>
    <row r="662" spans="15:15" ht="12">
      <c r="O662" s="32"/>
    </row>
    <row r="663" spans="15:15" ht="12">
      <c r="O663" s="32"/>
    </row>
    <row r="664" spans="15:15" ht="12">
      <c r="O664" s="32"/>
    </row>
    <row r="665" spans="15:15" ht="12">
      <c r="O665" s="32"/>
    </row>
    <row r="666" spans="15:15" ht="12">
      <c r="O666" s="32"/>
    </row>
    <row r="667" spans="15:15" ht="12">
      <c r="O667" s="32"/>
    </row>
    <row r="668" spans="15:15" ht="12">
      <c r="O668" s="32"/>
    </row>
    <row r="669" spans="15:15" ht="12">
      <c r="O669" s="32"/>
    </row>
    <row r="670" spans="15:15" ht="12">
      <c r="O670" s="32"/>
    </row>
    <row r="671" spans="15:15" ht="12">
      <c r="O671" s="32"/>
    </row>
    <row r="672" spans="15:15" ht="12">
      <c r="O672" s="32"/>
    </row>
    <row r="673" spans="15:15" ht="12">
      <c r="O673" s="32"/>
    </row>
    <row r="674" spans="15:15" ht="12">
      <c r="O674" s="32"/>
    </row>
    <row r="675" spans="15:15" ht="12">
      <c r="O675" s="32"/>
    </row>
    <row r="676" spans="15:15" ht="12">
      <c r="O676" s="32"/>
    </row>
    <row r="677" spans="15:15" ht="12">
      <c r="O677" s="32"/>
    </row>
    <row r="678" spans="15:15" ht="12">
      <c r="O678" s="32"/>
    </row>
    <row r="679" spans="15:15" ht="12">
      <c r="O679" s="32"/>
    </row>
    <row r="680" spans="15:15" ht="12">
      <c r="O680" s="32"/>
    </row>
    <row r="681" spans="15:15" ht="12">
      <c r="O681" s="32"/>
    </row>
    <row r="682" spans="15:15" ht="12">
      <c r="O682" s="32"/>
    </row>
    <row r="683" spans="15:15" ht="12">
      <c r="O683" s="32"/>
    </row>
    <row r="684" spans="15:15" ht="12">
      <c r="O684" s="32"/>
    </row>
    <row r="685" spans="15:15" ht="12">
      <c r="O685" s="32"/>
    </row>
    <row r="686" spans="15:15" ht="12">
      <c r="O686" s="32"/>
    </row>
    <row r="687" spans="15:15" ht="12">
      <c r="O687" s="32"/>
    </row>
    <row r="688" spans="15:15" ht="12">
      <c r="O688" s="32"/>
    </row>
    <row r="689" spans="15:15" ht="12">
      <c r="O689" s="32"/>
    </row>
    <row r="690" spans="15:15" ht="12">
      <c r="O690" s="32"/>
    </row>
    <row r="691" spans="15:15" ht="12">
      <c r="O691" s="32"/>
    </row>
    <row r="692" spans="15:15" ht="12">
      <c r="O692" s="32"/>
    </row>
    <row r="693" spans="15:15" ht="12">
      <c r="O693" s="32"/>
    </row>
    <row r="694" spans="15:15" ht="12">
      <c r="O694" s="32"/>
    </row>
    <row r="695" spans="15:15" ht="12">
      <c r="O695" s="32"/>
    </row>
    <row r="696" spans="15:15" ht="12">
      <c r="O696" s="32"/>
    </row>
    <row r="697" spans="15:15" ht="12">
      <c r="O697" s="32"/>
    </row>
    <row r="698" spans="15:15" ht="12">
      <c r="O698" s="32"/>
    </row>
    <row r="699" spans="15:15" ht="12">
      <c r="O699" s="32"/>
    </row>
    <row r="700" spans="15:15" ht="12">
      <c r="O700" s="32"/>
    </row>
    <row r="701" spans="15:15" ht="12">
      <c r="O701" s="32"/>
    </row>
    <row r="702" spans="15:15" ht="12">
      <c r="O702" s="32"/>
    </row>
    <row r="703" spans="15:15" ht="12">
      <c r="O703" s="32"/>
    </row>
    <row r="704" spans="15:15" ht="12">
      <c r="O704" s="32"/>
    </row>
    <row r="705" spans="15:15" ht="12">
      <c r="O705" s="32"/>
    </row>
    <row r="706" spans="15:15" ht="12">
      <c r="O706" s="32"/>
    </row>
    <row r="707" spans="15:15" ht="12">
      <c r="O707" s="32"/>
    </row>
    <row r="708" spans="15:15" ht="12">
      <c r="O708" s="32"/>
    </row>
    <row r="709" spans="15:15" ht="12">
      <c r="O709" s="32"/>
    </row>
    <row r="710" spans="15:15" ht="12">
      <c r="O710" s="32"/>
    </row>
    <row r="711" spans="15:15" ht="12">
      <c r="O711" s="32"/>
    </row>
    <row r="712" spans="15:15" ht="12">
      <c r="O712" s="32"/>
    </row>
    <row r="713" spans="15:15" ht="12">
      <c r="O713" s="32"/>
    </row>
    <row r="714" spans="15:15" ht="12">
      <c r="O714" s="32"/>
    </row>
    <row r="715" spans="15:15" ht="12">
      <c r="O715" s="32"/>
    </row>
    <row r="716" spans="15:15" ht="12">
      <c r="O716" s="32"/>
    </row>
    <row r="717" spans="15:15" ht="12">
      <c r="O717" s="32"/>
    </row>
    <row r="718" spans="15:15" ht="12">
      <c r="O718" s="32"/>
    </row>
    <row r="719" spans="15:15" ht="12">
      <c r="O719" s="32"/>
    </row>
    <row r="720" spans="15:15" ht="12">
      <c r="O720" s="32"/>
    </row>
    <row r="721" spans="15:15" ht="12">
      <c r="O721" s="32"/>
    </row>
    <row r="722" spans="15:15" ht="12">
      <c r="O722" s="32"/>
    </row>
    <row r="723" spans="15:15" ht="12">
      <c r="O723" s="32"/>
    </row>
    <row r="724" spans="15:15" ht="12">
      <c r="O724" s="32"/>
    </row>
    <row r="725" spans="15:15" ht="12">
      <c r="O725" s="32"/>
    </row>
    <row r="726" spans="15:15" ht="12">
      <c r="O726" s="32"/>
    </row>
    <row r="727" spans="15:15" ht="12">
      <c r="O727" s="32"/>
    </row>
    <row r="728" spans="15:15" ht="12">
      <c r="O728" s="32"/>
    </row>
    <row r="729" spans="15:15" ht="12">
      <c r="O729" s="32"/>
    </row>
    <row r="730" spans="15:15" ht="12">
      <c r="O730" s="32"/>
    </row>
    <row r="731" spans="15:15" ht="12">
      <c r="O731" s="32"/>
    </row>
    <row r="732" spans="15:15" ht="12">
      <c r="O732" s="32"/>
    </row>
    <row r="733" spans="15:15" ht="12">
      <c r="O733" s="32"/>
    </row>
    <row r="734" spans="15:15" ht="12">
      <c r="O734" s="32"/>
    </row>
    <row r="735" spans="15:15" ht="12">
      <c r="O735" s="32"/>
    </row>
    <row r="736" spans="15:15" ht="12">
      <c r="O736" s="32"/>
    </row>
    <row r="737" spans="15:15" ht="12">
      <c r="O737" s="32"/>
    </row>
    <row r="738" spans="15:15" ht="12">
      <c r="O738" s="32"/>
    </row>
    <row r="739" spans="15:15" ht="12">
      <c r="O739" s="32"/>
    </row>
    <row r="740" spans="15:15" ht="12">
      <c r="O740" s="32"/>
    </row>
    <row r="741" spans="15:15" ht="12">
      <c r="O741" s="32"/>
    </row>
    <row r="742" spans="15:15" ht="12">
      <c r="O742" s="32"/>
    </row>
    <row r="743" spans="15:15" ht="12">
      <c r="O743" s="32"/>
    </row>
    <row r="744" spans="15:15" ht="12">
      <c r="O744" s="32"/>
    </row>
    <row r="745" spans="15:15" ht="12">
      <c r="O745" s="32"/>
    </row>
    <row r="746" spans="15:15" ht="12">
      <c r="O746" s="32"/>
    </row>
    <row r="747" spans="15:15" ht="12">
      <c r="O747" s="32"/>
    </row>
    <row r="748" spans="15:15" ht="12">
      <c r="O748" s="32"/>
    </row>
    <row r="749" spans="15:15" ht="12">
      <c r="O749" s="32"/>
    </row>
    <row r="750" spans="15:15" ht="12">
      <c r="O750" s="32"/>
    </row>
    <row r="751" spans="15:15" ht="12">
      <c r="O751" s="32"/>
    </row>
    <row r="752" spans="15:15" ht="12">
      <c r="O752" s="32"/>
    </row>
    <row r="753" spans="15:15" ht="12">
      <c r="O753" s="32"/>
    </row>
    <row r="754" spans="15:15" ht="12">
      <c r="O754" s="32"/>
    </row>
    <row r="755" spans="15:15" ht="12">
      <c r="O755" s="32"/>
    </row>
    <row r="756" spans="15:15" ht="12">
      <c r="O756" s="32"/>
    </row>
    <row r="757" spans="15:15" ht="12">
      <c r="O757" s="32"/>
    </row>
    <row r="758" spans="15:15" ht="12">
      <c r="O758" s="32"/>
    </row>
    <row r="759" spans="15:15" ht="12">
      <c r="O759" s="32"/>
    </row>
    <row r="760" spans="15:15" ht="12">
      <c r="O760" s="32"/>
    </row>
    <row r="761" spans="15:15" ht="12">
      <c r="O761" s="32"/>
    </row>
    <row r="762" spans="15:15" ht="12">
      <c r="O762" s="32"/>
    </row>
    <row r="763" spans="15:15" ht="12">
      <c r="O763" s="32"/>
    </row>
    <row r="764" spans="15:15" ht="12">
      <c r="O764" s="32"/>
    </row>
    <row r="765" spans="15:15" ht="12">
      <c r="O765" s="32"/>
    </row>
    <row r="766" spans="15:15" ht="12">
      <c r="O766" s="32"/>
    </row>
    <row r="767" spans="15:15" ht="12">
      <c r="O767" s="32"/>
    </row>
    <row r="768" spans="15:15" ht="12">
      <c r="O768" s="32"/>
    </row>
    <row r="769" spans="15:15" ht="12">
      <c r="O769" s="32"/>
    </row>
    <row r="770" spans="15:15" ht="12">
      <c r="O770" s="32"/>
    </row>
    <row r="771" spans="15:15" ht="12">
      <c r="O771" s="32"/>
    </row>
    <row r="772" spans="15:15" ht="12">
      <c r="O772" s="32"/>
    </row>
    <row r="773" spans="15:15" ht="12">
      <c r="O773" s="32"/>
    </row>
    <row r="774" spans="15:15" ht="12">
      <c r="O774" s="32"/>
    </row>
    <row r="775" spans="15:15" ht="12">
      <c r="O775" s="32"/>
    </row>
    <row r="776" spans="15:15" ht="12">
      <c r="O776" s="32"/>
    </row>
    <row r="777" spans="15:15" ht="12">
      <c r="O777" s="32"/>
    </row>
    <row r="778" spans="15:15" ht="12">
      <c r="O778" s="32"/>
    </row>
    <row r="779" spans="15:15" ht="12">
      <c r="O779" s="32"/>
    </row>
    <row r="780" spans="15:15" ht="12">
      <c r="O780" s="32"/>
    </row>
    <row r="781" spans="15:15" ht="12">
      <c r="O781" s="32"/>
    </row>
    <row r="782" spans="15:15" ht="12">
      <c r="O782" s="32"/>
    </row>
    <row r="783" spans="15:15" ht="12">
      <c r="O783" s="32"/>
    </row>
    <row r="784" spans="15:15" ht="12">
      <c r="O784" s="32"/>
    </row>
    <row r="785" spans="15:15" ht="12">
      <c r="O785" s="32"/>
    </row>
    <row r="786" spans="15:15" ht="12">
      <c r="O786" s="32"/>
    </row>
    <row r="787" spans="15:15" ht="12">
      <c r="O787" s="32"/>
    </row>
    <row r="788" spans="15:15" ht="12">
      <c r="O788" s="32"/>
    </row>
    <row r="789" spans="15:15" ht="12">
      <c r="O789" s="32"/>
    </row>
    <row r="790" spans="15:15" ht="12">
      <c r="O790" s="32"/>
    </row>
    <row r="791" spans="15:15" ht="12">
      <c r="O791" s="32"/>
    </row>
    <row r="792" spans="15:15" ht="12">
      <c r="O792" s="32"/>
    </row>
    <row r="793" spans="15:15" ht="12">
      <c r="O793" s="32"/>
    </row>
    <row r="794" spans="15:15" ht="12">
      <c r="O794" s="32"/>
    </row>
    <row r="795" spans="15:15" ht="12">
      <c r="O795" s="32"/>
    </row>
    <row r="796" spans="15:15" ht="12">
      <c r="O796" s="32"/>
    </row>
    <row r="797" spans="15:15" ht="12">
      <c r="O797" s="32"/>
    </row>
    <row r="798" spans="15:15" ht="12">
      <c r="O798" s="32"/>
    </row>
    <row r="799" spans="15:15" ht="12">
      <c r="O799" s="32"/>
    </row>
    <row r="800" spans="15:15" ht="12">
      <c r="O800" s="32"/>
    </row>
    <row r="801" spans="15:15" ht="12">
      <c r="O801" s="32"/>
    </row>
    <row r="802" spans="15:15" ht="12">
      <c r="O802" s="32"/>
    </row>
    <row r="803" spans="15:15" ht="12">
      <c r="O803" s="32"/>
    </row>
    <row r="804" spans="15:15" ht="12">
      <c r="O804" s="32"/>
    </row>
    <row r="805" spans="15:15" ht="12">
      <c r="O805" s="32"/>
    </row>
    <row r="806" spans="15:15" ht="12">
      <c r="O806" s="32"/>
    </row>
    <row r="807" spans="15:15" ht="12">
      <c r="O807" s="32"/>
    </row>
    <row r="808" spans="15:15" ht="12">
      <c r="O808" s="32"/>
    </row>
    <row r="809" spans="15:15" ht="12">
      <c r="O809" s="32"/>
    </row>
    <row r="810" spans="15:15" ht="12">
      <c r="O810" s="32"/>
    </row>
    <row r="811" spans="15:15" ht="12">
      <c r="O811" s="32"/>
    </row>
    <row r="812" spans="15:15" ht="12">
      <c r="O812" s="32"/>
    </row>
    <row r="813" spans="15:15" ht="12">
      <c r="O813" s="32"/>
    </row>
    <row r="814" spans="15:15" ht="12">
      <c r="O814" s="32"/>
    </row>
    <row r="815" spans="15:15" ht="12">
      <c r="O815" s="32"/>
    </row>
    <row r="816" spans="15:15" ht="12">
      <c r="O816" s="32"/>
    </row>
    <row r="817" spans="15:15" ht="12">
      <c r="O817" s="32"/>
    </row>
    <row r="818" spans="15:15" ht="12">
      <c r="O818" s="32"/>
    </row>
    <row r="819" spans="15:15" ht="12">
      <c r="O819" s="32"/>
    </row>
    <row r="820" spans="15:15" ht="12">
      <c r="O820" s="32"/>
    </row>
    <row r="821" spans="15:15" ht="12">
      <c r="O821" s="32"/>
    </row>
    <row r="822" spans="15:15" ht="12">
      <c r="O822" s="32"/>
    </row>
    <row r="823" spans="15:15" ht="12">
      <c r="O823" s="32"/>
    </row>
    <row r="824" spans="15:15" ht="12">
      <c r="O824" s="32"/>
    </row>
    <row r="825" spans="15:15" ht="12">
      <c r="O825" s="32"/>
    </row>
    <row r="826" spans="15:15" ht="12">
      <c r="O826" s="32"/>
    </row>
    <row r="827" spans="15:15" ht="12">
      <c r="O827" s="32"/>
    </row>
    <row r="828" spans="15:15" ht="12">
      <c r="O828" s="32"/>
    </row>
    <row r="829" spans="15:15" ht="12">
      <c r="O829" s="32"/>
    </row>
    <row r="830" spans="15:15" ht="12">
      <c r="O830" s="32"/>
    </row>
    <row r="831" spans="15:15" ht="12">
      <c r="O831" s="32"/>
    </row>
    <row r="832" spans="15:15" ht="12">
      <c r="O832" s="32"/>
    </row>
    <row r="833" spans="15:15" ht="12">
      <c r="O833" s="32"/>
    </row>
    <row r="834" spans="15:15" ht="12">
      <c r="O834" s="32"/>
    </row>
    <row r="835" spans="15:15" ht="12">
      <c r="O835" s="32"/>
    </row>
    <row r="836" spans="15:15" ht="12">
      <c r="O836" s="32"/>
    </row>
    <row r="837" spans="15:15" ht="12">
      <c r="O837" s="32"/>
    </row>
    <row r="838" spans="15:15" ht="12">
      <c r="O838" s="32"/>
    </row>
    <row r="839" spans="15:15" ht="12">
      <c r="O839" s="32"/>
    </row>
    <row r="840" spans="15:15" ht="12">
      <c r="O840" s="32"/>
    </row>
    <row r="841" spans="15:15" ht="12">
      <c r="O841" s="32"/>
    </row>
    <row r="842" spans="15:15" ht="12">
      <c r="O842" s="32"/>
    </row>
    <row r="843" spans="15:15" ht="12">
      <c r="O843" s="32"/>
    </row>
    <row r="844" spans="15:15" ht="12">
      <c r="O844" s="32"/>
    </row>
    <row r="845" spans="15:15" ht="12">
      <c r="O845" s="32"/>
    </row>
    <row r="846" spans="15:15" ht="12">
      <c r="O846" s="32"/>
    </row>
    <row r="847" spans="15:15" ht="12">
      <c r="O847" s="32"/>
    </row>
    <row r="848" spans="15:15" ht="12">
      <c r="O848" s="32"/>
    </row>
    <row r="849" spans="15:15" ht="12">
      <c r="O849" s="32"/>
    </row>
    <row r="850" spans="15:15" ht="12">
      <c r="O850" s="32"/>
    </row>
    <row r="851" spans="15:15" ht="12">
      <c r="O851" s="32"/>
    </row>
    <row r="852" spans="15:15" ht="12">
      <c r="O852" s="32"/>
    </row>
    <row r="853" spans="15:15" ht="12">
      <c r="O853" s="32"/>
    </row>
    <row r="854" spans="15:15" ht="12">
      <c r="O854" s="32"/>
    </row>
    <row r="855" spans="15:15" ht="12">
      <c r="O855" s="32"/>
    </row>
    <row r="856" spans="15:15" ht="12">
      <c r="O856" s="32"/>
    </row>
    <row r="857" spans="15:15" ht="12">
      <c r="O857" s="32"/>
    </row>
    <row r="858" spans="15:15" ht="12">
      <c r="O858" s="32"/>
    </row>
    <row r="859" spans="15:15" ht="12">
      <c r="O859" s="32"/>
    </row>
    <row r="860" spans="15:15" ht="12">
      <c r="O860" s="32"/>
    </row>
    <row r="861" spans="15:15" ht="12">
      <c r="O861" s="32"/>
    </row>
    <row r="862" spans="15:15" ht="12">
      <c r="O862" s="32"/>
    </row>
    <row r="863" spans="15:15" ht="12">
      <c r="O863" s="32"/>
    </row>
    <row r="864" spans="15:15" ht="12">
      <c r="O864" s="32"/>
    </row>
    <row r="865" spans="15:15" ht="12">
      <c r="O865" s="32"/>
    </row>
    <row r="866" spans="15:15" ht="12">
      <c r="O866" s="32"/>
    </row>
    <row r="867" spans="15:15" ht="12">
      <c r="O867" s="32"/>
    </row>
    <row r="868" spans="15:15" ht="12">
      <c r="O868" s="32"/>
    </row>
    <row r="869" spans="15:15" ht="12">
      <c r="O869" s="32"/>
    </row>
    <row r="870" spans="15:15" ht="12">
      <c r="O870" s="32"/>
    </row>
    <row r="871" spans="15:15" ht="12">
      <c r="O871" s="32"/>
    </row>
    <row r="872" spans="15:15" ht="12">
      <c r="O872" s="32"/>
    </row>
    <row r="873" spans="15:15" ht="12">
      <c r="O873" s="32"/>
    </row>
    <row r="874" spans="15:15" ht="12">
      <c r="O874" s="32"/>
    </row>
    <row r="875" spans="15:15" ht="12">
      <c r="O875" s="32"/>
    </row>
    <row r="876" spans="15:15" ht="12">
      <c r="O876" s="32"/>
    </row>
    <row r="877" spans="15:15" ht="12">
      <c r="O877" s="32"/>
    </row>
    <row r="878" spans="15:15" ht="12">
      <c r="O878" s="32"/>
    </row>
    <row r="879" spans="15:15" ht="12">
      <c r="O879" s="32"/>
    </row>
    <row r="880" spans="15:15" ht="12">
      <c r="O880" s="32"/>
    </row>
    <row r="881" spans="15:15" ht="12">
      <c r="O881" s="32"/>
    </row>
    <row r="882" spans="15:15" ht="12">
      <c r="O882" s="32"/>
    </row>
    <row r="883" spans="15:15" ht="12">
      <c r="O883" s="32"/>
    </row>
    <row r="884" spans="15:15" ht="12">
      <c r="O884" s="32"/>
    </row>
    <row r="885" spans="15:15" ht="12">
      <c r="O885" s="32"/>
    </row>
    <row r="886" spans="15:15" ht="12">
      <c r="O886" s="32"/>
    </row>
    <row r="887" spans="15:15" ht="12">
      <c r="O887" s="32"/>
    </row>
    <row r="888" spans="15:15" ht="12">
      <c r="O888" s="32"/>
    </row>
    <row r="889" spans="15:15" ht="12">
      <c r="O889" s="32"/>
    </row>
    <row r="890" spans="15:15" ht="12">
      <c r="O890" s="32"/>
    </row>
    <row r="891" spans="15:15" ht="12">
      <c r="O891" s="32"/>
    </row>
    <row r="892" spans="15:15" ht="12">
      <c r="O892" s="32"/>
    </row>
    <row r="893" spans="15:15" ht="12">
      <c r="O893" s="32"/>
    </row>
    <row r="894" spans="15:15" ht="12">
      <c r="O894" s="32"/>
    </row>
    <row r="895" spans="15:15" ht="12">
      <c r="O895" s="32"/>
    </row>
    <row r="896" spans="15:15" ht="12">
      <c r="O896" s="32"/>
    </row>
    <row r="897" spans="15:15" ht="12">
      <c r="O897" s="32"/>
    </row>
    <row r="898" spans="15:15" ht="12">
      <c r="O898" s="32"/>
    </row>
    <row r="899" spans="15:15" ht="12">
      <c r="O899" s="32"/>
    </row>
    <row r="900" spans="15:15" ht="12">
      <c r="O900" s="32"/>
    </row>
    <row r="901" spans="15:15" ht="12">
      <c r="O901" s="32"/>
    </row>
    <row r="902" spans="15:15" ht="12">
      <c r="O902" s="32"/>
    </row>
    <row r="903" spans="15:15" ht="12">
      <c r="O903" s="32"/>
    </row>
    <row r="904" spans="15:15" ht="12">
      <c r="O904" s="32"/>
    </row>
    <row r="905" spans="15:15" ht="12">
      <c r="O905" s="32"/>
    </row>
    <row r="906" spans="15:15" ht="12">
      <c r="O906" s="32"/>
    </row>
    <row r="907" spans="15:15" ht="12">
      <c r="O907" s="32"/>
    </row>
    <row r="908" spans="15:15" ht="12">
      <c r="O908" s="32"/>
    </row>
    <row r="909" spans="15:15" ht="12">
      <c r="O909" s="32"/>
    </row>
    <row r="910" spans="15:15" ht="12">
      <c r="O910" s="32"/>
    </row>
    <row r="911" spans="15:15" ht="12">
      <c r="O911" s="32"/>
    </row>
    <row r="912" spans="15:15" ht="12">
      <c r="O912" s="32"/>
    </row>
    <row r="913" spans="15:15" ht="12">
      <c r="O913" s="32"/>
    </row>
    <row r="914" spans="15:15" ht="12">
      <c r="O914" s="32"/>
    </row>
    <row r="915" spans="15:15" ht="12">
      <c r="O915" s="32"/>
    </row>
    <row r="916" spans="15:15" ht="12">
      <c r="O916" s="32"/>
    </row>
    <row r="917" spans="15:15" ht="12">
      <c r="O917" s="32"/>
    </row>
    <row r="918" spans="15:15" ht="12">
      <c r="O918" s="32"/>
    </row>
    <row r="919" spans="15:15" ht="12">
      <c r="O919" s="32"/>
    </row>
    <row r="920" spans="15:15" ht="12">
      <c r="O920" s="32"/>
    </row>
    <row r="921" spans="15:15" ht="12">
      <c r="O921" s="32"/>
    </row>
    <row r="922" spans="15:15" ht="12">
      <c r="O922" s="32"/>
    </row>
    <row r="923" spans="15:15" ht="12">
      <c r="O923" s="32"/>
    </row>
    <row r="924" spans="15:15" ht="12">
      <c r="O924" s="32"/>
    </row>
    <row r="925" spans="15:15" ht="12">
      <c r="O925" s="32"/>
    </row>
    <row r="926" spans="15:15" ht="12">
      <c r="O926" s="32"/>
    </row>
    <row r="927" spans="15:15" ht="12">
      <c r="O927" s="32"/>
    </row>
    <row r="928" spans="15:15" ht="12">
      <c r="O928" s="32"/>
    </row>
    <row r="929" spans="15:15" ht="12">
      <c r="O929" s="32"/>
    </row>
    <row r="930" spans="15:15" ht="12">
      <c r="O930" s="32"/>
    </row>
    <row r="931" spans="15:15" ht="12">
      <c r="O931" s="32"/>
    </row>
    <row r="932" spans="15:15" ht="12">
      <c r="O932" s="32"/>
    </row>
    <row r="933" spans="15:15" ht="12">
      <c r="O933" s="32"/>
    </row>
    <row r="934" spans="15:15" ht="12">
      <c r="O934" s="32"/>
    </row>
    <row r="935" spans="15:15" ht="12">
      <c r="O935" s="32"/>
    </row>
    <row r="936" spans="15:15" ht="12">
      <c r="O936" s="32"/>
    </row>
    <row r="937" spans="15:15" ht="12">
      <c r="O937" s="32"/>
    </row>
    <row r="938" spans="15:15" ht="12">
      <c r="O938" s="32"/>
    </row>
    <row r="939" spans="15:15" ht="12">
      <c r="O939" s="32"/>
    </row>
    <row r="940" spans="15:15" ht="12">
      <c r="O940" s="32"/>
    </row>
    <row r="941" spans="15:15" ht="12">
      <c r="O941" s="32"/>
    </row>
    <row r="942" spans="15:15" ht="12">
      <c r="O942" s="32"/>
    </row>
    <row r="943" spans="15:15" ht="12">
      <c r="O943" s="32"/>
    </row>
    <row r="944" spans="15:15" ht="12">
      <c r="O944" s="32"/>
    </row>
    <row r="945" spans="15:15" ht="12">
      <c r="O945" s="32"/>
    </row>
    <row r="946" spans="15:15" ht="12">
      <c r="O946" s="32"/>
    </row>
    <row r="947" spans="15:15" ht="12">
      <c r="O947" s="32"/>
    </row>
    <row r="948" spans="15:15" ht="12">
      <c r="O948" s="32"/>
    </row>
    <row r="949" spans="15:15" ht="12">
      <c r="O949" s="32"/>
    </row>
    <row r="950" spans="15:15" ht="12">
      <c r="O950" s="32"/>
    </row>
    <row r="951" spans="15:15" ht="12">
      <c r="O951" s="32"/>
    </row>
    <row r="952" spans="15:15" ht="12">
      <c r="O952" s="32"/>
    </row>
    <row r="953" spans="15:15" ht="12">
      <c r="O953" s="32"/>
    </row>
    <row r="954" spans="15:15" ht="12">
      <c r="O954" s="32"/>
    </row>
    <row r="955" spans="15:15" ht="12">
      <c r="O955" s="32"/>
    </row>
    <row r="956" spans="15:15" ht="12">
      <c r="O956" s="32"/>
    </row>
    <row r="957" spans="15:15" ht="12">
      <c r="O957" s="32"/>
    </row>
    <row r="958" spans="15:15" ht="12">
      <c r="O958" s="32"/>
    </row>
    <row r="959" spans="15:15" ht="12">
      <c r="O959" s="32"/>
    </row>
    <row r="960" spans="15:15" ht="12">
      <c r="O960" s="32"/>
    </row>
    <row r="961" spans="15:15" ht="12">
      <c r="O961" s="32"/>
    </row>
    <row r="962" spans="15:15" ht="12">
      <c r="O962" s="32"/>
    </row>
    <row r="963" spans="15:15" ht="12">
      <c r="O963" s="32"/>
    </row>
    <row r="964" spans="15:15" ht="12">
      <c r="O964" s="32"/>
    </row>
    <row r="965" spans="15:15" ht="12">
      <c r="O965" s="32"/>
    </row>
    <row r="966" spans="15:15" ht="12">
      <c r="O966" s="32"/>
    </row>
    <row r="967" spans="15:15" ht="12">
      <c r="O967" s="32"/>
    </row>
    <row r="968" spans="15:15" ht="12">
      <c r="O968" s="32"/>
    </row>
    <row r="969" spans="15:15" ht="12">
      <c r="O969" s="32"/>
    </row>
    <row r="970" spans="15:15" ht="12">
      <c r="O970" s="32"/>
    </row>
    <row r="971" spans="15:15" ht="12">
      <c r="O971" s="32"/>
    </row>
    <row r="972" spans="15:15" ht="12">
      <c r="O972" s="32"/>
    </row>
    <row r="973" spans="15:15" ht="12">
      <c r="O973" s="32"/>
    </row>
    <row r="974" spans="15:15" ht="12">
      <c r="O974" s="32"/>
    </row>
    <row r="975" spans="15:15" ht="12">
      <c r="O975" s="32"/>
    </row>
    <row r="976" spans="15:15" ht="12">
      <c r="O976" s="32"/>
    </row>
    <row r="977" spans="15:15" ht="12">
      <c r="O977" s="32"/>
    </row>
    <row r="978" spans="15:15" ht="12">
      <c r="O978" s="32"/>
    </row>
    <row r="979" spans="15:15" ht="12">
      <c r="O979" s="32"/>
    </row>
    <row r="980" spans="15:15" ht="12">
      <c r="O980" s="32"/>
    </row>
    <row r="981" spans="15:15" ht="12">
      <c r="O981" s="32"/>
    </row>
    <row r="982" spans="15:15" ht="12">
      <c r="O982" s="32"/>
    </row>
    <row r="983" spans="15:15" ht="12">
      <c r="O983" s="32"/>
    </row>
    <row r="984" spans="15:15" ht="12">
      <c r="O984" s="32"/>
    </row>
    <row r="985" spans="15:15" ht="12">
      <c r="O985" s="32"/>
    </row>
    <row r="986" spans="15:15" ht="12">
      <c r="O986" s="32"/>
    </row>
    <row r="987" spans="15:15" ht="12">
      <c r="O987" s="32"/>
    </row>
    <row r="988" spans="15:15" ht="12">
      <c r="O988" s="32"/>
    </row>
    <row r="989" spans="15:15" ht="12">
      <c r="O989" s="32"/>
    </row>
    <row r="990" spans="15:15" ht="12">
      <c r="O990" s="32"/>
    </row>
    <row r="991" spans="15:15" ht="12">
      <c r="O991" s="32"/>
    </row>
    <row r="992" spans="15:15" ht="12">
      <c r="O992" s="32"/>
    </row>
    <row r="993" spans="15:15" ht="12">
      <c r="O993" s="32"/>
    </row>
    <row r="994" spans="15:15" ht="12">
      <c r="O994" s="32"/>
    </row>
    <row r="995" spans="15:15" ht="12">
      <c r="O995" s="32"/>
    </row>
    <row r="996" spans="15:15" ht="12">
      <c r="O996" s="32"/>
    </row>
    <row r="997" spans="15:15" ht="12">
      <c r="O997" s="32"/>
    </row>
    <row r="998" spans="15:15" ht="12">
      <c r="O998" s="32"/>
    </row>
    <row r="999" spans="15:15" ht="12">
      <c r="O999" s="32"/>
    </row>
    <row r="1000" spans="15:15" ht="12">
      <c r="O1000" s="32"/>
    </row>
  </sheetData>
  <autoFilter ref="A1:N181">
    <filterColumn colId="0">
      <filters>
        <filter val="ARG"/>
      </filters>
    </filterColumn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A3" workbookViewId="0"/>
  </sheetViews>
  <sheetFormatPr baseColWidth="10" defaultColWidth="14.5" defaultRowHeight="15.75" customHeight="1" x14ac:dyDescent="0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7"/>
      <c r="Q1" s="7"/>
      <c r="R1" s="7"/>
      <c r="S1" s="7"/>
      <c r="T1" s="7"/>
      <c r="U1" s="7"/>
      <c r="V1" s="7"/>
      <c r="W1" s="7"/>
      <c r="X1" s="7"/>
    </row>
    <row r="2" spans="1:24">
      <c r="A2" s="9" t="s">
        <v>16</v>
      </c>
      <c r="B2" s="9">
        <v>2006</v>
      </c>
      <c r="C2" s="9" t="s">
        <v>18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-0.37259999999999999</v>
      </c>
      <c r="J2" s="9">
        <v>74.849902439999994</v>
      </c>
      <c r="K2" s="11">
        <v>233582000000</v>
      </c>
      <c r="L2" s="9">
        <v>9.734</v>
      </c>
      <c r="M2" s="9">
        <v>2.1996529749999998</v>
      </c>
      <c r="N2" s="9">
        <v>2.4</v>
      </c>
      <c r="O2" s="14">
        <f t="shared" ref="O2:O181" si="0">N2/100*K2</f>
        <v>5605968000</v>
      </c>
    </row>
    <row r="3" spans="1:24">
      <c r="A3" s="9" t="s">
        <v>19</v>
      </c>
      <c r="B3" s="9">
        <v>2006</v>
      </c>
      <c r="C3" s="9" t="s">
        <v>20</v>
      </c>
      <c r="D3" s="9">
        <v>0.33</v>
      </c>
      <c r="E3" s="9">
        <v>0</v>
      </c>
      <c r="F3" s="9">
        <v>0</v>
      </c>
      <c r="G3" s="9">
        <v>0.25</v>
      </c>
      <c r="H3" s="9">
        <v>0.22</v>
      </c>
      <c r="I3" s="9">
        <v>-0.39700000000000002</v>
      </c>
      <c r="J3" s="9">
        <v>64.114951219999995</v>
      </c>
      <c r="K3" s="9">
        <v>11451869165</v>
      </c>
      <c r="L3" s="9">
        <v>35.347999999999999</v>
      </c>
      <c r="M3" s="9">
        <v>2.3732886230000001</v>
      </c>
      <c r="N3" s="9">
        <v>10.37</v>
      </c>
      <c r="O3" s="14">
        <f t="shared" si="0"/>
        <v>1187558832.4104998</v>
      </c>
    </row>
    <row r="4" spans="1:24">
      <c r="A4" s="9" t="s">
        <v>21</v>
      </c>
      <c r="B4" s="9">
        <v>2006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-0.13589999999999999</v>
      </c>
      <c r="J4" s="9">
        <v>72.131731709999997</v>
      </c>
      <c r="K4" s="11">
        <v>1107640000000</v>
      </c>
      <c r="L4" s="9">
        <v>16.856999999999999</v>
      </c>
      <c r="M4" s="9">
        <v>2.9044439959999999</v>
      </c>
      <c r="N4" s="9">
        <v>1.1399999999999999</v>
      </c>
      <c r="O4" s="14">
        <f t="shared" si="0"/>
        <v>12627095999.999998</v>
      </c>
    </row>
    <row r="5" spans="1:24">
      <c r="A5" s="9" t="s">
        <v>23</v>
      </c>
      <c r="B5" s="9">
        <v>2006</v>
      </c>
      <c r="C5" s="9" t="s">
        <v>24</v>
      </c>
      <c r="D5" s="9">
        <v>0.31</v>
      </c>
      <c r="E5" s="9">
        <v>0.33</v>
      </c>
      <c r="F5" s="9">
        <v>0.25</v>
      </c>
      <c r="G5" s="9">
        <v>0.75</v>
      </c>
      <c r="H5" s="9">
        <v>0.45</v>
      </c>
      <c r="I5" s="9">
        <v>1.4298999999999999</v>
      </c>
      <c r="J5" s="9">
        <v>78.979170730000007</v>
      </c>
      <c r="K5" s="11">
        <v>154671000000</v>
      </c>
      <c r="L5" s="9">
        <v>12.311</v>
      </c>
      <c r="M5" s="9">
        <v>3.9924821860000002</v>
      </c>
      <c r="N5" s="9">
        <v>2.87</v>
      </c>
      <c r="O5" s="14">
        <f t="shared" si="0"/>
        <v>4439057700</v>
      </c>
    </row>
    <row r="6" spans="1:24">
      <c r="A6" s="9" t="s">
        <v>25</v>
      </c>
      <c r="B6" s="9">
        <v>2006</v>
      </c>
      <c r="C6" s="9" t="s">
        <v>26</v>
      </c>
      <c r="D6" s="9">
        <v>7.0000000000000007E-2</v>
      </c>
      <c r="E6" s="9">
        <v>0</v>
      </c>
      <c r="F6" s="9">
        <v>0</v>
      </c>
      <c r="G6" s="9">
        <v>0</v>
      </c>
      <c r="H6" s="9">
        <v>0.03</v>
      </c>
      <c r="I6" s="9">
        <v>-9.9400000000000002E-2</v>
      </c>
      <c r="J6" s="9">
        <v>72.491439020000001</v>
      </c>
      <c r="K6" s="11">
        <v>162590000000</v>
      </c>
      <c r="L6" s="9">
        <v>26.123999999999999</v>
      </c>
      <c r="M6" s="9">
        <v>3.5296453689999998</v>
      </c>
      <c r="N6" s="9">
        <v>1.42</v>
      </c>
      <c r="O6" s="14">
        <f t="shared" si="0"/>
        <v>2308778000</v>
      </c>
    </row>
    <row r="7" spans="1:24">
      <c r="A7" s="9" t="s">
        <v>27</v>
      </c>
      <c r="B7" s="9">
        <v>2006</v>
      </c>
      <c r="C7" s="9" t="s">
        <v>28</v>
      </c>
      <c r="D7" s="9">
        <v>7.0000000000000007E-2</v>
      </c>
      <c r="E7" s="9">
        <v>0</v>
      </c>
      <c r="F7" s="9">
        <v>0</v>
      </c>
      <c r="G7" s="9">
        <v>0</v>
      </c>
      <c r="H7" s="9">
        <v>0.04</v>
      </c>
      <c r="I7" s="9">
        <v>0.3402</v>
      </c>
      <c r="J7" s="9">
        <v>78.207804879999998</v>
      </c>
      <c r="K7" s="9">
        <v>22600431878</v>
      </c>
      <c r="L7" s="9">
        <v>33.067999999999998</v>
      </c>
      <c r="M7" s="9">
        <v>5.0647817049999997</v>
      </c>
      <c r="N7" s="9">
        <v>0.9</v>
      </c>
      <c r="O7" s="14">
        <f t="shared" si="0"/>
        <v>203403886.90200001</v>
      </c>
    </row>
    <row r="8" spans="1:24">
      <c r="A8" s="9" t="s">
        <v>29</v>
      </c>
      <c r="B8" s="9">
        <v>2006</v>
      </c>
      <c r="C8" s="9" t="s">
        <v>30</v>
      </c>
      <c r="D8" s="9">
        <v>0.25</v>
      </c>
      <c r="E8" s="9">
        <v>0.33</v>
      </c>
      <c r="F8" s="9">
        <v>0.4</v>
      </c>
      <c r="G8" s="9">
        <v>0.14000000000000001</v>
      </c>
      <c r="H8" s="9">
        <v>0.28999999999999998</v>
      </c>
      <c r="I8" s="9">
        <v>-0.63619999999999999</v>
      </c>
      <c r="J8" s="9">
        <v>71.916829269999994</v>
      </c>
      <c r="K8" s="9">
        <v>35952845583</v>
      </c>
      <c r="L8" s="9">
        <v>31.295000000000002</v>
      </c>
      <c r="M8" s="9">
        <v>2.9900606430000001</v>
      </c>
      <c r="N8" s="9">
        <v>3.06</v>
      </c>
      <c r="O8" s="14">
        <f t="shared" si="0"/>
        <v>1100157074.8398001</v>
      </c>
    </row>
    <row r="9" spans="1:24">
      <c r="A9" s="9" t="s">
        <v>31</v>
      </c>
      <c r="B9" s="9">
        <v>2006</v>
      </c>
      <c r="C9" s="9" t="s">
        <v>32</v>
      </c>
      <c r="D9" s="9">
        <v>0</v>
      </c>
      <c r="E9" s="9">
        <v>0</v>
      </c>
      <c r="F9" s="9">
        <v>0.25</v>
      </c>
      <c r="G9" s="9">
        <v>0</v>
      </c>
      <c r="H9" s="9">
        <v>0.03</v>
      </c>
      <c r="I9" s="9">
        <v>-0.82779999999999998</v>
      </c>
      <c r="J9" s="9">
        <v>74.320219510000001</v>
      </c>
      <c r="K9" s="9">
        <v>46802044000</v>
      </c>
      <c r="L9" s="9">
        <v>38.093000000000004</v>
      </c>
      <c r="M9" s="9">
        <v>1.732747928</v>
      </c>
      <c r="N9" s="9">
        <v>3.57</v>
      </c>
      <c r="O9" s="14">
        <f t="shared" si="0"/>
        <v>1670832970.7999997</v>
      </c>
    </row>
    <row r="10" spans="1:24">
      <c r="A10" s="9" t="s">
        <v>33</v>
      </c>
      <c r="B10" s="9">
        <v>2006</v>
      </c>
      <c r="C10" s="9" t="s">
        <v>34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-0.75539999999999996</v>
      </c>
      <c r="J10" s="9">
        <v>69.887902440000005</v>
      </c>
      <c r="K10" s="9">
        <v>30231141668</v>
      </c>
      <c r="L10" s="9">
        <v>52.406999999999996</v>
      </c>
      <c r="M10" s="9">
        <v>2.8162386709999998</v>
      </c>
      <c r="N10" s="9">
        <v>5.26</v>
      </c>
      <c r="O10" s="14">
        <f t="shared" si="0"/>
        <v>1590158051.7368</v>
      </c>
    </row>
    <row r="11" spans="1:24">
      <c r="A11" s="9" t="s">
        <v>35</v>
      </c>
      <c r="B11" s="9">
        <v>2006</v>
      </c>
      <c r="C11" s="9" t="s">
        <v>36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-0.75180000000000002</v>
      </c>
      <c r="J11" s="9">
        <v>71.672463410000006</v>
      </c>
      <c r="K11" s="9">
        <v>10841723354</v>
      </c>
      <c r="L11" s="9">
        <v>50.841999999999999</v>
      </c>
      <c r="M11" s="9">
        <v>2.4190091460000001</v>
      </c>
      <c r="N11" s="9">
        <v>3.34</v>
      </c>
      <c r="O11" s="14">
        <f t="shared" si="0"/>
        <v>362113560.02359998</v>
      </c>
    </row>
    <row r="12" spans="1:24">
      <c r="A12" s="9" t="s">
        <v>37</v>
      </c>
      <c r="B12" s="9">
        <v>2006</v>
      </c>
      <c r="C12" s="9" t="s">
        <v>38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-0.2525</v>
      </c>
      <c r="J12" s="9">
        <v>75.438780489999999</v>
      </c>
      <c r="K12" s="11">
        <v>965281000000</v>
      </c>
      <c r="L12" s="9">
        <v>23.382999999999999</v>
      </c>
      <c r="M12" s="9">
        <v>3.5696593939999999</v>
      </c>
      <c r="N12" s="9">
        <v>2.62</v>
      </c>
      <c r="O12" s="14">
        <f t="shared" si="0"/>
        <v>25290362200</v>
      </c>
    </row>
    <row r="13" spans="1:24">
      <c r="A13" s="9" t="s">
        <v>39</v>
      </c>
      <c r="B13" s="9">
        <v>2006</v>
      </c>
      <c r="C13" s="9" t="s">
        <v>40</v>
      </c>
      <c r="D13" s="9">
        <v>0.13</v>
      </c>
      <c r="E13" s="9">
        <v>0.5</v>
      </c>
      <c r="F13" s="9">
        <v>0.4</v>
      </c>
      <c r="G13" s="9">
        <v>0.38</v>
      </c>
      <c r="H13" s="9">
        <v>0.32</v>
      </c>
      <c r="I13" s="9">
        <v>-0.67390000000000005</v>
      </c>
      <c r="J13" s="9">
        <v>72.213024390000001</v>
      </c>
      <c r="K13" s="9">
        <v>6786294637</v>
      </c>
      <c r="L13" s="9">
        <v>43.819000000000003</v>
      </c>
      <c r="M13" s="9">
        <v>1.3665324459999999</v>
      </c>
      <c r="N13" s="9">
        <v>5.35</v>
      </c>
      <c r="O13" s="14">
        <f t="shared" si="0"/>
        <v>363066763.07950002</v>
      </c>
    </row>
    <row r="14" spans="1:24">
      <c r="A14" s="9" t="s">
        <v>41</v>
      </c>
      <c r="B14" s="9">
        <v>2006</v>
      </c>
      <c r="C14" s="9" t="s">
        <v>42</v>
      </c>
      <c r="D14" s="9">
        <v>0.47</v>
      </c>
      <c r="E14" s="9">
        <v>0.4</v>
      </c>
      <c r="F14" s="9">
        <v>0.4</v>
      </c>
      <c r="G14" s="9">
        <v>0.33</v>
      </c>
      <c r="H14" s="9">
        <v>0.48</v>
      </c>
      <c r="I14" s="9">
        <v>-0.35930000000000001</v>
      </c>
      <c r="J14" s="9">
        <v>76.141000000000005</v>
      </c>
      <c r="K14" s="9">
        <v>18141666302</v>
      </c>
      <c r="L14" s="9">
        <v>36.04</v>
      </c>
      <c r="M14" s="9">
        <v>2.470036151</v>
      </c>
      <c r="N14" s="9">
        <v>2.39</v>
      </c>
      <c r="O14" s="14">
        <f t="shared" si="0"/>
        <v>433585824.6178</v>
      </c>
    </row>
    <row r="15" spans="1:24">
      <c r="A15" s="9" t="s">
        <v>43</v>
      </c>
      <c r="B15" s="9">
        <v>2006</v>
      </c>
      <c r="C15" s="9" t="s">
        <v>45</v>
      </c>
      <c r="D15" s="9">
        <v>0.47</v>
      </c>
      <c r="E15" s="9">
        <v>0.17</v>
      </c>
      <c r="F15" s="9">
        <v>0.2</v>
      </c>
      <c r="G15" s="9">
        <v>0.5</v>
      </c>
      <c r="H15" s="9">
        <v>0.42</v>
      </c>
      <c r="I15" s="9">
        <v>-0.2127</v>
      </c>
      <c r="J15" s="9">
        <v>72.743439019999997</v>
      </c>
      <c r="K15" s="9">
        <v>88643193062</v>
      </c>
      <c r="L15" s="9">
        <v>24.579000000000001</v>
      </c>
      <c r="M15" s="9">
        <v>1.988347804</v>
      </c>
      <c r="N15" s="9">
        <v>2.06</v>
      </c>
      <c r="O15" s="14">
        <f t="shared" si="0"/>
        <v>1826049777.0771999</v>
      </c>
    </row>
    <row r="16" spans="1:24">
      <c r="A16" s="9" t="s">
        <v>46</v>
      </c>
      <c r="B16" s="9">
        <v>2006</v>
      </c>
      <c r="C16" s="9" t="s">
        <v>47</v>
      </c>
      <c r="D16" s="9">
        <v>0.1</v>
      </c>
      <c r="E16" s="9">
        <v>0</v>
      </c>
      <c r="F16" s="9">
        <v>0</v>
      </c>
      <c r="G16" s="9">
        <v>0</v>
      </c>
      <c r="H16" s="9">
        <v>0.04</v>
      </c>
      <c r="I16" s="9">
        <v>-1.1875</v>
      </c>
      <c r="J16" s="9">
        <v>71.491853660000004</v>
      </c>
      <c r="K16" s="9">
        <v>10646157920</v>
      </c>
      <c r="L16" s="9">
        <v>42.421999999999997</v>
      </c>
      <c r="M16" s="9">
        <v>1.5522157640000001</v>
      </c>
      <c r="N16" s="9">
        <v>3.49</v>
      </c>
      <c r="O16" s="14">
        <f t="shared" si="0"/>
        <v>371550911.40799999</v>
      </c>
    </row>
    <row r="17" spans="1:15">
      <c r="A17" s="9" t="s">
        <v>48</v>
      </c>
      <c r="B17" s="9">
        <v>2006</v>
      </c>
      <c r="C17" s="9" t="s">
        <v>49</v>
      </c>
      <c r="D17" s="9">
        <v>0</v>
      </c>
      <c r="E17" s="9">
        <v>0.17</v>
      </c>
      <c r="F17" s="9">
        <v>0</v>
      </c>
      <c r="G17" s="9">
        <v>0</v>
      </c>
      <c r="H17" s="9">
        <v>0.04</v>
      </c>
      <c r="I17" s="9">
        <v>-0.19520000000000001</v>
      </c>
      <c r="J17" s="9">
        <v>70.479170730000007</v>
      </c>
      <c r="K17" s="9">
        <v>18550700000</v>
      </c>
      <c r="L17" s="9">
        <v>37.813000000000002</v>
      </c>
      <c r="M17" s="9">
        <v>2.9569133660000002</v>
      </c>
      <c r="N17" s="9">
        <v>2.67</v>
      </c>
      <c r="O17" s="14">
        <f t="shared" si="0"/>
        <v>495303689.99999994</v>
      </c>
    </row>
    <row r="18" spans="1:15">
      <c r="A18" s="9" t="s">
        <v>50</v>
      </c>
      <c r="B18" s="9">
        <v>2006</v>
      </c>
      <c r="C18" s="9" t="s">
        <v>51</v>
      </c>
      <c r="D18" s="9">
        <v>0</v>
      </c>
      <c r="E18" s="9">
        <v>0.33333333300000001</v>
      </c>
      <c r="F18" s="9">
        <v>0.4</v>
      </c>
      <c r="G18" s="9">
        <v>0</v>
      </c>
      <c r="H18" s="9">
        <v>0.12903225800000001</v>
      </c>
      <c r="I18" s="9">
        <v>1.0358000000000001</v>
      </c>
      <c r="J18" s="9">
        <v>75.796414630000001</v>
      </c>
      <c r="K18" s="9">
        <v>19579457966</v>
      </c>
      <c r="L18" s="9">
        <v>6.4470000000000001</v>
      </c>
      <c r="M18" s="9">
        <v>5.0502539329999996</v>
      </c>
      <c r="N18" s="9">
        <v>1.41</v>
      </c>
      <c r="O18" s="14">
        <f t="shared" si="0"/>
        <v>276070357.32059997</v>
      </c>
    </row>
    <row r="19" spans="1:15">
      <c r="A19" s="9" t="s">
        <v>52</v>
      </c>
      <c r="B19" s="9">
        <v>2006</v>
      </c>
      <c r="C19" s="9" t="s">
        <v>53</v>
      </c>
      <c r="D19" s="9">
        <v>0.125</v>
      </c>
      <c r="E19" s="9">
        <v>0.16666666699999999</v>
      </c>
      <c r="F19" s="9">
        <v>0</v>
      </c>
      <c r="G19" s="9">
        <v>0.14285714299999999</v>
      </c>
      <c r="H19" s="9">
        <v>0.12903225800000001</v>
      </c>
      <c r="I19" s="9">
        <v>-0.97799999999999998</v>
      </c>
      <c r="J19" s="9">
        <v>73.301048780000002</v>
      </c>
      <c r="K19" s="11">
        <v>183478000000</v>
      </c>
      <c r="L19" s="9">
        <v>11.395</v>
      </c>
      <c r="M19" s="9">
        <v>1.2330170819999999</v>
      </c>
      <c r="N19" s="9">
        <v>6.69</v>
      </c>
      <c r="O19" s="14">
        <f t="shared" si="0"/>
        <v>12274678200</v>
      </c>
    </row>
    <row r="20" spans="1:15">
      <c r="A20" s="9" t="s">
        <v>16</v>
      </c>
      <c r="B20" s="9">
        <v>2007</v>
      </c>
      <c r="C20" s="9" t="s">
        <v>18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-0.37459999999999999</v>
      </c>
      <c r="J20" s="9">
        <v>75.009048780000001</v>
      </c>
      <c r="K20" s="11">
        <v>288833000000</v>
      </c>
      <c r="L20" s="9">
        <v>9.5549999999999997</v>
      </c>
      <c r="M20" s="9">
        <v>2.173863543</v>
      </c>
      <c r="N20" s="9">
        <v>2.0099999999999998</v>
      </c>
      <c r="O20" s="14">
        <f t="shared" si="0"/>
        <v>5805543299.999999</v>
      </c>
    </row>
    <row r="21" spans="1:15">
      <c r="A21" s="9" t="s">
        <v>19</v>
      </c>
      <c r="B21" s="9">
        <v>2007</v>
      </c>
      <c r="C21" s="9" t="s">
        <v>20</v>
      </c>
      <c r="D21" s="9">
        <v>0.33</v>
      </c>
      <c r="E21" s="9">
        <v>0</v>
      </c>
      <c r="F21" s="9">
        <v>0</v>
      </c>
      <c r="G21" s="9">
        <v>0.25</v>
      </c>
      <c r="H21" s="9">
        <v>0.22</v>
      </c>
      <c r="I21" s="9">
        <v>-0.35930000000000001</v>
      </c>
      <c r="J21" s="9">
        <v>64.694121949999996</v>
      </c>
      <c r="K21" s="9">
        <v>13120159976</v>
      </c>
      <c r="L21" s="9">
        <v>34.896000000000001</v>
      </c>
      <c r="M21" s="9">
        <v>2.4361337500000002</v>
      </c>
      <c r="N21" s="9">
        <v>11.75</v>
      </c>
      <c r="O21" s="14">
        <f t="shared" si="0"/>
        <v>1541618797.1799998</v>
      </c>
    </row>
    <row r="22" spans="1:15">
      <c r="A22" s="9" t="s">
        <v>21</v>
      </c>
      <c r="B22" s="9">
        <v>2007</v>
      </c>
      <c r="C22" s="9" t="s">
        <v>22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-0.11890000000000001</v>
      </c>
      <c r="J22" s="9">
        <v>72.414829269999998</v>
      </c>
      <c r="K22" s="11">
        <v>1397080000000</v>
      </c>
      <c r="L22" s="9">
        <v>16.552</v>
      </c>
      <c r="M22" s="9">
        <v>3.1431462309999998</v>
      </c>
      <c r="N22" s="9">
        <v>1.2</v>
      </c>
      <c r="O22" s="14">
        <f t="shared" si="0"/>
        <v>16764960000</v>
      </c>
    </row>
    <row r="23" spans="1:15">
      <c r="A23" s="9" t="s">
        <v>23</v>
      </c>
      <c r="B23" s="9">
        <v>2007</v>
      </c>
      <c r="C23" s="9" t="s">
        <v>24</v>
      </c>
      <c r="D23" s="9">
        <v>0.31</v>
      </c>
      <c r="E23" s="9">
        <v>0.33</v>
      </c>
      <c r="F23" s="9">
        <v>0.25</v>
      </c>
      <c r="G23" s="9">
        <v>0.75</v>
      </c>
      <c r="H23" s="9">
        <v>0.45</v>
      </c>
      <c r="I23" s="9">
        <v>1.3434999999999999</v>
      </c>
      <c r="J23" s="9">
        <v>79.313536589999998</v>
      </c>
      <c r="K23" s="11">
        <v>173081000000</v>
      </c>
      <c r="L23" s="9">
        <v>12.074</v>
      </c>
      <c r="M23" s="9">
        <v>4.2470039220000002</v>
      </c>
      <c r="N23" s="9">
        <v>3.07</v>
      </c>
      <c r="O23" s="14">
        <f t="shared" si="0"/>
        <v>5313586700</v>
      </c>
    </row>
    <row r="24" spans="1:15">
      <c r="A24" s="9" t="s">
        <v>25</v>
      </c>
      <c r="B24" s="9">
        <v>2007</v>
      </c>
      <c r="C24" s="9" t="s">
        <v>26</v>
      </c>
      <c r="D24" s="9">
        <v>7.0000000000000007E-2</v>
      </c>
      <c r="E24" s="9">
        <v>0</v>
      </c>
      <c r="F24" s="9">
        <v>0.25</v>
      </c>
      <c r="G24" s="9">
        <v>0</v>
      </c>
      <c r="H24" s="9">
        <v>7.0000000000000007E-2</v>
      </c>
      <c r="I24" s="9">
        <v>-0.1913</v>
      </c>
      <c r="J24" s="9">
        <v>72.705512200000001</v>
      </c>
      <c r="K24" s="11">
        <v>207416000000</v>
      </c>
      <c r="L24" s="9">
        <v>25.831</v>
      </c>
      <c r="M24" s="9">
        <v>3.8112040129999998</v>
      </c>
      <c r="N24" s="9">
        <v>1.93</v>
      </c>
      <c r="O24" s="14">
        <f t="shared" si="0"/>
        <v>4003128799.9999995</v>
      </c>
    </row>
    <row r="25" spans="1:15">
      <c r="A25" s="9" t="s">
        <v>27</v>
      </c>
      <c r="B25" s="9">
        <v>2007</v>
      </c>
      <c r="C25" s="9" t="s">
        <v>28</v>
      </c>
      <c r="D25" s="9">
        <v>7.0000000000000007E-2</v>
      </c>
      <c r="E25" s="9">
        <v>0</v>
      </c>
      <c r="F25" s="9">
        <v>0</v>
      </c>
      <c r="G25" s="9">
        <v>0</v>
      </c>
      <c r="H25" s="9">
        <v>0.04</v>
      </c>
      <c r="I25" s="9">
        <v>0.40670000000000001</v>
      </c>
      <c r="J25" s="9">
        <v>78.330317070000007</v>
      </c>
      <c r="K25" s="9">
        <v>26743874287</v>
      </c>
      <c r="L25" s="9">
        <v>31.827999999999999</v>
      </c>
      <c r="M25" s="9">
        <v>5.0767888159999996</v>
      </c>
      <c r="N25" s="9">
        <v>1.27</v>
      </c>
      <c r="O25" s="14">
        <f t="shared" si="0"/>
        <v>339647203.44489998</v>
      </c>
    </row>
    <row r="26" spans="1:15">
      <c r="A26" s="9" t="s">
        <v>29</v>
      </c>
      <c r="B26" s="9">
        <v>2007</v>
      </c>
      <c r="C26" s="9" t="s">
        <v>30</v>
      </c>
      <c r="D26" s="9">
        <v>0.25</v>
      </c>
      <c r="E26" s="9">
        <v>0.33</v>
      </c>
      <c r="F26" s="9">
        <v>0.4</v>
      </c>
      <c r="G26" s="9">
        <v>0.14000000000000001</v>
      </c>
      <c r="H26" s="9">
        <v>0.28999999999999998</v>
      </c>
      <c r="I26" s="9">
        <v>-0.6885</v>
      </c>
      <c r="J26" s="9">
        <v>72.131317069999994</v>
      </c>
      <c r="K26" s="9">
        <v>44169678153</v>
      </c>
      <c r="L26" s="9">
        <v>29.984000000000002</v>
      </c>
      <c r="M26" s="9">
        <v>3.265097232</v>
      </c>
      <c r="N26" s="9">
        <v>3.88</v>
      </c>
      <c r="O26" s="14">
        <f t="shared" si="0"/>
        <v>1713783512.3364</v>
      </c>
    </row>
    <row r="27" spans="1:15">
      <c r="A27" s="9" t="s">
        <v>31</v>
      </c>
      <c r="B27" s="9">
        <v>2007</v>
      </c>
      <c r="C27" s="9" t="s">
        <v>32</v>
      </c>
      <c r="D27" s="9">
        <v>0</v>
      </c>
      <c r="E27" s="9">
        <v>0</v>
      </c>
      <c r="F27" s="9">
        <v>0.25</v>
      </c>
      <c r="G27" s="9">
        <v>0</v>
      </c>
      <c r="H27" s="9">
        <v>0.03</v>
      </c>
      <c r="I27" s="9">
        <v>-0.89300000000000002</v>
      </c>
      <c r="J27" s="9">
        <v>74.495024389999998</v>
      </c>
      <c r="K27" s="9">
        <v>51007777000</v>
      </c>
      <c r="L27" s="9">
        <v>37.896000000000001</v>
      </c>
      <c r="M27" s="9">
        <v>2.0428141879999999</v>
      </c>
      <c r="N27" s="9">
        <v>5.15</v>
      </c>
      <c r="O27" s="14">
        <f t="shared" si="0"/>
        <v>2626900515.5</v>
      </c>
    </row>
    <row r="28" spans="1:15">
      <c r="A28" s="9" t="s">
        <v>33</v>
      </c>
      <c r="B28" s="9">
        <v>2007</v>
      </c>
      <c r="C28" s="9" t="s">
        <v>34</v>
      </c>
      <c r="D28" s="9">
        <v>0.4</v>
      </c>
      <c r="E28" s="9">
        <v>0.17</v>
      </c>
      <c r="F28" s="9">
        <v>0.5</v>
      </c>
      <c r="G28" s="9">
        <v>0.38</v>
      </c>
      <c r="H28" s="9">
        <v>0.4</v>
      </c>
      <c r="I28" s="9">
        <v>-0.69789999999999996</v>
      </c>
      <c r="J28" s="9">
        <v>70.110780489999996</v>
      </c>
      <c r="K28" s="9">
        <v>34113102015</v>
      </c>
      <c r="L28" s="9">
        <v>51.981000000000002</v>
      </c>
      <c r="M28" s="9">
        <v>3.2902404679999999</v>
      </c>
      <c r="N28" s="9">
        <v>4.8099999999999996</v>
      </c>
      <c r="O28" s="14">
        <f t="shared" si="0"/>
        <v>1640840206.9215</v>
      </c>
    </row>
    <row r="29" spans="1:15">
      <c r="A29" s="9" t="s">
        <v>35</v>
      </c>
      <c r="B29" s="9">
        <v>2007</v>
      </c>
      <c r="C29" s="9" t="s">
        <v>36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-0.69259999999999999</v>
      </c>
      <c r="J29" s="9">
        <v>71.858731710000001</v>
      </c>
      <c r="K29" s="9">
        <v>12275493959</v>
      </c>
      <c r="L29" s="9">
        <v>50.2</v>
      </c>
      <c r="M29" s="9">
        <v>3.0171638180000002</v>
      </c>
      <c r="N29" s="9">
        <v>4.1100000000000003</v>
      </c>
      <c r="O29" s="14">
        <f t="shared" si="0"/>
        <v>504522801.71490008</v>
      </c>
    </row>
    <row r="30" spans="1:15">
      <c r="A30" s="9" t="s">
        <v>37</v>
      </c>
      <c r="B30" s="9">
        <v>2007</v>
      </c>
      <c r="C30" s="9" t="s">
        <v>38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-0.2656</v>
      </c>
      <c r="J30" s="9">
        <v>75.587926830000001</v>
      </c>
      <c r="K30" s="11">
        <v>1043470000000</v>
      </c>
      <c r="L30" s="9">
        <v>23.077000000000002</v>
      </c>
      <c r="M30" s="9">
        <v>3.581086505</v>
      </c>
      <c r="N30" s="9">
        <v>2.91</v>
      </c>
      <c r="O30" s="14">
        <f t="shared" si="0"/>
        <v>30364977000</v>
      </c>
    </row>
    <row r="31" spans="1:15">
      <c r="A31" s="9" t="s">
        <v>39</v>
      </c>
      <c r="B31" s="9">
        <v>2007</v>
      </c>
      <c r="C31" s="9" t="s">
        <v>40</v>
      </c>
      <c r="D31" s="9">
        <v>0.13</v>
      </c>
      <c r="E31" s="9">
        <v>0.5</v>
      </c>
      <c r="F31" s="9">
        <v>0.4</v>
      </c>
      <c r="G31" s="9">
        <v>0.38</v>
      </c>
      <c r="H31" s="9">
        <v>0.32</v>
      </c>
      <c r="I31" s="9">
        <v>-0.76500000000000001</v>
      </c>
      <c r="J31" s="9">
        <v>72.571658540000001</v>
      </c>
      <c r="K31" s="9">
        <v>7458103362</v>
      </c>
      <c r="L31" s="9">
        <v>43.563000000000002</v>
      </c>
      <c r="M31" s="9">
        <v>1.5770231589999999</v>
      </c>
      <c r="N31" s="9">
        <v>5.19</v>
      </c>
      <c r="O31" s="14">
        <f t="shared" si="0"/>
        <v>387075564.4878</v>
      </c>
    </row>
    <row r="32" spans="1:15">
      <c r="A32" s="9" t="s">
        <v>41</v>
      </c>
      <c r="B32" s="9">
        <v>2007</v>
      </c>
      <c r="C32" s="9" t="s">
        <v>42</v>
      </c>
      <c r="D32" s="9">
        <v>0.47</v>
      </c>
      <c r="E32" s="9">
        <v>0.4</v>
      </c>
      <c r="F32" s="9">
        <v>0.4</v>
      </c>
      <c r="G32" s="9">
        <v>0.33</v>
      </c>
      <c r="H32" s="9">
        <v>0.48</v>
      </c>
      <c r="I32" s="9">
        <v>-0.34129999999999999</v>
      </c>
      <c r="J32" s="9">
        <v>76.314463410000002</v>
      </c>
      <c r="K32" s="11">
        <v>21000000000</v>
      </c>
      <c r="L32" s="9">
        <v>35.749000000000002</v>
      </c>
      <c r="M32" s="9">
        <v>2.474931142</v>
      </c>
      <c r="N32" s="9">
        <v>3.8</v>
      </c>
      <c r="O32" s="14">
        <f t="shared" si="0"/>
        <v>798000000</v>
      </c>
    </row>
    <row r="33" spans="1:15">
      <c r="A33" s="9" t="s">
        <v>43</v>
      </c>
      <c r="B33" s="9">
        <v>2007</v>
      </c>
      <c r="C33" s="9" t="s">
        <v>45</v>
      </c>
      <c r="D33" s="9">
        <v>0.47</v>
      </c>
      <c r="E33" s="9">
        <v>0.17</v>
      </c>
      <c r="F33" s="9">
        <v>0.2</v>
      </c>
      <c r="G33" s="9">
        <v>0.5</v>
      </c>
      <c r="H33" s="9">
        <v>0.42</v>
      </c>
      <c r="I33" s="9">
        <v>-0.26619999999999999</v>
      </c>
      <c r="J33" s="9">
        <v>72.99695122</v>
      </c>
      <c r="K33" s="11">
        <v>102171000000</v>
      </c>
      <c r="L33" s="9">
        <v>24.196999999999999</v>
      </c>
      <c r="M33" s="9">
        <v>2.1933279520000002</v>
      </c>
      <c r="N33" s="9">
        <v>2.2599999999999998</v>
      </c>
      <c r="O33" s="14">
        <f t="shared" si="0"/>
        <v>2309064600</v>
      </c>
    </row>
    <row r="34" spans="1:15">
      <c r="A34" s="9" t="s">
        <v>46</v>
      </c>
      <c r="B34" s="9">
        <v>2007</v>
      </c>
      <c r="C34" s="9" t="s">
        <v>47</v>
      </c>
      <c r="D34" s="9">
        <v>0.1</v>
      </c>
      <c r="E34" s="9">
        <v>0</v>
      </c>
      <c r="F34" s="9">
        <v>0</v>
      </c>
      <c r="G34" s="9">
        <v>0</v>
      </c>
      <c r="H34" s="9">
        <v>0.04</v>
      </c>
      <c r="I34" s="9">
        <v>-1.2490000000000001</v>
      </c>
      <c r="J34" s="9">
        <v>71.69482927</v>
      </c>
      <c r="K34" s="9">
        <v>13794910634</v>
      </c>
      <c r="L34" s="9">
        <v>42.194000000000003</v>
      </c>
      <c r="M34" s="9">
        <v>1.54838941</v>
      </c>
      <c r="N34" s="9">
        <v>3.11</v>
      </c>
      <c r="O34" s="14">
        <f t="shared" si="0"/>
        <v>429021720.71740001</v>
      </c>
    </row>
    <row r="35" spans="1:15">
      <c r="A35" s="9" t="s">
        <v>48</v>
      </c>
      <c r="B35" s="9">
        <v>2007</v>
      </c>
      <c r="C35" s="9" t="s">
        <v>49</v>
      </c>
      <c r="D35" s="9">
        <v>0</v>
      </c>
      <c r="E35" s="9">
        <v>0.17</v>
      </c>
      <c r="F35" s="9">
        <v>0</v>
      </c>
      <c r="G35" s="9">
        <v>0</v>
      </c>
      <c r="H35" s="9">
        <v>0.04</v>
      </c>
      <c r="I35" s="9">
        <v>-0.29680000000000001</v>
      </c>
      <c r="J35" s="9">
        <v>70.780463409999996</v>
      </c>
      <c r="K35" s="9">
        <v>20104900000</v>
      </c>
      <c r="L35" s="9">
        <v>37.277000000000001</v>
      </c>
      <c r="M35" s="9">
        <v>3.1067375419999999</v>
      </c>
      <c r="N35" s="9">
        <v>2.64</v>
      </c>
      <c r="O35" s="14">
        <f t="shared" si="0"/>
        <v>530769360</v>
      </c>
    </row>
    <row r="36" spans="1:15">
      <c r="A36" s="9" t="s">
        <v>50</v>
      </c>
      <c r="B36" s="9">
        <v>2007</v>
      </c>
      <c r="C36" s="9" t="s">
        <v>51</v>
      </c>
      <c r="D36" s="9">
        <v>0</v>
      </c>
      <c r="E36" s="9">
        <v>0.33333333300000001</v>
      </c>
      <c r="F36" s="9">
        <v>0.4</v>
      </c>
      <c r="G36" s="9">
        <v>0</v>
      </c>
      <c r="H36" s="9">
        <v>0.12903225800000001</v>
      </c>
      <c r="I36" s="9">
        <v>1.1657</v>
      </c>
      <c r="J36" s="9">
        <v>75.951024390000001</v>
      </c>
      <c r="K36" s="9">
        <v>23410572634</v>
      </c>
      <c r="L36" s="9">
        <v>6.2210000000000001</v>
      </c>
      <c r="M36" s="9">
        <v>4.8316930080000002</v>
      </c>
      <c r="N36" s="9">
        <v>1.55</v>
      </c>
      <c r="O36" s="14">
        <f t="shared" si="0"/>
        <v>362863875.82700002</v>
      </c>
    </row>
    <row r="37" spans="1:15">
      <c r="A37" s="9" t="s">
        <v>52</v>
      </c>
      <c r="B37" s="9">
        <v>2007</v>
      </c>
      <c r="C37" s="9" t="s">
        <v>53</v>
      </c>
      <c r="D37" s="9">
        <v>0.125</v>
      </c>
      <c r="E37" s="9">
        <v>0.16666666699999999</v>
      </c>
      <c r="F37" s="9">
        <v>0</v>
      </c>
      <c r="G37" s="9">
        <v>0.14285714299999999</v>
      </c>
      <c r="H37" s="9">
        <v>0.12903225800000001</v>
      </c>
      <c r="I37" s="9">
        <v>-1.0307999999999999</v>
      </c>
      <c r="J37" s="9">
        <v>73.388902439999995</v>
      </c>
      <c r="K37" s="11">
        <v>230364000000</v>
      </c>
      <c r="L37" s="9">
        <v>11.353999999999999</v>
      </c>
      <c r="M37" s="9">
        <v>1.1881071219999999</v>
      </c>
      <c r="N37" s="9">
        <v>5.79</v>
      </c>
      <c r="O37" s="14">
        <f t="shared" si="0"/>
        <v>13338075600</v>
      </c>
    </row>
    <row r="38" spans="1:15">
      <c r="A38" s="9" t="s">
        <v>16</v>
      </c>
      <c r="B38" s="9">
        <v>2008</v>
      </c>
      <c r="C38" s="9" t="s">
        <v>18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-0.4738</v>
      </c>
      <c r="J38" s="9">
        <v>75.166268290000005</v>
      </c>
      <c r="K38" s="11">
        <v>363137000000</v>
      </c>
      <c r="L38" s="9">
        <v>9.3780000000000001</v>
      </c>
      <c r="M38" s="9">
        <v>2.2111501520000001</v>
      </c>
      <c r="N38" s="9">
        <v>2.02</v>
      </c>
      <c r="O38" s="14">
        <f t="shared" si="0"/>
        <v>7335367400</v>
      </c>
    </row>
    <row r="39" spans="1:15">
      <c r="A39" s="9" t="s">
        <v>19</v>
      </c>
      <c r="B39" s="9">
        <v>2008</v>
      </c>
      <c r="C39" s="9" t="s">
        <v>20</v>
      </c>
      <c r="D39" s="9">
        <v>0.33</v>
      </c>
      <c r="E39" s="9">
        <v>0</v>
      </c>
      <c r="F39" s="9">
        <v>0</v>
      </c>
      <c r="G39" s="9">
        <v>0.25</v>
      </c>
      <c r="H39" s="9">
        <v>0.22</v>
      </c>
      <c r="I39" s="9">
        <v>-0.49170000000000003</v>
      </c>
      <c r="J39" s="9">
        <v>65.27380488</v>
      </c>
      <c r="K39" s="9">
        <v>16674357239</v>
      </c>
      <c r="L39" s="9">
        <v>34.450000000000003</v>
      </c>
      <c r="M39" s="9">
        <v>2.2203567629999998</v>
      </c>
      <c r="N39" s="9">
        <v>10.93</v>
      </c>
      <c r="O39" s="14">
        <f t="shared" si="0"/>
        <v>1822507246.2226999</v>
      </c>
    </row>
    <row r="40" spans="1:15">
      <c r="A40" s="9" t="s">
        <v>21</v>
      </c>
      <c r="B40" s="9">
        <v>2008</v>
      </c>
      <c r="C40" s="9" t="s">
        <v>22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-2.4799999999999999E-2</v>
      </c>
      <c r="J40" s="9">
        <v>72.695414630000002</v>
      </c>
      <c r="K40" s="11">
        <v>1695820000000</v>
      </c>
      <c r="L40" s="9">
        <v>16.251000000000001</v>
      </c>
      <c r="M40" s="9">
        <v>3.8139071530000002</v>
      </c>
      <c r="N40" s="9">
        <v>1.1200000000000001</v>
      </c>
      <c r="O40" s="14">
        <f t="shared" si="0"/>
        <v>18993184000.000004</v>
      </c>
    </row>
    <row r="41" spans="1:15">
      <c r="A41" s="9" t="s">
        <v>23</v>
      </c>
      <c r="B41" s="9">
        <v>2008</v>
      </c>
      <c r="C41" s="9" t="s">
        <v>24</v>
      </c>
      <c r="D41" s="9">
        <v>0.31</v>
      </c>
      <c r="E41" s="9">
        <v>0.33</v>
      </c>
      <c r="F41" s="9">
        <v>0.25</v>
      </c>
      <c r="G41" s="9">
        <v>0.75</v>
      </c>
      <c r="H41" s="9">
        <v>0.45</v>
      </c>
      <c r="I41" s="9">
        <v>1.3277000000000001</v>
      </c>
      <c r="J41" s="9">
        <v>79.640902440000005</v>
      </c>
      <c r="K41" s="11">
        <v>179627000000</v>
      </c>
      <c r="L41" s="9">
        <v>11.845000000000001</v>
      </c>
      <c r="M41" s="9">
        <v>4.4993218830000004</v>
      </c>
      <c r="N41" s="9">
        <v>3.61</v>
      </c>
      <c r="O41" s="14">
        <f t="shared" si="0"/>
        <v>6484534700</v>
      </c>
    </row>
    <row r="42" spans="1:15">
      <c r="A42" s="9" t="s">
        <v>25</v>
      </c>
      <c r="B42" s="9">
        <v>2008</v>
      </c>
      <c r="C42" s="9" t="s">
        <v>26</v>
      </c>
      <c r="D42" s="9">
        <v>7.0000000000000007E-2</v>
      </c>
      <c r="E42" s="9">
        <v>0</v>
      </c>
      <c r="F42" s="9">
        <v>0.25</v>
      </c>
      <c r="G42" s="9">
        <v>0</v>
      </c>
      <c r="H42" s="9">
        <v>7.0000000000000007E-2</v>
      </c>
      <c r="I42" s="9">
        <v>-0.21890000000000001</v>
      </c>
      <c r="J42" s="9">
        <v>72.907170730000004</v>
      </c>
      <c r="K42" s="11">
        <v>243982000000</v>
      </c>
      <c r="L42" s="9">
        <v>25.54</v>
      </c>
      <c r="M42" s="9">
        <v>4.0812092839999998</v>
      </c>
      <c r="N42" s="9">
        <v>2.17</v>
      </c>
      <c r="O42" s="14">
        <f t="shared" si="0"/>
        <v>5294409400</v>
      </c>
    </row>
    <row r="43" spans="1:15">
      <c r="A43" s="9" t="s">
        <v>27</v>
      </c>
      <c r="B43" s="9">
        <v>2008</v>
      </c>
      <c r="C43" s="9" t="s">
        <v>28</v>
      </c>
      <c r="D43" s="9">
        <v>7.0000000000000007E-2</v>
      </c>
      <c r="E43" s="9">
        <v>0</v>
      </c>
      <c r="F43" s="9">
        <v>0</v>
      </c>
      <c r="G43" s="9">
        <v>0</v>
      </c>
      <c r="H43" s="9">
        <v>0.04</v>
      </c>
      <c r="I43" s="9">
        <v>0.44390000000000002</v>
      </c>
      <c r="J43" s="9">
        <v>78.457731710000004</v>
      </c>
      <c r="K43" s="9">
        <v>30612932803</v>
      </c>
      <c r="L43" s="9">
        <v>30.613</v>
      </c>
      <c r="M43" s="9">
        <v>5.2189601689999998</v>
      </c>
      <c r="N43" s="9">
        <v>1.71</v>
      </c>
      <c r="O43" s="14">
        <f t="shared" si="0"/>
        <v>523481150.93130004</v>
      </c>
    </row>
    <row r="44" spans="1:15">
      <c r="A44" s="9" t="s">
        <v>29</v>
      </c>
      <c r="B44" s="9">
        <v>2008</v>
      </c>
      <c r="C44" s="9" t="s">
        <v>30</v>
      </c>
      <c r="D44" s="9">
        <v>0.25</v>
      </c>
      <c r="E44" s="9">
        <v>0.33</v>
      </c>
      <c r="F44" s="9">
        <v>0.4</v>
      </c>
      <c r="G44" s="9">
        <v>0.14000000000000001</v>
      </c>
      <c r="H44" s="9">
        <v>0.28999999999999998</v>
      </c>
      <c r="I44" s="9">
        <v>-0.66930000000000001</v>
      </c>
      <c r="J44" s="9">
        <v>72.342317070000007</v>
      </c>
      <c r="K44" s="9">
        <v>48288967303</v>
      </c>
      <c r="L44" s="9">
        <v>28.702999999999999</v>
      </c>
      <c r="M44" s="9">
        <v>3.0338962770000002</v>
      </c>
      <c r="N44" s="9">
        <v>4.87</v>
      </c>
      <c r="O44" s="14">
        <f t="shared" si="0"/>
        <v>2351672707.6560998</v>
      </c>
    </row>
    <row r="45" spans="1:15">
      <c r="A45" s="9" t="s">
        <v>31</v>
      </c>
      <c r="B45" s="9">
        <v>2008</v>
      </c>
      <c r="C45" s="9" t="s">
        <v>32</v>
      </c>
      <c r="D45" s="9">
        <v>0</v>
      </c>
      <c r="E45" s="9">
        <v>0</v>
      </c>
      <c r="F45" s="9">
        <v>0.25</v>
      </c>
      <c r="G45" s="9">
        <v>0</v>
      </c>
      <c r="H45" s="9">
        <v>0.03</v>
      </c>
      <c r="I45" s="9">
        <v>-0.78680000000000005</v>
      </c>
      <c r="J45" s="9">
        <v>74.667829269999999</v>
      </c>
      <c r="K45" s="9">
        <v>61762635000</v>
      </c>
      <c r="L45" s="9">
        <v>37.700000000000003</v>
      </c>
      <c r="M45" s="9">
        <v>1.9902684479999999</v>
      </c>
      <c r="N45" s="9">
        <v>9.6</v>
      </c>
      <c r="O45" s="14">
        <f t="shared" si="0"/>
        <v>5929212960</v>
      </c>
    </row>
    <row r="46" spans="1:15">
      <c r="A46" s="9" t="s">
        <v>33</v>
      </c>
      <c r="B46" s="9">
        <v>2008</v>
      </c>
      <c r="C46" s="9" t="s">
        <v>34</v>
      </c>
      <c r="D46" s="9">
        <v>0.4</v>
      </c>
      <c r="E46" s="9">
        <v>0.17</v>
      </c>
      <c r="F46" s="9">
        <v>0.5</v>
      </c>
      <c r="G46" s="9">
        <v>0.38</v>
      </c>
      <c r="H46" s="9">
        <v>0.4</v>
      </c>
      <c r="I46" s="9">
        <v>-0.61299999999999999</v>
      </c>
      <c r="J46" s="9">
        <v>70.328146340000004</v>
      </c>
      <c r="K46" s="9">
        <v>39137157753</v>
      </c>
      <c r="L46" s="9">
        <v>51.551000000000002</v>
      </c>
      <c r="M46" s="9">
        <v>3.273676837</v>
      </c>
      <c r="N46" s="9">
        <v>4.47</v>
      </c>
      <c r="O46" s="14">
        <f t="shared" si="0"/>
        <v>1749430951.5590999</v>
      </c>
    </row>
    <row r="47" spans="1:15">
      <c r="A47" s="9" t="s">
        <v>35</v>
      </c>
      <c r="B47" s="9">
        <v>2008</v>
      </c>
      <c r="C47" s="9" t="s">
        <v>36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-0.83940000000000003</v>
      </c>
      <c r="J47" s="9">
        <v>72.039975609999999</v>
      </c>
      <c r="K47" s="9">
        <v>13789727210</v>
      </c>
      <c r="L47" s="9">
        <v>49.561999999999998</v>
      </c>
      <c r="M47" s="9">
        <v>3.2410443089999998</v>
      </c>
      <c r="N47" s="9">
        <v>4.8099999999999996</v>
      </c>
      <c r="O47" s="14">
        <f t="shared" si="0"/>
        <v>663285878.801</v>
      </c>
    </row>
    <row r="48" spans="1:15">
      <c r="A48" s="9" t="s">
        <v>37</v>
      </c>
      <c r="B48" s="9">
        <v>2008</v>
      </c>
      <c r="C48" s="9" t="s">
        <v>38</v>
      </c>
      <c r="D48" s="9">
        <v>0.75</v>
      </c>
      <c r="E48" s="9">
        <v>0.6</v>
      </c>
      <c r="F48" s="9">
        <v>0.6</v>
      </c>
      <c r="G48" s="9">
        <v>0.5</v>
      </c>
      <c r="H48" s="9">
        <v>0.7</v>
      </c>
      <c r="I48" s="9">
        <v>-0.2429</v>
      </c>
      <c r="J48" s="9">
        <v>75.732463409999994</v>
      </c>
      <c r="K48" s="11">
        <v>1101280000000</v>
      </c>
      <c r="L48" s="9">
        <v>22.773</v>
      </c>
      <c r="M48" s="9">
        <v>3.4122257469999999</v>
      </c>
      <c r="N48" s="9">
        <v>3.47</v>
      </c>
      <c r="O48" s="14">
        <f t="shared" si="0"/>
        <v>38214416000</v>
      </c>
    </row>
    <row r="49" spans="1:15">
      <c r="A49" s="9" t="s">
        <v>39</v>
      </c>
      <c r="B49" s="9">
        <v>2008</v>
      </c>
      <c r="C49" s="9" t="s">
        <v>40</v>
      </c>
      <c r="D49" s="9">
        <v>0.13</v>
      </c>
      <c r="E49" s="9">
        <v>0.5</v>
      </c>
      <c r="F49" s="9">
        <v>0.4</v>
      </c>
      <c r="G49" s="9">
        <v>0.38</v>
      </c>
      <c r="H49" s="9">
        <v>0.32</v>
      </c>
      <c r="I49" s="9">
        <v>-0.75439999999999996</v>
      </c>
      <c r="J49" s="9">
        <v>72.918414630000001</v>
      </c>
      <c r="K49" s="9">
        <v>8491388729</v>
      </c>
      <c r="L49" s="9">
        <v>43.298999999999999</v>
      </c>
      <c r="M49" s="9">
        <v>1.7670992830000001</v>
      </c>
      <c r="N49" s="9">
        <v>4.24</v>
      </c>
      <c r="O49" s="14">
        <f t="shared" si="0"/>
        <v>360034882.10960001</v>
      </c>
    </row>
    <row r="50" spans="1:15">
      <c r="A50" s="9" t="s">
        <v>41</v>
      </c>
      <c r="B50" s="9">
        <v>2008</v>
      </c>
      <c r="C50" s="9" t="s">
        <v>42</v>
      </c>
      <c r="D50" s="9">
        <v>0.47</v>
      </c>
      <c r="E50" s="9">
        <v>0.4</v>
      </c>
      <c r="F50" s="9">
        <v>0.4</v>
      </c>
      <c r="G50" s="9">
        <v>0.33</v>
      </c>
      <c r="H50" s="9">
        <v>0.48</v>
      </c>
      <c r="I50" s="9">
        <v>-0.10349999999999999</v>
      </c>
      <c r="J50" s="9">
        <v>76.493585370000005</v>
      </c>
      <c r="K50" s="9">
        <v>24522200000</v>
      </c>
      <c r="L50" s="9">
        <v>35.46</v>
      </c>
      <c r="M50" s="9">
        <v>2.6624501550000002</v>
      </c>
      <c r="N50" s="9">
        <v>5.27</v>
      </c>
      <c r="O50" s="14">
        <f t="shared" si="0"/>
        <v>1292319940</v>
      </c>
    </row>
    <row r="51" spans="1:15">
      <c r="A51" s="9" t="s">
        <v>43</v>
      </c>
      <c r="B51" s="9">
        <v>2008</v>
      </c>
      <c r="C51" s="9" t="s">
        <v>45</v>
      </c>
      <c r="D51" s="9">
        <v>0.47</v>
      </c>
      <c r="E51" s="9">
        <v>0.17</v>
      </c>
      <c r="F51" s="9">
        <v>0.2</v>
      </c>
      <c r="G51" s="9">
        <v>0.5</v>
      </c>
      <c r="H51" s="9">
        <v>0.42</v>
      </c>
      <c r="I51" s="9">
        <v>-0.20219999999999999</v>
      </c>
      <c r="J51" s="9">
        <v>73.225024390000002</v>
      </c>
      <c r="K51" s="11">
        <v>120551000000</v>
      </c>
      <c r="L51" s="9">
        <v>23.818000000000001</v>
      </c>
      <c r="M51" s="9">
        <v>2.7276560820000002</v>
      </c>
      <c r="N51" s="9">
        <v>2.52</v>
      </c>
      <c r="O51" s="14">
        <f t="shared" si="0"/>
        <v>3037885200</v>
      </c>
    </row>
    <row r="52" spans="1:15">
      <c r="A52" s="9" t="s">
        <v>46</v>
      </c>
      <c r="B52" s="9">
        <v>2008</v>
      </c>
      <c r="C52" s="9" t="s">
        <v>47</v>
      </c>
      <c r="D52" s="9">
        <v>0.1</v>
      </c>
      <c r="E52" s="9">
        <v>0</v>
      </c>
      <c r="F52" s="9">
        <v>0</v>
      </c>
      <c r="G52" s="9">
        <v>0</v>
      </c>
      <c r="H52" s="9">
        <v>0.04</v>
      </c>
      <c r="I52" s="9">
        <v>-1.0067999999999999</v>
      </c>
      <c r="J52" s="9">
        <v>71.898829269999993</v>
      </c>
      <c r="K52" s="9">
        <v>18504130753</v>
      </c>
      <c r="L52" s="9">
        <v>41.966000000000001</v>
      </c>
      <c r="M52" s="9">
        <v>1.4506810299999999</v>
      </c>
      <c r="N52" s="9">
        <v>2.4500000000000002</v>
      </c>
      <c r="O52" s="14">
        <f t="shared" si="0"/>
        <v>453351203.44850004</v>
      </c>
    </row>
    <row r="53" spans="1:15">
      <c r="A53" s="9" t="s">
        <v>48</v>
      </c>
      <c r="B53" s="9">
        <v>2008</v>
      </c>
      <c r="C53" s="9" t="s">
        <v>49</v>
      </c>
      <c r="D53" s="9">
        <v>0</v>
      </c>
      <c r="E53" s="9">
        <v>0.17</v>
      </c>
      <c r="F53" s="9">
        <v>0</v>
      </c>
      <c r="G53" s="9">
        <v>0</v>
      </c>
      <c r="H53" s="9">
        <v>0.04</v>
      </c>
      <c r="I53" s="9">
        <v>-0.28899999999999998</v>
      </c>
      <c r="J53" s="9">
        <v>71.080780489999995</v>
      </c>
      <c r="K53" s="11">
        <v>21400000000</v>
      </c>
      <c r="L53" s="9">
        <v>36.747999999999998</v>
      </c>
      <c r="M53" s="9">
        <v>3.1541519290000002</v>
      </c>
      <c r="N53" s="9">
        <v>2.82</v>
      </c>
      <c r="O53" s="14">
        <f t="shared" si="0"/>
        <v>603480000</v>
      </c>
    </row>
    <row r="54" spans="1:15">
      <c r="A54" s="9" t="s">
        <v>50</v>
      </c>
      <c r="B54" s="9">
        <v>2008</v>
      </c>
      <c r="C54" s="9" t="s">
        <v>51</v>
      </c>
      <c r="D54" s="9">
        <v>0</v>
      </c>
      <c r="E54" s="9">
        <v>0.33333333300000001</v>
      </c>
      <c r="F54" s="9">
        <v>0.4</v>
      </c>
      <c r="G54" s="9">
        <v>0</v>
      </c>
      <c r="H54" s="9">
        <v>0.12903225800000001</v>
      </c>
      <c r="I54" s="9">
        <v>1.2293000000000001</v>
      </c>
      <c r="J54" s="9">
        <v>76.101073170000006</v>
      </c>
      <c r="K54" s="9">
        <v>30366213119</v>
      </c>
      <c r="L54" s="9">
        <v>6.0019999999999998</v>
      </c>
      <c r="M54" s="9">
        <v>5.0380016879999996</v>
      </c>
      <c r="N54" s="9">
        <v>1.83</v>
      </c>
      <c r="O54" s="14">
        <f t="shared" si="0"/>
        <v>555701700.07770002</v>
      </c>
    </row>
    <row r="55" spans="1:15">
      <c r="A55" s="9" t="s">
        <v>52</v>
      </c>
      <c r="B55" s="9">
        <v>2008</v>
      </c>
      <c r="C55" s="9" t="s">
        <v>53</v>
      </c>
      <c r="D55" s="9">
        <v>0.125</v>
      </c>
      <c r="E55" s="9">
        <v>0.16666666699999999</v>
      </c>
      <c r="F55" s="9">
        <v>0</v>
      </c>
      <c r="G55" s="9">
        <v>0.14285714299999999</v>
      </c>
      <c r="H55" s="9">
        <v>0.12903225800000001</v>
      </c>
      <c r="I55" s="9">
        <v>-1.0994999999999999</v>
      </c>
      <c r="J55" s="9">
        <v>73.4762439</v>
      </c>
      <c r="K55" s="11">
        <v>315600000000</v>
      </c>
      <c r="L55" s="9">
        <v>11.313000000000001</v>
      </c>
      <c r="M55" s="9">
        <v>1.3770915420000001</v>
      </c>
      <c r="N55" s="9">
        <v>5.73</v>
      </c>
      <c r="O55" s="14">
        <f t="shared" si="0"/>
        <v>18083880000</v>
      </c>
    </row>
    <row r="56" spans="1:15">
      <c r="A56" s="9" t="s">
        <v>16</v>
      </c>
      <c r="B56" s="9">
        <v>2009</v>
      </c>
      <c r="C56" s="9" t="s">
        <v>18</v>
      </c>
      <c r="D56" s="9">
        <v>0.5</v>
      </c>
      <c r="E56" s="9">
        <v>0.4</v>
      </c>
      <c r="F56" s="9">
        <v>0.25</v>
      </c>
      <c r="G56" s="9">
        <v>0.71</v>
      </c>
      <c r="H56" s="9">
        <v>0.55000000000000004</v>
      </c>
      <c r="I56" s="9">
        <v>-0.50290000000000001</v>
      </c>
      <c r="J56" s="9">
        <v>75.324560980000001</v>
      </c>
      <c r="K56" s="11">
        <v>334490000000</v>
      </c>
      <c r="L56" s="9">
        <v>9.2050000000000001</v>
      </c>
      <c r="M56" s="9">
        <v>2.4093455549999998</v>
      </c>
      <c r="N56" s="9">
        <v>2.48</v>
      </c>
      <c r="O56" s="14">
        <f t="shared" si="0"/>
        <v>8295352000</v>
      </c>
    </row>
    <row r="57" spans="1:15">
      <c r="A57" s="9" t="s">
        <v>19</v>
      </c>
      <c r="B57" s="9">
        <v>2009</v>
      </c>
      <c r="C57" s="9" t="s">
        <v>20</v>
      </c>
      <c r="D57" s="9">
        <v>0.42</v>
      </c>
      <c r="E57" s="9">
        <v>0</v>
      </c>
      <c r="F57" s="9">
        <v>0</v>
      </c>
      <c r="G57" s="9">
        <v>0.25</v>
      </c>
      <c r="H57" s="9">
        <v>0.26</v>
      </c>
      <c r="I57" s="9">
        <v>-0.62839999999999996</v>
      </c>
      <c r="J57" s="9">
        <v>65.847999999999999</v>
      </c>
      <c r="K57" s="9">
        <v>17340028490</v>
      </c>
      <c r="L57" s="9">
        <v>34.009</v>
      </c>
      <c r="M57" s="9">
        <v>2.0629305169999999</v>
      </c>
      <c r="N57" s="9">
        <v>12</v>
      </c>
      <c r="O57" s="14">
        <f t="shared" si="0"/>
        <v>2080803418.8</v>
      </c>
    </row>
    <row r="58" spans="1:15">
      <c r="A58" s="9" t="s">
        <v>21</v>
      </c>
      <c r="B58" s="9">
        <v>2009</v>
      </c>
      <c r="C58" s="9" t="s">
        <v>22</v>
      </c>
      <c r="D58" s="9">
        <v>0.25</v>
      </c>
      <c r="E58" s="9">
        <v>0.33</v>
      </c>
      <c r="F58" s="9">
        <v>0</v>
      </c>
      <c r="G58" s="9">
        <v>0.63</v>
      </c>
      <c r="H58" s="9">
        <v>0.34</v>
      </c>
      <c r="I58" s="9">
        <v>-0.1222</v>
      </c>
      <c r="J58" s="9">
        <v>72.978024390000002</v>
      </c>
      <c r="K58" s="11">
        <v>1667020000000</v>
      </c>
      <c r="L58" s="9">
        <v>15.956</v>
      </c>
      <c r="M58" s="9">
        <v>3.5882999309999999</v>
      </c>
      <c r="N58" s="9">
        <v>1.19</v>
      </c>
      <c r="O58" s="14">
        <f t="shared" si="0"/>
        <v>19837538000</v>
      </c>
    </row>
    <row r="59" spans="1:15">
      <c r="A59" s="9" t="s">
        <v>23</v>
      </c>
      <c r="B59" s="9">
        <v>2009</v>
      </c>
      <c r="C59" s="9" t="s">
        <v>24</v>
      </c>
      <c r="D59" s="9">
        <v>0.31</v>
      </c>
      <c r="E59" s="9">
        <v>0.67</v>
      </c>
      <c r="F59" s="9">
        <v>0.5</v>
      </c>
      <c r="G59" s="9">
        <v>0.75</v>
      </c>
      <c r="H59" s="9">
        <v>0.55000000000000004</v>
      </c>
      <c r="I59" s="9">
        <v>1.3516999999999999</v>
      </c>
      <c r="J59" s="9">
        <v>79.960804879999998</v>
      </c>
      <c r="K59" s="11">
        <v>171957000000</v>
      </c>
      <c r="L59" s="9">
        <v>11.625</v>
      </c>
      <c r="M59" s="9">
        <v>4.7091890320000003</v>
      </c>
      <c r="N59" s="9">
        <v>4.4400000000000004</v>
      </c>
      <c r="O59" s="14">
        <f t="shared" si="0"/>
        <v>7634890800</v>
      </c>
    </row>
    <row r="60" spans="1:15">
      <c r="A60" s="9" t="s">
        <v>25</v>
      </c>
      <c r="B60" s="9">
        <v>2009</v>
      </c>
      <c r="C60" s="9" t="s">
        <v>26</v>
      </c>
      <c r="D60" s="9">
        <v>0.27</v>
      </c>
      <c r="E60" s="9">
        <v>0.33</v>
      </c>
      <c r="F60" s="9">
        <v>0.5</v>
      </c>
      <c r="G60" s="9">
        <v>0</v>
      </c>
      <c r="H60" s="9">
        <v>0.27</v>
      </c>
      <c r="I60" s="9">
        <v>-0.30380000000000001</v>
      </c>
      <c r="J60" s="9">
        <v>73.096951219999994</v>
      </c>
      <c r="K60" s="11">
        <v>233822000000</v>
      </c>
      <c r="L60" s="9">
        <v>25.251000000000001</v>
      </c>
      <c r="M60" s="9">
        <v>3.6379564100000001</v>
      </c>
      <c r="N60" s="9">
        <v>2.25</v>
      </c>
      <c r="O60" s="14">
        <f t="shared" si="0"/>
        <v>5260995000</v>
      </c>
    </row>
    <row r="61" spans="1:15">
      <c r="A61" s="9" t="s">
        <v>27</v>
      </c>
      <c r="B61" s="9">
        <v>2009</v>
      </c>
      <c r="C61" s="9" t="s">
        <v>28</v>
      </c>
      <c r="D61" s="9">
        <v>0.86</v>
      </c>
      <c r="E61" s="9">
        <v>0.2</v>
      </c>
      <c r="F61" s="9">
        <v>0.4</v>
      </c>
      <c r="G61" s="9">
        <v>0.71</v>
      </c>
      <c r="H61" s="9">
        <v>0.71</v>
      </c>
      <c r="I61" s="9">
        <v>0.67849999999999999</v>
      </c>
      <c r="J61" s="9">
        <v>78.592609760000002</v>
      </c>
      <c r="K61" s="9">
        <v>30562361152</v>
      </c>
      <c r="L61" s="9">
        <v>29.427</v>
      </c>
      <c r="M61" s="9">
        <v>5.3163386839999998</v>
      </c>
      <c r="N61" s="9">
        <v>1.74</v>
      </c>
      <c r="O61" s="14">
        <f t="shared" si="0"/>
        <v>531785084.04479998</v>
      </c>
    </row>
    <row r="62" spans="1:15">
      <c r="A62" s="9" t="s">
        <v>29</v>
      </c>
      <c r="B62" s="9">
        <v>2009</v>
      </c>
      <c r="C62" s="9" t="s">
        <v>30</v>
      </c>
      <c r="D62" s="9">
        <v>0.25</v>
      </c>
      <c r="E62" s="9">
        <v>0.33</v>
      </c>
      <c r="F62" s="9">
        <v>0.4</v>
      </c>
      <c r="G62" s="9">
        <v>0.14000000000000001</v>
      </c>
      <c r="H62" s="9">
        <v>0.28999999999999998</v>
      </c>
      <c r="I62" s="9">
        <v>-0.72670000000000001</v>
      </c>
      <c r="J62" s="9">
        <v>72.548317069999996</v>
      </c>
      <c r="K62" s="9">
        <v>48376555306</v>
      </c>
      <c r="L62" s="9">
        <v>27.459</v>
      </c>
      <c r="M62" s="9">
        <v>3.2952830999999998</v>
      </c>
      <c r="N62" s="9">
        <v>3.46</v>
      </c>
      <c r="O62" s="14">
        <f t="shared" si="0"/>
        <v>1673828813.5876</v>
      </c>
    </row>
    <row r="63" spans="1:15">
      <c r="A63" s="9" t="s">
        <v>31</v>
      </c>
      <c r="B63" s="9">
        <v>2009</v>
      </c>
      <c r="C63" s="9" t="s">
        <v>32</v>
      </c>
      <c r="D63" s="9">
        <v>0.81</v>
      </c>
      <c r="E63" s="9">
        <v>0.6</v>
      </c>
      <c r="F63" s="9">
        <v>0.75</v>
      </c>
      <c r="G63" s="9">
        <v>0.86</v>
      </c>
      <c r="H63" s="9">
        <v>0.86</v>
      </c>
      <c r="I63" s="9">
        <v>-0.88719999999999999</v>
      </c>
      <c r="J63" s="9">
        <v>74.844609759999997</v>
      </c>
      <c r="K63" s="9">
        <v>62519686000</v>
      </c>
      <c r="L63" s="9">
        <v>37.505000000000003</v>
      </c>
      <c r="M63" s="9">
        <v>1.9750923659999999</v>
      </c>
      <c r="N63" s="9">
        <v>8.4499999999999993</v>
      </c>
      <c r="O63" s="14">
        <f t="shared" si="0"/>
        <v>5282913466.999999</v>
      </c>
    </row>
    <row r="64" spans="1:15">
      <c r="A64" s="9" t="s">
        <v>33</v>
      </c>
      <c r="B64" s="9">
        <v>2009</v>
      </c>
      <c r="C64" s="9" t="s">
        <v>34</v>
      </c>
      <c r="D64" s="9">
        <v>0.4</v>
      </c>
      <c r="E64" s="9">
        <v>0.17</v>
      </c>
      <c r="F64" s="9">
        <v>0.5</v>
      </c>
      <c r="G64" s="9">
        <v>0.38</v>
      </c>
      <c r="H64" s="9">
        <v>0.4</v>
      </c>
      <c r="I64" s="9">
        <v>-0.47510000000000002</v>
      </c>
      <c r="J64" s="9">
        <v>70.547536590000007</v>
      </c>
      <c r="K64" s="9">
        <v>37733852003</v>
      </c>
      <c r="L64" s="9">
        <v>51.116</v>
      </c>
      <c r="M64" s="9">
        <v>3.0025969739999998</v>
      </c>
      <c r="N64" s="9">
        <v>4.07</v>
      </c>
      <c r="O64" s="14">
        <f t="shared" si="0"/>
        <v>1535767776.5221</v>
      </c>
    </row>
    <row r="65" spans="1:15">
      <c r="A65" s="9" t="s">
        <v>35</v>
      </c>
      <c r="B65" s="9">
        <v>2009</v>
      </c>
      <c r="C65" s="9" t="s">
        <v>36</v>
      </c>
      <c r="D65" s="9">
        <v>0.6</v>
      </c>
      <c r="E65" s="9">
        <v>0.5</v>
      </c>
      <c r="F65" s="9">
        <v>0.4</v>
      </c>
      <c r="G65" s="9">
        <v>0.5</v>
      </c>
      <c r="H65" s="9">
        <v>0.57999999999999996</v>
      </c>
      <c r="I65" s="9">
        <v>-0.86970000000000003</v>
      </c>
      <c r="J65" s="9">
        <v>72.217219510000007</v>
      </c>
      <c r="K65" s="9">
        <v>14486137414</v>
      </c>
      <c r="L65" s="9">
        <v>48.93</v>
      </c>
      <c r="M65" s="9">
        <v>2.9795638499999999</v>
      </c>
      <c r="N65" s="9">
        <v>5.13</v>
      </c>
      <c r="O65" s="14">
        <f t="shared" si="0"/>
        <v>743138849.33819997</v>
      </c>
    </row>
    <row r="66" spans="1:15">
      <c r="A66" s="9" t="s">
        <v>37</v>
      </c>
      <c r="B66" s="9">
        <v>2009</v>
      </c>
      <c r="C66" s="9" t="s">
        <v>38</v>
      </c>
      <c r="D66" s="9">
        <v>0.75</v>
      </c>
      <c r="E66" s="9">
        <v>0.6</v>
      </c>
      <c r="F66" s="9">
        <v>0.6</v>
      </c>
      <c r="G66" s="9">
        <v>0.5</v>
      </c>
      <c r="H66" s="9">
        <v>0.7</v>
      </c>
      <c r="I66" s="9">
        <v>-0.30130000000000001</v>
      </c>
      <c r="J66" s="9">
        <v>75.877414630000004</v>
      </c>
      <c r="K66" s="11">
        <v>894949000000</v>
      </c>
      <c r="L66" s="9">
        <v>22.472999999999999</v>
      </c>
      <c r="M66" s="9">
        <v>3.2377450529999998</v>
      </c>
      <c r="N66" s="9">
        <v>2.59</v>
      </c>
      <c r="O66" s="14">
        <f t="shared" si="0"/>
        <v>23179179100</v>
      </c>
    </row>
    <row r="67" spans="1:15">
      <c r="A67" s="9" t="s">
        <v>39</v>
      </c>
      <c r="B67" s="9">
        <v>2009</v>
      </c>
      <c r="C67" s="9" t="s">
        <v>40</v>
      </c>
      <c r="D67" s="9">
        <v>0.13</v>
      </c>
      <c r="E67" s="9">
        <v>0.5</v>
      </c>
      <c r="F67" s="9">
        <v>0.4</v>
      </c>
      <c r="G67" s="9">
        <v>0.38</v>
      </c>
      <c r="H67" s="9">
        <v>0.32</v>
      </c>
      <c r="I67" s="9">
        <v>-0.72940000000000005</v>
      </c>
      <c r="J67" s="9">
        <v>73.254780490000002</v>
      </c>
      <c r="K67" s="9">
        <v>8380731880</v>
      </c>
      <c r="L67" s="9">
        <v>43.026000000000003</v>
      </c>
      <c r="M67" s="9">
        <v>2.175178099</v>
      </c>
      <c r="N67" s="9">
        <v>3.9</v>
      </c>
      <c r="O67" s="14">
        <f t="shared" si="0"/>
        <v>326848543.31999999</v>
      </c>
    </row>
    <row r="68" spans="1:15">
      <c r="A68" s="9" t="s">
        <v>41</v>
      </c>
      <c r="B68" s="9">
        <v>2009</v>
      </c>
      <c r="C68" s="9" t="s">
        <v>42</v>
      </c>
      <c r="D68" s="9">
        <v>0.47</v>
      </c>
      <c r="E68" s="9">
        <v>0.4</v>
      </c>
      <c r="F68" s="9">
        <v>0.4</v>
      </c>
      <c r="G68" s="9">
        <v>0.33</v>
      </c>
      <c r="H68" s="9">
        <v>0.48</v>
      </c>
      <c r="I68" s="9">
        <v>-0.31659999999999999</v>
      </c>
      <c r="J68" s="9">
        <v>76.676951220000007</v>
      </c>
      <c r="K68" s="9">
        <v>26593500000</v>
      </c>
      <c r="L68" s="9">
        <v>35.171999999999997</v>
      </c>
      <c r="M68" s="9">
        <v>2.9643627229999998</v>
      </c>
      <c r="N68" s="9">
        <v>5.76</v>
      </c>
      <c r="O68" s="14">
        <f t="shared" si="0"/>
        <v>1531785600</v>
      </c>
    </row>
    <row r="69" spans="1:15">
      <c r="A69" s="9" t="s">
        <v>43</v>
      </c>
      <c r="B69" s="9">
        <v>2009</v>
      </c>
      <c r="C69" s="9" t="s">
        <v>45</v>
      </c>
      <c r="D69" s="9">
        <v>0.53</v>
      </c>
      <c r="E69" s="9">
        <v>0.17</v>
      </c>
      <c r="F69" s="9">
        <v>0.4</v>
      </c>
      <c r="G69" s="9">
        <v>0.63</v>
      </c>
      <c r="H69" s="9">
        <v>0.52</v>
      </c>
      <c r="I69" s="9">
        <v>-0.34079999999999999</v>
      </c>
      <c r="J69" s="9">
        <v>73.436146339999993</v>
      </c>
      <c r="K69" s="11">
        <v>120823000000</v>
      </c>
      <c r="L69" s="9">
        <v>23.448</v>
      </c>
      <c r="M69" s="9">
        <v>2.8559635010000002</v>
      </c>
      <c r="N69" s="9">
        <v>3.97</v>
      </c>
      <c r="O69" s="14">
        <f t="shared" si="0"/>
        <v>4796673100</v>
      </c>
    </row>
    <row r="70" spans="1:15">
      <c r="A70" s="9" t="s">
        <v>46</v>
      </c>
      <c r="B70" s="9">
        <v>2009</v>
      </c>
      <c r="C70" s="9" t="s">
        <v>47</v>
      </c>
      <c r="D70" s="9">
        <v>0.1</v>
      </c>
      <c r="E70" s="9">
        <v>0</v>
      </c>
      <c r="F70" s="9">
        <v>0</v>
      </c>
      <c r="G70" s="9">
        <v>0</v>
      </c>
      <c r="H70" s="9">
        <v>0.04</v>
      </c>
      <c r="I70" s="9">
        <v>-0.82720000000000005</v>
      </c>
      <c r="J70" s="9">
        <v>72.102317069999998</v>
      </c>
      <c r="K70" s="9">
        <v>15929902138</v>
      </c>
      <c r="L70" s="9">
        <v>41.74</v>
      </c>
      <c r="M70" s="9">
        <v>1.5734103880000001</v>
      </c>
      <c r="N70" s="9">
        <v>4.03</v>
      </c>
      <c r="O70" s="14">
        <f t="shared" si="0"/>
        <v>641975056.16140008</v>
      </c>
    </row>
    <row r="71" spans="1:15">
      <c r="A71" s="9" t="s">
        <v>48</v>
      </c>
      <c r="B71" s="9">
        <v>2009</v>
      </c>
      <c r="C71" s="9" t="s">
        <v>49</v>
      </c>
      <c r="D71" s="9">
        <v>0</v>
      </c>
      <c r="E71" s="9">
        <v>0.33</v>
      </c>
      <c r="F71" s="9">
        <v>0.4</v>
      </c>
      <c r="G71" s="9">
        <v>0</v>
      </c>
      <c r="H71" s="9">
        <v>0.15</v>
      </c>
      <c r="I71" s="9">
        <v>-0.19350000000000001</v>
      </c>
      <c r="J71" s="9">
        <v>71.378146340000001</v>
      </c>
      <c r="K71" s="11">
        <v>20700000000</v>
      </c>
      <c r="L71" s="9">
        <v>36.226999999999997</v>
      </c>
      <c r="M71" s="9">
        <v>3.049963875</v>
      </c>
      <c r="N71" s="9">
        <v>2.92</v>
      </c>
      <c r="O71" s="14">
        <f t="shared" si="0"/>
        <v>604440000</v>
      </c>
    </row>
    <row r="72" spans="1:15">
      <c r="A72" s="9" t="s">
        <v>50</v>
      </c>
      <c r="B72" s="9">
        <v>2009</v>
      </c>
      <c r="C72" s="9" t="s">
        <v>51</v>
      </c>
      <c r="D72" s="9">
        <v>0.66666666699999999</v>
      </c>
      <c r="E72" s="9">
        <v>0.5</v>
      </c>
      <c r="F72" s="9">
        <v>0.4</v>
      </c>
      <c r="G72" s="9">
        <v>0.875</v>
      </c>
      <c r="H72" s="9">
        <v>0.70967741900000003</v>
      </c>
      <c r="I72" s="9">
        <v>1.1947000000000001</v>
      </c>
      <c r="J72" s="9">
        <v>76.248585370000001</v>
      </c>
      <c r="K72" s="9">
        <v>31660911277</v>
      </c>
      <c r="L72" s="9">
        <v>5.7910000000000004</v>
      </c>
      <c r="M72" s="9">
        <v>5.1944469839999998</v>
      </c>
      <c r="N72" s="9">
        <v>1.57</v>
      </c>
      <c r="O72" s="14">
        <f t="shared" si="0"/>
        <v>497076307.04890007</v>
      </c>
    </row>
    <row r="73" spans="1:15">
      <c r="A73" s="9" t="s">
        <v>52</v>
      </c>
      <c r="B73" s="9">
        <v>2009</v>
      </c>
      <c r="C73" s="9" t="s">
        <v>53</v>
      </c>
      <c r="D73" s="9">
        <v>0.125</v>
      </c>
      <c r="E73" s="9">
        <v>0.16666666699999999</v>
      </c>
      <c r="F73" s="9">
        <v>0</v>
      </c>
      <c r="G73" s="9">
        <v>0.14285714299999999</v>
      </c>
      <c r="H73" s="9">
        <v>0.12903225800000001</v>
      </c>
      <c r="I73" s="9">
        <v>-1.1578999999999999</v>
      </c>
      <c r="J73" s="9">
        <v>73.567999999999998</v>
      </c>
      <c r="K73" s="11">
        <v>329419000000</v>
      </c>
      <c r="L73" s="9">
        <v>11.272</v>
      </c>
      <c r="M73" s="9">
        <v>1.4463037379999999</v>
      </c>
      <c r="N73" s="9">
        <v>5.4</v>
      </c>
      <c r="O73" s="14">
        <f t="shared" si="0"/>
        <v>17788626000.000004</v>
      </c>
    </row>
    <row r="74" spans="1:15">
      <c r="A74" s="9" t="s">
        <v>16</v>
      </c>
      <c r="B74" s="9">
        <v>2010</v>
      </c>
      <c r="C74" s="9" t="s">
        <v>18</v>
      </c>
      <c r="D74" s="9">
        <v>0.5</v>
      </c>
      <c r="E74" s="9">
        <v>0.4</v>
      </c>
      <c r="F74" s="9">
        <v>0.25</v>
      </c>
      <c r="G74" s="9">
        <v>0.71</v>
      </c>
      <c r="H74" s="9">
        <v>0.55000000000000004</v>
      </c>
      <c r="I74" s="9">
        <v>-0.41260000000000002</v>
      </c>
      <c r="J74" s="9">
        <v>75.484975610000006</v>
      </c>
      <c r="K74" s="11">
        <v>425916000000</v>
      </c>
      <c r="L74" s="9">
        <v>9.0340000000000007</v>
      </c>
      <c r="M74" s="9">
        <v>2.5626825420000001</v>
      </c>
      <c r="N74" s="9">
        <v>2.66</v>
      </c>
      <c r="O74" s="14">
        <f t="shared" si="0"/>
        <v>11329365600</v>
      </c>
    </row>
    <row r="75" spans="1:15">
      <c r="A75" s="9" t="s">
        <v>19</v>
      </c>
      <c r="B75" s="9">
        <v>2010</v>
      </c>
      <c r="C75" s="9" t="s">
        <v>20</v>
      </c>
      <c r="D75" s="9">
        <v>0.42</v>
      </c>
      <c r="E75" s="9">
        <v>0</v>
      </c>
      <c r="F75" s="9">
        <v>0.4</v>
      </c>
      <c r="G75" s="9">
        <v>0.5</v>
      </c>
      <c r="H75" s="9">
        <v>0.41</v>
      </c>
      <c r="I75" s="9">
        <v>-0.44219999999999998</v>
      </c>
      <c r="J75" s="9">
        <v>66.4077561</v>
      </c>
      <c r="K75" s="9">
        <v>19649692876</v>
      </c>
      <c r="L75" s="9">
        <v>33.573999999999998</v>
      </c>
      <c r="M75" s="9">
        <v>2.3148031009999999</v>
      </c>
      <c r="N75" s="9">
        <v>9.92</v>
      </c>
      <c r="O75" s="14">
        <f t="shared" si="0"/>
        <v>1949249533.2991998</v>
      </c>
    </row>
    <row r="76" spans="1:15">
      <c r="A76" s="9" t="s">
        <v>21</v>
      </c>
      <c r="B76" s="9">
        <v>2010</v>
      </c>
      <c r="C76" s="9" t="s">
        <v>22</v>
      </c>
      <c r="D76" s="9">
        <v>0.63</v>
      </c>
      <c r="E76" s="9">
        <v>0.5</v>
      </c>
      <c r="F76" s="9">
        <v>0.4</v>
      </c>
      <c r="G76" s="9">
        <v>0.88</v>
      </c>
      <c r="H76" s="9">
        <v>0.69</v>
      </c>
      <c r="I76" s="11">
        <v>1E-4</v>
      </c>
      <c r="J76" s="9">
        <v>73.264146339999996</v>
      </c>
      <c r="K76" s="11">
        <v>2208870000000</v>
      </c>
      <c r="L76" s="9">
        <v>15.664999999999999</v>
      </c>
      <c r="M76" s="9">
        <v>3.521275938</v>
      </c>
      <c r="N76" s="9">
        <v>2.48</v>
      </c>
      <c r="O76" s="14">
        <f t="shared" si="0"/>
        <v>54779976000</v>
      </c>
    </row>
    <row r="77" spans="1:15">
      <c r="A77" s="9" t="s">
        <v>23</v>
      </c>
      <c r="B77" s="9">
        <v>2010</v>
      </c>
      <c r="C77" s="9" t="s">
        <v>24</v>
      </c>
      <c r="D77" s="9">
        <v>0.31</v>
      </c>
      <c r="E77" s="9">
        <v>0.67</v>
      </c>
      <c r="F77" s="9">
        <v>0.5</v>
      </c>
      <c r="G77" s="9">
        <v>0.75</v>
      </c>
      <c r="H77" s="9">
        <v>0.55000000000000004</v>
      </c>
      <c r="I77" s="9">
        <v>1.4856</v>
      </c>
      <c r="J77" s="9">
        <v>80.275804879999995</v>
      </c>
      <c r="K77" s="11">
        <v>217538000000</v>
      </c>
      <c r="L77" s="9">
        <v>11.414</v>
      </c>
      <c r="M77" s="9">
        <v>5.363317383</v>
      </c>
      <c r="N77" s="9">
        <v>3.94</v>
      </c>
      <c r="O77" s="14">
        <f t="shared" si="0"/>
        <v>8570997199.999999</v>
      </c>
    </row>
    <row r="78" spans="1:15">
      <c r="A78" s="9" t="s">
        <v>25</v>
      </c>
      <c r="B78" s="9">
        <v>2010</v>
      </c>
      <c r="C78" s="9" t="s">
        <v>26</v>
      </c>
      <c r="D78" s="9">
        <v>0.27</v>
      </c>
      <c r="E78" s="9">
        <v>0.33</v>
      </c>
      <c r="F78" s="9">
        <v>0.5</v>
      </c>
      <c r="G78" s="9">
        <v>0</v>
      </c>
      <c r="H78" s="9">
        <v>0.27</v>
      </c>
      <c r="I78" s="9">
        <v>-0.41039999999999999</v>
      </c>
      <c r="J78" s="9">
        <v>73.277853660000005</v>
      </c>
      <c r="K78" s="11">
        <v>287018000000</v>
      </c>
      <c r="L78" s="9">
        <v>24.963999999999999</v>
      </c>
      <c r="M78" s="9">
        <v>3.4830269380000001</v>
      </c>
      <c r="N78" s="9">
        <v>2.08</v>
      </c>
      <c r="O78" s="14">
        <f t="shared" si="0"/>
        <v>5969974400</v>
      </c>
    </row>
    <row r="79" spans="1:15">
      <c r="A79" s="9" t="s">
        <v>27</v>
      </c>
      <c r="B79" s="9">
        <v>2010</v>
      </c>
      <c r="C79" s="9" t="s">
        <v>28</v>
      </c>
      <c r="D79" s="9">
        <v>0.86</v>
      </c>
      <c r="E79" s="9">
        <v>0.2</v>
      </c>
      <c r="F79" s="9">
        <v>0.4</v>
      </c>
      <c r="G79" s="9">
        <v>0.71</v>
      </c>
      <c r="H79" s="9">
        <v>0.71</v>
      </c>
      <c r="I79" s="9">
        <v>0.6411</v>
      </c>
      <c r="J79" s="9">
        <v>78.736048780000004</v>
      </c>
      <c r="K79" s="9">
        <v>37268635329</v>
      </c>
      <c r="L79" s="9">
        <v>28.265999999999998</v>
      </c>
      <c r="M79" s="9">
        <v>5.2772804000000004</v>
      </c>
      <c r="N79" s="9">
        <v>2.2599999999999998</v>
      </c>
      <c r="O79" s="14">
        <f t="shared" si="0"/>
        <v>842271158.43539989</v>
      </c>
    </row>
    <row r="80" spans="1:15">
      <c r="A80" s="9" t="s">
        <v>29</v>
      </c>
      <c r="B80" s="9">
        <v>2010</v>
      </c>
      <c r="C80" s="9" t="s">
        <v>30</v>
      </c>
      <c r="D80" s="9">
        <v>0.25</v>
      </c>
      <c r="E80" s="9">
        <v>0.33</v>
      </c>
      <c r="F80" s="9">
        <v>0.4</v>
      </c>
      <c r="G80" s="9">
        <v>0.14000000000000001</v>
      </c>
      <c r="H80" s="9">
        <v>0.28999999999999998</v>
      </c>
      <c r="I80" s="9">
        <v>-0.80759999999999998</v>
      </c>
      <c r="J80" s="9">
        <v>72.749804879999999</v>
      </c>
      <c r="K80" s="9">
        <v>53954579004</v>
      </c>
      <c r="L80" s="9">
        <v>26.248000000000001</v>
      </c>
      <c r="M80" s="9">
        <v>3.0653560120000001</v>
      </c>
      <c r="N80" s="9">
        <v>3.55</v>
      </c>
      <c r="O80" s="14">
        <f t="shared" si="0"/>
        <v>1915387554.6419997</v>
      </c>
    </row>
    <row r="81" spans="1:15">
      <c r="A81" s="9" t="s">
        <v>31</v>
      </c>
      <c r="B81" s="9">
        <v>2010</v>
      </c>
      <c r="C81" s="9" t="s">
        <v>32</v>
      </c>
      <c r="D81" s="9">
        <v>0.81</v>
      </c>
      <c r="E81" s="9">
        <v>0.6</v>
      </c>
      <c r="F81" s="9">
        <v>0.75</v>
      </c>
      <c r="G81" s="9">
        <v>0.86</v>
      </c>
      <c r="H81" s="9">
        <v>0.86</v>
      </c>
      <c r="I81" s="9">
        <v>-0.85909999999999997</v>
      </c>
      <c r="J81" s="9">
        <v>75.02980488</v>
      </c>
      <c r="K81" s="9">
        <v>69555367000</v>
      </c>
      <c r="L81" s="9">
        <v>37.31</v>
      </c>
      <c r="M81" s="9">
        <v>1.99428747</v>
      </c>
      <c r="N81" s="9">
        <v>9.25</v>
      </c>
      <c r="O81" s="14">
        <f t="shared" si="0"/>
        <v>6433871447.5</v>
      </c>
    </row>
    <row r="82" spans="1:15">
      <c r="A82" s="9" t="s">
        <v>33</v>
      </c>
      <c r="B82" s="9">
        <v>2010</v>
      </c>
      <c r="C82" s="9" t="s">
        <v>34</v>
      </c>
      <c r="D82" s="9">
        <v>0.4</v>
      </c>
      <c r="E82" s="9">
        <v>0.17</v>
      </c>
      <c r="F82" s="9">
        <v>0.5</v>
      </c>
      <c r="G82" s="9">
        <v>0.38</v>
      </c>
      <c r="H82" s="9">
        <v>0.4</v>
      </c>
      <c r="I82" s="9">
        <v>-0.48060000000000003</v>
      </c>
      <c r="J82" s="9">
        <v>70.77546341</v>
      </c>
      <c r="K82" s="9">
        <v>41338340406</v>
      </c>
      <c r="L82" s="9">
        <v>50.677</v>
      </c>
      <c r="M82" s="9">
        <v>2.7238555409999998</v>
      </c>
      <c r="N82" s="9">
        <v>4.12</v>
      </c>
      <c r="O82" s="14">
        <f t="shared" si="0"/>
        <v>1703139624.7272</v>
      </c>
    </row>
    <row r="83" spans="1:15">
      <c r="A83" s="9" t="s">
        <v>35</v>
      </c>
      <c r="B83" s="9">
        <v>2010</v>
      </c>
      <c r="C83" s="9" t="s">
        <v>36</v>
      </c>
      <c r="D83" s="9">
        <v>0.6</v>
      </c>
      <c r="E83" s="9">
        <v>0.5</v>
      </c>
      <c r="F83" s="9">
        <v>0.4</v>
      </c>
      <c r="G83" s="9">
        <v>0.5</v>
      </c>
      <c r="H83" s="9">
        <v>0.57999999999999996</v>
      </c>
      <c r="I83" s="9">
        <v>-0.8619</v>
      </c>
      <c r="J83" s="9">
        <v>72.393975609999998</v>
      </c>
      <c r="K83" s="9">
        <v>15729644901</v>
      </c>
      <c r="L83" s="9">
        <v>48.304000000000002</v>
      </c>
      <c r="M83" s="9">
        <v>3.117070247</v>
      </c>
      <c r="N83" s="9">
        <v>3.74</v>
      </c>
      <c r="O83" s="14">
        <f t="shared" si="0"/>
        <v>588288719.2974</v>
      </c>
    </row>
    <row r="84" spans="1:15">
      <c r="A84" s="9" t="s">
        <v>37</v>
      </c>
      <c r="B84" s="9">
        <v>2010</v>
      </c>
      <c r="C84" s="9" t="s">
        <v>38</v>
      </c>
      <c r="D84" s="9">
        <v>0.75</v>
      </c>
      <c r="E84" s="9">
        <v>0.6</v>
      </c>
      <c r="F84" s="9">
        <v>0.6</v>
      </c>
      <c r="G84" s="9">
        <v>0.5</v>
      </c>
      <c r="H84" s="9">
        <v>0.7</v>
      </c>
      <c r="I84" s="9">
        <v>-0.36940000000000001</v>
      </c>
      <c r="J84" s="9">
        <v>76.026780489999993</v>
      </c>
      <c r="K84" s="11">
        <v>1051130000000</v>
      </c>
      <c r="L84" s="9">
        <v>22.175000000000001</v>
      </c>
      <c r="M84" s="9">
        <v>3.2156217539999998</v>
      </c>
      <c r="N84" s="9">
        <v>2.63</v>
      </c>
      <c r="O84" s="14">
        <f t="shared" si="0"/>
        <v>27644719000</v>
      </c>
    </row>
    <row r="85" spans="1:15">
      <c r="A85" s="9" t="s">
        <v>39</v>
      </c>
      <c r="B85" s="9">
        <v>2010</v>
      </c>
      <c r="C85" s="9" t="s">
        <v>40</v>
      </c>
      <c r="D85" s="9">
        <v>0.13</v>
      </c>
      <c r="E85" s="9">
        <v>0.5</v>
      </c>
      <c r="F85" s="9">
        <v>0.4</v>
      </c>
      <c r="G85" s="9">
        <v>0.38</v>
      </c>
      <c r="H85" s="9">
        <v>0.32</v>
      </c>
      <c r="I85" s="9">
        <v>-0.77329999999999999</v>
      </c>
      <c r="J85" s="9">
        <v>73.58173171</v>
      </c>
      <c r="K85" s="9">
        <v>8741313140</v>
      </c>
      <c r="L85" s="9">
        <v>42.744999999999997</v>
      </c>
      <c r="M85" s="9">
        <v>2.0860953499999999</v>
      </c>
      <c r="N85" s="9">
        <v>3.87</v>
      </c>
      <c r="O85" s="14">
        <f t="shared" si="0"/>
        <v>338288818.51800001</v>
      </c>
    </row>
    <row r="86" spans="1:15">
      <c r="A86" s="9" t="s">
        <v>41</v>
      </c>
      <c r="B86" s="9">
        <v>2010</v>
      </c>
      <c r="C86" s="9" t="s">
        <v>42</v>
      </c>
      <c r="D86" s="9">
        <v>0.47</v>
      </c>
      <c r="E86" s="9">
        <v>0.4</v>
      </c>
      <c r="F86" s="9">
        <v>0.4</v>
      </c>
      <c r="G86" s="9">
        <v>0.33</v>
      </c>
      <c r="H86" s="9">
        <v>0.48</v>
      </c>
      <c r="I86" s="9">
        <v>-0.35070000000000001</v>
      </c>
      <c r="J86" s="9">
        <v>76.863634149999996</v>
      </c>
      <c r="K86" s="9">
        <v>28917200000</v>
      </c>
      <c r="L86" s="9">
        <v>34.884999999999998</v>
      </c>
      <c r="M86" s="9">
        <v>2.509433756</v>
      </c>
      <c r="N86" s="9">
        <v>6.84</v>
      </c>
      <c r="O86" s="14">
        <f t="shared" si="0"/>
        <v>1977936480</v>
      </c>
    </row>
    <row r="87" spans="1:15">
      <c r="A87" s="9" t="s">
        <v>43</v>
      </c>
      <c r="B87" s="9">
        <v>2010</v>
      </c>
      <c r="C87" s="9" t="s">
        <v>45</v>
      </c>
      <c r="D87" s="9">
        <v>0.53</v>
      </c>
      <c r="E87" s="9">
        <v>0.17</v>
      </c>
      <c r="F87" s="9">
        <v>0.4</v>
      </c>
      <c r="G87" s="9">
        <v>0.63</v>
      </c>
      <c r="H87" s="9">
        <v>0.52</v>
      </c>
      <c r="I87" s="9">
        <v>-0.24979999999999999</v>
      </c>
      <c r="J87" s="9">
        <v>73.63980488</v>
      </c>
      <c r="K87" s="11">
        <v>147492000000</v>
      </c>
      <c r="L87" s="9">
        <v>23.085000000000001</v>
      </c>
      <c r="M87" s="9">
        <v>2.6135228659999998</v>
      </c>
      <c r="N87" s="9">
        <v>4.54</v>
      </c>
      <c r="O87" s="14">
        <f t="shared" si="0"/>
        <v>6696136800</v>
      </c>
    </row>
    <row r="88" spans="1:15">
      <c r="A88" s="9" t="s">
        <v>46</v>
      </c>
      <c r="B88" s="9">
        <v>2010</v>
      </c>
      <c r="C88" s="9" t="s">
        <v>47</v>
      </c>
      <c r="D88" s="9">
        <v>0.1</v>
      </c>
      <c r="E88" s="9">
        <v>0</v>
      </c>
      <c r="F88" s="9">
        <v>0</v>
      </c>
      <c r="G88" s="9">
        <v>0</v>
      </c>
      <c r="H88" s="9">
        <v>0.04</v>
      </c>
      <c r="I88" s="9">
        <v>-0.74080000000000001</v>
      </c>
      <c r="J88" s="9">
        <v>72.301292680000003</v>
      </c>
      <c r="K88" s="9">
        <v>20030528043</v>
      </c>
      <c r="L88" s="9">
        <v>41.512999999999998</v>
      </c>
      <c r="M88" s="9">
        <v>1.6995683720000001</v>
      </c>
      <c r="N88" s="9">
        <v>3.3</v>
      </c>
      <c r="O88" s="14">
        <f t="shared" si="0"/>
        <v>661007425.41900003</v>
      </c>
    </row>
    <row r="89" spans="1:15">
      <c r="A89" s="9" t="s">
        <v>48</v>
      </c>
      <c r="B89" s="9">
        <v>2010</v>
      </c>
      <c r="C89" s="9" t="s">
        <v>49</v>
      </c>
      <c r="D89" s="9">
        <v>0</v>
      </c>
      <c r="E89" s="9">
        <v>0.33</v>
      </c>
      <c r="F89" s="9">
        <v>0.4</v>
      </c>
      <c r="G89" s="9">
        <v>0</v>
      </c>
      <c r="H89" s="9">
        <v>0.15</v>
      </c>
      <c r="I89" s="9">
        <v>-0.2303</v>
      </c>
      <c r="J89" s="9">
        <v>71.670609760000005</v>
      </c>
      <c r="K89" s="9">
        <v>21418300000</v>
      </c>
      <c r="L89" s="9">
        <v>35.713999999999999</v>
      </c>
      <c r="M89" s="9">
        <v>2.9860166110000002</v>
      </c>
      <c r="N89" s="9">
        <v>3.19</v>
      </c>
      <c r="O89" s="14">
        <f t="shared" si="0"/>
        <v>683243770</v>
      </c>
    </row>
    <row r="90" spans="1:15">
      <c r="A90" s="9" t="s">
        <v>50</v>
      </c>
      <c r="B90" s="9">
        <v>2010</v>
      </c>
      <c r="C90" s="9" t="s">
        <v>51</v>
      </c>
      <c r="D90" s="9">
        <v>0.66666666699999999</v>
      </c>
      <c r="E90" s="9">
        <v>0.5</v>
      </c>
      <c r="F90" s="9">
        <v>0.4</v>
      </c>
      <c r="G90" s="9">
        <v>0.875</v>
      </c>
      <c r="H90" s="9">
        <v>0.70967741900000003</v>
      </c>
      <c r="I90" s="9">
        <v>1.2442</v>
      </c>
      <c r="J90" s="9">
        <v>76.394609759999994</v>
      </c>
      <c r="K90" s="9">
        <v>40284682480</v>
      </c>
      <c r="L90" s="9">
        <v>5.5860000000000003</v>
      </c>
      <c r="M90" s="9">
        <v>5.2631786810000003</v>
      </c>
      <c r="N90" s="9">
        <v>1.67</v>
      </c>
      <c r="O90" s="14">
        <f t="shared" si="0"/>
        <v>672754197.41600001</v>
      </c>
    </row>
    <row r="91" spans="1:15">
      <c r="A91" s="9" t="s">
        <v>52</v>
      </c>
      <c r="B91" s="9">
        <v>2010</v>
      </c>
      <c r="C91" s="9" t="s">
        <v>53</v>
      </c>
      <c r="D91" s="9">
        <v>0.4375</v>
      </c>
      <c r="E91" s="9">
        <v>0.16666666699999999</v>
      </c>
      <c r="F91" s="9">
        <v>0.2</v>
      </c>
      <c r="G91" s="9">
        <v>0.71428571399999996</v>
      </c>
      <c r="H91" s="9">
        <v>0.45161290300000001</v>
      </c>
      <c r="I91" s="9">
        <v>-1.2036</v>
      </c>
      <c r="J91" s="9">
        <v>73.671609759999996</v>
      </c>
      <c r="K91" s="11">
        <v>393801000000</v>
      </c>
      <c r="L91" s="9">
        <v>11.231</v>
      </c>
      <c r="M91" s="9">
        <v>1.692310038</v>
      </c>
      <c r="N91" s="9">
        <v>2.85</v>
      </c>
      <c r="O91" s="14">
        <f t="shared" si="0"/>
        <v>11223328500</v>
      </c>
    </row>
    <row r="92" spans="1:15">
      <c r="A92" s="9" t="s">
        <v>16</v>
      </c>
      <c r="B92" s="9">
        <v>2011</v>
      </c>
      <c r="C92" s="9" t="s">
        <v>18</v>
      </c>
      <c r="D92" s="9">
        <v>0.5</v>
      </c>
      <c r="E92" s="9">
        <v>0.4</v>
      </c>
      <c r="F92" s="9">
        <v>0.25</v>
      </c>
      <c r="G92" s="9">
        <v>0.71</v>
      </c>
      <c r="H92" s="9">
        <v>0.55000000000000004</v>
      </c>
      <c r="I92" s="9">
        <v>-0.40210000000000001</v>
      </c>
      <c r="J92" s="9">
        <v>75.649048780000001</v>
      </c>
      <c r="K92" s="11">
        <v>533200000000</v>
      </c>
      <c r="L92" s="9">
        <v>8.8670000000000009</v>
      </c>
      <c r="M92" s="9">
        <v>2.579641579</v>
      </c>
      <c r="N92" s="9">
        <v>2.5299999999999998</v>
      </c>
      <c r="O92" s="14">
        <f t="shared" si="0"/>
        <v>13489960000</v>
      </c>
    </row>
    <row r="93" spans="1:15">
      <c r="A93" s="9" t="s">
        <v>19</v>
      </c>
      <c r="B93" s="9">
        <v>2011</v>
      </c>
      <c r="C93" s="9" t="s">
        <v>20</v>
      </c>
      <c r="D93" s="9">
        <v>0.42</v>
      </c>
      <c r="E93" s="9">
        <v>0</v>
      </c>
      <c r="F93" s="9">
        <v>0.4</v>
      </c>
      <c r="G93" s="9">
        <v>0.5</v>
      </c>
      <c r="H93" s="9">
        <v>0.41</v>
      </c>
      <c r="I93" s="9">
        <v>-0.53439999999999999</v>
      </c>
      <c r="J93" s="9">
        <v>66.942560979999996</v>
      </c>
      <c r="K93" s="9">
        <v>23963096439</v>
      </c>
      <c r="L93" s="9">
        <v>33.145000000000003</v>
      </c>
      <c r="M93" s="9">
        <v>3.0197959719999998</v>
      </c>
      <c r="N93" s="9">
        <v>12.09</v>
      </c>
      <c r="O93" s="14">
        <f t="shared" si="0"/>
        <v>2897138359.4751</v>
      </c>
    </row>
    <row r="94" spans="1:15">
      <c r="A94" s="9" t="s">
        <v>21</v>
      </c>
      <c r="B94" s="9">
        <v>2011</v>
      </c>
      <c r="C94" s="9" t="s">
        <v>22</v>
      </c>
      <c r="D94" s="9">
        <v>0.63</v>
      </c>
      <c r="E94" s="9">
        <v>0.5</v>
      </c>
      <c r="F94" s="9">
        <v>0.4</v>
      </c>
      <c r="G94" s="9">
        <v>0.88</v>
      </c>
      <c r="H94" s="9">
        <v>0.69</v>
      </c>
      <c r="I94" s="9">
        <v>0.14940000000000001</v>
      </c>
      <c r="J94" s="9">
        <v>73.552341459999994</v>
      </c>
      <c r="K94" s="11">
        <v>2614570000000</v>
      </c>
      <c r="L94" s="9">
        <v>15.377000000000001</v>
      </c>
      <c r="M94" s="9">
        <v>3.736585823</v>
      </c>
      <c r="N94" s="9">
        <v>1.45</v>
      </c>
      <c r="O94" s="14">
        <f t="shared" si="0"/>
        <v>37911265000</v>
      </c>
    </row>
    <row r="95" spans="1:15">
      <c r="A95" s="9" t="s">
        <v>23</v>
      </c>
      <c r="B95" s="9">
        <v>2011</v>
      </c>
      <c r="C95" s="9" t="s">
        <v>24</v>
      </c>
      <c r="D95" s="9">
        <v>0.31</v>
      </c>
      <c r="E95" s="9">
        <v>0.67</v>
      </c>
      <c r="F95" s="9">
        <v>0.5</v>
      </c>
      <c r="G95" s="9">
        <v>0.75</v>
      </c>
      <c r="H95" s="9">
        <v>0.55000000000000004</v>
      </c>
      <c r="I95" s="9">
        <v>1.5227999999999999</v>
      </c>
      <c r="J95" s="9">
        <v>80.586975609999996</v>
      </c>
      <c r="K95" s="11">
        <v>250832000000</v>
      </c>
      <c r="L95" s="9">
        <v>11.21</v>
      </c>
      <c r="M95" s="9">
        <v>5.4673900299999998</v>
      </c>
      <c r="N95" s="9">
        <v>4.09</v>
      </c>
      <c r="O95" s="14">
        <f t="shared" si="0"/>
        <v>10259028800</v>
      </c>
    </row>
    <row r="96" spans="1:15">
      <c r="A96" s="9" t="s">
        <v>25</v>
      </c>
      <c r="B96" s="9">
        <v>2011</v>
      </c>
      <c r="C96" s="9" t="s">
        <v>26</v>
      </c>
      <c r="D96" s="9">
        <v>0.67</v>
      </c>
      <c r="E96" s="9">
        <v>0.67</v>
      </c>
      <c r="F96" s="9">
        <v>0.75</v>
      </c>
      <c r="G96" s="9">
        <v>0.75</v>
      </c>
      <c r="H96" s="9">
        <v>0.77</v>
      </c>
      <c r="I96" s="9">
        <v>-0.30149999999999999</v>
      </c>
      <c r="J96" s="9">
        <v>73.454804879999998</v>
      </c>
      <c r="K96" s="11">
        <v>335415000000</v>
      </c>
      <c r="L96" s="9">
        <v>24.678999999999998</v>
      </c>
      <c r="M96" s="9">
        <v>3.5037926740000001</v>
      </c>
      <c r="N96" s="9">
        <v>2.41</v>
      </c>
      <c r="O96" s="14">
        <f t="shared" si="0"/>
        <v>8083501500</v>
      </c>
    </row>
    <row r="97" spans="1:15">
      <c r="A97" s="9" t="s">
        <v>27</v>
      </c>
      <c r="B97" s="9">
        <v>2011</v>
      </c>
      <c r="C97" s="9" t="s">
        <v>28</v>
      </c>
      <c r="D97" s="9">
        <v>0.86</v>
      </c>
      <c r="E97" s="9">
        <v>0.2</v>
      </c>
      <c r="F97" s="9">
        <v>0.4</v>
      </c>
      <c r="G97" s="9">
        <v>0.71</v>
      </c>
      <c r="H97" s="9">
        <v>0.71</v>
      </c>
      <c r="I97" s="9">
        <v>0.58819999999999995</v>
      </c>
      <c r="J97" s="9">
        <v>78.890170729999994</v>
      </c>
      <c r="K97" s="9">
        <v>42262697854</v>
      </c>
      <c r="L97" s="9">
        <v>27.134</v>
      </c>
      <c r="M97" s="9">
        <v>4.8753637230000004</v>
      </c>
      <c r="N97" s="9">
        <v>1.42</v>
      </c>
      <c r="O97" s="14">
        <f t="shared" si="0"/>
        <v>600130309.52679992</v>
      </c>
    </row>
    <row r="98" spans="1:15">
      <c r="A98" s="9" t="s">
        <v>29</v>
      </c>
      <c r="B98" s="9">
        <v>2011</v>
      </c>
      <c r="C98" s="9" t="s">
        <v>30</v>
      </c>
      <c r="D98" s="9">
        <v>0.25</v>
      </c>
      <c r="E98" s="9">
        <v>0.33</v>
      </c>
      <c r="F98" s="9">
        <v>0.4</v>
      </c>
      <c r="G98" s="9">
        <v>0.14000000000000001</v>
      </c>
      <c r="H98" s="9">
        <v>0.28999999999999998</v>
      </c>
      <c r="I98" s="9">
        <v>-0.76080000000000003</v>
      </c>
      <c r="J98" s="9">
        <v>72.945292679999994</v>
      </c>
      <c r="K98" s="9">
        <v>57746684847</v>
      </c>
      <c r="L98" s="9">
        <v>25.071000000000002</v>
      </c>
      <c r="M98" s="9">
        <v>2.6924653279999999</v>
      </c>
      <c r="N98" s="9">
        <v>3.09</v>
      </c>
      <c r="O98" s="14">
        <f t="shared" si="0"/>
        <v>1784372561.7722998</v>
      </c>
    </row>
    <row r="99" spans="1:15">
      <c r="A99" s="9" t="s">
        <v>31</v>
      </c>
      <c r="B99" s="9">
        <v>2011</v>
      </c>
      <c r="C99" s="9" t="s">
        <v>32</v>
      </c>
      <c r="D99" s="9">
        <v>0.81</v>
      </c>
      <c r="E99" s="9">
        <v>0.6</v>
      </c>
      <c r="F99" s="9">
        <v>0.75</v>
      </c>
      <c r="G99" s="9">
        <v>0.86</v>
      </c>
      <c r="H99" s="9">
        <v>0.86</v>
      </c>
      <c r="I99" s="9">
        <v>-0.79290000000000005</v>
      </c>
      <c r="J99" s="9">
        <v>75.226439020000001</v>
      </c>
      <c r="K99" s="9">
        <v>79276664000</v>
      </c>
      <c r="L99" s="9">
        <v>37.115000000000002</v>
      </c>
      <c r="M99" s="9">
        <v>2.3041409960000001</v>
      </c>
      <c r="N99" s="9">
        <v>10.14</v>
      </c>
      <c r="O99" s="14">
        <f t="shared" si="0"/>
        <v>8038653729.6000004</v>
      </c>
    </row>
    <row r="100" spans="1:15">
      <c r="A100" s="9" t="s">
        <v>33</v>
      </c>
      <c r="B100" s="9">
        <v>2011</v>
      </c>
      <c r="C100" s="9" t="s">
        <v>34</v>
      </c>
      <c r="D100" s="9">
        <v>0.53</v>
      </c>
      <c r="E100" s="9">
        <v>0.5</v>
      </c>
      <c r="F100" s="9">
        <v>0.5</v>
      </c>
      <c r="G100" s="9">
        <v>0.5</v>
      </c>
      <c r="H100" s="9">
        <v>0.56999999999999995</v>
      </c>
      <c r="I100" s="9">
        <v>-0.47060000000000002</v>
      </c>
      <c r="J100" s="9">
        <v>71.01041463</v>
      </c>
      <c r="K100" s="9">
        <v>47654704787</v>
      </c>
      <c r="L100" s="9">
        <v>50.234999999999999</v>
      </c>
      <c r="M100" s="9">
        <v>2.6471542690000001</v>
      </c>
      <c r="N100" s="9">
        <v>3.97</v>
      </c>
      <c r="O100" s="14">
        <f t="shared" si="0"/>
        <v>1891891780.0439</v>
      </c>
    </row>
    <row r="101" spans="1:15">
      <c r="A101" s="9" t="s">
        <v>35</v>
      </c>
      <c r="B101" s="9">
        <v>2011</v>
      </c>
      <c r="C101" s="9" t="s">
        <v>36</v>
      </c>
      <c r="D101" s="9">
        <v>0.6</v>
      </c>
      <c r="E101" s="9">
        <v>0.5</v>
      </c>
      <c r="F101" s="9">
        <v>0.4</v>
      </c>
      <c r="G101" s="9">
        <v>0.5</v>
      </c>
      <c r="H101" s="9">
        <v>0.57999999999999996</v>
      </c>
      <c r="I101" s="9">
        <v>-0.79669999999999996</v>
      </c>
      <c r="J101" s="9">
        <v>72.572731709999999</v>
      </c>
      <c r="K101" s="9">
        <v>17588097150</v>
      </c>
      <c r="L101" s="9">
        <v>47.683999999999997</v>
      </c>
      <c r="M101" s="9">
        <v>3.5981816339999999</v>
      </c>
      <c r="N101" s="9">
        <v>4.62</v>
      </c>
      <c r="O101" s="14">
        <f t="shared" si="0"/>
        <v>812570088.32999992</v>
      </c>
    </row>
    <row r="102" spans="1:15">
      <c r="A102" s="9" t="s">
        <v>37</v>
      </c>
      <c r="B102" s="9">
        <v>2011</v>
      </c>
      <c r="C102" s="9" t="s">
        <v>38</v>
      </c>
      <c r="D102" s="9">
        <v>0.75</v>
      </c>
      <c r="E102" s="9">
        <v>0.6</v>
      </c>
      <c r="F102" s="9">
        <v>0.6</v>
      </c>
      <c r="G102" s="9">
        <v>0.5</v>
      </c>
      <c r="H102" s="9">
        <v>0.7</v>
      </c>
      <c r="I102" s="9">
        <v>-0.4</v>
      </c>
      <c r="J102" s="9">
        <v>76.185658540000006</v>
      </c>
      <c r="K102" s="11">
        <v>1171190000000</v>
      </c>
      <c r="L102" s="9">
        <v>21.882000000000001</v>
      </c>
      <c r="M102" s="9">
        <v>3.2425991289999998</v>
      </c>
      <c r="N102" s="9">
        <v>2.68</v>
      </c>
      <c r="O102" s="14">
        <f t="shared" si="0"/>
        <v>31387892000</v>
      </c>
    </row>
    <row r="103" spans="1:15">
      <c r="A103" s="9" t="s">
        <v>39</v>
      </c>
      <c r="B103" s="9">
        <v>2011</v>
      </c>
      <c r="C103" s="9" t="s">
        <v>40</v>
      </c>
      <c r="D103" s="9">
        <v>0.13</v>
      </c>
      <c r="E103" s="9">
        <v>0.5</v>
      </c>
      <c r="F103" s="9">
        <v>0.4</v>
      </c>
      <c r="G103" s="9">
        <v>0.38</v>
      </c>
      <c r="H103" s="9">
        <v>0.32</v>
      </c>
      <c r="I103" s="9">
        <v>-0.73709999999999998</v>
      </c>
      <c r="J103" s="9">
        <v>73.901292679999997</v>
      </c>
      <c r="K103" s="9">
        <v>9755619760</v>
      </c>
      <c r="L103" s="9">
        <v>42.456000000000003</v>
      </c>
      <c r="M103" s="9">
        <v>1.802729319</v>
      </c>
      <c r="N103" s="9">
        <v>3.5</v>
      </c>
      <c r="O103" s="14">
        <f t="shared" si="0"/>
        <v>341446691.60000002</v>
      </c>
    </row>
    <row r="104" spans="1:15">
      <c r="A104" s="9" t="s">
        <v>41</v>
      </c>
      <c r="B104" s="9">
        <v>2011</v>
      </c>
      <c r="C104" s="9" t="s">
        <v>42</v>
      </c>
      <c r="D104" s="9">
        <v>0.47</v>
      </c>
      <c r="E104" s="9">
        <v>0.4</v>
      </c>
      <c r="F104" s="9">
        <v>0.4</v>
      </c>
      <c r="G104" s="9">
        <v>0.33</v>
      </c>
      <c r="H104" s="9">
        <v>0.48</v>
      </c>
      <c r="I104" s="9">
        <v>-0.33929999999999999</v>
      </c>
      <c r="J104" s="9">
        <v>77.051682929999998</v>
      </c>
      <c r="K104" s="9">
        <v>34373820485</v>
      </c>
      <c r="L104" s="9">
        <v>34.594999999999999</v>
      </c>
      <c r="M104" s="9">
        <v>2.1088303640000001</v>
      </c>
      <c r="N104" s="9">
        <v>7.31</v>
      </c>
      <c r="O104" s="14">
        <f t="shared" si="0"/>
        <v>2512726277.4534998</v>
      </c>
    </row>
    <row r="105" spans="1:15">
      <c r="A105" s="9" t="s">
        <v>43</v>
      </c>
      <c r="B105" s="9">
        <v>2011</v>
      </c>
      <c r="C105" s="9" t="s">
        <v>45</v>
      </c>
      <c r="D105" s="9">
        <v>0.53</v>
      </c>
      <c r="E105" s="9">
        <v>0.17</v>
      </c>
      <c r="F105" s="9">
        <v>0.4</v>
      </c>
      <c r="G105" s="9">
        <v>0.63</v>
      </c>
      <c r="H105" s="9">
        <v>0.52</v>
      </c>
      <c r="I105" s="9">
        <v>-0.24859999999999999</v>
      </c>
      <c r="J105" s="9">
        <v>73.844975610000006</v>
      </c>
      <c r="K105" s="11">
        <v>171724000000</v>
      </c>
      <c r="L105" s="9">
        <v>22.731000000000002</v>
      </c>
      <c r="M105" s="9">
        <v>2.617560852</v>
      </c>
      <c r="N105" s="9">
        <v>4.3099999999999996</v>
      </c>
      <c r="O105" s="14">
        <f t="shared" si="0"/>
        <v>7401304400</v>
      </c>
    </row>
    <row r="106" spans="1:15">
      <c r="A106" s="9" t="s">
        <v>46</v>
      </c>
      <c r="B106" s="9">
        <v>2011</v>
      </c>
      <c r="C106" s="9" t="s">
        <v>47</v>
      </c>
      <c r="D106" s="9">
        <v>0.1</v>
      </c>
      <c r="E106" s="9">
        <v>0</v>
      </c>
      <c r="F106" s="9">
        <v>0</v>
      </c>
      <c r="G106" s="9">
        <v>0</v>
      </c>
      <c r="H106" s="9">
        <v>0.04</v>
      </c>
      <c r="I106" s="9">
        <v>-0.71299999999999997</v>
      </c>
      <c r="J106" s="9">
        <v>72.487195119999996</v>
      </c>
      <c r="K106" s="9">
        <v>25099681461</v>
      </c>
      <c r="L106" s="9">
        <v>41.286000000000001</v>
      </c>
      <c r="M106" s="9">
        <v>1.7777737060000001</v>
      </c>
      <c r="N106" s="9">
        <v>3.77</v>
      </c>
      <c r="O106" s="14">
        <f t="shared" si="0"/>
        <v>946257991.07969999</v>
      </c>
    </row>
    <row r="107" spans="1:15">
      <c r="A107" s="9" t="s">
        <v>48</v>
      </c>
      <c r="B107" s="9">
        <v>2011</v>
      </c>
      <c r="C107" s="9" t="s">
        <v>49</v>
      </c>
      <c r="D107" s="9">
        <v>0</v>
      </c>
      <c r="E107" s="9">
        <v>0.33</v>
      </c>
      <c r="F107" s="9">
        <v>0.4</v>
      </c>
      <c r="G107" s="9">
        <v>0</v>
      </c>
      <c r="H107" s="9">
        <v>0.15</v>
      </c>
      <c r="I107" s="9">
        <v>-0.21249999999999999</v>
      </c>
      <c r="J107" s="9">
        <v>71.956170729999997</v>
      </c>
      <c r="K107" s="11">
        <v>23100000000</v>
      </c>
      <c r="L107" s="9">
        <v>35.21</v>
      </c>
      <c r="M107" s="9">
        <v>2.8814839000000001</v>
      </c>
      <c r="N107" s="9">
        <v>3.1</v>
      </c>
      <c r="O107" s="14">
        <f t="shared" si="0"/>
        <v>716100000</v>
      </c>
    </row>
    <row r="108" spans="1:15">
      <c r="A108" s="9" t="s">
        <v>50</v>
      </c>
      <c r="B108" s="9">
        <v>2011</v>
      </c>
      <c r="C108" s="9" t="s">
        <v>51</v>
      </c>
      <c r="D108" s="9">
        <v>0.66666666699999999</v>
      </c>
      <c r="E108" s="9">
        <v>0.5</v>
      </c>
      <c r="F108" s="9">
        <v>0.4</v>
      </c>
      <c r="G108" s="9">
        <v>0.875</v>
      </c>
      <c r="H108" s="9">
        <v>0.70967741900000003</v>
      </c>
      <c r="I108" s="9">
        <v>1.2350000000000001</v>
      </c>
      <c r="J108" s="9">
        <v>76.541195119999998</v>
      </c>
      <c r="K108" s="9">
        <v>47962439304</v>
      </c>
      <c r="L108" s="9">
        <v>5.3879999999999999</v>
      </c>
      <c r="M108" s="9">
        <v>5.2759052320000004</v>
      </c>
      <c r="N108" s="9">
        <v>1.47</v>
      </c>
      <c r="O108" s="14">
        <f t="shared" si="0"/>
        <v>705047857.76880002</v>
      </c>
    </row>
    <row r="109" spans="1:15">
      <c r="A109" s="9" t="s">
        <v>52</v>
      </c>
      <c r="B109" s="9">
        <v>2011</v>
      </c>
      <c r="C109" s="9" t="s">
        <v>53</v>
      </c>
      <c r="D109" s="9">
        <v>0.4375</v>
      </c>
      <c r="E109" s="9">
        <v>0.16666666699999999</v>
      </c>
      <c r="F109" s="9">
        <v>0.2</v>
      </c>
      <c r="G109" s="9">
        <v>0.71428571399999996</v>
      </c>
      <c r="H109" s="9">
        <v>0.45161290300000001</v>
      </c>
      <c r="I109" s="9">
        <v>-1.1575</v>
      </c>
      <c r="J109" s="9">
        <v>73.79165854</v>
      </c>
      <c r="K109" s="11">
        <v>316482000000</v>
      </c>
      <c r="L109" s="9">
        <v>11.19</v>
      </c>
      <c r="M109" s="9">
        <v>1.6490233569999999</v>
      </c>
      <c r="N109" s="9">
        <v>6.46</v>
      </c>
      <c r="O109" s="14">
        <f t="shared" si="0"/>
        <v>20444737200</v>
      </c>
    </row>
    <row r="110" spans="1:15">
      <c r="A110" s="9" t="s">
        <v>16</v>
      </c>
      <c r="B110" s="9">
        <v>2012</v>
      </c>
      <c r="C110" s="9" t="s">
        <v>18</v>
      </c>
      <c r="D110" s="9">
        <v>0.5</v>
      </c>
      <c r="E110" s="9">
        <v>0.4</v>
      </c>
      <c r="F110" s="9">
        <v>0.25</v>
      </c>
      <c r="G110" s="9">
        <v>0.71</v>
      </c>
      <c r="H110" s="9">
        <v>0.55000000000000004</v>
      </c>
      <c r="I110" s="9">
        <v>-0.49180000000000001</v>
      </c>
      <c r="J110" s="9">
        <v>75.816243900000003</v>
      </c>
      <c r="K110" s="11">
        <v>548935000000</v>
      </c>
      <c r="L110" s="9">
        <v>8.7050000000000001</v>
      </c>
      <c r="M110" s="9">
        <v>2.2740424049999999</v>
      </c>
      <c r="N110" s="9">
        <v>2.25</v>
      </c>
      <c r="O110" s="14">
        <f t="shared" si="0"/>
        <v>12351037500</v>
      </c>
    </row>
    <row r="111" spans="1:15">
      <c r="A111" s="9" t="s">
        <v>19</v>
      </c>
      <c r="B111" s="9">
        <v>2012</v>
      </c>
      <c r="C111" s="9" t="s">
        <v>20</v>
      </c>
      <c r="D111" s="9">
        <v>0.42</v>
      </c>
      <c r="E111" s="9">
        <v>0</v>
      </c>
      <c r="F111" s="9">
        <v>0.4</v>
      </c>
      <c r="G111" s="9">
        <v>0.5</v>
      </c>
      <c r="H111" s="9">
        <v>0.41</v>
      </c>
      <c r="I111" s="9">
        <v>-0.7097</v>
      </c>
      <c r="J111" s="9">
        <v>67.445463410000002</v>
      </c>
      <c r="K111" s="9">
        <v>27084515195</v>
      </c>
      <c r="L111" s="9">
        <v>32.720999999999997</v>
      </c>
      <c r="M111" s="9">
        <v>3.1437922870000001</v>
      </c>
      <c r="N111" s="9">
        <v>10.8</v>
      </c>
      <c r="O111" s="14">
        <f t="shared" si="0"/>
        <v>2925127641.0600004</v>
      </c>
    </row>
    <row r="112" spans="1:15">
      <c r="A112" s="9" t="s">
        <v>21</v>
      </c>
      <c r="B112" s="9">
        <v>2012</v>
      </c>
      <c r="C112" s="9" t="s">
        <v>22</v>
      </c>
      <c r="D112" s="9">
        <v>0.63</v>
      </c>
      <c r="E112" s="9">
        <v>0.5</v>
      </c>
      <c r="F112" s="9">
        <v>0.4</v>
      </c>
      <c r="G112" s="9">
        <v>0.88</v>
      </c>
      <c r="H112" s="9">
        <v>0.69</v>
      </c>
      <c r="I112" s="9">
        <v>-6.7599999999999993E-2</v>
      </c>
      <c r="J112" s="9">
        <v>73.839585369999995</v>
      </c>
      <c r="K112" s="11">
        <v>2460660000000</v>
      </c>
      <c r="L112" s="9">
        <v>15.099</v>
      </c>
      <c r="M112" s="9">
        <v>3.7506258360000002</v>
      </c>
      <c r="N112" s="9">
        <v>1.48</v>
      </c>
      <c r="O112" s="14">
        <f t="shared" si="0"/>
        <v>36417768000</v>
      </c>
    </row>
    <row r="113" spans="1:15">
      <c r="A113" s="9" t="s">
        <v>23</v>
      </c>
      <c r="B113" s="9">
        <v>2012</v>
      </c>
      <c r="C113" s="9" t="s">
        <v>24</v>
      </c>
      <c r="D113" s="9">
        <v>0.31</v>
      </c>
      <c r="E113" s="9">
        <v>0.67</v>
      </c>
      <c r="F113" s="9">
        <v>0.5</v>
      </c>
      <c r="G113" s="9">
        <v>0.75</v>
      </c>
      <c r="H113" s="9">
        <v>0.55000000000000004</v>
      </c>
      <c r="I113" s="9">
        <v>1.573</v>
      </c>
      <c r="J113" s="9">
        <v>80.894853659999995</v>
      </c>
      <c r="K113" s="11">
        <v>265232000000</v>
      </c>
      <c r="L113" s="9">
        <v>11.013999999999999</v>
      </c>
      <c r="M113" s="9">
        <v>5.318310318</v>
      </c>
      <c r="N113" s="9">
        <v>4</v>
      </c>
      <c r="O113" s="14">
        <f t="shared" si="0"/>
        <v>10609280000</v>
      </c>
    </row>
    <row r="114" spans="1:15">
      <c r="A114" s="9" t="s">
        <v>25</v>
      </c>
      <c r="B114" s="9">
        <v>2012</v>
      </c>
      <c r="C114" s="9" t="s">
        <v>26</v>
      </c>
      <c r="D114" s="9">
        <v>0.67</v>
      </c>
      <c r="E114" s="9">
        <v>0.67</v>
      </c>
      <c r="F114" s="9">
        <v>0.75</v>
      </c>
      <c r="G114" s="9">
        <v>0.75</v>
      </c>
      <c r="H114" s="9">
        <v>0.77</v>
      </c>
      <c r="I114" s="9">
        <v>-0.42520000000000002</v>
      </c>
      <c r="J114" s="9">
        <v>73.630780490000006</v>
      </c>
      <c r="K114" s="11">
        <v>369660000000</v>
      </c>
      <c r="L114" s="9">
        <v>24.396999999999998</v>
      </c>
      <c r="M114" s="9">
        <v>3.1660264250000001</v>
      </c>
      <c r="N114" s="9">
        <v>2.82</v>
      </c>
      <c r="O114" s="14">
        <f t="shared" si="0"/>
        <v>10424412000</v>
      </c>
    </row>
    <row r="115" spans="1:15">
      <c r="A115" s="9" t="s">
        <v>27</v>
      </c>
      <c r="B115" s="9">
        <v>2012</v>
      </c>
      <c r="C115" s="9" t="s">
        <v>28</v>
      </c>
      <c r="D115" s="9">
        <v>0.86</v>
      </c>
      <c r="E115" s="9">
        <v>0.2</v>
      </c>
      <c r="F115" s="9">
        <v>0.4</v>
      </c>
      <c r="G115" s="9">
        <v>0.71</v>
      </c>
      <c r="H115" s="9">
        <v>0.71</v>
      </c>
      <c r="I115" s="9">
        <v>0.59199999999999997</v>
      </c>
      <c r="J115" s="9">
        <v>79.053536589999993</v>
      </c>
      <c r="K115" s="9">
        <v>46473128237</v>
      </c>
      <c r="L115" s="9">
        <v>26.06</v>
      </c>
      <c r="M115" s="9">
        <v>4.6659242880000003</v>
      </c>
      <c r="N115" s="9">
        <v>1.42</v>
      </c>
      <c r="O115" s="14">
        <f t="shared" si="0"/>
        <v>659918420.96539998</v>
      </c>
    </row>
    <row r="116" spans="1:15">
      <c r="A116" s="9" t="s">
        <v>29</v>
      </c>
      <c r="B116" s="9">
        <v>2012</v>
      </c>
      <c r="C116" s="9" t="s">
        <v>30</v>
      </c>
      <c r="D116" s="9">
        <v>0.25</v>
      </c>
      <c r="E116" s="9">
        <v>0.33</v>
      </c>
      <c r="F116" s="9">
        <v>0.4</v>
      </c>
      <c r="G116" s="9">
        <v>0.14000000000000001</v>
      </c>
      <c r="H116" s="9">
        <v>0.28999999999999998</v>
      </c>
      <c r="I116" s="9">
        <v>-0.80359999999999998</v>
      </c>
      <c r="J116" s="9">
        <v>73.135317069999999</v>
      </c>
      <c r="K116" s="9">
        <v>60613645121</v>
      </c>
      <c r="L116" s="9">
        <v>23.960999999999999</v>
      </c>
      <c r="M116" s="9">
        <v>2.5846568759999999</v>
      </c>
      <c r="N116" s="9">
        <v>5.59</v>
      </c>
      <c r="O116" s="14">
        <f t="shared" si="0"/>
        <v>3388302762.2638998</v>
      </c>
    </row>
    <row r="117" spans="1:15">
      <c r="A117" s="9" t="s">
        <v>31</v>
      </c>
      <c r="B117" s="9">
        <v>2012</v>
      </c>
      <c r="C117" s="9" t="s">
        <v>32</v>
      </c>
      <c r="D117" s="9">
        <v>0.81</v>
      </c>
      <c r="E117" s="9">
        <v>0.6</v>
      </c>
      <c r="F117" s="9">
        <v>0.75</v>
      </c>
      <c r="G117" s="9">
        <v>0.86</v>
      </c>
      <c r="H117" s="9">
        <v>0.86</v>
      </c>
      <c r="I117" s="9">
        <v>-0.66469999999999996</v>
      </c>
      <c r="J117" s="9">
        <v>75.433000000000007</v>
      </c>
      <c r="K117" s="9">
        <v>87924544000</v>
      </c>
      <c r="L117" s="9">
        <v>36.911999999999999</v>
      </c>
      <c r="M117" s="9">
        <v>2.4507099999999999</v>
      </c>
      <c r="N117" s="9">
        <v>10.51</v>
      </c>
      <c r="O117" s="14">
        <f t="shared" si="0"/>
        <v>9240869574.3999996</v>
      </c>
    </row>
    <row r="118" spans="1:15">
      <c r="A118" s="9" t="s">
        <v>33</v>
      </c>
      <c r="B118" s="9">
        <v>2012</v>
      </c>
      <c r="C118" s="9" t="s">
        <v>34</v>
      </c>
      <c r="D118" s="9">
        <v>0.53</v>
      </c>
      <c r="E118" s="9">
        <v>0.5</v>
      </c>
      <c r="F118" s="9">
        <v>0.5</v>
      </c>
      <c r="G118" s="9">
        <v>0.5</v>
      </c>
      <c r="H118" s="9">
        <v>0.56999999999999995</v>
      </c>
      <c r="I118" s="9">
        <v>-0.61680000000000001</v>
      </c>
      <c r="J118" s="9">
        <v>71.249390239999997</v>
      </c>
      <c r="K118" s="9">
        <v>50388418159</v>
      </c>
      <c r="L118" s="9">
        <v>49.787999999999997</v>
      </c>
      <c r="M118" s="9">
        <v>2.8581009119999998</v>
      </c>
      <c r="N118" s="9">
        <v>3.3</v>
      </c>
      <c r="O118" s="14">
        <f t="shared" si="0"/>
        <v>1662817799.247</v>
      </c>
    </row>
    <row r="119" spans="1:15">
      <c r="A119" s="9" t="s">
        <v>35</v>
      </c>
      <c r="B119" s="9">
        <v>2012</v>
      </c>
      <c r="C119" s="9" t="s">
        <v>36</v>
      </c>
      <c r="D119" s="9">
        <v>0.6</v>
      </c>
      <c r="E119" s="9">
        <v>0.5</v>
      </c>
      <c r="F119" s="9">
        <v>0.4</v>
      </c>
      <c r="G119" s="9">
        <v>0.5</v>
      </c>
      <c r="H119" s="9">
        <v>0.57999999999999996</v>
      </c>
      <c r="I119" s="9">
        <v>-0.94879999999999998</v>
      </c>
      <c r="J119" s="9">
        <v>72.755024390000003</v>
      </c>
      <c r="K119" s="9">
        <v>18400538970</v>
      </c>
      <c r="L119" s="9">
        <v>47.07</v>
      </c>
      <c r="M119" s="9">
        <v>3.7633698390000001</v>
      </c>
      <c r="N119" s="9">
        <v>4.6100000000000003</v>
      </c>
      <c r="O119" s="14">
        <f t="shared" si="0"/>
        <v>848264846.51700008</v>
      </c>
    </row>
    <row r="120" spans="1:15">
      <c r="A120" s="9" t="s">
        <v>37</v>
      </c>
      <c r="B120" s="9">
        <v>2012</v>
      </c>
      <c r="C120" s="9" t="s">
        <v>38</v>
      </c>
      <c r="D120" s="9">
        <v>0.75</v>
      </c>
      <c r="E120" s="9">
        <v>0.6</v>
      </c>
      <c r="F120" s="9">
        <v>0.6</v>
      </c>
      <c r="G120" s="9">
        <v>0.5</v>
      </c>
      <c r="H120" s="9">
        <v>0.7</v>
      </c>
      <c r="I120" s="9">
        <v>-0.40760000000000002</v>
      </c>
      <c r="J120" s="9">
        <v>76.35409756</v>
      </c>
      <c r="K120" s="11">
        <v>1186600000000</v>
      </c>
      <c r="L120" s="9">
        <v>21.593</v>
      </c>
      <c r="M120" s="9">
        <v>3.3644231339999999</v>
      </c>
      <c r="N120" s="9">
        <v>2.48</v>
      </c>
      <c r="O120" s="14">
        <f t="shared" si="0"/>
        <v>29427680000</v>
      </c>
    </row>
    <row r="121" spans="1:15">
      <c r="A121" s="9" t="s">
        <v>39</v>
      </c>
      <c r="B121" s="9">
        <v>2012</v>
      </c>
      <c r="C121" s="9" t="s">
        <v>40</v>
      </c>
      <c r="D121" s="9">
        <v>0.13</v>
      </c>
      <c r="E121" s="9">
        <v>0.5</v>
      </c>
      <c r="F121" s="9">
        <v>0.4</v>
      </c>
      <c r="G121" s="9">
        <v>0.38</v>
      </c>
      <c r="H121" s="9">
        <v>0.32</v>
      </c>
      <c r="I121" s="9">
        <v>-0.78039999999999998</v>
      </c>
      <c r="J121" s="9">
        <v>74.212463409999998</v>
      </c>
      <c r="K121" s="9">
        <v>10438842116</v>
      </c>
      <c r="L121" s="9">
        <v>42.158999999999999</v>
      </c>
      <c r="M121" s="9">
        <v>2.2183719819999999</v>
      </c>
      <c r="N121" s="9">
        <v>3.74</v>
      </c>
      <c r="O121" s="14">
        <f t="shared" si="0"/>
        <v>390412695.13840002</v>
      </c>
    </row>
    <row r="122" spans="1:15">
      <c r="A122" s="9" t="s">
        <v>41</v>
      </c>
      <c r="B122" s="9">
        <v>2012</v>
      </c>
      <c r="C122" s="9" t="s">
        <v>42</v>
      </c>
      <c r="D122" s="9">
        <v>0.47</v>
      </c>
      <c r="E122" s="9">
        <v>0.4</v>
      </c>
      <c r="F122" s="9">
        <v>0.4</v>
      </c>
      <c r="G122" s="9">
        <v>0.33</v>
      </c>
      <c r="H122" s="9">
        <v>0.48</v>
      </c>
      <c r="I122" s="9">
        <v>-0.37980000000000003</v>
      </c>
      <c r="J122" s="9">
        <v>77.237048779999995</v>
      </c>
      <c r="K122" s="9">
        <v>39954761233</v>
      </c>
      <c r="L122" s="9">
        <v>34.302</v>
      </c>
      <c r="M122" s="9">
        <v>2.2908838450000002</v>
      </c>
      <c r="N122" s="9">
        <v>7.4</v>
      </c>
      <c r="O122" s="14">
        <f t="shared" si="0"/>
        <v>2956652331.2420006</v>
      </c>
    </row>
    <row r="123" spans="1:15">
      <c r="A123" s="9" t="s">
        <v>43</v>
      </c>
      <c r="B123" s="9">
        <v>2012</v>
      </c>
      <c r="C123" s="9" t="s">
        <v>45</v>
      </c>
      <c r="D123" s="9">
        <v>0.53</v>
      </c>
      <c r="E123" s="9">
        <v>0.17</v>
      </c>
      <c r="F123" s="9">
        <v>0.4</v>
      </c>
      <c r="G123" s="9">
        <v>0.63</v>
      </c>
      <c r="H123" s="9">
        <v>0.52</v>
      </c>
      <c r="I123" s="9">
        <v>-0.39340000000000003</v>
      </c>
      <c r="J123" s="9">
        <v>74.057658540000006</v>
      </c>
      <c r="K123" s="11">
        <v>192605000000</v>
      </c>
      <c r="L123" s="9">
        <v>22.384</v>
      </c>
      <c r="M123" s="9">
        <v>2.4834233060000002</v>
      </c>
      <c r="N123" s="9">
        <v>4.41</v>
      </c>
      <c r="O123" s="14">
        <f t="shared" si="0"/>
        <v>8493880500</v>
      </c>
    </row>
    <row r="124" spans="1:15">
      <c r="A124" s="9" t="s">
        <v>46</v>
      </c>
      <c r="B124" s="9">
        <v>2012</v>
      </c>
      <c r="C124" s="9" t="s">
        <v>47</v>
      </c>
      <c r="D124" s="9">
        <v>0.1</v>
      </c>
      <c r="E124" s="9">
        <v>0</v>
      </c>
      <c r="F124" s="9">
        <v>0</v>
      </c>
      <c r="G124" s="9">
        <v>0</v>
      </c>
      <c r="H124" s="9">
        <v>0.04</v>
      </c>
      <c r="I124" s="9">
        <v>-0.84560000000000002</v>
      </c>
      <c r="J124" s="9">
        <v>72.653999999999996</v>
      </c>
      <c r="K124" s="9">
        <v>24595319574</v>
      </c>
      <c r="L124" s="9">
        <v>41.06</v>
      </c>
      <c r="M124" s="9">
        <v>1.859185825</v>
      </c>
      <c r="N124" s="9">
        <v>4.67</v>
      </c>
      <c r="O124" s="14">
        <f t="shared" si="0"/>
        <v>1148601424.1057999</v>
      </c>
    </row>
    <row r="125" spans="1:15">
      <c r="A125" s="9" t="s">
        <v>48</v>
      </c>
      <c r="B125" s="9">
        <v>2012</v>
      </c>
      <c r="C125" s="9" t="s">
        <v>49</v>
      </c>
      <c r="D125" s="9">
        <v>0</v>
      </c>
      <c r="E125" s="9">
        <v>0.33</v>
      </c>
      <c r="F125" s="9">
        <v>0.4</v>
      </c>
      <c r="G125" s="9">
        <v>0</v>
      </c>
      <c r="H125" s="9">
        <v>0.15</v>
      </c>
      <c r="I125" s="9">
        <v>-0.38669999999999999</v>
      </c>
      <c r="J125" s="9">
        <v>72.231853659999999</v>
      </c>
      <c r="K125" s="9">
        <v>23813600000</v>
      </c>
      <c r="L125" s="9">
        <v>34.713000000000001</v>
      </c>
      <c r="M125" s="9">
        <v>2.6657211759999999</v>
      </c>
      <c r="N125" s="9">
        <v>3.31</v>
      </c>
      <c r="O125" s="14">
        <f t="shared" si="0"/>
        <v>788230159.99999988</v>
      </c>
    </row>
    <row r="126" spans="1:15">
      <c r="A126" s="9" t="s">
        <v>50</v>
      </c>
      <c r="B126" s="9">
        <v>2012</v>
      </c>
      <c r="C126" s="9" t="s">
        <v>51</v>
      </c>
      <c r="D126" s="9">
        <v>0.66666666699999999</v>
      </c>
      <c r="E126" s="9">
        <v>0.5</v>
      </c>
      <c r="F126" s="9">
        <v>0.4</v>
      </c>
      <c r="G126" s="9">
        <v>0.875</v>
      </c>
      <c r="H126" s="9">
        <v>0.70967741900000003</v>
      </c>
      <c r="I126" s="9">
        <v>1.3205</v>
      </c>
      <c r="J126" s="9">
        <v>76.688390240000004</v>
      </c>
      <c r="K126" s="9">
        <v>51265399745</v>
      </c>
      <c r="L126" s="9">
        <v>5.1970000000000001</v>
      </c>
      <c r="M126" s="9">
        <v>5.2231120400000002</v>
      </c>
      <c r="N126" s="9">
        <v>1.45</v>
      </c>
      <c r="O126" s="14">
        <f t="shared" si="0"/>
        <v>743348296.30249989</v>
      </c>
    </row>
    <row r="127" spans="1:15">
      <c r="A127" s="9" t="s">
        <v>52</v>
      </c>
      <c r="B127" s="9">
        <v>2012</v>
      </c>
      <c r="C127" s="9" t="s">
        <v>53</v>
      </c>
      <c r="D127" s="9">
        <v>0.4375</v>
      </c>
      <c r="E127" s="9">
        <v>0.16666666699999999</v>
      </c>
      <c r="F127" s="9">
        <v>0.2</v>
      </c>
      <c r="G127" s="9">
        <v>0.71428571399999996</v>
      </c>
      <c r="H127" s="9">
        <v>0.45161290300000001</v>
      </c>
      <c r="I127" s="9">
        <v>-1.2549999999999999</v>
      </c>
      <c r="J127" s="9">
        <v>73.925731709999994</v>
      </c>
      <c r="K127" s="11">
        <v>381286000000</v>
      </c>
      <c r="L127" s="9">
        <v>11.148999999999999</v>
      </c>
      <c r="M127" s="9">
        <v>1.272421129</v>
      </c>
      <c r="N127" s="9">
        <v>4.7699999999999996</v>
      </c>
      <c r="O127" s="14">
        <f t="shared" si="0"/>
        <v>18187342199.999996</v>
      </c>
    </row>
    <row r="128" spans="1:15">
      <c r="A128" s="9" t="s">
        <v>16</v>
      </c>
      <c r="B128" s="9">
        <v>2013</v>
      </c>
      <c r="C128" s="9" t="s">
        <v>18</v>
      </c>
      <c r="D128" s="9">
        <v>0.5</v>
      </c>
      <c r="E128" s="9">
        <v>0.4</v>
      </c>
      <c r="F128" s="9">
        <v>0.25</v>
      </c>
      <c r="G128" s="9">
        <v>0.71</v>
      </c>
      <c r="H128" s="9">
        <v>0.55000000000000004</v>
      </c>
      <c r="I128" s="9">
        <v>-0.46279999999999999</v>
      </c>
      <c r="J128" s="9">
        <v>75.986097560000005</v>
      </c>
      <c r="K128" s="11">
        <v>554155000000</v>
      </c>
      <c r="L128" s="9">
        <v>8.548</v>
      </c>
      <c r="M128" s="9">
        <v>2.3763348980000001</v>
      </c>
      <c r="N128" s="9">
        <v>2.85</v>
      </c>
      <c r="O128" s="14">
        <f t="shared" si="0"/>
        <v>15793417500</v>
      </c>
    </row>
    <row r="129" spans="1:15">
      <c r="A129" s="9" t="s">
        <v>19</v>
      </c>
      <c r="B129" s="9">
        <v>2013</v>
      </c>
      <c r="C129" s="9" t="s">
        <v>20</v>
      </c>
      <c r="D129" s="9">
        <v>0.42</v>
      </c>
      <c r="E129" s="9">
        <v>0</v>
      </c>
      <c r="F129" s="9">
        <v>0.4</v>
      </c>
      <c r="G129" s="9">
        <v>0.5</v>
      </c>
      <c r="H129" s="9">
        <v>0.41</v>
      </c>
      <c r="I129" s="9">
        <v>-0.58840000000000003</v>
      </c>
      <c r="J129" s="9">
        <v>67.913439019999998</v>
      </c>
      <c r="K129" s="9">
        <v>30659334298</v>
      </c>
      <c r="L129" s="9">
        <v>32.304000000000002</v>
      </c>
      <c r="M129" s="9">
        <v>3.1043295039999999</v>
      </c>
      <c r="N129" s="9">
        <v>13.53</v>
      </c>
      <c r="O129" s="14">
        <f t="shared" si="0"/>
        <v>4148207930.5194001</v>
      </c>
    </row>
    <row r="130" spans="1:15">
      <c r="A130" s="9" t="s">
        <v>21</v>
      </c>
      <c r="B130" s="9">
        <v>2013</v>
      </c>
      <c r="C130" s="9" t="s">
        <v>22</v>
      </c>
      <c r="D130" s="9">
        <v>0.63</v>
      </c>
      <c r="E130" s="9">
        <v>0.5</v>
      </c>
      <c r="F130" s="9">
        <v>0.4</v>
      </c>
      <c r="G130" s="9">
        <v>0.88</v>
      </c>
      <c r="H130" s="9">
        <v>0.69</v>
      </c>
      <c r="I130" s="9">
        <v>-0.1169</v>
      </c>
      <c r="J130" s="9">
        <v>74.122439020000002</v>
      </c>
      <c r="K130" s="11">
        <v>2465770000000</v>
      </c>
      <c r="L130" s="9">
        <v>14.829000000000001</v>
      </c>
      <c r="M130" s="9">
        <v>3.8672258030000002</v>
      </c>
      <c r="N130" s="9">
        <v>1.54</v>
      </c>
      <c r="O130" s="14">
        <f t="shared" si="0"/>
        <v>37972858000</v>
      </c>
    </row>
    <row r="131" spans="1:15">
      <c r="A131" s="9" t="s">
        <v>23</v>
      </c>
      <c r="B131" s="9">
        <v>2013</v>
      </c>
      <c r="C131" s="9" t="s">
        <v>24</v>
      </c>
      <c r="D131" s="9">
        <v>0.31</v>
      </c>
      <c r="E131" s="9">
        <v>0.67</v>
      </c>
      <c r="F131" s="9">
        <v>0.5</v>
      </c>
      <c r="G131" s="9">
        <v>0.75</v>
      </c>
      <c r="H131" s="9">
        <v>0.55000000000000004</v>
      </c>
      <c r="I131" s="9">
        <v>1.5318000000000001</v>
      </c>
      <c r="J131" s="9">
        <v>81.19792683</v>
      </c>
      <c r="K131" s="11">
        <v>277079000000</v>
      </c>
      <c r="L131" s="9">
        <v>10.824999999999999</v>
      </c>
      <c r="M131" s="9">
        <v>5.2887643500000001</v>
      </c>
      <c r="N131" s="9">
        <v>3.66</v>
      </c>
      <c r="O131" s="14">
        <f t="shared" si="0"/>
        <v>10141091400</v>
      </c>
    </row>
    <row r="132" spans="1:15">
      <c r="A132" s="9" t="s">
        <v>25</v>
      </c>
      <c r="B132" s="9">
        <v>2013</v>
      </c>
      <c r="C132" s="9" t="s">
        <v>26</v>
      </c>
      <c r="D132" s="9">
        <v>0.67</v>
      </c>
      <c r="E132" s="9">
        <v>0.67</v>
      </c>
      <c r="F132" s="9">
        <v>0.75</v>
      </c>
      <c r="G132" s="9">
        <v>0.75</v>
      </c>
      <c r="H132" s="9">
        <v>0.77</v>
      </c>
      <c r="I132" s="9">
        <v>-0.43030000000000002</v>
      </c>
      <c r="J132" s="9">
        <v>73.809731709999994</v>
      </c>
      <c r="K132" s="11">
        <v>380192000000</v>
      </c>
      <c r="L132" s="9">
        <v>24.117000000000001</v>
      </c>
      <c r="M132" s="9">
        <v>3.0436613920000002</v>
      </c>
      <c r="N132" s="9">
        <v>3.15</v>
      </c>
      <c r="O132" s="14">
        <f t="shared" si="0"/>
        <v>11976048000</v>
      </c>
    </row>
    <row r="133" spans="1:15">
      <c r="A133" s="9" t="s">
        <v>27</v>
      </c>
      <c r="B133" s="9">
        <v>2013</v>
      </c>
      <c r="C133" s="9" t="s">
        <v>28</v>
      </c>
      <c r="D133" s="9">
        <v>0.86</v>
      </c>
      <c r="E133" s="9">
        <v>0.2</v>
      </c>
      <c r="F133" s="9">
        <v>0.4</v>
      </c>
      <c r="G133" s="9">
        <v>0.71</v>
      </c>
      <c r="H133" s="9">
        <v>0.71</v>
      </c>
      <c r="I133" s="9">
        <v>0.60119999999999996</v>
      </c>
      <c r="J133" s="9">
        <v>79.225219510000002</v>
      </c>
      <c r="K133" s="9">
        <v>49639737974</v>
      </c>
      <c r="L133" s="9">
        <v>25.044</v>
      </c>
      <c r="M133" s="9">
        <v>4.8186705720000003</v>
      </c>
      <c r="N133" s="9">
        <v>1.61</v>
      </c>
      <c r="O133" s="14">
        <f t="shared" si="0"/>
        <v>799199781.38139999</v>
      </c>
    </row>
    <row r="134" spans="1:15">
      <c r="A134" s="9" t="s">
        <v>29</v>
      </c>
      <c r="B134" s="9">
        <v>2013</v>
      </c>
      <c r="C134" s="9" t="s">
        <v>30</v>
      </c>
      <c r="D134" s="9">
        <v>0.25</v>
      </c>
      <c r="E134" s="9">
        <v>0.33</v>
      </c>
      <c r="F134" s="9">
        <v>0.4</v>
      </c>
      <c r="G134" s="9">
        <v>0.14000000000000001</v>
      </c>
      <c r="H134" s="9">
        <v>0.28999999999999998</v>
      </c>
      <c r="I134" s="9">
        <v>-0.82789999999999997</v>
      </c>
      <c r="J134" s="9">
        <v>73.319902440000007</v>
      </c>
      <c r="K134" s="9">
        <v>61965942057</v>
      </c>
      <c r="L134" s="9">
        <v>22.917999999999999</v>
      </c>
      <c r="M134" s="9">
        <v>2.379313738</v>
      </c>
      <c r="N134" s="9">
        <v>3.26</v>
      </c>
      <c r="O134" s="14">
        <f t="shared" si="0"/>
        <v>2020089711.0581999</v>
      </c>
    </row>
    <row r="135" spans="1:15">
      <c r="A135" s="9" t="s">
        <v>31</v>
      </c>
      <c r="B135" s="9">
        <v>2013</v>
      </c>
      <c r="C135" s="9" t="s">
        <v>32</v>
      </c>
      <c r="D135" s="9">
        <v>0.81</v>
      </c>
      <c r="E135" s="9">
        <v>0.6</v>
      </c>
      <c r="F135" s="9">
        <v>0.75</v>
      </c>
      <c r="G135" s="9">
        <v>0.86</v>
      </c>
      <c r="H135" s="9">
        <v>0.86</v>
      </c>
      <c r="I135" s="9">
        <v>-0.61250000000000004</v>
      </c>
      <c r="J135" s="9">
        <v>75.648512199999999</v>
      </c>
      <c r="K135" s="9">
        <v>95129659000</v>
      </c>
      <c r="L135" s="9">
        <v>36.701999999999998</v>
      </c>
      <c r="M135" s="9">
        <v>3.1589180479999999</v>
      </c>
      <c r="N135" s="9">
        <v>12.18</v>
      </c>
      <c r="O135" s="14">
        <f t="shared" si="0"/>
        <v>11586792466.199999</v>
      </c>
    </row>
    <row r="136" spans="1:15">
      <c r="A136" s="9" t="s">
        <v>33</v>
      </c>
      <c r="B136" s="9">
        <v>2013</v>
      </c>
      <c r="C136" s="9" t="s">
        <v>34</v>
      </c>
      <c r="D136" s="9">
        <v>0.53</v>
      </c>
      <c r="E136" s="9">
        <v>0.5</v>
      </c>
      <c r="F136" s="9">
        <v>0.5</v>
      </c>
      <c r="G136" s="9">
        <v>0.5</v>
      </c>
      <c r="H136" s="9">
        <v>0.56999999999999995</v>
      </c>
      <c r="I136" s="9">
        <v>-0.57840000000000003</v>
      </c>
      <c r="J136" s="9">
        <v>71.486390240000006</v>
      </c>
      <c r="K136" s="9">
        <v>53851075504</v>
      </c>
      <c r="L136" s="9">
        <v>49.338999999999999</v>
      </c>
      <c r="M136" s="9">
        <v>3.0268887260000001</v>
      </c>
      <c r="N136" s="9">
        <v>3</v>
      </c>
      <c r="O136" s="14">
        <f t="shared" si="0"/>
        <v>1615532265.1199999</v>
      </c>
    </row>
    <row r="137" spans="1:15">
      <c r="A137" s="9" t="s">
        <v>35</v>
      </c>
      <c r="B137" s="9">
        <v>2013</v>
      </c>
      <c r="C137" s="9" t="s">
        <v>36</v>
      </c>
      <c r="D137" s="9">
        <v>0.6</v>
      </c>
      <c r="E137" s="9">
        <v>0.5</v>
      </c>
      <c r="F137" s="9">
        <v>0.4</v>
      </c>
      <c r="G137" s="9">
        <v>0.5</v>
      </c>
      <c r="H137" s="9">
        <v>0.57999999999999996</v>
      </c>
      <c r="I137" s="9">
        <v>-0.95920000000000005</v>
      </c>
      <c r="J137" s="9">
        <v>72.942853659999997</v>
      </c>
      <c r="K137" s="9">
        <v>18372173611</v>
      </c>
      <c r="L137" s="9">
        <v>46.463000000000001</v>
      </c>
      <c r="M137" s="9">
        <v>2.9688681670000001</v>
      </c>
      <c r="N137" s="9">
        <v>5.23</v>
      </c>
      <c r="O137" s="14">
        <f t="shared" si="0"/>
        <v>960864679.85530007</v>
      </c>
    </row>
    <row r="138" spans="1:15">
      <c r="A138" s="9" t="s">
        <v>37</v>
      </c>
      <c r="B138" s="9">
        <v>2013</v>
      </c>
      <c r="C138" s="9" t="s">
        <v>38</v>
      </c>
      <c r="D138" s="9">
        <v>0.75</v>
      </c>
      <c r="E138" s="9">
        <v>0.6</v>
      </c>
      <c r="F138" s="9">
        <v>0.6</v>
      </c>
      <c r="G138" s="9">
        <v>0.5</v>
      </c>
      <c r="H138" s="9">
        <v>0.7</v>
      </c>
      <c r="I138" s="9">
        <v>-0.47270000000000001</v>
      </c>
      <c r="J138" s="9">
        <v>76.53265854</v>
      </c>
      <c r="K138" s="11">
        <v>1261980000000</v>
      </c>
      <c r="L138" s="9">
        <v>21.309000000000001</v>
      </c>
      <c r="M138" s="9">
        <v>3.3480613620000002</v>
      </c>
      <c r="N138" s="9">
        <v>3.14</v>
      </c>
      <c r="O138" s="14">
        <f t="shared" si="0"/>
        <v>39626172000.000008</v>
      </c>
    </row>
    <row r="139" spans="1:15">
      <c r="A139" s="9" t="s">
        <v>39</v>
      </c>
      <c r="B139" s="9">
        <v>2013</v>
      </c>
      <c r="C139" s="9" t="s">
        <v>40</v>
      </c>
      <c r="D139" s="9">
        <v>0.13</v>
      </c>
      <c r="E139" s="9">
        <v>0.5</v>
      </c>
      <c r="F139" s="9">
        <v>0.4</v>
      </c>
      <c r="G139" s="9">
        <v>0.38</v>
      </c>
      <c r="H139" s="9">
        <v>0.32</v>
      </c>
      <c r="I139" s="9">
        <v>-0.73380000000000001</v>
      </c>
      <c r="J139" s="9">
        <v>74.5147561</v>
      </c>
      <c r="K139" s="9">
        <v>10874735111</v>
      </c>
      <c r="L139" s="9">
        <v>41.853999999999999</v>
      </c>
      <c r="M139" s="9">
        <v>2.6374404029999998</v>
      </c>
      <c r="N139" s="9">
        <v>3.84</v>
      </c>
      <c r="O139" s="14">
        <f t="shared" si="0"/>
        <v>417589828.26239997</v>
      </c>
    </row>
    <row r="140" spans="1:15">
      <c r="A140" s="9" t="s">
        <v>41</v>
      </c>
      <c r="B140" s="9">
        <v>2013</v>
      </c>
      <c r="C140" s="9" t="s">
        <v>42</v>
      </c>
      <c r="D140" s="9">
        <v>0.47</v>
      </c>
      <c r="E140" s="9">
        <v>0.4</v>
      </c>
      <c r="F140" s="9">
        <v>0.4</v>
      </c>
      <c r="G140" s="9">
        <v>0.33</v>
      </c>
      <c r="H140" s="9">
        <v>0.48</v>
      </c>
      <c r="I140" s="9">
        <v>-0.3589</v>
      </c>
      <c r="J140" s="9">
        <v>77.419219510000005</v>
      </c>
      <c r="K140" s="9">
        <v>44856189494</v>
      </c>
      <c r="L140" s="9">
        <v>34.006</v>
      </c>
      <c r="M140" s="9">
        <v>2.6966468689999998</v>
      </c>
      <c r="N140" s="9">
        <v>8.51</v>
      </c>
      <c r="O140" s="14">
        <f t="shared" si="0"/>
        <v>3817261725.9393997</v>
      </c>
    </row>
    <row r="141" spans="1:15">
      <c r="A141" s="9" t="s">
        <v>43</v>
      </c>
      <c r="B141" s="9">
        <v>2013</v>
      </c>
      <c r="C141" s="9" t="s">
        <v>45</v>
      </c>
      <c r="D141" s="9">
        <v>0.53</v>
      </c>
      <c r="E141" s="9">
        <v>0.17</v>
      </c>
      <c r="F141" s="9">
        <v>0.4</v>
      </c>
      <c r="G141" s="9">
        <v>0.63</v>
      </c>
      <c r="H141" s="9">
        <v>0.52</v>
      </c>
      <c r="I141" s="9">
        <v>-0.43609999999999999</v>
      </c>
      <c r="J141" s="9">
        <v>74.283853660000005</v>
      </c>
      <c r="K141" s="11">
        <v>201151000000</v>
      </c>
      <c r="L141" s="9">
        <v>22.045999999999999</v>
      </c>
      <c r="M141" s="9">
        <v>2.5384613069999999</v>
      </c>
      <c r="N141" s="9">
        <v>4.72</v>
      </c>
      <c r="O141" s="14">
        <f t="shared" si="0"/>
        <v>9494327200</v>
      </c>
    </row>
    <row r="142" spans="1:15">
      <c r="A142" s="9" t="s">
        <v>46</v>
      </c>
      <c r="B142" s="9">
        <v>2013</v>
      </c>
      <c r="C142" s="9" t="s">
        <v>47</v>
      </c>
      <c r="D142" s="9">
        <v>0.1</v>
      </c>
      <c r="E142" s="9">
        <v>0</v>
      </c>
      <c r="F142" s="9">
        <v>0</v>
      </c>
      <c r="G142" s="9">
        <v>0</v>
      </c>
      <c r="H142" s="9">
        <v>0.04</v>
      </c>
      <c r="I142" s="9">
        <v>-1.0452999999999999</v>
      </c>
      <c r="J142" s="9">
        <v>72.79917073</v>
      </c>
      <c r="K142" s="9">
        <v>28965906502</v>
      </c>
      <c r="L142" s="9">
        <v>40.826000000000001</v>
      </c>
      <c r="M142" s="9">
        <v>1.713446942</v>
      </c>
      <c r="N142" s="9">
        <v>3.77</v>
      </c>
      <c r="O142" s="14">
        <f t="shared" si="0"/>
        <v>1092014675.1253998</v>
      </c>
    </row>
    <row r="143" spans="1:15">
      <c r="A143" s="9" t="s">
        <v>48</v>
      </c>
      <c r="B143" s="9">
        <v>2013</v>
      </c>
      <c r="C143" s="9" t="s">
        <v>49</v>
      </c>
      <c r="D143" s="9">
        <v>0</v>
      </c>
      <c r="E143" s="9">
        <v>0.5</v>
      </c>
      <c r="F143" s="9">
        <v>0.4</v>
      </c>
      <c r="G143" s="9">
        <v>0</v>
      </c>
      <c r="H143" s="9">
        <v>0.19</v>
      </c>
      <c r="I143" s="9">
        <v>-0.35249999999999998</v>
      </c>
      <c r="J143" s="9">
        <v>72.498146340000005</v>
      </c>
      <c r="K143" s="9">
        <v>24350900000</v>
      </c>
      <c r="L143" s="9">
        <v>34.225000000000001</v>
      </c>
      <c r="M143" s="9">
        <v>3.0476846129999999</v>
      </c>
      <c r="N143" s="9">
        <v>3</v>
      </c>
      <c r="O143" s="14">
        <f t="shared" si="0"/>
        <v>730527000</v>
      </c>
    </row>
    <row r="144" spans="1:15">
      <c r="A144" s="9" t="s">
        <v>50</v>
      </c>
      <c r="B144" s="9">
        <v>2013</v>
      </c>
      <c r="C144" s="9" t="s">
        <v>51</v>
      </c>
      <c r="D144" s="9">
        <v>0.66666666699999999</v>
      </c>
      <c r="E144" s="9">
        <v>0.5</v>
      </c>
      <c r="F144" s="9">
        <v>0.4</v>
      </c>
      <c r="G144" s="9">
        <v>0.875</v>
      </c>
      <c r="H144" s="9">
        <v>0.70967741900000003</v>
      </c>
      <c r="I144" s="9">
        <v>1.3584000000000001</v>
      </c>
      <c r="J144" s="9">
        <v>76.836195119999999</v>
      </c>
      <c r="K144" s="9">
        <v>57531233351</v>
      </c>
      <c r="L144" s="9">
        <v>5.0170000000000003</v>
      </c>
      <c r="M144" s="9">
        <v>5.4157840909999999</v>
      </c>
      <c r="N144" s="9">
        <v>1.41</v>
      </c>
      <c r="O144" s="14">
        <f t="shared" si="0"/>
        <v>811190390.24909997</v>
      </c>
    </row>
    <row r="145" spans="1:15">
      <c r="A145" s="9" t="s">
        <v>52</v>
      </c>
      <c r="B145" s="9">
        <v>2013</v>
      </c>
      <c r="C145" s="9" t="s">
        <v>53</v>
      </c>
      <c r="D145" s="9">
        <v>0.4375</v>
      </c>
      <c r="E145" s="9">
        <v>0.16666666699999999</v>
      </c>
      <c r="F145" s="9">
        <v>0.2</v>
      </c>
      <c r="G145" s="9">
        <v>0.71428571399999996</v>
      </c>
      <c r="H145" s="9">
        <v>0.45161290300000001</v>
      </c>
      <c r="I145" s="9">
        <v>-1.2865</v>
      </c>
      <c r="J145" s="9">
        <v>74.074414630000007</v>
      </c>
      <c r="K145" s="11">
        <v>371337000000</v>
      </c>
      <c r="L145" s="9">
        <v>11.106</v>
      </c>
      <c r="M145" s="9">
        <v>1.1132363940000001</v>
      </c>
      <c r="N145" s="9">
        <v>5.53</v>
      </c>
      <c r="O145" s="14">
        <f t="shared" si="0"/>
        <v>20534936100</v>
      </c>
    </row>
    <row r="146" spans="1:15">
      <c r="A146" s="9" t="s">
        <v>16</v>
      </c>
      <c r="B146" s="9">
        <v>2014</v>
      </c>
      <c r="C146" s="9" t="s">
        <v>18</v>
      </c>
      <c r="D146" s="9">
        <v>0.5</v>
      </c>
      <c r="E146" s="9">
        <v>0.4</v>
      </c>
      <c r="F146" s="9">
        <v>0.25</v>
      </c>
      <c r="G146" s="9">
        <v>0.71</v>
      </c>
      <c r="H146" s="9">
        <v>0.55000000000000004</v>
      </c>
      <c r="I146" s="9">
        <v>-0.58069999999999999</v>
      </c>
      <c r="J146" s="9">
        <v>76.158609760000004</v>
      </c>
      <c r="K146" s="11">
        <v>529726000000</v>
      </c>
      <c r="L146" s="9">
        <v>8.3960000000000008</v>
      </c>
      <c r="M146" s="9">
        <v>2.2928450900000001</v>
      </c>
      <c r="N146" s="9">
        <v>4.17</v>
      </c>
      <c r="O146" s="14">
        <f t="shared" si="0"/>
        <v>22089574200</v>
      </c>
    </row>
    <row r="147" spans="1:15">
      <c r="A147" s="9" t="s">
        <v>19</v>
      </c>
      <c r="B147" s="9">
        <v>2014</v>
      </c>
      <c r="C147" s="9" t="s">
        <v>20</v>
      </c>
      <c r="D147" s="9">
        <v>0.42</v>
      </c>
      <c r="E147" s="9">
        <v>0</v>
      </c>
      <c r="F147" s="9">
        <v>0.4</v>
      </c>
      <c r="G147" s="9">
        <v>0.5</v>
      </c>
      <c r="H147" s="9">
        <v>0.41</v>
      </c>
      <c r="I147" s="9">
        <v>-0.63929999999999998</v>
      </c>
      <c r="J147" s="9">
        <v>68.343999999999994</v>
      </c>
      <c r="K147" s="9">
        <v>32996237337</v>
      </c>
      <c r="L147" s="9">
        <v>31.893000000000001</v>
      </c>
      <c r="M147" s="9">
        <v>3.2938449379999999</v>
      </c>
      <c r="N147" s="9">
        <v>16.61</v>
      </c>
      <c r="O147" s="14">
        <f t="shared" si="0"/>
        <v>5480675021.6757002</v>
      </c>
    </row>
    <row r="148" spans="1:15">
      <c r="A148" s="9" t="s">
        <v>21</v>
      </c>
      <c r="B148" s="9">
        <v>2014</v>
      </c>
      <c r="C148" s="9" t="s">
        <v>22</v>
      </c>
      <c r="D148" s="9">
        <v>0.63</v>
      </c>
      <c r="E148" s="9">
        <v>0.5</v>
      </c>
      <c r="F148" s="9">
        <v>0.4</v>
      </c>
      <c r="G148" s="9">
        <v>0.88</v>
      </c>
      <c r="H148" s="9">
        <v>0.69</v>
      </c>
      <c r="I148" s="9">
        <v>-0.37969999999999998</v>
      </c>
      <c r="J148" s="9">
        <v>74.401878049999993</v>
      </c>
      <c r="K148" s="11">
        <v>2417050000000</v>
      </c>
      <c r="L148" s="9">
        <v>14.567</v>
      </c>
      <c r="M148" s="9">
        <v>3.5531584129999998</v>
      </c>
      <c r="N148" s="9">
        <v>1.69</v>
      </c>
      <c r="O148" s="14">
        <f t="shared" si="0"/>
        <v>40848144999.999992</v>
      </c>
    </row>
    <row r="149" spans="1:15">
      <c r="A149" s="9" t="s">
        <v>23</v>
      </c>
      <c r="B149" s="9">
        <v>2014</v>
      </c>
      <c r="C149" s="9" t="s">
        <v>24</v>
      </c>
      <c r="D149" s="9">
        <v>0.31</v>
      </c>
      <c r="E149" s="9">
        <v>0.67</v>
      </c>
      <c r="F149" s="9">
        <v>0.5</v>
      </c>
      <c r="G149" s="9">
        <v>0.75</v>
      </c>
      <c r="H149" s="9">
        <v>0.55000000000000004</v>
      </c>
      <c r="I149" s="9">
        <v>1.4787999999999999</v>
      </c>
      <c r="J149" s="9">
        <v>81.496195119999996</v>
      </c>
      <c r="K149" s="11">
        <v>258733000000</v>
      </c>
      <c r="L149" s="9">
        <v>10.644</v>
      </c>
      <c r="M149" s="9">
        <v>5.2127880199999996</v>
      </c>
      <c r="N149" s="9">
        <v>3.82</v>
      </c>
      <c r="O149" s="14">
        <f t="shared" si="0"/>
        <v>9883600600</v>
      </c>
    </row>
    <row r="150" spans="1:15">
      <c r="A150" s="9" t="s">
        <v>25</v>
      </c>
      <c r="B150" s="9">
        <v>2014</v>
      </c>
      <c r="C150" s="9" t="s">
        <v>26</v>
      </c>
      <c r="D150" s="9">
        <v>0.67</v>
      </c>
      <c r="E150" s="9">
        <v>0.67</v>
      </c>
      <c r="F150" s="9">
        <v>0.75</v>
      </c>
      <c r="G150" s="9">
        <v>0.75</v>
      </c>
      <c r="H150" s="9">
        <v>0.77</v>
      </c>
      <c r="I150" s="9">
        <v>-0.39439999999999997</v>
      </c>
      <c r="J150" s="9">
        <v>73.993146339999996</v>
      </c>
      <c r="K150" s="11">
        <v>378416000000</v>
      </c>
      <c r="L150" s="9">
        <v>23.838999999999999</v>
      </c>
      <c r="M150" s="9">
        <v>2.841077308</v>
      </c>
      <c r="N150" s="9">
        <v>3</v>
      </c>
      <c r="O150" s="14">
        <f t="shared" si="0"/>
        <v>11352480000</v>
      </c>
    </row>
    <row r="151" spans="1:15">
      <c r="A151" s="9" t="s">
        <v>27</v>
      </c>
      <c r="B151" s="9">
        <v>2014</v>
      </c>
      <c r="C151" s="9" t="s">
        <v>28</v>
      </c>
      <c r="D151" s="9">
        <v>0.86</v>
      </c>
      <c r="E151" s="9">
        <v>0.2</v>
      </c>
      <c r="F151" s="9">
        <v>0.4</v>
      </c>
      <c r="G151" s="9">
        <v>0.71</v>
      </c>
      <c r="H151" s="9">
        <v>0.71</v>
      </c>
      <c r="I151" s="9">
        <v>0.73009999999999997</v>
      </c>
      <c r="J151" s="9">
        <v>79.402707320000005</v>
      </c>
      <c r="K151" s="9">
        <v>50167623290</v>
      </c>
      <c r="L151" s="9">
        <v>24.085000000000001</v>
      </c>
      <c r="M151" s="9">
        <v>5.0397747759999998</v>
      </c>
      <c r="N151" s="9">
        <v>1.72</v>
      </c>
      <c r="O151" s="14">
        <f t="shared" si="0"/>
        <v>862883120.58800006</v>
      </c>
    </row>
    <row r="152" spans="1:15">
      <c r="A152" s="9" t="s">
        <v>29</v>
      </c>
      <c r="B152" s="9">
        <v>2014</v>
      </c>
      <c r="C152" s="9" t="s">
        <v>30</v>
      </c>
      <c r="D152" s="9">
        <v>0.25</v>
      </c>
      <c r="E152" s="9">
        <v>0.33</v>
      </c>
      <c r="F152" s="9">
        <v>0.4</v>
      </c>
      <c r="G152" s="9">
        <v>0.14000000000000001</v>
      </c>
      <c r="H152" s="9">
        <v>0.28999999999999998</v>
      </c>
      <c r="I152" s="9">
        <v>-0.79010000000000002</v>
      </c>
      <c r="J152" s="9">
        <v>73.500024389999993</v>
      </c>
      <c r="K152" s="9">
        <v>65231032303</v>
      </c>
      <c r="L152" s="9">
        <v>21.939</v>
      </c>
      <c r="M152" s="9">
        <v>2.4864115010000001</v>
      </c>
      <c r="N152" s="9">
        <v>2.69</v>
      </c>
      <c r="O152" s="14">
        <f t="shared" si="0"/>
        <v>1754714768.9507</v>
      </c>
    </row>
    <row r="153" spans="1:15">
      <c r="A153" s="9" t="s">
        <v>31</v>
      </c>
      <c r="B153" s="9">
        <v>2014</v>
      </c>
      <c r="C153" s="9" t="s">
        <v>32</v>
      </c>
      <c r="D153" s="9">
        <v>0.81</v>
      </c>
      <c r="E153" s="9">
        <v>0.6</v>
      </c>
      <c r="F153" s="9">
        <v>0.75</v>
      </c>
      <c r="G153" s="9">
        <v>0.86</v>
      </c>
      <c r="H153" s="9">
        <v>0.86</v>
      </c>
      <c r="I153" s="9">
        <v>-0.81659999999999999</v>
      </c>
      <c r="J153" s="9">
        <v>75.872487800000002</v>
      </c>
      <c r="K153" s="11">
        <v>102292000000</v>
      </c>
      <c r="L153" s="9">
        <v>36.484000000000002</v>
      </c>
      <c r="M153" s="9" t="s">
        <v>44</v>
      </c>
      <c r="N153" s="9">
        <v>11.55</v>
      </c>
      <c r="O153" s="14">
        <f t="shared" si="0"/>
        <v>11814726000</v>
      </c>
    </row>
    <row r="154" spans="1:15">
      <c r="A154" s="9" t="s">
        <v>33</v>
      </c>
      <c r="B154" s="9">
        <v>2014</v>
      </c>
      <c r="C154" s="9" t="s">
        <v>34</v>
      </c>
      <c r="D154" s="9">
        <v>0.53</v>
      </c>
      <c r="E154" s="9">
        <v>0.5</v>
      </c>
      <c r="F154" s="9">
        <v>0.5</v>
      </c>
      <c r="G154" s="9">
        <v>0.5</v>
      </c>
      <c r="H154" s="9">
        <v>0.56999999999999995</v>
      </c>
      <c r="I154" s="9">
        <v>-0.70089999999999997</v>
      </c>
      <c r="J154" s="9">
        <v>71.722414630000003</v>
      </c>
      <c r="K154" s="9">
        <v>58722087392</v>
      </c>
      <c r="L154" s="9">
        <v>48.884999999999998</v>
      </c>
      <c r="M154" s="9">
        <v>2.994130782</v>
      </c>
      <c r="N154" s="9">
        <v>2.94</v>
      </c>
      <c r="O154" s="14">
        <f t="shared" si="0"/>
        <v>1726429369.3248</v>
      </c>
    </row>
    <row r="155" spans="1:15">
      <c r="A155" s="9" t="s">
        <v>35</v>
      </c>
      <c r="B155" s="9">
        <v>2014</v>
      </c>
      <c r="C155" s="9" t="s">
        <v>36</v>
      </c>
      <c r="D155" s="9">
        <v>0.6</v>
      </c>
      <c r="E155" s="9">
        <v>0.5</v>
      </c>
      <c r="F155" s="9">
        <v>0.4</v>
      </c>
      <c r="G155" s="9">
        <v>0.5</v>
      </c>
      <c r="H155" s="9">
        <v>0.57999999999999996</v>
      </c>
      <c r="I155" s="9">
        <v>-0.78739999999999999</v>
      </c>
      <c r="J155" s="9">
        <v>73.135707319999995</v>
      </c>
      <c r="K155" s="9">
        <v>19380958759</v>
      </c>
      <c r="L155" s="9">
        <v>45.863</v>
      </c>
      <c r="M155" s="9">
        <v>2.8283542979999998</v>
      </c>
      <c r="N155" s="9">
        <v>5.19</v>
      </c>
      <c r="O155" s="14">
        <f t="shared" si="0"/>
        <v>1005871759.5921</v>
      </c>
    </row>
    <row r="156" spans="1:15">
      <c r="A156" s="9" t="s">
        <v>37</v>
      </c>
      <c r="B156" s="9">
        <v>2014</v>
      </c>
      <c r="C156" s="9" t="s">
        <v>38</v>
      </c>
      <c r="D156" s="9">
        <v>0.75</v>
      </c>
      <c r="E156" s="9">
        <v>0.6</v>
      </c>
      <c r="F156" s="9">
        <v>0.6</v>
      </c>
      <c r="G156" s="9">
        <v>0.88</v>
      </c>
      <c r="H156" s="9">
        <v>0.81</v>
      </c>
      <c r="I156" s="9">
        <v>-0.73129999999999995</v>
      </c>
      <c r="J156" s="9">
        <v>76.721853659999994</v>
      </c>
      <c r="K156" s="11">
        <v>1298180000000</v>
      </c>
      <c r="L156" s="9">
        <v>21.029</v>
      </c>
      <c r="M156" s="9">
        <v>3.1979045510000002</v>
      </c>
      <c r="N156" s="9">
        <v>2.9</v>
      </c>
      <c r="O156" s="14">
        <f t="shared" si="0"/>
        <v>37647220000</v>
      </c>
    </row>
    <row r="157" spans="1:15">
      <c r="A157" s="9" t="s">
        <v>39</v>
      </c>
      <c r="B157" s="9">
        <v>2014</v>
      </c>
      <c r="C157" s="9" t="s">
        <v>40</v>
      </c>
      <c r="D157" s="9">
        <v>0.13</v>
      </c>
      <c r="E157" s="9">
        <v>0.5</v>
      </c>
      <c r="F157" s="9">
        <v>0.4</v>
      </c>
      <c r="G157" s="9">
        <v>0.38</v>
      </c>
      <c r="H157" s="9">
        <v>0.32</v>
      </c>
      <c r="I157" s="9">
        <v>-0.88639999999999997</v>
      </c>
      <c r="J157" s="9">
        <v>74.810146340000003</v>
      </c>
      <c r="K157" s="9">
        <v>11790221756</v>
      </c>
      <c r="L157" s="9">
        <v>41.540999999999997</v>
      </c>
      <c r="M157" s="9">
        <v>2.2517110040000001</v>
      </c>
      <c r="N157" s="9">
        <v>4.04</v>
      </c>
      <c r="O157" s="14">
        <f t="shared" si="0"/>
        <v>476324958.94239998</v>
      </c>
    </row>
    <row r="158" spans="1:15">
      <c r="A158" s="9" t="s">
        <v>41</v>
      </c>
      <c r="B158" s="9">
        <v>2014</v>
      </c>
      <c r="C158" s="9" t="s">
        <v>42</v>
      </c>
      <c r="D158" s="9">
        <v>0.47</v>
      </c>
      <c r="E158" s="9">
        <v>0.4</v>
      </c>
      <c r="F158" s="9">
        <v>0.4</v>
      </c>
      <c r="G158" s="9">
        <v>0.33</v>
      </c>
      <c r="H158" s="9">
        <v>0.48</v>
      </c>
      <c r="I158" s="9">
        <v>-0.35470000000000002</v>
      </c>
      <c r="J158" s="9">
        <v>77.595146339999999</v>
      </c>
      <c r="K158" s="9">
        <v>49165773079</v>
      </c>
      <c r="L158" s="9">
        <v>33.707999999999998</v>
      </c>
      <c r="M158" s="9">
        <v>2.707883475</v>
      </c>
      <c r="N158" s="9">
        <v>6.83</v>
      </c>
      <c r="O158" s="14">
        <f t="shared" si="0"/>
        <v>3358022301.2957001</v>
      </c>
    </row>
    <row r="159" spans="1:15">
      <c r="A159" s="9" t="s">
        <v>43</v>
      </c>
      <c r="B159" s="9">
        <v>2014</v>
      </c>
      <c r="C159" s="9" t="s">
        <v>45</v>
      </c>
      <c r="D159" s="9">
        <v>0.53</v>
      </c>
      <c r="E159" s="9">
        <v>0.17</v>
      </c>
      <c r="F159" s="9">
        <v>0.4</v>
      </c>
      <c r="G159" s="9">
        <v>0.63</v>
      </c>
      <c r="H159" s="9">
        <v>0.52</v>
      </c>
      <c r="I159" s="9">
        <v>-0.59189999999999998</v>
      </c>
      <c r="J159" s="9">
        <v>74.525536590000002</v>
      </c>
      <c r="K159" s="11">
        <v>201021000000</v>
      </c>
      <c r="L159" s="9">
        <v>21.715</v>
      </c>
      <c r="M159" s="9">
        <v>2.4704524540000001</v>
      </c>
      <c r="N159" s="9">
        <v>4.84</v>
      </c>
      <c r="O159" s="14">
        <f t="shared" si="0"/>
        <v>9729416400</v>
      </c>
    </row>
    <row r="160" spans="1:15">
      <c r="A160" s="9" t="s">
        <v>46</v>
      </c>
      <c r="B160" s="9">
        <v>2014</v>
      </c>
      <c r="C160" s="9" t="s">
        <v>47</v>
      </c>
      <c r="D160" s="9">
        <v>0.1</v>
      </c>
      <c r="E160" s="9">
        <v>0</v>
      </c>
      <c r="F160" s="9">
        <v>0</v>
      </c>
      <c r="G160" s="9">
        <v>0</v>
      </c>
      <c r="H160" s="9">
        <v>0.04</v>
      </c>
      <c r="I160" s="9">
        <v>-0.99780000000000002</v>
      </c>
      <c r="J160" s="9">
        <v>72.921707319999996</v>
      </c>
      <c r="K160" s="9">
        <v>30881166852</v>
      </c>
      <c r="L160" s="9">
        <v>40.584000000000003</v>
      </c>
      <c r="M160" s="9">
        <v>1.6485011110000001</v>
      </c>
      <c r="N160" s="9">
        <v>3.65</v>
      </c>
      <c r="O160" s="14">
        <f t="shared" si="0"/>
        <v>1127162590.0979998</v>
      </c>
    </row>
    <row r="161" spans="1:15">
      <c r="A161" s="9" t="s">
        <v>48</v>
      </c>
      <c r="B161" s="9">
        <v>2014</v>
      </c>
      <c r="C161" s="9" t="s">
        <v>49</v>
      </c>
      <c r="D161" s="9">
        <v>0</v>
      </c>
      <c r="E161" s="9">
        <v>0.5</v>
      </c>
      <c r="F161" s="9">
        <v>0.4</v>
      </c>
      <c r="G161" s="9">
        <v>0</v>
      </c>
      <c r="H161" s="9">
        <v>0.19</v>
      </c>
      <c r="I161" s="9">
        <v>-0.39240000000000003</v>
      </c>
      <c r="J161" s="9">
        <v>72.754560979999994</v>
      </c>
      <c r="K161" s="9">
        <v>25054200000</v>
      </c>
      <c r="L161" s="9">
        <v>33.744999999999997</v>
      </c>
      <c r="M161" s="9">
        <v>3.6138870019999998</v>
      </c>
      <c r="N161" s="9">
        <v>2.77</v>
      </c>
      <c r="O161" s="14">
        <f t="shared" si="0"/>
        <v>694001340</v>
      </c>
    </row>
    <row r="162" spans="1:15">
      <c r="A162" s="9" t="s">
        <v>50</v>
      </c>
      <c r="B162" s="9">
        <v>2014</v>
      </c>
      <c r="C162" s="9" t="s">
        <v>51</v>
      </c>
      <c r="D162" s="9">
        <v>0.66666666699999999</v>
      </c>
      <c r="E162" s="9">
        <v>0.5</v>
      </c>
      <c r="F162" s="9">
        <v>0.4</v>
      </c>
      <c r="G162" s="9">
        <v>0.875</v>
      </c>
      <c r="H162" s="9">
        <v>0.70967741900000003</v>
      </c>
      <c r="I162" s="9">
        <v>1.3513999999999999</v>
      </c>
      <c r="J162" s="9">
        <v>76.986146340000005</v>
      </c>
      <c r="K162" s="9">
        <v>57235766825</v>
      </c>
      <c r="L162" s="9">
        <v>4.8479999999999999</v>
      </c>
      <c r="M162" s="9">
        <v>5.61423922</v>
      </c>
      <c r="N162" s="9">
        <v>1.39</v>
      </c>
      <c r="O162" s="14">
        <f t="shared" si="0"/>
        <v>795577158.86749995</v>
      </c>
    </row>
    <row r="163" spans="1:15">
      <c r="A163" s="9" t="s">
        <v>52</v>
      </c>
      <c r="B163" s="9">
        <v>2014</v>
      </c>
      <c r="C163" s="9" t="s">
        <v>53</v>
      </c>
      <c r="D163" s="9">
        <v>0.4375</v>
      </c>
      <c r="E163" s="9">
        <v>0.16666666699999999</v>
      </c>
      <c r="F163" s="9">
        <v>0.2</v>
      </c>
      <c r="G163" s="9">
        <v>0.71428571399999996</v>
      </c>
      <c r="H163" s="9">
        <v>0.45161290300000001</v>
      </c>
      <c r="I163" s="9">
        <v>-1.3806</v>
      </c>
      <c r="J163" s="9">
        <v>74.236195120000005</v>
      </c>
      <c r="K163" s="9" t="s">
        <v>44</v>
      </c>
      <c r="L163" s="9">
        <v>11.058999999999999</v>
      </c>
      <c r="M163" s="9">
        <v>1.1152371299999999</v>
      </c>
      <c r="N163" s="9">
        <v>6.14</v>
      </c>
      <c r="O163" s="14" t="e">
        <f t="shared" si="0"/>
        <v>#VALUE!</v>
      </c>
    </row>
    <row r="164" spans="1:15">
      <c r="A164" s="9" t="s">
        <v>16</v>
      </c>
      <c r="B164" s="9">
        <v>2015</v>
      </c>
      <c r="C164" s="9" t="s">
        <v>18</v>
      </c>
      <c r="D164" s="9">
        <v>0.5</v>
      </c>
      <c r="E164" s="9">
        <v>0.4</v>
      </c>
      <c r="F164" s="9">
        <v>0.25</v>
      </c>
      <c r="G164" s="9">
        <v>0.71</v>
      </c>
      <c r="H164" s="9">
        <v>0.55000000000000004</v>
      </c>
      <c r="I164" s="9">
        <v>-0.58689999999999998</v>
      </c>
      <c r="J164" s="9" t="s">
        <v>44</v>
      </c>
      <c r="K164" s="11">
        <v>583169000000</v>
      </c>
      <c r="L164" s="9">
        <v>8.2490000000000006</v>
      </c>
      <c r="M164" s="9">
        <v>2.4380000540000002</v>
      </c>
      <c r="N164" s="9">
        <v>2.74</v>
      </c>
      <c r="O164" s="14">
        <f t="shared" si="0"/>
        <v>15978830600</v>
      </c>
    </row>
    <row r="165" spans="1:15">
      <c r="A165" s="9" t="s">
        <v>19</v>
      </c>
      <c r="B165" s="9">
        <v>2015</v>
      </c>
      <c r="C165" s="9" t="s">
        <v>20</v>
      </c>
      <c r="D165" s="9">
        <v>0.42</v>
      </c>
      <c r="E165" s="9">
        <v>0</v>
      </c>
      <c r="F165" s="9">
        <v>0.4</v>
      </c>
      <c r="G165" s="9">
        <v>0.5</v>
      </c>
      <c r="H165" s="9">
        <v>0.41</v>
      </c>
      <c r="I165" s="9">
        <v>-0.68340000000000001</v>
      </c>
      <c r="J165" s="9" t="s">
        <v>44</v>
      </c>
      <c r="K165" s="9">
        <v>32997684515</v>
      </c>
      <c r="L165" s="9">
        <v>31.488</v>
      </c>
      <c r="M165" s="9">
        <v>2.5614255109999999</v>
      </c>
      <c r="N165" s="9">
        <v>13.75</v>
      </c>
      <c r="O165" s="14">
        <f t="shared" si="0"/>
        <v>4537181620.8125</v>
      </c>
    </row>
    <row r="166" spans="1:15">
      <c r="A166" s="9" t="s">
        <v>21</v>
      </c>
      <c r="B166" s="9">
        <v>2015</v>
      </c>
      <c r="C166" s="9" t="s">
        <v>22</v>
      </c>
      <c r="D166" s="9">
        <v>0.63</v>
      </c>
      <c r="E166" s="9">
        <v>0.67</v>
      </c>
      <c r="F166" s="9">
        <v>0.4</v>
      </c>
      <c r="G166" s="9">
        <v>0.88</v>
      </c>
      <c r="H166" s="9">
        <v>0.72</v>
      </c>
      <c r="I166" s="9">
        <v>-0.43269999999999997</v>
      </c>
      <c r="J166" s="9" t="s">
        <v>44</v>
      </c>
      <c r="K166" s="11">
        <v>1774720000000</v>
      </c>
      <c r="L166" s="9">
        <v>14.313000000000001</v>
      </c>
      <c r="M166" s="9">
        <v>3.3804923869999999</v>
      </c>
      <c r="N166" s="9">
        <v>1.97</v>
      </c>
      <c r="O166" s="14">
        <f t="shared" si="0"/>
        <v>34961984000</v>
      </c>
    </row>
    <row r="167" spans="1:15">
      <c r="A167" s="9" t="s">
        <v>23</v>
      </c>
      <c r="B167" s="9">
        <v>2015</v>
      </c>
      <c r="C167" s="9" t="s">
        <v>24</v>
      </c>
      <c r="D167" s="9">
        <v>0.31</v>
      </c>
      <c r="E167" s="9">
        <v>0.67</v>
      </c>
      <c r="F167" s="9">
        <v>0.5</v>
      </c>
      <c r="G167" s="9">
        <v>0.75</v>
      </c>
      <c r="H167" s="9">
        <v>0.55000000000000004</v>
      </c>
      <c r="I167" s="9">
        <v>1.2587999999999999</v>
      </c>
      <c r="J167" s="9" t="s">
        <v>44</v>
      </c>
      <c r="K167" s="11">
        <v>240796000000</v>
      </c>
      <c r="L167" s="9">
        <v>10.47</v>
      </c>
      <c r="M167" s="9">
        <v>5.0324128249999998</v>
      </c>
      <c r="N167" s="9">
        <v>4.29</v>
      </c>
      <c r="O167" s="14">
        <f t="shared" si="0"/>
        <v>10330148400</v>
      </c>
    </row>
    <row r="168" spans="1:15">
      <c r="A168" s="9" t="s">
        <v>25</v>
      </c>
      <c r="B168" s="9">
        <v>2015</v>
      </c>
      <c r="C168" s="9" t="s">
        <v>26</v>
      </c>
      <c r="D168" s="9">
        <v>0.67</v>
      </c>
      <c r="E168" s="9">
        <v>0.67</v>
      </c>
      <c r="F168" s="9">
        <v>0.75</v>
      </c>
      <c r="G168" s="9">
        <v>0.75</v>
      </c>
      <c r="H168" s="9">
        <v>0.77</v>
      </c>
      <c r="I168" s="9">
        <v>-0.29260000000000003</v>
      </c>
      <c r="J168" s="9" t="s">
        <v>44</v>
      </c>
      <c r="K168" s="11">
        <v>292080000000</v>
      </c>
      <c r="L168" s="9">
        <v>23.564</v>
      </c>
      <c r="M168" s="9">
        <v>2.6909090880000002</v>
      </c>
      <c r="N168" s="9">
        <v>3</v>
      </c>
      <c r="O168" s="14">
        <f t="shared" si="0"/>
        <v>8762400000</v>
      </c>
    </row>
    <row r="169" spans="1:15">
      <c r="A169" s="9" t="s">
        <v>27</v>
      </c>
      <c r="B169" s="9">
        <v>2015</v>
      </c>
      <c r="C169" s="9" t="s">
        <v>28</v>
      </c>
      <c r="D169" s="9">
        <v>0.86</v>
      </c>
      <c r="E169" s="9">
        <v>0.2</v>
      </c>
      <c r="F169" s="9">
        <v>0.4</v>
      </c>
      <c r="G169" s="9">
        <v>0.71</v>
      </c>
      <c r="H169" s="9">
        <v>0.71</v>
      </c>
      <c r="I169" s="9">
        <v>0.70730000000000004</v>
      </c>
      <c r="J169" s="9" t="s">
        <v>44</v>
      </c>
      <c r="K169" s="9">
        <v>54136834091</v>
      </c>
      <c r="L169" s="9">
        <v>23.178999999999998</v>
      </c>
      <c r="M169" s="9">
        <v>5.0770333259999996</v>
      </c>
      <c r="N169" s="9">
        <v>1.82</v>
      </c>
      <c r="O169" s="14">
        <f t="shared" si="0"/>
        <v>985290380.4562</v>
      </c>
    </row>
    <row r="170" spans="1:15">
      <c r="A170" s="9" t="s">
        <v>29</v>
      </c>
      <c r="B170" s="9">
        <v>2015</v>
      </c>
      <c r="C170" s="9" t="s">
        <v>30</v>
      </c>
      <c r="D170" s="9">
        <v>0.25</v>
      </c>
      <c r="E170" s="9">
        <v>0.33</v>
      </c>
      <c r="F170" s="9">
        <v>0.4</v>
      </c>
      <c r="G170" s="9">
        <v>0.14000000000000001</v>
      </c>
      <c r="H170" s="9">
        <v>0.28999999999999998</v>
      </c>
      <c r="I170" s="9">
        <v>-0.76959999999999995</v>
      </c>
      <c r="J170" s="9" t="s">
        <v>44</v>
      </c>
      <c r="K170" s="9">
        <v>68102618092</v>
      </c>
      <c r="L170" s="9">
        <v>21.02</v>
      </c>
      <c r="M170" s="9">
        <v>2.5913110810000002</v>
      </c>
      <c r="N170" s="9">
        <v>2.81</v>
      </c>
      <c r="O170" s="14">
        <f t="shared" si="0"/>
        <v>1913683568.3852</v>
      </c>
    </row>
    <row r="171" spans="1:15">
      <c r="A171" s="9" t="s">
        <v>31</v>
      </c>
      <c r="B171" s="9">
        <v>2015</v>
      </c>
      <c r="C171" s="9" t="s">
        <v>32</v>
      </c>
      <c r="D171" s="9">
        <v>0.81</v>
      </c>
      <c r="E171" s="9">
        <v>0.6</v>
      </c>
      <c r="F171" s="9">
        <v>0.75</v>
      </c>
      <c r="G171" s="9">
        <v>0.86</v>
      </c>
      <c r="H171" s="9">
        <v>0.86</v>
      </c>
      <c r="I171" s="9">
        <v>-0.65400000000000003</v>
      </c>
      <c r="J171" s="9" t="s">
        <v>44</v>
      </c>
      <c r="K171" s="11">
        <v>100177000000</v>
      </c>
      <c r="L171" s="9">
        <v>36.258000000000003</v>
      </c>
      <c r="M171" s="9">
        <v>2.1052632330000001</v>
      </c>
      <c r="N171" s="9">
        <v>9.65</v>
      </c>
      <c r="O171" s="14">
        <f t="shared" si="0"/>
        <v>9667080500</v>
      </c>
    </row>
    <row r="172" spans="1:15">
      <c r="A172" s="9" t="s">
        <v>33</v>
      </c>
      <c r="B172" s="9">
        <v>2015</v>
      </c>
      <c r="C172" s="9" t="s">
        <v>34</v>
      </c>
      <c r="D172" s="9">
        <v>0.53</v>
      </c>
      <c r="E172" s="9">
        <v>0.5</v>
      </c>
      <c r="F172" s="9">
        <v>0.5</v>
      </c>
      <c r="G172" s="9">
        <v>0.5</v>
      </c>
      <c r="H172" s="9">
        <v>0.56999999999999995</v>
      </c>
      <c r="I172" s="9">
        <v>-0.71120000000000005</v>
      </c>
      <c r="J172" s="9" t="s">
        <v>44</v>
      </c>
      <c r="K172" s="9">
        <v>63794152886</v>
      </c>
      <c r="L172" s="9">
        <v>48.429000000000002</v>
      </c>
      <c r="M172" s="9">
        <v>2.9817047909999999</v>
      </c>
      <c r="N172" s="9">
        <v>2.1800000000000002</v>
      </c>
      <c r="O172" s="14">
        <f t="shared" si="0"/>
        <v>1390712532.9147999</v>
      </c>
    </row>
    <row r="173" spans="1:15">
      <c r="A173" s="9" t="s">
        <v>35</v>
      </c>
      <c r="B173" s="9">
        <v>2015</v>
      </c>
      <c r="C173" s="9" t="s">
        <v>36</v>
      </c>
      <c r="D173" s="9">
        <v>0.6</v>
      </c>
      <c r="E173" s="9">
        <v>0.5</v>
      </c>
      <c r="F173" s="9">
        <v>0.4</v>
      </c>
      <c r="G173" s="9">
        <v>0.5</v>
      </c>
      <c r="H173" s="9">
        <v>0.57999999999999996</v>
      </c>
      <c r="I173" s="9">
        <v>-0.56689999999999996</v>
      </c>
      <c r="J173" s="9" t="s">
        <v>44</v>
      </c>
      <c r="K173" s="9">
        <v>20420967149</v>
      </c>
      <c r="L173" s="9">
        <v>45.27</v>
      </c>
      <c r="M173" s="9">
        <v>3.3415355459999998</v>
      </c>
      <c r="N173" s="9">
        <v>4.74</v>
      </c>
      <c r="O173" s="14">
        <f t="shared" si="0"/>
        <v>967953842.86260009</v>
      </c>
    </row>
    <row r="174" spans="1:15">
      <c r="A174" s="9" t="s">
        <v>37</v>
      </c>
      <c r="B174" s="9">
        <v>2015</v>
      </c>
      <c r="C174" s="9" t="s">
        <v>38</v>
      </c>
      <c r="D174" s="9">
        <v>0.75</v>
      </c>
      <c r="E174" s="9">
        <v>0.6</v>
      </c>
      <c r="F174" s="9">
        <v>0.6</v>
      </c>
      <c r="G174" s="9">
        <v>0.88</v>
      </c>
      <c r="H174" s="9">
        <v>0.81</v>
      </c>
      <c r="I174" s="9">
        <v>-0.74209999999999998</v>
      </c>
      <c r="J174" s="9" t="s">
        <v>44</v>
      </c>
      <c r="K174" s="11">
        <v>1143790000000</v>
      </c>
      <c r="L174" s="9">
        <v>20.754000000000001</v>
      </c>
      <c r="M174" s="9">
        <v>3.174230562</v>
      </c>
      <c r="N174" s="9">
        <v>3.3</v>
      </c>
      <c r="O174" s="14">
        <f t="shared" si="0"/>
        <v>37745070000</v>
      </c>
    </row>
    <row r="175" spans="1:15">
      <c r="A175" s="9" t="s">
        <v>39</v>
      </c>
      <c r="B175" s="9">
        <v>2015</v>
      </c>
      <c r="C175" s="9" t="s">
        <v>40</v>
      </c>
      <c r="D175" s="9">
        <v>0.13</v>
      </c>
      <c r="E175" s="9">
        <v>0.5</v>
      </c>
      <c r="F175" s="9">
        <v>0.4</v>
      </c>
      <c r="G175" s="9">
        <v>0.38</v>
      </c>
      <c r="H175" s="9">
        <v>0.32</v>
      </c>
      <c r="I175" s="9">
        <v>-0.87429999999999997</v>
      </c>
      <c r="J175" s="9" t="s">
        <v>44</v>
      </c>
      <c r="K175" s="9">
        <v>12692562187</v>
      </c>
      <c r="L175" s="9">
        <v>41.220999999999997</v>
      </c>
      <c r="M175" s="9">
        <v>1.6786904810000001</v>
      </c>
      <c r="N175" s="9">
        <v>4.51</v>
      </c>
      <c r="O175" s="14">
        <f t="shared" si="0"/>
        <v>572434554.63370001</v>
      </c>
    </row>
    <row r="176" spans="1:15">
      <c r="A176" s="9" t="s">
        <v>41</v>
      </c>
      <c r="B176" s="9">
        <v>2015</v>
      </c>
      <c r="C176" s="9" t="s">
        <v>42</v>
      </c>
      <c r="D176" s="9">
        <v>0.47</v>
      </c>
      <c r="E176" s="9">
        <v>0.4</v>
      </c>
      <c r="F176" s="9">
        <v>0.4</v>
      </c>
      <c r="G176" s="9">
        <v>0.33</v>
      </c>
      <c r="H176" s="9">
        <v>0.48</v>
      </c>
      <c r="I176" s="9">
        <v>-0.34320000000000001</v>
      </c>
      <c r="J176" s="9" t="s">
        <v>44</v>
      </c>
      <c r="K176" s="9">
        <v>52132289747</v>
      </c>
      <c r="L176" s="9">
        <v>33.408000000000001</v>
      </c>
      <c r="M176" s="9">
        <v>2.6496941980000002</v>
      </c>
      <c r="N176" s="9">
        <v>6.25</v>
      </c>
      <c r="O176" s="14">
        <f t="shared" si="0"/>
        <v>3258268109.1875</v>
      </c>
    </row>
    <row r="177" spans="1:15">
      <c r="A177" s="9" t="s">
        <v>43</v>
      </c>
      <c r="B177" s="9">
        <v>2015</v>
      </c>
      <c r="C177" s="9" t="s">
        <v>45</v>
      </c>
      <c r="D177" s="9">
        <v>0.73</v>
      </c>
      <c r="E177" s="9">
        <v>0.5</v>
      </c>
      <c r="F177" s="9">
        <v>0.4</v>
      </c>
      <c r="G177" s="9">
        <v>0.88</v>
      </c>
      <c r="H177" s="9">
        <v>0.74</v>
      </c>
      <c r="I177" s="9">
        <v>-0.59699999999999998</v>
      </c>
      <c r="J177" s="9" t="s">
        <v>44</v>
      </c>
      <c r="K177" s="11">
        <v>189111000000</v>
      </c>
      <c r="L177" s="9">
        <v>21.390999999999998</v>
      </c>
      <c r="M177" s="9">
        <v>2.7991115689999999</v>
      </c>
      <c r="N177" s="9">
        <v>4.87</v>
      </c>
      <c r="O177" s="14">
        <f t="shared" si="0"/>
        <v>9209705700</v>
      </c>
    </row>
    <row r="178" spans="1:15">
      <c r="A178" s="9" t="s">
        <v>46</v>
      </c>
      <c r="B178" s="9">
        <v>2015</v>
      </c>
      <c r="C178" s="9" t="s">
        <v>47</v>
      </c>
      <c r="D178" s="9">
        <v>0.1</v>
      </c>
      <c r="E178" s="9">
        <v>0</v>
      </c>
      <c r="F178" s="9">
        <v>0</v>
      </c>
      <c r="G178" s="9">
        <v>0</v>
      </c>
      <c r="H178" s="9">
        <v>0.04</v>
      </c>
      <c r="I178" s="9">
        <v>-0.94030000000000002</v>
      </c>
      <c r="J178" s="9" t="s">
        <v>44</v>
      </c>
      <c r="K178" s="9">
        <v>27093938619</v>
      </c>
      <c r="L178" s="9">
        <v>40.334000000000003</v>
      </c>
      <c r="M178" s="9">
        <v>1.951998959</v>
      </c>
      <c r="N178" s="9">
        <v>4.12</v>
      </c>
      <c r="O178" s="14">
        <f t="shared" si="0"/>
        <v>1116270271.1028001</v>
      </c>
    </row>
    <row r="179" spans="1:15">
      <c r="A179" s="9" t="s">
        <v>48</v>
      </c>
      <c r="B179" s="9">
        <v>2015</v>
      </c>
      <c r="C179" s="9" t="s">
        <v>49</v>
      </c>
      <c r="D179" s="9">
        <v>0</v>
      </c>
      <c r="E179" s="9">
        <v>0.5</v>
      </c>
      <c r="F179" s="9">
        <v>0.4</v>
      </c>
      <c r="G179" s="9">
        <v>0</v>
      </c>
      <c r="H179" s="9">
        <v>0.19</v>
      </c>
      <c r="I179" s="9">
        <v>-0.43459999999999999</v>
      </c>
      <c r="J179" s="9" t="s">
        <v>44</v>
      </c>
      <c r="K179" s="9">
        <v>25850200000</v>
      </c>
      <c r="L179" s="9">
        <v>33.274000000000001</v>
      </c>
      <c r="M179" s="9">
        <v>3.4181479069999998</v>
      </c>
      <c r="N179" s="9">
        <v>2.62</v>
      </c>
      <c r="O179" s="14">
        <f t="shared" si="0"/>
        <v>677275240</v>
      </c>
    </row>
    <row r="180" spans="1:15">
      <c r="A180" s="9" t="s">
        <v>50</v>
      </c>
      <c r="B180" s="9">
        <v>2015</v>
      </c>
      <c r="C180" s="9" t="s">
        <v>51</v>
      </c>
      <c r="D180" s="9">
        <v>0.66666666699999999</v>
      </c>
      <c r="E180" s="9">
        <v>0.5</v>
      </c>
      <c r="F180" s="9">
        <v>0.4</v>
      </c>
      <c r="G180" s="9">
        <v>0.875</v>
      </c>
      <c r="H180" s="9">
        <v>0.70967741900000003</v>
      </c>
      <c r="I180" s="9">
        <v>1.2982</v>
      </c>
      <c r="J180" s="9" t="s">
        <v>44</v>
      </c>
      <c r="K180" s="9">
        <v>53442697569</v>
      </c>
      <c r="L180" s="9">
        <v>4.6890000000000001</v>
      </c>
      <c r="M180" s="9">
        <v>5.6939561059999999</v>
      </c>
      <c r="N180" s="9">
        <v>1.23</v>
      </c>
      <c r="O180" s="14">
        <f t="shared" si="0"/>
        <v>657345180.09870005</v>
      </c>
    </row>
    <row r="181" spans="1:15">
      <c r="A181" s="9" t="s">
        <v>52</v>
      </c>
      <c r="B181" s="9">
        <v>2015</v>
      </c>
      <c r="C181" s="9" t="s">
        <v>53</v>
      </c>
      <c r="D181" s="9">
        <v>0.4375</v>
      </c>
      <c r="E181" s="9">
        <v>0.16666666699999999</v>
      </c>
      <c r="F181" s="9">
        <v>0.2</v>
      </c>
      <c r="G181" s="9">
        <v>0.71428571399999996</v>
      </c>
      <c r="H181" s="9">
        <v>0.45161290300000001</v>
      </c>
      <c r="I181" s="9">
        <v>-1.3283</v>
      </c>
      <c r="J181" s="9" t="s">
        <v>44</v>
      </c>
      <c r="K181" s="9" t="s">
        <v>44</v>
      </c>
      <c r="L181" s="9">
        <v>11.01</v>
      </c>
      <c r="M181" s="9">
        <v>1.1276863930000001</v>
      </c>
      <c r="N181" s="9">
        <v>6.14</v>
      </c>
      <c r="O181" s="14" t="e">
        <f t="shared" si="0"/>
        <v>#VALUE!</v>
      </c>
    </row>
    <row r="182" spans="1:15" ht="15.75" customHeight="1">
      <c r="O182" s="32"/>
    </row>
    <row r="183" spans="1:15" ht="15.75" customHeight="1">
      <c r="O183" s="32"/>
    </row>
    <row r="184" spans="1:15" ht="15.75" customHeight="1">
      <c r="O184" s="32"/>
    </row>
    <row r="185" spans="1:15" ht="15.75" customHeight="1">
      <c r="O185" s="32"/>
    </row>
    <row r="186" spans="1:15" ht="15.75" customHeight="1">
      <c r="O186" s="32"/>
    </row>
    <row r="187" spans="1:15" ht="15.75" customHeight="1">
      <c r="O187" s="32"/>
    </row>
    <row r="188" spans="1:15" ht="15.75" customHeight="1">
      <c r="O188" s="32"/>
    </row>
    <row r="189" spans="1:15" ht="15.75" customHeight="1">
      <c r="O189" s="32"/>
    </row>
    <row r="190" spans="1:15" ht="15.75" customHeight="1">
      <c r="O190" s="32"/>
    </row>
    <row r="191" spans="1:15" ht="15.75" customHeight="1">
      <c r="O191" s="32"/>
    </row>
    <row r="192" spans="1:15" ht="15.75" customHeight="1">
      <c r="O192" s="32"/>
    </row>
    <row r="193" spans="15:15" ht="15.75" customHeight="1">
      <c r="O193" s="32"/>
    </row>
    <row r="194" spans="15:15" ht="15.75" customHeight="1">
      <c r="O194" s="32"/>
    </row>
    <row r="195" spans="15:15" ht="15.75" customHeight="1">
      <c r="O195" s="32"/>
    </row>
    <row r="196" spans="15:15" ht="15.75" customHeight="1">
      <c r="O196" s="32"/>
    </row>
    <row r="197" spans="15:15" ht="15.75" customHeight="1">
      <c r="O197" s="32"/>
    </row>
    <row r="198" spans="15:15" ht="15.75" customHeight="1">
      <c r="O198" s="32"/>
    </row>
    <row r="199" spans="15:15" ht="15.75" customHeight="1">
      <c r="O199" s="32"/>
    </row>
    <row r="200" spans="15:15" ht="15.75" customHeight="1">
      <c r="O200" s="32"/>
    </row>
    <row r="201" spans="15:15" ht="15.75" customHeight="1">
      <c r="O201" s="32"/>
    </row>
    <row r="202" spans="15:15" ht="15.75" customHeight="1">
      <c r="O202" s="32"/>
    </row>
    <row r="203" spans="15:15" ht="15.75" customHeight="1">
      <c r="O203" s="32"/>
    </row>
    <row r="204" spans="15:15" ht="15.75" customHeight="1">
      <c r="O204" s="32"/>
    </row>
    <row r="205" spans="15:15" ht="15.75" customHeight="1">
      <c r="O205" s="32"/>
    </row>
    <row r="206" spans="15:15" ht="15.75" customHeight="1">
      <c r="O206" s="32"/>
    </row>
    <row r="207" spans="15:15" ht="15.75" customHeight="1">
      <c r="O207" s="32"/>
    </row>
    <row r="208" spans="15:15" ht="15.75" customHeight="1">
      <c r="O208" s="32"/>
    </row>
    <row r="209" spans="15:15" ht="15.75" customHeight="1">
      <c r="O209" s="32"/>
    </row>
    <row r="210" spans="15:15" ht="15.75" customHeight="1">
      <c r="O210" s="32"/>
    </row>
    <row r="211" spans="15:15" ht="15.75" customHeight="1">
      <c r="O211" s="32"/>
    </row>
    <row r="212" spans="15:15" ht="15.75" customHeight="1">
      <c r="O212" s="32"/>
    </row>
    <row r="213" spans="15:15" ht="15.75" customHeight="1">
      <c r="O213" s="32"/>
    </row>
    <row r="214" spans="15:15" ht="15.75" customHeight="1">
      <c r="O214" s="32"/>
    </row>
    <row r="215" spans="15:15" ht="15.75" customHeight="1">
      <c r="O215" s="32"/>
    </row>
    <row r="216" spans="15:15" ht="15.75" customHeight="1">
      <c r="O216" s="32"/>
    </row>
    <row r="217" spans="15:15" ht="15.75" customHeight="1">
      <c r="O217" s="32"/>
    </row>
    <row r="218" spans="15:15" ht="15.75" customHeight="1">
      <c r="O218" s="32"/>
    </row>
    <row r="219" spans="15:15" ht="15.75" customHeight="1">
      <c r="O219" s="32"/>
    </row>
    <row r="220" spans="15:15" ht="15.75" customHeight="1">
      <c r="O220" s="32"/>
    </row>
    <row r="221" spans="15:15" ht="15.75" customHeight="1">
      <c r="O221" s="32"/>
    </row>
    <row r="222" spans="15:15" ht="15.75" customHeight="1">
      <c r="O222" s="32"/>
    </row>
    <row r="223" spans="15:15" ht="15.75" customHeight="1">
      <c r="O223" s="32"/>
    </row>
    <row r="224" spans="15:15" ht="15.75" customHeight="1">
      <c r="O224" s="32"/>
    </row>
    <row r="225" spans="15:15" ht="15.75" customHeight="1">
      <c r="O225" s="32"/>
    </row>
    <row r="226" spans="15:15" ht="15.75" customHeight="1">
      <c r="O226" s="32"/>
    </row>
    <row r="227" spans="15:15" ht="15.75" customHeight="1">
      <c r="O227" s="32"/>
    </row>
    <row r="228" spans="15:15" ht="15.75" customHeight="1">
      <c r="O228" s="32"/>
    </row>
    <row r="229" spans="15:15" ht="15.75" customHeight="1">
      <c r="O229" s="32"/>
    </row>
    <row r="230" spans="15:15" ht="15.75" customHeight="1">
      <c r="O230" s="32"/>
    </row>
    <row r="231" spans="15:15" ht="15.75" customHeight="1">
      <c r="O231" s="32"/>
    </row>
    <row r="232" spans="15:15" ht="15.75" customHeight="1">
      <c r="O232" s="32"/>
    </row>
    <row r="233" spans="15:15" ht="15.75" customHeight="1">
      <c r="O233" s="32"/>
    </row>
    <row r="234" spans="15:15" ht="15.75" customHeight="1">
      <c r="O234" s="32"/>
    </row>
    <row r="235" spans="15:15" ht="15.75" customHeight="1">
      <c r="O235" s="32"/>
    </row>
    <row r="236" spans="15:15" ht="15.75" customHeight="1">
      <c r="O236" s="32"/>
    </row>
    <row r="237" spans="15:15" ht="15.75" customHeight="1">
      <c r="O237" s="32"/>
    </row>
    <row r="238" spans="15:15" ht="15.75" customHeight="1">
      <c r="O238" s="32"/>
    </row>
    <row r="239" spans="15:15" ht="15.75" customHeight="1">
      <c r="O239" s="32"/>
    </row>
    <row r="240" spans="15:15" ht="15.75" customHeight="1">
      <c r="O240" s="32"/>
    </row>
    <row r="241" spans="15:15" ht="15.75" customHeight="1">
      <c r="O241" s="32"/>
    </row>
    <row r="242" spans="15:15" ht="15.75" customHeight="1">
      <c r="O242" s="32"/>
    </row>
    <row r="243" spans="15:15" ht="15.75" customHeight="1">
      <c r="O243" s="32"/>
    </row>
    <row r="244" spans="15:15" ht="15.75" customHeight="1">
      <c r="O244" s="32"/>
    </row>
    <row r="245" spans="15:15" ht="15.75" customHeight="1">
      <c r="O245" s="32"/>
    </row>
    <row r="246" spans="15:15" ht="15.75" customHeight="1">
      <c r="O246" s="32"/>
    </row>
    <row r="247" spans="15:15" ht="15.75" customHeight="1">
      <c r="O247" s="32"/>
    </row>
    <row r="248" spans="15:15" ht="15.75" customHeight="1">
      <c r="O248" s="32"/>
    </row>
    <row r="249" spans="15:15" ht="15.75" customHeight="1">
      <c r="O249" s="32"/>
    </row>
    <row r="250" spans="15:15" ht="15.75" customHeight="1">
      <c r="O250" s="32"/>
    </row>
    <row r="251" spans="15:15" ht="15.75" customHeight="1">
      <c r="O251" s="32"/>
    </row>
    <row r="252" spans="15:15" ht="15.75" customHeight="1">
      <c r="O252" s="32"/>
    </row>
    <row r="253" spans="15:15" ht="15.75" customHeight="1">
      <c r="O253" s="32"/>
    </row>
    <row r="254" spans="15:15" ht="15.75" customHeight="1">
      <c r="O254" s="32"/>
    </row>
    <row r="255" spans="15:15" ht="15.75" customHeight="1">
      <c r="O255" s="32"/>
    </row>
    <row r="256" spans="15:15" ht="15.75" customHeight="1">
      <c r="O256" s="32"/>
    </row>
    <row r="257" spans="15:15" ht="15.75" customHeight="1">
      <c r="O257" s="32"/>
    </row>
    <row r="258" spans="15:15" ht="15.75" customHeight="1">
      <c r="O258" s="32"/>
    </row>
    <row r="259" spans="15:15" ht="15.75" customHeight="1">
      <c r="O259" s="32"/>
    </row>
    <row r="260" spans="15:15" ht="15.75" customHeight="1">
      <c r="O260" s="32"/>
    </row>
    <row r="261" spans="15:15" ht="15.75" customHeight="1">
      <c r="O261" s="32"/>
    </row>
    <row r="262" spans="15:15" ht="15.75" customHeight="1">
      <c r="O262" s="32"/>
    </row>
    <row r="263" spans="15:15" ht="15.75" customHeight="1">
      <c r="O263" s="32"/>
    </row>
    <row r="264" spans="15:15" ht="15.75" customHeight="1">
      <c r="O264" s="32"/>
    </row>
    <row r="265" spans="15:15" ht="15.75" customHeight="1">
      <c r="O265" s="32"/>
    </row>
    <row r="266" spans="15:15" ht="15.75" customHeight="1">
      <c r="O266" s="32"/>
    </row>
    <row r="267" spans="15:15" ht="15.75" customHeight="1">
      <c r="O267" s="32"/>
    </row>
    <row r="268" spans="15:15" ht="15.75" customHeight="1">
      <c r="O268" s="32"/>
    </row>
    <row r="269" spans="15:15" ht="15.75" customHeight="1">
      <c r="O269" s="32"/>
    </row>
    <row r="270" spans="15:15" ht="15.75" customHeight="1">
      <c r="O270" s="32"/>
    </row>
    <row r="271" spans="15:15" ht="15.75" customHeight="1">
      <c r="O271" s="32"/>
    </row>
    <row r="272" spans="15:15" ht="15.75" customHeight="1">
      <c r="O272" s="32"/>
    </row>
    <row r="273" spans="15:15" ht="15.75" customHeight="1">
      <c r="O273" s="32"/>
    </row>
    <row r="274" spans="15:15" ht="15.75" customHeight="1">
      <c r="O274" s="32"/>
    </row>
    <row r="275" spans="15:15" ht="15.75" customHeight="1">
      <c r="O275" s="32"/>
    </row>
    <row r="276" spans="15:15" ht="15.75" customHeight="1">
      <c r="O276" s="32"/>
    </row>
    <row r="277" spans="15:15" ht="15.75" customHeight="1">
      <c r="O277" s="32"/>
    </row>
    <row r="278" spans="15:15" ht="15.75" customHeight="1">
      <c r="O278" s="32"/>
    </row>
    <row r="279" spans="15:15" ht="15.75" customHeight="1">
      <c r="O279" s="32"/>
    </row>
    <row r="280" spans="15:15" ht="15.75" customHeight="1">
      <c r="O280" s="32"/>
    </row>
    <row r="281" spans="15:15" ht="15.75" customHeight="1">
      <c r="O281" s="32"/>
    </row>
    <row r="282" spans="15:15" ht="15.75" customHeight="1">
      <c r="O282" s="32"/>
    </row>
    <row r="283" spans="15:15" ht="15.75" customHeight="1">
      <c r="O283" s="32"/>
    </row>
    <row r="284" spans="15:15" ht="15.75" customHeight="1">
      <c r="O284" s="32"/>
    </row>
    <row r="285" spans="15:15" ht="15.75" customHeight="1">
      <c r="O285" s="32"/>
    </row>
    <row r="286" spans="15:15" ht="15.75" customHeight="1">
      <c r="O286" s="32"/>
    </row>
    <row r="287" spans="15:15" ht="15.75" customHeight="1">
      <c r="O287" s="32"/>
    </row>
    <row r="288" spans="15:15" ht="15.75" customHeight="1">
      <c r="O288" s="32"/>
    </row>
    <row r="289" spans="15:15" ht="15.75" customHeight="1">
      <c r="O289" s="32"/>
    </row>
    <row r="290" spans="15:15" ht="15.75" customHeight="1">
      <c r="O290" s="32"/>
    </row>
    <row r="291" spans="15:15" ht="15.75" customHeight="1">
      <c r="O291" s="32"/>
    </row>
    <row r="292" spans="15:15" ht="15.75" customHeight="1">
      <c r="O292" s="32"/>
    </row>
    <row r="293" spans="15:15" ht="15.75" customHeight="1">
      <c r="O293" s="32"/>
    </row>
    <row r="294" spans="15:15" ht="15.75" customHeight="1">
      <c r="O294" s="32"/>
    </row>
    <row r="295" spans="15:15" ht="15.75" customHeight="1">
      <c r="O295" s="32"/>
    </row>
    <row r="296" spans="15:15" ht="15.75" customHeight="1">
      <c r="O296" s="32"/>
    </row>
    <row r="297" spans="15:15" ht="15.75" customHeight="1">
      <c r="O297" s="32"/>
    </row>
    <row r="298" spans="15:15" ht="15.75" customHeight="1">
      <c r="O298" s="32"/>
    </row>
    <row r="299" spans="15:15" ht="15.75" customHeight="1">
      <c r="O299" s="32"/>
    </row>
    <row r="300" spans="15:15" ht="15.75" customHeight="1">
      <c r="O300" s="32"/>
    </row>
    <row r="301" spans="15:15" ht="15.75" customHeight="1">
      <c r="O301" s="32"/>
    </row>
    <row r="302" spans="15:15" ht="15.75" customHeight="1">
      <c r="O302" s="32"/>
    </row>
    <row r="303" spans="15:15" ht="15.75" customHeight="1">
      <c r="O303" s="32"/>
    </row>
    <row r="304" spans="15:15" ht="15.75" customHeight="1">
      <c r="O304" s="32"/>
    </row>
    <row r="305" spans="15:15" ht="15.75" customHeight="1">
      <c r="O305" s="32"/>
    </row>
    <row r="306" spans="15:15" ht="15.75" customHeight="1">
      <c r="O306" s="32"/>
    </row>
    <row r="307" spans="15:15" ht="15.75" customHeight="1">
      <c r="O307" s="32"/>
    </row>
    <row r="308" spans="15:15" ht="15.75" customHeight="1">
      <c r="O308" s="32"/>
    </row>
    <row r="309" spans="15:15" ht="15.75" customHeight="1">
      <c r="O309" s="32"/>
    </row>
    <row r="310" spans="15:15" ht="15.75" customHeight="1">
      <c r="O310" s="32"/>
    </row>
    <row r="311" spans="15:15" ht="15.75" customHeight="1">
      <c r="O311" s="32"/>
    </row>
    <row r="312" spans="15:15" ht="15.75" customHeight="1">
      <c r="O312" s="32"/>
    </row>
    <row r="313" spans="15:15" ht="15.75" customHeight="1">
      <c r="O313" s="32"/>
    </row>
    <row r="314" spans="15:15" ht="15.75" customHeight="1">
      <c r="O314" s="32"/>
    </row>
    <row r="315" spans="15:15" ht="15.75" customHeight="1">
      <c r="O315" s="32"/>
    </row>
    <row r="316" spans="15:15" ht="15.75" customHeight="1">
      <c r="O316" s="32"/>
    </row>
    <row r="317" spans="15:15" ht="15.75" customHeight="1">
      <c r="O317" s="32"/>
    </row>
    <row r="318" spans="15:15" ht="15.75" customHeight="1">
      <c r="O318" s="32"/>
    </row>
    <row r="319" spans="15:15" ht="15.75" customHeight="1">
      <c r="O319" s="32"/>
    </row>
    <row r="320" spans="15:15" ht="15.75" customHeight="1">
      <c r="O320" s="32"/>
    </row>
    <row r="321" spans="15:15" ht="15.75" customHeight="1">
      <c r="O321" s="32"/>
    </row>
    <row r="322" spans="15:15" ht="15.75" customHeight="1">
      <c r="O322" s="32"/>
    </row>
    <row r="323" spans="15:15" ht="15.75" customHeight="1">
      <c r="O323" s="32"/>
    </row>
    <row r="324" spans="15:15" ht="15.75" customHeight="1">
      <c r="O324" s="32"/>
    </row>
    <row r="325" spans="15:15" ht="15.75" customHeight="1">
      <c r="O325" s="32"/>
    </row>
    <row r="326" spans="15:15" ht="15.75" customHeight="1">
      <c r="O326" s="32"/>
    </row>
    <row r="327" spans="15:15" ht="15.75" customHeight="1">
      <c r="O327" s="32"/>
    </row>
    <row r="328" spans="15:15" ht="15.75" customHeight="1">
      <c r="O328" s="32"/>
    </row>
    <row r="329" spans="15:15" ht="15.75" customHeight="1">
      <c r="O329" s="32"/>
    </row>
    <row r="330" spans="15:15" ht="15.75" customHeight="1">
      <c r="O330" s="32"/>
    </row>
    <row r="331" spans="15:15" ht="15.75" customHeight="1">
      <c r="O331" s="32"/>
    </row>
    <row r="332" spans="15:15" ht="15.75" customHeight="1">
      <c r="O332" s="32"/>
    </row>
    <row r="333" spans="15:15" ht="15.75" customHeight="1">
      <c r="O333" s="32"/>
    </row>
    <row r="334" spans="15:15" ht="15.75" customHeight="1">
      <c r="O334" s="32"/>
    </row>
    <row r="335" spans="15:15" ht="15.75" customHeight="1">
      <c r="O335" s="32"/>
    </row>
    <row r="336" spans="15:15" ht="15.75" customHeight="1">
      <c r="O336" s="32"/>
    </row>
    <row r="337" spans="15:15" ht="15.75" customHeight="1">
      <c r="O337" s="32"/>
    </row>
    <row r="338" spans="15:15" ht="15.75" customHeight="1">
      <c r="O338" s="32"/>
    </row>
    <row r="339" spans="15:15" ht="15.75" customHeight="1">
      <c r="O339" s="32"/>
    </row>
    <row r="340" spans="15:15" ht="15.75" customHeight="1">
      <c r="O340" s="32"/>
    </row>
    <row r="341" spans="15:15" ht="15.75" customHeight="1">
      <c r="O341" s="32"/>
    </row>
    <row r="342" spans="15:15" ht="15.75" customHeight="1">
      <c r="O342" s="32"/>
    </row>
    <row r="343" spans="15:15" ht="15.75" customHeight="1">
      <c r="O343" s="32"/>
    </row>
    <row r="344" spans="15:15" ht="15.75" customHeight="1">
      <c r="O344" s="32"/>
    </row>
    <row r="345" spans="15:15" ht="15.75" customHeight="1">
      <c r="O345" s="32"/>
    </row>
    <row r="346" spans="15:15" ht="15.75" customHeight="1">
      <c r="O346" s="32"/>
    </row>
    <row r="347" spans="15:15" ht="15.75" customHeight="1">
      <c r="O347" s="32"/>
    </row>
    <row r="348" spans="15:15" ht="15.75" customHeight="1">
      <c r="O348" s="32"/>
    </row>
    <row r="349" spans="15:15" ht="15.75" customHeight="1">
      <c r="O349" s="32"/>
    </row>
    <row r="350" spans="15:15" ht="15.75" customHeight="1">
      <c r="O350" s="32"/>
    </row>
    <row r="351" spans="15:15" ht="15.75" customHeight="1">
      <c r="O351" s="32"/>
    </row>
    <row r="352" spans="15:15" ht="15.75" customHeight="1">
      <c r="O352" s="32"/>
    </row>
    <row r="353" spans="15:15" ht="15.75" customHeight="1">
      <c r="O353" s="32"/>
    </row>
    <row r="354" spans="15:15" ht="15.75" customHeight="1">
      <c r="O354" s="32"/>
    </row>
    <row r="355" spans="15:15" ht="15.75" customHeight="1">
      <c r="O355" s="32"/>
    </row>
    <row r="356" spans="15:15" ht="15.75" customHeight="1">
      <c r="O356" s="32"/>
    </row>
    <row r="357" spans="15:15" ht="15.75" customHeight="1">
      <c r="O357" s="32"/>
    </row>
    <row r="358" spans="15:15" ht="15.75" customHeight="1">
      <c r="O358" s="32"/>
    </row>
    <row r="359" spans="15:15" ht="15.75" customHeight="1">
      <c r="O359" s="32"/>
    </row>
    <row r="360" spans="15:15" ht="15.75" customHeight="1">
      <c r="O360" s="32"/>
    </row>
    <row r="361" spans="15:15" ht="15.75" customHeight="1">
      <c r="O361" s="32"/>
    </row>
    <row r="362" spans="15:15" ht="15.75" customHeight="1">
      <c r="O362" s="32"/>
    </row>
    <row r="363" spans="15:15" ht="15.75" customHeight="1">
      <c r="O363" s="32"/>
    </row>
    <row r="364" spans="15:15" ht="15.75" customHeight="1">
      <c r="O364" s="32"/>
    </row>
    <row r="365" spans="15:15" ht="15.75" customHeight="1">
      <c r="O365" s="32"/>
    </row>
    <row r="366" spans="15:15" ht="15.75" customHeight="1">
      <c r="O366" s="32"/>
    </row>
    <row r="367" spans="15:15" ht="15.75" customHeight="1">
      <c r="O367" s="32"/>
    </row>
    <row r="368" spans="15:15" ht="15.75" customHeight="1">
      <c r="O368" s="32"/>
    </row>
    <row r="369" spans="15:15" ht="15.75" customHeight="1">
      <c r="O369" s="32"/>
    </row>
    <row r="370" spans="15:15" ht="15.75" customHeight="1">
      <c r="O370" s="32"/>
    </row>
    <row r="371" spans="15:15" ht="15.75" customHeight="1">
      <c r="O371" s="32"/>
    </row>
    <row r="372" spans="15:15" ht="15.75" customHeight="1">
      <c r="O372" s="32"/>
    </row>
    <row r="373" spans="15:15" ht="15.75" customHeight="1">
      <c r="O373" s="32"/>
    </row>
    <row r="374" spans="15:15" ht="15.75" customHeight="1">
      <c r="O374" s="32"/>
    </row>
    <row r="375" spans="15:15" ht="15.75" customHeight="1">
      <c r="O375" s="32"/>
    </row>
    <row r="376" spans="15:15" ht="15.75" customHeight="1">
      <c r="O376" s="32"/>
    </row>
    <row r="377" spans="15:15" ht="15.75" customHeight="1">
      <c r="O377" s="32"/>
    </row>
    <row r="378" spans="15:15" ht="15.75" customHeight="1">
      <c r="O378" s="32"/>
    </row>
    <row r="379" spans="15:15" ht="15.75" customHeight="1">
      <c r="O379" s="32"/>
    </row>
    <row r="380" spans="15:15" ht="15.75" customHeight="1">
      <c r="O380" s="32"/>
    </row>
    <row r="381" spans="15:15" ht="15.75" customHeight="1">
      <c r="O381" s="32"/>
    </row>
    <row r="382" spans="15:15" ht="15.75" customHeight="1">
      <c r="O382" s="32"/>
    </row>
    <row r="383" spans="15:15" ht="15.75" customHeight="1">
      <c r="O383" s="32"/>
    </row>
    <row r="384" spans="15:15" ht="15.75" customHeight="1">
      <c r="O384" s="32"/>
    </row>
    <row r="385" spans="15:15" ht="15.75" customHeight="1">
      <c r="O385" s="32"/>
    </row>
    <row r="386" spans="15:15" ht="15.75" customHeight="1">
      <c r="O386" s="32"/>
    </row>
    <row r="387" spans="15:15" ht="15.75" customHeight="1">
      <c r="O387" s="32"/>
    </row>
    <row r="388" spans="15:15" ht="15.75" customHeight="1">
      <c r="O388" s="32"/>
    </row>
    <row r="389" spans="15:15" ht="15.75" customHeight="1">
      <c r="O389" s="32"/>
    </row>
    <row r="390" spans="15:15" ht="15.75" customHeight="1">
      <c r="O390" s="32"/>
    </row>
    <row r="391" spans="15:15" ht="15.75" customHeight="1">
      <c r="O391" s="32"/>
    </row>
    <row r="392" spans="15:15" ht="15.75" customHeight="1">
      <c r="O392" s="32"/>
    </row>
    <row r="393" spans="15:15" ht="15.75" customHeight="1">
      <c r="O393" s="32"/>
    </row>
    <row r="394" spans="15:15" ht="15.75" customHeight="1">
      <c r="O394" s="32"/>
    </row>
    <row r="395" spans="15:15" ht="15.75" customHeight="1">
      <c r="O395" s="32"/>
    </row>
    <row r="396" spans="15:15" ht="15.75" customHeight="1">
      <c r="O396" s="32"/>
    </row>
    <row r="397" spans="15:15" ht="15.75" customHeight="1">
      <c r="O397" s="32"/>
    </row>
    <row r="398" spans="15:15" ht="15.75" customHeight="1">
      <c r="O398" s="32"/>
    </row>
    <row r="399" spans="15:15" ht="15.75" customHeight="1">
      <c r="O399" s="32"/>
    </row>
    <row r="400" spans="15:15" ht="15.75" customHeight="1">
      <c r="O400" s="32"/>
    </row>
    <row r="401" spans="15:15" ht="15.75" customHeight="1">
      <c r="O401" s="32"/>
    </row>
    <row r="402" spans="15:15" ht="15.75" customHeight="1">
      <c r="O402" s="32"/>
    </row>
    <row r="403" spans="15:15" ht="15.75" customHeight="1">
      <c r="O403" s="32"/>
    </row>
    <row r="404" spans="15:15" ht="15.75" customHeight="1">
      <c r="O404" s="32"/>
    </row>
    <row r="405" spans="15:15" ht="15.75" customHeight="1">
      <c r="O405" s="32"/>
    </row>
    <row r="406" spans="15:15" ht="15.75" customHeight="1">
      <c r="O406" s="32"/>
    </row>
    <row r="407" spans="15:15" ht="15.75" customHeight="1">
      <c r="O407" s="32"/>
    </row>
    <row r="408" spans="15:15" ht="15.75" customHeight="1">
      <c r="O408" s="32"/>
    </row>
    <row r="409" spans="15:15" ht="15.75" customHeight="1">
      <c r="O409" s="32"/>
    </row>
    <row r="410" spans="15:15" ht="15.75" customHeight="1">
      <c r="O410" s="32"/>
    </row>
    <row r="411" spans="15:15" ht="15.75" customHeight="1">
      <c r="O411" s="32"/>
    </row>
    <row r="412" spans="15:15" ht="15.75" customHeight="1">
      <c r="O412" s="32"/>
    </row>
    <row r="413" spans="15:15" ht="15.75" customHeight="1">
      <c r="O413" s="32"/>
    </row>
    <row r="414" spans="15:15" ht="15.75" customHeight="1">
      <c r="O414" s="32"/>
    </row>
    <row r="415" spans="15:15" ht="15.75" customHeight="1">
      <c r="O415" s="32"/>
    </row>
    <row r="416" spans="15:15" ht="15.75" customHeight="1">
      <c r="O416" s="32"/>
    </row>
    <row r="417" spans="15:15" ht="15.75" customHeight="1">
      <c r="O417" s="32"/>
    </row>
    <row r="418" spans="15:15" ht="15.75" customHeight="1">
      <c r="O418" s="32"/>
    </row>
    <row r="419" spans="15:15" ht="15.75" customHeight="1">
      <c r="O419" s="32"/>
    </row>
    <row r="420" spans="15:15" ht="15.75" customHeight="1">
      <c r="O420" s="32"/>
    </row>
    <row r="421" spans="15:15" ht="15.75" customHeight="1">
      <c r="O421" s="32"/>
    </row>
    <row r="422" spans="15:15" ht="15.75" customHeight="1">
      <c r="O422" s="32"/>
    </row>
    <row r="423" spans="15:15" ht="15.75" customHeight="1">
      <c r="O423" s="32"/>
    </row>
    <row r="424" spans="15:15" ht="15.75" customHeight="1">
      <c r="O424" s="32"/>
    </row>
    <row r="425" spans="15:15" ht="15.75" customHeight="1">
      <c r="O425" s="32"/>
    </row>
    <row r="426" spans="15:15" ht="15.75" customHeight="1">
      <c r="O426" s="32"/>
    </row>
    <row r="427" spans="15:15" ht="15.75" customHeight="1">
      <c r="O427" s="32"/>
    </row>
    <row r="428" spans="15:15" ht="15.75" customHeight="1">
      <c r="O428" s="32"/>
    </row>
    <row r="429" spans="15:15" ht="15.75" customHeight="1">
      <c r="O429" s="32"/>
    </row>
    <row r="430" spans="15:15" ht="15.75" customHeight="1">
      <c r="O430" s="32"/>
    </row>
    <row r="431" spans="15:15" ht="15.75" customHeight="1">
      <c r="O431" s="32"/>
    </row>
    <row r="432" spans="15:15" ht="15.75" customHeight="1">
      <c r="O432" s="32"/>
    </row>
    <row r="433" spans="15:15" ht="15.75" customHeight="1">
      <c r="O433" s="32"/>
    </row>
    <row r="434" spans="15:15" ht="15.75" customHeight="1">
      <c r="O434" s="32"/>
    </row>
    <row r="435" spans="15:15" ht="15.75" customHeight="1">
      <c r="O435" s="32"/>
    </row>
    <row r="436" spans="15:15" ht="15.75" customHeight="1">
      <c r="O436" s="32"/>
    </row>
    <row r="437" spans="15:15" ht="15.75" customHeight="1">
      <c r="O437" s="32"/>
    </row>
    <row r="438" spans="15:15" ht="15.75" customHeight="1">
      <c r="O438" s="32"/>
    </row>
    <row r="439" spans="15:15" ht="15.75" customHeight="1">
      <c r="O439" s="32"/>
    </row>
    <row r="440" spans="15:15" ht="15.75" customHeight="1">
      <c r="O440" s="32"/>
    </row>
    <row r="441" spans="15:15" ht="15.75" customHeight="1">
      <c r="O441" s="32"/>
    </row>
    <row r="442" spans="15:15" ht="15.75" customHeight="1">
      <c r="O442" s="32"/>
    </row>
    <row r="443" spans="15:15" ht="15.75" customHeight="1">
      <c r="O443" s="32"/>
    </row>
    <row r="444" spans="15:15" ht="15.75" customHeight="1">
      <c r="O444" s="32"/>
    </row>
    <row r="445" spans="15:15" ht="15.75" customHeight="1">
      <c r="O445" s="32"/>
    </row>
    <row r="446" spans="15:15" ht="15.75" customHeight="1">
      <c r="O446" s="32"/>
    </row>
    <row r="447" spans="15:15" ht="15.75" customHeight="1">
      <c r="O447" s="32"/>
    </row>
    <row r="448" spans="15:15" ht="15.75" customHeight="1">
      <c r="O448" s="32"/>
    </row>
    <row r="449" spans="15:15" ht="15.75" customHeight="1">
      <c r="O449" s="32"/>
    </row>
    <row r="450" spans="15:15" ht="15.75" customHeight="1">
      <c r="O450" s="32"/>
    </row>
    <row r="451" spans="15:15" ht="15.75" customHeight="1">
      <c r="O451" s="32"/>
    </row>
    <row r="452" spans="15:15" ht="15.75" customHeight="1">
      <c r="O452" s="32"/>
    </row>
    <row r="453" spans="15:15" ht="15.75" customHeight="1">
      <c r="O453" s="32"/>
    </row>
    <row r="454" spans="15:15" ht="15.75" customHeight="1">
      <c r="O454" s="32"/>
    </row>
    <row r="455" spans="15:15" ht="15.75" customHeight="1">
      <c r="O455" s="32"/>
    </row>
    <row r="456" spans="15:15" ht="15.75" customHeight="1">
      <c r="O456" s="32"/>
    </row>
    <row r="457" spans="15:15" ht="15.75" customHeight="1">
      <c r="O457" s="32"/>
    </row>
    <row r="458" spans="15:15" ht="15.75" customHeight="1">
      <c r="O458" s="32"/>
    </row>
    <row r="459" spans="15:15" ht="15.75" customHeight="1">
      <c r="O459" s="32"/>
    </row>
    <row r="460" spans="15:15" ht="15.75" customHeight="1">
      <c r="O460" s="32"/>
    </row>
    <row r="461" spans="15:15" ht="15.75" customHeight="1">
      <c r="O461" s="32"/>
    </row>
    <row r="462" spans="15:15" ht="15.75" customHeight="1">
      <c r="O462" s="32"/>
    </row>
    <row r="463" spans="15:15" ht="15.75" customHeight="1">
      <c r="O463" s="32"/>
    </row>
    <row r="464" spans="15:15" ht="15.75" customHeight="1">
      <c r="O464" s="32"/>
    </row>
    <row r="465" spans="15:15" ht="15.75" customHeight="1">
      <c r="O465" s="32"/>
    </row>
    <row r="466" spans="15:15" ht="15.75" customHeight="1">
      <c r="O466" s="32"/>
    </row>
    <row r="467" spans="15:15" ht="15.75" customHeight="1">
      <c r="O467" s="32"/>
    </row>
    <row r="468" spans="15:15" ht="15.75" customHeight="1">
      <c r="O468" s="32"/>
    </row>
    <row r="469" spans="15:15" ht="15.75" customHeight="1">
      <c r="O469" s="32"/>
    </row>
    <row r="470" spans="15:15" ht="15.75" customHeight="1">
      <c r="O470" s="32"/>
    </row>
    <row r="471" spans="15:15" ht="15.75" customHeight="1">
      <c r="O471" s="32"/>
    </row>
    <row r="472" spans="15:15" ht="15.75" customHeight="1">
      <c r="O472" s="32"/>
    </row>
    <row r="473" spans="15:15" ht="15.75" customHeight="1">
      <c r="O473" s="32"/>
    </row>
    <row r="474" spans="15:15" ht="15.75" customHeight="1">
      <c r="O474" s="32"/>
    </row>
    <row r="475" spans="15:15" ht="15.75" customHeight="1">
      <c r="O475" s="32"/>
    </row>
    <row r="476" spans="15:15" ht="15.75" customHeight="1">
      <c r="O476" s="32"/>
    </row>
    <row r="477" spans="15:15" ht="15.75" customHeight="1">
      <c r="O477" s="32"/>
    </row>
    <row r="478" spans="15:15" ht="15.75" customHeight="1">
      <c r="O478" s="32"/>
    </row>
    <row r="479" spans="15:15" ht="15.75" customHeight="1">
      <c r="O479" s="32"/>
    </row>
    <row r="480" spans="15:15" ht="15.75" customHeight="1">
      <c r="O480" s="32"/>
    </row>
    <row r="481" spans="15:15" ht="15.75" customHeight="1">
      <c r="O481" s="32"/>
    </row>
    <row r="482" spans="15:15" ht="15.75" customHeight="1">
      <c r="O482" s="32"/>
    </row>
    <row r="483" spans="15:15" ht="15.75" customHeight="1">
      <c r="O483" s="32"/>
    </row>
    <row r="484" spans="15:15" ht="15.75" customHeight="1">
      <c r="O484" s="32"/>
    </row>
    <row r="485" spans="15:15" ht="15.75" customHeight="1">
      <c r="O485" s="32"/>
    </row>
    <row r="486" spans="15:15" ht="15.75" customHeight="1">
      <c r="O486" s="32"/>
    </row>
    <row r="487" spans="15:15" ht="15.75" customHeight="1">
      <c r="O487" s="32"/>
    </row>
    <row r="488" spans="15:15" ht="15.75" customHeight="1">
      <c r="O488" s="32"/>
    </row>
    <row r="489" spans="15:15" ht="15.75" customHeight="1">
      <c r="O489" s="32"/>
    </row>
    <row r="490" spans="15:15" ht="15.75" customHeight="1">
      <c r="O490" s="32"/>
    </row>
    <row r="491" spans="15:15" ht="15.75" customHeight="1">
      <c r="O491" s="32"/>
    </row>
    <row r="492" spans="15:15" ht="15.75" customHeight="1">
      <c r="O492" s="32"/>
    </row>
    <row r="493" spans="15:15" ht="15.75" customHeight="1">
      <c r="O493" s="32"/>
    </row>
    <row r="494" spans="15:15" ht="15.75" customHeight="1">
      <c r="O494" s="32"/>
    </row>
    <row r="495" spans="15:15" ht="15.75" customHeight="1">
      <c r="O495" s="32"/>
    </row>
    <row r="496" spans="15:15" ht="15.75" customHeight="1">
      <c r="O496" s="32"/>
    </row>
    <row r="497" spans="15:15" ht="15.75" customHeight="1">
      <c r="O497" s="32"/>
    </row>
    <row r="498" spans="15:15" ht="15.75" customHeight="1">
      <c r="O498" s="32"/>
    </row>
    <row r="499" spans="15:15" ht="15.75" customHeight="1">
      <c r="O499" s="32"/>
    </row>
    <row r="500" spans="15:15" ht="15.75" customHeight="1">
      <c r="O500" s="32"/>
    </row>
    <row r="501" spans="15:15" ht="15.75" customHeight="1">
      <c r="O501" s="32"/>
    </row>
    <row r="502" spans="15:15" ht="15.75" customHeight="1">
      <c r="O502" s="32"/>
    </row>
    <row r="503" spans="15:15" ht="15.75" customHeight="1">
      <c r="O503" s="32"/>
    </row>
    <row r="504" spans="15:15" ht="15.75" customHeight="1">
      <c r="O504" s="32"/>
    </row>
    <row r="505" spans="15:15" ht="15.75" customHeight="1">
      <c r="O505" s="32"/>
    </row>
    <row r="506" spans="15:15" ht="15.75" customHeight="1">
      <c r="O506" s="32"/>
    </row>
    <row r="507" spans="15:15" ht="15.75" customHeight="1">
      <c r="O507" s="32"/>
    </row>
    <row r="508" spans="15:15" ht="15.75" customHeight="1">
      <c r="O508" s="32"/>
    </row>
    <row r="509" spans="15:15" ht="15.75" customHeight="1">
      <c r="O509" s="32"/>
    </row>
    <row r="510" spans="15:15" ht="15.75" customHeight="1">
      <c r="O510" s="32"/>
    </row>
    <row r="511" spans="15:15" ht="15.75" customHeight="1">
      <c r="O511" s="32"/>
    </row>
    <row r="512" spans="15:15" ht="15.75" customHeight="1">
      <c r="O512" s="32"/>
    </row>
    <row r="513" spans="15:15" ht="15.75" customHeight="1">
      <c r="O513" s="32"/>
    </row>
    <row r="514" spans="15:15" ht="15.75" customHeight="1">
      <c r="O514" s="32"/>
    </row>
    <row r="515" spans="15:15" ht="15.75" customHeight="1">
      <c r="O515" s="32"/>
    </row>
    <row r="516" spans="15:15" ht="15.75" customHeight="1">
      <c r="O516" s="32"/>
    </row>
    <row r="517" spans="15:15" ht="15.75" customHeight="1">
      <c r="O517" s="32"/>
    </row>
    <row r="518" spans="15:15" ht="15.75" customHeight="1">
      <c r="O518" s="32"/>
    </row>
    <row r="519" spans="15:15" ht="15.75" customHeight="1">
      <c r="O519" s="32"/>
    </row>
    <row r="520" spans="15:15" ht="15.75" customHeight="1">
      <c r="O520" s="32"/>
    </row>
    <row r="521" spans="15:15" ht="15.75" customHeight="1">
      <c r="O521" s="32"/>
    </row>
    <row r="522" spans="15:15" ht="15.75" customHeight="1">
      <c r="O522" s="32"/>
    </row>
    <row r="523" spans="15:15" ht="15.75" customHeight="1">
      <c r="O523" s="32"/>
    </row>
    <row r="524" spans="15:15" ht="15.75" customHeight="1">
      <c r="O524" s="32"/>
    </row>
    <row r="525" spans="15:15" ht="15.75" customHeight="1">
      <c r="O525" s="32"/>
    </row>
    <row r="526" spans="15:15" ht="15.75" customHeight="1">
      <c r="O526" s="32"/>
    </row>
    <row r="527" spans="15:15" ht="15.75" customHeight="1">
      <c r="O527" s="32"/>
    </row>
    <row r="528" spans="15:15" ht="15.75" customHeight="1">
      <c r="O528" s="32"/>
    </row>
    <row r="529" spans="15:15" ht="15.75" customHeight="1">
      <c r="O529" s="32"/>
    </row>
    <row r="530" spans="15:15" ht="15.75" customHeight="1">
      <c r="O530" s="32"/>
    </row>
    <row r="531" spans="15:15" ht="15.75" customHeight="1">
      <c r="O531" s="32"/>
    </row>
    <row r="532" spans="15:15" ht="15.75" customHeight="1">
      <c r="O532" s="32"/>
    </row>
    <row r="533" spans="15:15" ht="15.75" customHeight="1">
      <c r="O533" s="32"/>
    </row>
    <row r="534" spans="15:15" ht="15.75" customHeight="1">
      <c r="O534" s="32"/>
    </row>
    <row r="535" spans="15:15" ht="15.75" customHeight="1">
      <c r="O535" s="32"/>
    </row>
    <row r="536" spans="15:15" ht="15.75" customHeight="1">
      <c r="O536" s="32"/>
    </row>
    <row r="537" spans="15:15" ht="15.75" customHeight="1">
      <c r="O537" s="32"/>
    </row>
    <row r="538" spans="15:15" ht="15.75" customHeight="1">
      <c r="O538" s="32"/>
    </row>
    <row r="539" spans="15:15" ht="15.75" customHeight="1">
      <c r="O539" s="32"/>
    </row>
    <row r="540" spans="15:15" ht="15.75" customHeight="1">
      <c r="O540" s="32"/>
    </row>
    <row r="541" spans="15:15" ht="15.75" customHeight="1">
      <c r="O541" s="32"/>
    </row>
    <row r="542" spans="15:15" ht="15.75" customHeight="1">
      <c r="O542" s="32"/>
    </row>
    <row r="543" spans="15:15" ht="15.75" customHeight="1">
      <c r="O543" s="32"/>
    </row>
    <row r="544" spans="15:15" ht="15.75" customHeight="1">
      <c r="O544" s="32"/>
    </row>
    <row r="545" spans="15:15" ht="15.75" customHeight="1">
      <c r="O545" s="32"/>
    </row>
    <row r="546" spans="15:15" ht="15.75" customHeight="1">
      <c r="O546" s="32"/>
    </row>
    <row r="547" spans="15:15" ht="15.75" customHeight="1">
      <c r="O547" s="32"/>
    </row>
    <row r="548" spans="15:15" ht="15.75" customHeight="1">
      <c r="O548" s="32"/>
    </row>
    <row r="549" spans="15:15" ht="15.75" customHeight="1">
      <c r="O549" s="32"/>
    </row>
    <row r="550" spans="15:15" ht="15.75" customHeight="1">
      <c r="O550" s="32"/>
    </row>
    <row r="551" spans="15:15" ht="15.75" customHeight="1">
      <c r="O551" s="32"/>
    </row>
    <row r="552" spans="15:15" ht="15.75" customHeight="1">
      <c r="O552" s="32"/>
    </row>
    <row r="553" spans="15:15" ht="15.75" customHeight="1">
      <c r="O553" s="32"/>
    </row>
    <row r="554" spans="15:15" ht="15.75" customHeight="1">
      <c r="O554" s="32"/>
    </row>
    <row r="555" spans="15:15" ht="15.75" customHeight="1">
      <c r="O555" s="32"/>
    </row>
    <row r="556" spans="15:15" ht="15.75" customHeight="1">
      <c r="O556" s="32"/>
    </row>
    <row r="557" spans="15:15" ht="15.75" customHeight="1">
      <c r="O557" s="32"/>
    </row>
    <row r="558" spans="15:15" ht="15.75" customHeight="1">
      <c r="O558" s="32"/>
    </row>
    <row r="559" spans="15:15" ht="15.75" customHeight="1">
      <c r="O559" s="32"/>
    </row>
    <row r="560" spans="15:15" ht="15.75" customHeight="1">
      <c r="O560" s="32"/>
    </row>
    <row r="561" spans="15:15" ht="15.75" customHeight="1">
      <c r="O561" s="32"/>
    </row>
    <row r="562" spans="15:15" ht="15.75" customHeight="1">
      <c r="O562" s="32"/>
    </row>
    <row r="563" spans="15:15" ht="15.75" customHeight="1">
      <c r="O563" s="32"/>
    </row>
    <row r="564" spans="15:15" ht="15.75" customHeight="1">
      <c r="O564" s="32"/>
    </row>
    <row r="565" spans="15:15" ht="15.75" customHeight="1">
      <c r="O565" s="32"/>
    </row>
    <row r="566" spans="15:15" ht="15.75" customHeight="1">
      <c r="O566" s="32"/>
    </row>
    <row r="567" spans="15:15" ht="15.75" customHeight="1">
      <c r="O567" s="32"/>
    </row>
    <row r="568" spans="15:15" ht="15.75" customHeight="1">
      <c r="O568" s="32"/>
    </row>
    <row r="569" spans="15:15" ht="15.75" customHeight="1">
      <c r="O569" s="32"/>
    </row>
    <row r="570" spans="15:15" ht="15.75" customHeight="1">
      <c r="O570" s="32"/>
    </row>
    <row r="571" spans="15:15" ht="15.75" customHeight="1">
      <c r="O571" s="32"/>
    </row>
    <row r="572" spans="15:15" ht="15.75" customHeight="1">
      <c r="O572" s="32"/>
    </row>
    <row r="573" spans="15:15" ht="15.75" customHeight="1">
      <c r="O573" s="32"/>
    </row>
    <row r="574" spans="15:15" ht="15.75" customHeight="1">
      <c r="O574" s="32"/>
    </row>
    <row r="575" spans="15:15" ht="15.75" customHeight="1">
      <c r="O575" s="32"/>
    </row>
    <row r="576" spans="15:15" ht="15.75" customHeight="1">
      <c r="O576" s="32"/>
    </row>
    <row r="577" spans="15:15" ht="15.75" customHeight="1">
      <c r="O577" s="32"/>
    </row>
    <row r="578" spans="15:15" ht="15.75" customHeight="1">
      <c r="O578" s="32"/>
    </row>
    <row r="579" spans="15:15" ht="15.75" customHeight="1">
      <c r="O579" s="32"/>
    </row>
    <row r="580" spans="15:15" ht="15.75" customHeight="1">
      <c r="O580" s="32"/>
    </row>
    <row r="581" spans="15:15" ht="15.75" customHeight="1">
      <c r="O581" s="32"/>
    </row>
    <row r="582" spans="15:15" ht="15.75" customHeight="1">
      <c r="O582" s="32"/>
    </row>
    <row r="583" spans="15:15" ht="15.75" customHeight="1">
      <c r="O583" s="32"/>
    </row>
    <row r="584" spans="15:15" ht="15.75" customHeight="1">
      <c r="O584" s="32"/>
    </row>
    <row r="585" spans="15:15" ht="15.75" customHeight="1">
      <c r="O585" s="32"/>
    </row>
    <row r="586" spans="15:15" ht="15.75" customHeight="1">
      <c r="O586" s="32"/>
    </row>
    <row r="587" spans="15:15" ht="15.75" customHeight="1">
      <c r="O587" s="32"/>
    </row>
    <row r="588" spans="15:15" ht="15.75" customHeight="1">
      <c r="O588" s="32"/>
    </row>
    <row r="589" spans="15:15" ht="15.75" customHeight="1">
      <c r="O589" s="32"/>
    </row>
    <row r="590" spans="15:15" ht="15.75" customHeight="1">
      <c r="O590" s="32"/>
    </row>
    <row r="591" spans="15:15" ht="15.75" customHeight="1">
      <c r="O591" s="32"/>
    </row>
    <row r="592" spans="15:15" ht="15.75" customHeight="1">
      <c r="O592" s="32"/>
    </row>
    <row r="593" spans="15:15" ht="15.75" customHeight="1">
      <c r="O593" s="32"/>
    </row>
    <row r="594" spans="15:15" ht="15.75" customHeight="1">
      <c r="O594" s="32"/>
    </row>
    <row r="595" spans="15:15" ht="15.75" customHeight="1">
      <c r="O595" s="32"/>
    </row>
    <row r="596" spans="15:15" ht="15.75" customHeight="1">
      <c r="O596" s="32"/>
    </row>
    <row r="597" spans="15:15" ht="15.75" customHeight="1">
      <c r="O597" s="32"/>
    </row>
    <row r="598" spans="15:15" ht="15.75" customHeight="1">
      <c r="O598" s="32"/>
    </row>
    <row r="599" spans="15:15" ht="15.75" customHeight="1">
      <c r="O599" s="32"/>
    </row>
    <row r="600" spans="15:15" ht="15.75" customHeight="1">
      <c r="O600" s="32"/>
    </row>
    <row r="601" spans="15:15" ht="15.75" customHeight="1">
      <c r="O601" s="32"/>
    </row>
    <row r="602" spans="15:15" ht="15.75" customHeight="1">
      <c r="O602" s="32"/>
    </row>
    <row r="603" spans="15:15" ht="15.75" customHeight="1">
      <c r="O603" s="32"/>
    </row>
    <row r="604" spans="15:15" ht="15.75" customHeight="1">
      <c r="O604" s="32"/>
    </row>
    <row r="605" spans="15:15" ht="15.75" customHeight="1">
      <c r="O605" s="32"/>
    </row>
    <row r="606" spans="15:15" ht="15.75" customHeight="1">
      <c r="O606" s="32"/>
    </row>
    <row r="607" spans="15:15" ht="15.75" customHeight="1">
      <c r="O607" s="32"/>
    </row>
    <row r="608" spans="15:15" ht="15.75" customHeight="1">
      <c r="O608" s="32"/>
    </row>
    <row r="609" spans="15:15" ht="15.75" customHeight="1">
      <c r="O609" s="32"/>
    </row>
    <row r="610" spans="15:15" ht="15.75" customHeight="1">
      <c r="O610" s="32"/>
    </row>
    <row r="611" spans="15:15" ht="15.75" customHeight="1">
      <c r="O611" s="32"/>
    </row>
    <row r="612" spans="15:15" ht="15.75" customHeight="1">
      <c r="O612" s="32"/>
    </row>
    <row r="613" spans="15:15" ht="15.75" customHeight="1">
      <c r="O613" s="32"/>
    </row>
    <row r="614" spans="15:15" ht="15.75" customHeight="1">
      <c r="O614" s="32"/>
    </row>
    <row r="615" spans="15:15" ht="15.75" customHeight="1">
      <c r="O615" s="32"/>
    </row>
    <row r="616" spans="15:15" ht="15.75" customHeight="1">
      <c r="O616" s="32"/>
    </row>
    <row r="617" spans="15:15" ht="15.75" customHeight="1">
      <c r="O617" s="32"/>
    </row>
    <row r="618" spans="15:15" ht="15.75" customHeight="1">
      <c r="O618" s="32"/>
    </row>
    <row r="619" spans="15:15" ht="15.75" customHeight="1">
      <c r="O619" s="32"/>
    </row>
    <row r="620" spans="15:15" ht="15.75" customHeight="1">
      <c r="O620" s="32"/>
    </row>
    <row r="621" spans="15:15" ht="15.75" customHeight="1">
      <c r="O621" s="32"/>
    </row>
    <row r="622" spans="15:15" ht="15.75" customHeight="1">
      <c r="O622" s="32"/>
    </row>
    <row r="623" spans="15:15" ht="15.75" customHeight="1">
      <c r="O623" s="32"/>
    </row>
    <row r="624" spans="15:15" ht="15.75" customHeight="1">
      <c r="O624" s="32"/>
    </row>
    <row r="625" spans="15:15" ht="15.75" customHeight="1">
      <c r="O625" s="32"/>
    </row>
    <row r="626" spans="15:15" ht="15.75" customHeight="1">
      <c r="O626" s="32"/>
    </row>
    <row r="627" spans="15:15" ht="15.75" customHeight="1">
      <c r="O627" s="32"/>
    </row>
    <row r="628" spans="15:15" ht="15.75" customHeight="1">
      <c r="O628" s="32"/>
    </row>
    <row r="629" spans="15:15" ht="15.75" customHeight="1">
      <c r="O629" s="32"/>
    </row>
    <row r="630" spans="15:15" ht="15.75" customHeight="1">
      <c r="O630" s="32"/>
    </row>
    <row r="631" spans="15:15" ht="15.75" customHeight="1">
      <c r="O631" s="32"/>
    </row>
    <row r="632" spans="15:15" ht="15.75" customHeight="1">
      <c r="O632" s="32"/>
    </row>
    <row r="633" spans="15:15" ht="15.75" customHeight="1">
      <c r="O633" s="32"/>
    </row>
    <row r="634" spans="15:15" ht="15.75" customHeight="1">
      <c r="O634" s="32"/>
    </row>
    <row r="635" spans="15:15" ht="15.75" customHeight="1">
      <c r="O635" s="32"/>
    </row>
    <row r="636" spans="15:15" ht="15.75" customHeight="1">
      <c r="O636" s="32"/>
    </row>
    <row r="637" spans="15:15" ht="15.75" customHeight="1">
      <c r="O637" s="32"/>
    </row>
    <row r="638" spans="15:15" ht="15.75" customHeight="1">
      <c r="O638" s="32"/>
    </row>
    <row r="639" spans="15:15" ht="15.75" customHeight="1">
      <c r="O639" s="32"/>
    </row>
    <row r="640" spans="15:15" ht="15.75" customHeight="1">
      <c r="O640" s="32"/>
    </row>
    <row r="641" spans="15:15" ht="15.75" customHeight="1">
      <c r="O641" s="32"/>
    </row>
    <row r="642" spans="15:15" ht="15.75" customHeight="1">
      <c r="O642" s="32"/>
    </row>
    <row r="643" spans="15:15" ht="15.75" customHeight="1">
      <c r="O643" s="32"/>
    </row>
    <row r="644" spans="15:15" ht="15.75" customHeight="1">
      <c r="O644" s="32"/>
    </row>
    <row r="645" spans="15:15" ht="15.75" customHeight="1">
      <c r="O645" s="32"/>
    </row>
    <row r="646" spans="15:15" ht="15.75" customHeight="1">
      <c r="O646" s="32"/>
    </row>
    <row r="647" spans="15:15" ht="15.75" customHeight="1">
      <c r="O647" s="32"/>
    </row>
    <row r="648" spans="15:15" ht="15.75" customHeight="1">
      <c r="O648" s="32"/>
    </row>
    <row r="649" spans="15:15" ht="15.75" customHeight="1">
      <c r="O649" s="32"/>
    </row>
    <row r="650" spans="15:15" ht="15.75" customHeight="1">
      <c r="O650" s="32"/>
    </row>
    <row r="651" spans="15:15" ht="15.75" customHeight="1">
      <c r="O651" s="32"/>
    </row>
    <row r="652" spans="15:15" ht="15.75" customHeight="1">
      <c r="O652" s="32"/>
    </row>
    <row r="653" spans="15:15" ht="15.75" customHeight="1">
      <c r="O653" s="32"/>
    </row>
    <row r="654" spans="15:15" ht="15.75" customHeight="1">
      <c r="O654" s="32"/>
    </row>
    <row r="655" spans="15:15" ht="15.75" customHeight="1">
      <c r="O655" s="32"/>
    </row>
    <row r="656" spans="15:15" ht="15.75" customHeight="1">
      <c r="O656" s="32"/>
    </row>
    <row r="657" spans="15:15" ht="15.75" customHeight="1">
      <c r="O657" s="32"/>
    </row>
    <row r="658" spans="15:15" ht="15.75" customHeight="1">
      <c r="O658" s="32"/>
    </row>
    <row r="659" spans="15:15" ht="15.75" customHeight="1">
      <c r="O659" s="32"/>
    </row>
    <row r="660" spans="15:15" ht="15.75" customHeight="1">
      <c r="O660" s="32"/>
    </row>
    <row r="661" spans="15:15" ht="15.75" customHeight="1">
      <c r="O661" s="32"/>
    </row>
    <row r="662" spans="15:15" ht="15.75" customHeight="1">
      <c r="O662" s="32"/>
    </row>
    <row r="663" spans="15:15" ht="15.75" customHeight="1">
      <c r="O663" s="32"/>
    </row>
    <row r="664" spans="15:15" ht="15.75" customHeight="1">
      <c r="O664" s="32"/>
    </row>
    <row r="665" spans="15:15" ht="15.75" customHeight="1">
      <c r="O665" s="32"/>
    </row>
    <row r="666" spans="15:15" ht="15.75" customHeight="1">
      <c r="O666" s="32"/>
    </row>
    <row r="667" spans="15:15" ht="15.75" customHeight="1">
      <c r="O667" s="32"/>
    </row>
    <row r="668" spans="15:15" ht="15.75" customHeight="1">
      <c r="O668" s="32"/>
    </row>
    <row r="669" spans="15:15" ht="15.75" customHeight="1">
      <c r="O669" s="32"/>
    </row>
    <row r="670" spans="15:15" ht="15.75" customHeight="1">
      <c r="O670" s="32"/>
    </row>
    <row r="671" spans="15:15" ht="15.75" customHeight="1">
      <c r="O671" s="32"/>
    </row>
    <row r="672" spans="15:15" ht="15.75" customHeight="1">
      <c r="O672" s="32"/>
    </row>
    <row r="673" spans="15:15" ht="15.75" customHeight="1">
      <c r="O673" s="32"/>
    </row>
    <row r="674" spans="15:15" ht="15.75" customHeight="1">
      <c r="O674" s="32"/>
    </row>
    <row r="675" spans="15:15" ht="15.75" customHeight="1">
      <c r="O675" s="32"/>
    </row>
    <row r="676" spans="15:15" ht="15.75" customHeight="1">
      <c r="O676" s="32"/>
    </row>
    <row r="677" spans="15:15" ht="15.75" customHeight="1">
      <c r="O677" s="32"/>
    </row>
    <row r="678" spans="15:15" ht="15.75" customHeight="1">
      <c r="O678" s="32"/>
    </row>
    <row r="679" spans="15:15" ht="15.75" customHeight="1">
      <c r="O679" s="32"/>
    </row>
    <row r="680" spans="15:15" ht="15.75" customHeight="1">
      <c r="O680" s="32"/>
    </row>
    <row r="681" spans="15:15" ht="15.75" customHeight="1">
      <c r="O681" s="32"/>
    </row>
    <row r="682" spans="15:15" ht="15.75" customHeight="1">
      <c r="O682" s="32"/>
    </row>
    <row r="683" spans="15:15" ht="15.75" customHeight="1">
      <c r="O683" s="32"/>
    </row>
    <row r="684" spans="15:15" ht="15.75" customHeight="1">
      <c r="O684" s="32"/>
    </row>
    <row r="685" spans="15:15" ht="15.75" customHeight="1">
      <c r="O685" s="32"/>
    </row>
    <row r="686" spans="15:15" ht="15.75" customHeight="1">
      <c r="O686" s="32"/>
    </row>
    <row r="687" spans="15:15" ht="15.75" customHeight="1">
      <c r="O687" s="32"/>
    </row>
    <row r="688" spans="15:15" ht="15.75" customHeight="1">
      <c r="O688" s="32"/>
    </row>
    <row r="689" spans="15:15" ht="15.75" customHeight="1">
      <c r="O689" s="32"/>
    </row>
    <row r="690" spans="15:15" ht="15.75" customHeight="1">
      <c r="O690" s="32"/>
    </row>
    <row r="691" spans="15:15" ht="15.75" customHeight="1">
      <c r="O691" s="32"/>
    </row>
    <row r="692" spans="15:15" ht="15.75" customHeight="1">
      <c r="O692" s="32"/>
    </row>
    <row r="693" spans="15:15" ht="15.75" customHeight="1">
      <c r="O693" s="32"/>
    </row>
    <row r="694" spans="15:15" ht="15.75" customHeight="1">
      <c r="O694" s="32"/>
    </row>
    <row r="695" spans="15:15" ht="15.75" customHeight="1">
      <c r="O695" s="32"/>
    </row>
    <row r="696" spans="15:15" ht="15.75" customHeight="1">
      <c r="O696" s="32"/>
    </row>
    <row r="697" spans="15:15" ht="15.75" customHeight="1">
      <c r="O697" s="32"/>
    </row>
    <row r="698" spans="15:15" ht="15.75" customHeight="1">
      <c r="O698" s="32"/>
    </row>
    <row r="699" spans="15:15" ht="15.75" customHeight="1">
      <c r="O699" s="32"/>
    </row>
    <row r="700" spans="15:15" ht="15.75" customHeight="1">
      <c r="O700" s="32"/>
    </row>
    <row r="701" spans="15:15" ht="15.75" customHeight="1">
      <c r="O701" s="32"/>
    </row>
    <row r="702" spans="15:15" ht="15.75" customHeight="1">
      <c r="O702" s="32"/>
    </row>
    <row r="703" spans="15:15" ht="15.75" customHeight="1">
      <c r="O703" s="32"/>
    </row>
    <row r="704" spans="15:15" ht="15.75" customHeight="1">
      <c r="O704" s="32"/>
    </row>
    <row r="705" spans="15:15" ht="15.75" customHeight="1">
      <c r="O705" s="32"/>
    </row>
    <row r="706" spans="15:15" ht="15.75" customHeight="1">
      <c r="O706" s="32"/>
    </row>
    <row r="707" spans="15:15" ht="15.75" customHeight="1">
      <c r="O707" s="32"/>
    </row>
    <row r="708" spans="15:15" ht="15.75" customHeight="1">
      <c r="O708" s="32"/>
    </row>
    <row r="709" spans="15:15" ht="15.75" customHeight="1">
      <c r="O709" s="32"/>
    </row>
    <row r="710" spans="15:15" ht="15.75" customHeight="1">
      <c r="O710" s="32"/>
    </row>
    <row r="711" spans="15:15" ht="15.75" customHeight="1">
      <c r="O711" s="32"/>
    </row>
    <row r="712" spans="15:15" ht="15.75" customHeight="1">
      <c r="O712" s="32"/>
    </row>
    <row r="713" spans="15:15" ht="15.75" customHeight="1">
      <c r="O713" s="32"/>
    </row>
    <row r="714" spans="15:15" ht="15.75" customHeight="1">
      <c r="O714" s="32"/>
    </row>
    <row r="715" spans="15:15" ht="15.75" customHeight="1">
      <c r="O715" s="32"/>
    </row>
    <row r="716" spans="15:15" ht="15.75" customHeight="1">
      <c r="O716" s="32"/>
    </row>
    <row r="717" spans="15:15" ht="15.75" customHeight="1">
      <c r="O717" s="32"/>
    </row>
    <row r="718" spans="15:15" ht="15.75" customHeight="1">
      <c r="O718" s="32"/>
    </row>
    <row r="719" spans="15:15" ht="15.75" customHeight="1">
      <c r="O719" s="32"/>
    </row>
    <row r="720" spans="15:15" ht="15.75" customHeight="1">
      <c r="O720" s="32"/>
    </row>
    <row r="721" spans="15:15" ht="15.75" customHeight="1">
      <c r="O721" s="32"/>
    </row>
    <row r="722" spans="15:15" ht="15.75" customHeight="1">
      <c r="O722" s="32"/>
    </row>
    <row r="723" spans="15:15" ht="15.75" customHeight="1">
      <c r="O723" s="32"/>
    </row>
    <row r="724" spans="15:15" ht="15.75" customHeight="1">
      <c r="O724" s="32"/>
    </row>
    <row r="725" spans="15:15" ht="15.75" customHeight="1">
      <c r="O725" s="32"/>
    </row>
    <row r="726" spans="15:15" ht="15.75" customHeight="1">
      <c r="O726" s="32"/>
    </row>
    <row r="727" spans="15:15" ht="15.75" customHeight="1">
      <c r="O727" s="32"/>
    </row>
    <row r="728" spans="15:15" ht="15.75" customHeight="1">
      <c r="O728" s="32"/>
    </row>
    <row r="729" spans="15:15" ht="15.75" customHeight="1">
      <c r="O729" s="32"/>
    </row>
    <row r="730" spans="15:15" ht="15.75" customHeight="1">
      <c r="O730" s="32"/>
    </row>
    <row r="731" spans="15:15" ht="15.75" customHeight="1">
      <c r="O731" s="32"/>
    </row>
    <row r="732" spans="15:15" ht="15.75" customHeight="1">
      <c r="O732" s="32"/>
    </row>
    <row r="733" spans="15:15" ht="15.75" customHeight="1">
      <c r="O733" s="32"/>
    </row>
    <row r="734" spans="15:15" ht="15.75" customHeight="1">
      <c r="O734" s="32"/>
    </row>
    <row r="735" spans="15:15" ht="15.75" customHeight="1">
      <c r="O735" s="32"/>
    </row>
    <row r="736" spans="15:15" ht="15.75" customHeight="1">
      <c r="O736" s="32"/>
    </row>
    <row r="737" spans="15:15" ht="15.75" customHeight="1">
      <c r="O737" s="32"/>
    </row>
    <row r="738" spans="15:15" ht="15.75" customHeight="1">
      <c r="O738" s="32"/>
    </row>
    <row r="739" spans="15:15" ht="15.75" customHeight="1">
      <c r="O739" s="32"/>
    </row>
    <row r="740" spans="15:15" ht="15.75" customHeight="1">
      <c r="O740" s="32"/>
    </row>
    <row r="741" spans="15:15" ht="15.75" customHeight="1">
      <c r="O741" s="32"/>
    </row>
    <row r="742" spans="15:15" ht="15.75" customHeight="1">
      <c r="O742" s="32"/>
    </row>
    <row r="743" spans="15:15" ht="15.75" customHeight="1">
      <c r="O743" s="32"/>
    </row>
    <row r="744" spans="15:15" ht="15.75" customHeight="1">
      <c r="O744" s="32"/>
    </row>
    <row r="745" spans="15:15" ht="15.75" customHeight="1">
      <c r="O745" s="32"/>
    </row>
    <row r="746" spans="15:15" ht="15.75" customHeight="1">
      <c r="O746" s="32"/>
    </row>
    <row r="747" spans="15:15" ht="15.75" customHeight="1">
      <c r="O747" s="32"/>
    </row>
    <row r="748" spans="15:15" ht="15.75" customHeight="1">
      <c r="O748" s="32"/>
    </row>
    <row r="749" spans="15:15" ht="15.75" customHeight="1">
      <c r="O749" s="32"/>
    </row>
    <row r="750" spans="15:15" ht="15.75" customHeight="1">
      <c r="O750" s="32"/>
    </row>
    <row r="751" spans="15:15" ht="15.75" customHeight="1">
      <c r="O751" s="32"/>
    </row>
    <row r="752" spans="15:15" ht="15.75" customHeight="1">
      <c r="O752" s="32"/>
    </row>
    <row r="753" spans="15:15" ht="15.75" customHeight="1">
      <c r="O753" s="32"/>
    </row>
    <row r="754" spans="15:15" ht="15.75" customHeight="1">
      <c r="O754" s="32"/>
    </row>
    <row r="755" spans="15:15" ht="15.75" customHeight="1">
      <c r="O755" s="32"/>
    </row>
    <row r="756" spans="15:15" ht="15.75" customHeight="1">
      <c r="O756" s="32"/>
    </row>
    <row r="757" spans="15:15" ht="15.75" customHeight="1">
      <c r="O757" s="32"/>
    </row>
    <row r="758" spans="15:15" ht="15.75" customHeight="1">
      <c r="O758" s="32"/>
    </row>
    <row r="759" spans="15:15" ht="15.75" customHeight="1">
      <c r="O759" s="32"/>
    </row>
    <row r="760" spans="15:15" ht="15.75" customHeight="1">
      <c r="O760" s="32"/>
    </row>
    <row r="761" spans="15:15" ht="15.75" customHeight="1">
      <c r="O761" s="32"/>
    </row>
    <row r="762" spans="15:15" ht="15.75" customHeight="1">
      <c r="O762" s="32"/>
    </row>
    <row r="763" spans="15:15" ht="15.75" customHeight="1">
      <c r="O763" s="32"/>
    </row>
    <row r="764" spans="15:15" ht="15.75" customHeight="1">
      <c r="O764" s="32"/>
    </row>
    <row r="765" spans="15:15" ht="15.75" customHeight="1">
      <c r="O765" s="32"/>
    </row>
    <row r="766" spans="15:15" ht="15.75" customHeight="1">
      <c r="O766" s="32"/>
    </row>
    <row r="767" spans="15:15" ht="15.75" customHeight="1">
      <c r="O767" s="32"/>
    </row>
    <row r="768" spans="15:15" ht="15.75" customHeight="1">
      <c r="O768" s="32"/>
    </row>
    <row r="769" spans="15:15" ht="15.75" customHeight="1">
      <c r="O769" s="32"/>
    </row>
    <row r="770" spans="15:15" ht="15.75" customHeight="1">
      <c r="O770" s="32"/>
    </row>
    <row r="771" spans="15:15" ht="15.75" customHeight="1">
      <c r="O771" s="32"/>
    </row>
    <row r="772" spans="15:15" ht="15.75" customHeight="1">
      <c r="O772" s="32"/>
    </row>
    <row r="773" spans="15:15" ht="15.75" customHeight="1">
      <c r="O773" s="32"/>
    </row>
    <row r="774" spans="15:15" ht="15.75" customHeight="1">
      <c r="O774" s="32"/>
    </row>
    <row r="775" spans="15:15" ht="15.75" customHeight="1">
      <c r="O775" s="32"/>
    </row>
    <row r="776" spans="15:15" ht="15.75" customHeight="1">
      <c r="O776" s="32"/>
    </row>
    <row r="777" spans="15:15" ht="15.75" customHeight="1">
      <c r="O777" s="32"/>
    </row>
    <row r="778" spans="15:15" ht="15.75" customHeight="1">
      <c r="O778" s="32"/>
    </row>
    <row r="779" spans="15:15" ht="15.75" customHeight="1">
      <c r="O779" s="32"/>
    </row>
    <row r="780" spans="15:15" ht="15.75" customHeight="1">
      <c r="O780" s="32"/>
    </row>
    <row r="781" spans="15:15" ht="15.75" customHeight="1">
      <c r="O781" s="32"/>
    </row>
    <row r="782" spans="15:15" ht="15.75" customHeight="1">
      <c r="O782" s="32"/>
    </row>
    <row r="783" spans="15:15" ht="15.75" customHeight="1">
      <c r="O783" s="32"/>
    </row>
    <row r="784" spans="15:15" ht="15.75" customHeight="1">
      <c r="O784" s="32"/>
    </row>
    <row r="785" spans="15:15" ht="15.75" customHeight="1">
      <c r="O785" s="32"/>
    </row>
    <row r="786" spans="15:15" ht="15.75" customHeight="1">
      <c r="O786" s="32"/>
    </row>
    <row r="787" spans="15:15" ht="15.75" customHeight="1">
      <c r="O787" s="32"/>
    </row>
    <row r="788" spans="15:15" ht="15.75" customHeight="1">
      <c r="O788" s="32"/>
    </row>
    <row r="789" spans="15:15" ht="15.75" customHeight="1">
      <c r="O789" s="32"/>
    </row>
    <row r="790" spans="15:15" ht="15.75" customHeight="1">
      <c r="O790" s="32"/>
    </row>
    <row r="791" spans="15:15" ht="15.75" customHeight="1">
      <c r="O791" s="32"/>
    </row>
    <row r="792" spans="15:15" ht="15.75" customHeight="1">
      <c r="O792" s="32"/>
    </row>
    <row r="793" spans="15:15" ht="15.75" customHeight="1">
      <c r="O793" s="32"/>
    </row>
    <row r="794" spans="15:15" ht="15.75" customHeight="1">
      <c r="O794" s="32"/>
    </row>
    <row r="795" spans="15:15" ht="15.75" customHeight="1">
      <c r="O795" s="32"/>
    </row>
    <row r="796" spans="15:15" ht="15.75" customHeight="1">
      <c r="O796" s="32"/>
    </row>
    <row r="797" spans="15:15" ht="15.75" customHeight="1">
      <c r="O797" s="32"/>
    </row>
    <row r="798" spans="15:15" ht="15.75" customHeight="1">
      <c r="O798" s="32"/>
    </row>
    <row r="799" spans="15:15" ht="15.75" customHeight="1">
      <c r="O799" s="32"/>
    </row>
    <row r="800" spans="15:15" ht="15.75" customHeight="1">
      <c r="O800" s="32"/>
    </row>
    <row r="801" spans="15:15" ht="15.75" customHeight="1">
      <c r="O801" s="32"/>
    </row>
    <row r="802" spans="15:15" ht="15.75" customHeight="1">
      <c r="O802" s="32"/>
    </row>
    <row r="803" spans="15:15" ht="15.75" customHeight="1">
      <c r="O803" s="32"/>
    </row>
    <row r="804" spans="15:15" ht="15.75" customHeight="1">
      <c r="O804" s="32"/>
    </row>
    <row r="805" spans="15:15" ht="15.75" customHeight="1">
      <c r="O805" s="32"/>
    </row>
    <row r="806" spans="15:15" ht="15.75" customHeight="1">
      <c r="O806" s="32"/>
    </row>
    <row r="807" spans="15:15" ht="15.75" customHeight="1">
      <c r="O807" s="32"/>
    </row>
    <row r="808" spans="15:15" ht="15.75" customHeight="1">
      <c r="O808" s="32"/>
    </row>
    <row r="809" spans="15:15" ht="15.75" customHeight="1">
      <c r="O809" s="32"/>
    </row>
    <row r="810" spans="15:15" ht="15.75" customHeight="1">
      <c r="O810" s="32"/>
    </row>
    <row r="811" spans="15:15" ht="15.75" customHeight="1">
      <c r="O811" s="32"/>
    </row>
    <row r="812" spans="15:15" ht="15.75" customHeight="1">
      <c r="O812" s="32"/>
    </row>
    <row r="813" spans="15:15" ht="15.75" customHeight="1">
      <c r="O813" s="32"/>
    </row>
    <row r="814" spans="15:15" ht="15.75" customHeight="1">
      <c r="O814" s="32"/>
    </row>
    <row r="815" spans="15:15" ht="15.75" customHeight="1">
      <c r="O815" s="32"/>
    </row>
    <row r="816" spans="15:15" ht="15.75" customHeight="1">
      <c r="O816" s="32"/>
    </row>
    <row r="817" spans="15:15" ht="15.75" customHeight="1">
      <c r="O817" s="32"/>
    </row>
    <row r="818" spans="15:15" ht="15.75" customHeight="1">
      <c r="O818" s="32"/>
    </row>
    <row r="819" spans="15:15" ht="15.75" customHeight="1">
      <c r="O819" s="32"/>
    </row>
    <row r="820" spans="15:15" ht="15.75" customHeight="1">
      <c r="O820" s="32"/>
    </row>
    <row r="821" spans="15:15" ht="15.75" customHeight="1">
      <c r="O821" s="32"/>
    </row>
    <row r="822" spans="15:15" ht="15.75" customHeight="1">
      <c r="O822" s="32"/>
    </row>
    <row r="823" spans="15:15" ht="15.75" customHeight="1">
      <c r="O823" s="32"/>
    </row>
    <row r="824" spans="15:15" ht="15.75" customHeight="1">
      <c r="O824" s="32"/>
    </row>
    <row r="825" spans="15:15" ht="15.75" customHeight="1">
      <c r="O825" s="32"/>
    </row>
    <row r="826" spans="15:15" ht="15.75" customHeight="1">
      <c r="O826" s="32"/>
    </row>
    <row r="827" spans="15:15" ht="15.75" customHeight="1">
      <c r="O827" s="32"/>
    </row>
    <row r="828" spans="15:15" ht="15.75" customHeight="1">
      <c r="O828" s="32"/>
    </row>
    <row r="829" spans="15:15" ht="15.75" customHeight="1">
      <c r="O829" s="32"/>
    </row>
    <row r="830" spans="15:15" ht="15.75" customHeight="1">
      <c r="O830" s="32"/>
    </row>
    <row r="831" spans="15:15" ht="15.75" customHeight="1">
      <c r="O831" s="32"/>
    </row>
    <row r="832" spans="15:15" ht="15.75" customHeight="1">
      <c r="O832" s="32"/>
    </row>
    <row r="833" spans="15:15" ht="15.75" customHeight="1">
      <c r="O833" s="32"/>
    </row>
    <row r="834" spans="15:15" ht="15.75" customHeight="1">
      <c r="O834" s="32"/>
    </row>
    <row r="835" spans="15:15" ht="15.75" customHeight="1">
      <c r="O835" s="32"/>
    </row>
    <row r="836" spans="15:15" ht="15.75" customHeight="1">
      <c r="O836" s="32"/>
    </row>
    <row r="837" spans="15:15" ht="15.75" customHeight="1">
      <c r="O837" s="32"/>
    </row>
    <row r="838" spans="15:15" ht="15.75" customHeight="1">
      <c r="O838" s="32"/>
    </row>
    <row r="839" spans="15:15" ht="15.75" customHeight="1">
      <c r="O839" s="32"/>
    </row>
    <row r="840" spans="15:15" ht="15.75" customHeight="1">
      <c r="O840" s="32"/>
    </row>
    <row r="841" spans="15:15" ht="15.75" customHeight="1">
      <c r="O841" s="32"/>
    </row>
    <row r="842" spans="15:15" ht="15.75" customHeight="1">
      <c r="O842" s="32"/>
    </row>
    <row r="843" spans="15:15" ht="15.75" customHeight="1">
      <c r="O843" s="32"/>
    </row>
    <row r="844" spans="15:15" ht="15.75" customHeight="1">
      <c r="O844" s="32"/>
    </row>
    <row r="845" spans="15:15" ht="15.75" customHeight="1">
      <c r="O845" s="32"/>
    </row>
    <row r="846" spans="15:15" ht="15.75" customHeight="1">
      <c r="O846" s="32"/>
    </row>
    <row r="847" spans="15:15" ht="15.75" customHeight="1">
      <c r="O847" s="32"/>
    </row>
    <row r="848" spans="15:15" ht="15.75" customHeight="1">
      <c r="O848" s="32"/>
    </row>
    <row r="849" spans="15:15" ht="15.75" customHeight="1">
      <c r="O849" s="32"/>
    </row>
    <row r="850" spans="15:15" ht="15.75" customHeight="1">
      <c r="O850" s="32"/>
    </row>
    <row r="851" spans="15:15" ht="15.75" customHeight="1">
      <c r="O851" s="32"/>
    </row>
    <row r="852" spans="15:15" ht="15.75" customHeight="1">
      <c r="O852" s="32"/>
    </row>
    <row r="853" spans="15:15" ht="15.75" customHeight="1">
      <c r="O853" s="32"/>
    </row>
    <row r="854" spans="15:15" ht="15.75" customHeight="1">
      <c r="O854" s="32"/>
    </row>
    <row r="855" spans="15:15" ht="15.75" customHeight="1">
      <c r="O855" s="32"/>
    </row>
    <row r="856" spans="15:15" ht="15.75" customHeight="1">
      <c r="O856" s="32"/>
    </row>
    <row r="857" spans="15:15" ht="15.75" customHeight="1">
      <c r="O857" s="32"/>
    </row>
    <row r="858" spans="15:15" ht="15.75" customHeight="1">
      <c r="O858" s="32"/>
    </row>
    <row r="859" spans="15:15" ht="15.75" customHeight="1">
      <c r="O859" s="32"/>
    </row>
    <row r="860" spans="15:15" ht="15.75" customHeight="1">
      <c r="O860" s="32"/>
    </row>
    <row r="861" spans="15:15" ht="15.75" customHeight="1">
      <c r="O861" s="32"/>
    </row>
    <row r="862" spans="15:15" ht="15.75" customHeight="1">
      <c r="O862" s="32"/>
    </row>
    <row r="863" spans="15:15" ht="15.75" customHeight="1">
      <c r="O863" s="32"/>
    </row>
    <row r="864" spans="15:15" ht="15.75" customHeight="1">
      <c r="O864" s="32"/>
    </row>
    <row r="865" spans="15:15" ht="15.75" customHeight="1">
      <c r="O865" s="32"/>
    </row>
    <row r="866" spans="15:15" ht="15.75" customHeight="1">
      <c r="O866" s="32"/>
    </row>
    <row r="867" spans="15:15" ht="15.75" customHeight="1">
      <c r="O867" s="32"/>
    </row>
    <row r="868" spans="15:15" ht="15.75" customHeight="1">
      <c r="O868" s="32"/>
    </row>
    <row r="869" spans="15:15" ht="15.75" customHeight="1">
      <c r="O869" s="32"/>
    </row>
    <row r="870" spans="15:15" ht="15.75" customHeight="1">
      <c r="O870" s="32"/>
    </row>
    <row r="871" spans="15:15" ht="15.75" customHeight="1">
      <c r="O871" s="32"/>
    </row>
    <row r="872" spans="15:15" ht="15.75" customHeight="1">
      <c r="O872" s="32"/>
    </row>
    <row r="873" spans="15:15" ht="15.75" customHeight="1">
      <c r="O873" s="32"/>
    </row>
    <row r="874" spans="15:15" ht="15.75" customHeight="1">
      <c r="O874" s="32"/>
    </row>
    <row r="875" spans="15:15" ht="15.75" customHeight="1">
      <c r="O875" s="32"/>
    </row>
    <row r="876" spans="15:15" ht="15.75" customHeight="1">
      <c r="O876" s="32"/>
    </row>
    <row r="877" spans="15:15" ht="15.75" customHeight="1">
      <c r="O877" s="32"/>
    </row>
    <row r="878" spans="15:15" ht="15.75" customHeight="1">
      <c r="O878" s="32"/>
    </row>
    <row r="879" spans="15:15" ht="15.75" customHeight="1">
      <c r="O879" s="32"/>
    </row>
    <row r="880" spans="15:15" ht="15.75" customHeight="1">
      <c r="O880" s="32"/>
    </row>
    <row r="881" spans="15:15" ht="15.75" customHeight="1">
      <c r="O881" s="32"/>
    </row>
    <row r="882" spans="15:15" ht="15.75" customHeight="1">
      <c r="O882" s="32"/>
    </row>
    <row r="883" spans="15:15" ht="15.75" customHeight="1">
      <c r="O883" s="32"/>
    </row>
    <row r="884" spans="15:15" ht="15.75" customHeight="1">
      <c r="O884" s="32"/>
    </row>
    <row r="885" spans="15:15" ht="15.75" customHeight="1">
      <c r="O885" s="32"/>
    </row>
    <row r="886" spans="15:15" ht="15.75" customHeight="1">
      <c r="O886" s="32"/>
    </row>
    <row r="887" spans="15:15" ht="15.75" customHeight="1">
      <c r="O887" s="32"/>
    </row>
    <row r="888" spans="15:15" ht="15.75" customHeight="1">
      <c r="O888" s="32"/>
    </row>
    <row r="889" spans="15:15" ht="15.75" customHeight="1">
      <c r="O889" s="32"/>
    </row>
    <row r="890" spans="15:15" ht="15.75" customHeight="1">
      <c r="O890" s="32"/>
    </row>
    <row r="891" spans="15:15" ht="15.75" customHeight="1">
      <c r="O891" s="32"/>
    </row>
    <row r="892" spans="15:15" ht="15.75" customHeight="1">
      <c r="O892" s="32"/>
    </row>
    <row r="893" spans="15:15" ht="15.75" customHeight="1">
      <c r="O893" s="32"/>
    </row>
    <row r="894" spans="15:15" ht="15.75" customHeight="1">
      <c r="O894" s="32"/>
    </row>
    <row r="895" spans="15:15" ht="15.75" customHeight="1">
      <c r="O895" s="32"/>
    </row>
    <row r="896" spans="15:15" ht="15.75" customHeight="1">
      <c r="O896" s="32"/>
    </row>
    <row r="897" spans="15:15" ht="15.75" customHeight="1">
      <c r="O897" s="32"/>
    </row>
    <row r="898" spans="15:15" ht="15.75" customHeight="1">
      <c r="O898" s="32"/>
    </row>
    <row r="899" spans="15:15" ht="15.75" customHeight="1">
      <c r="O899" s="32"/>
    </row>
    <row r="900" spans="15:15" ht="15.75" customHeight="1">
      <c r="O900" s="32"/>
    </row>
    <row r="901" spans="15:15" ht="15.75" customHeight="1">
      <c r="O901" s="32"/>
    </row>
    <row r="902" spans="15:15" ht="15.75" customHeight="1">
      <c r="O902" s="32"/>
    </row>
    <row r="903" spans="15:15" ht="15.75" customHeight="1">
      <c r="O903" s="32"/>
    </row>
    <row r="904" spans="15:15" ht="15.75" customHeight="1">
      <c r="O904" s="32"/>
    </row>
    <row r="905" spans="15:15" ht="15.75" customHeight="1">
      <c r="O905" s="32"/>
    </row>
    <row r="906" spans="15:15" ht="15.75" customHeight="1">
      <c r="O906" s="32"/>
    </row>
    <row r="907" spans="15:15" ht="15.75" customHeight="1">
      <c r="O907" s="32"/>
    </row>
    <row r="908" spans="15:15" ht="15.75" customHeight="1">
      <c r="O908" s="32"/>
    </row>
    <row r="909" spans="15:15" ht="15.75" customHeight="1">
      <c r="O909" s="32"/>
    </row>
    <row r="910" spans="15:15" ht="15.75" customHeight="1">
      <c r="O910" s="32"/>
    </row>
    <row r="911" spans="15:15" ht="15.75" customHeight="1">
      <c r="O911" s="32"/>
    </row>
    <row r="912" spans="15:15" ht="15.75" customHeight="1">
      <c r="O912" s="32"/>
    </row>
    <row r="913" spans="15:15" ht="15.75" customHeight="1">
      <c r="O913" s="32"/>
    </row>
    <row r="914" spans="15:15" ht="15.75" customHeight="1">
      <c r="O914" s="32"/>
    </row>
    <row r="915" spans="15:15" ht="15.75" customHeight="1">
      <c r="O915" s="32"/>
    </row>
    <row r="916" spans="15:15" ht="15.75" customHeight="1">
      <c r="O916" s="32"/>
    </row>
    <row r="917" spans="15:15" ht="15.75" customHeight="1">
      <c r="O917" s="32"/>
    </row>
    <row r="918" spans="15:15" ht="15.75" customHeight="1">
      <c r="O918" s="32"/>
    </row>
    <row r="919" spans="15:15" ht="15.75" customHeight="1">
      <c r="O919" s="32"/>
    </row>
    <row r="920" spans="15:15" ht="15.75" customHeight="1">
      <c r="O920" s="32"/>
    </row>
    <row r="921" spans="15:15" ht="15.75" customHeight="1">
      <c r="O921" s="32"/>
    </row>
    <row r="922" spans="15:15" ht="15.75" customHeight="1">
      <c r="O922" s="32"/>
    </row>
    <row r="923" spans="15:15" ht="15.75" customHeight="1">
      <c r="O923" s="32"/>
    </row>
    <row r="924" spans="15:15" ht="15.75" customHeight="1">
      <c r="O924" s="32"/>
    </row>
    <row r="925" spans="15:15" ht="15.75" customHeight="1">
      <c r="O925" s="32"/>
    </row>
    <row r="926" spans="15:15" ht="15.75" customHeight="1">
      <c r="O926" s="32"/>
    </row>
    <row r="927" spans="15:15" ht="15.75" customHeight="1">
      <c r="O927" s="32"/>
    </row>
    <row r="928" spans="15:15" ht="15.75" customHeight="1">
      <c r="O928" s="32"/>
    </row>
    <row r="929" spans="15:15" ht="15.75" customHeight="1">
      <c r="O929" s="32"/>
    </row>
    <row r="930" spans="15:15" ht="15.75" customHeight="1">
      <c r="O930" s="32"/>
    </row>
    <row r="931" spans="15:15" ht="15.75" customHeight="1">
      <c r="O931" s="32"/>
    </row>
    <row r="932" spans="15:15" ht="15.75" customHeight="1">
      <c r="O932" s="32"/>
    </row>
    <row r="933" spans="15:15" ht="15.75" customHeight="1">
      <c r="O933" s="32"/>
    </row>
    <row r="934" spans="15:15" ht="15.75" customHeight="1">
      <c r="O934" s="32"/>
    </row>
    <row r="935" spans="15:15" ht="15.75" customHeight="1">
      <c r="O935" s="32"/>
    </row>
    <row r="936" spans="15:15" ht="15.75" customHeight="1">
      <c r="O936" s="32"/>
    </row>
    <row r="937" spans="15:15" ht="15.75" customHeight="1">
      <c r="O937" s="32"/>
    </row>
    <row r="938" spans="15:15" ht="15.75" customHeight="1">
      <c r="O938" s="32"/>
    </row>
    <row r="939" spans="15:15" ht="15.75" customHeight="1">
      <c r="O939" s="32"/>
    </row>
    <row r="940" spans="15:15" ht="15.75" customHeight="1">
      <c r="O940" s="32"/>
    </row>
    <row r="941" spans="15:15" ht="15.75" customHeight="1">
      <c r="O941" s="32"/>
    </row>
    <row r="942" spans="15:15" ht="15.75" customHeight="1">
      <c r="O942" s="32"/>
    </row>
    <row r="943" spans="15:15" ht="15.75" customHeight="1">
      <c r="O943" s="32"/>
    </row>
    <row r="944" spans="15:15" ht="15.75" customHeight="1">
      <c r="O944" s="32"/>
    </row>
    <row r="945" spans="15:15" ht="15.75" customHeight="1">
      <c r="O945" s="32"/>
    </row>
    <row r="946" spans="15:15" ht="15.75" customHeight="1">
      <c r="O946" s="32"/>
    </row>
    <row r="947" spans="15:15" ht="15.75" customHeight="1">
      <c r="O947" s="32"/>
    </row>
    <row r="948" spans="15:15" ht="15.75" customHeight="1">
      <c r="O948" s="32"/>
    </row>
    <row r="949" spans="15:15" ht="15.75" customHeight="1">
      <c r="O949" s="32"/>
    </row>
    <row r="950" spans="15:15" ht="15.75" customHeight="1">
      <c r="O950" s="32"/>
    </row>
    <row r="951" spans="15:15" ht="15.75" customHeight="1">
      <c r="O951" s="32"/>
    </row>
    <row r="952" spans="15:15" ht="15.75" customHeight="1">
      <c r="O952" s="32"/>
    </row>
    <row r="953" spans="15:15" ht="15.75" customHeight="1">
      <c r="O953" s="32"/>
    </row>
    <row r="954" spans="15:15" ht="15.75" customHeight="1">
      <c r="O954" s="32"/>
    </row>
    <row r="955" spans="15:15" ht="15.75" customHeight="1">
      <c r="O955" s="32"/>
    </row>
    <row r="956" spans="15:15" ht="15.75" customHeight="1">
      <c r="O956" s="32"/>
    </row>
    <row r="957" spans="15:15" ht="15.75" customHeight="1">
      <c r="O957" s="32"/>
    </row>
    <row r="958" spans="15:15" ht="15.75" customHeight="1">
      <c r="O958" s="32"/>
    </row>
    <row r="959" spans="15:15" ht="15.75" customHeight="1">
      <c r="O959" s="32"/>
    </row>
    <row r="960" spans="15:15" ht="15.75" customHeight="1">
      <c r="O960" s="32"/>
    </row>
    <row r="961" spans="15:15" ht="15.75" customHeight="1">
      <c r="O961" s="32"/>
    </row>
    <row r="962" spans="15:15" ht="15.75" customHeight="1">
      <c r="O962" s="32"/>
    </row>
    <row r="963" spans="15:15" ht="15.75" customHeight="1">
      <c r="O963" s="32"/>
    </row>
    <row r="964" spans="15:15" ht="15.75" customHeight="1">
      <c r="O964" s="32"/>
    </row>
    <row r="965" spans="15:15" ht="15.75" customHeight="1">
      <c r="O965" s="32"/>
    </row>
    <row r="966" spans="15:15" ht="15.75" customHeight="1">
      <c r="O966" s="32"/>
    </row>
    <row r="967" spans="15:15" ht="15.75" customHeight="1">
      <c r="O967" s="32"/>
    </row>
    <row r="968" spans="15:15" ht="15.75" customHeight="1">
      <c r="O968" s="32"/>
    </row>
    <row r="969" spans="15:15" ht="15.75" customHeight="1">
      <c r="O969" s="32"/>
    </row>
    <row r="970" spans="15:15" ht="15.75" customHeight="1">
      <c r="O970" s="32"/>
    </row>
    <row r="971" spans="15:15" ht="15.75" customHeight="1">
      <c r="O971" s="32"/>
    </row>
    <row r="972" spans="15:15" ht="15.75" customHeight="1">
      <c r="O972" s="32"/>
    </row>
    <row r="973" spans="15:15" ht="15.75" customHeight="1">
      <c r="O973" s="32"/>
    </row>
    <row r="974" spans="15:15" ht="15.75" customHeight="1">
      <c r="O974" s="32"/>
    </row>
    <row r="975" spans="15:15" ht="15.75" customHeight="1">
      <c r="O975" s="32"/>
    </row>
    <row r="976" spans="15:15" ht="15.75" customHeight="1">
      <c r="O976" s="32"/>
    </row>
    <row r="977" spans="15:15" ht="15.75" customHeight="1">
      <c r="O977" s="32"/>
    </row>
    <row r="978" spans="15:15" ht="15.75" customHeight="1">
      <c r="O978" s="32"/>
    </row>
    <row r="979" spans="15:15" ht="15.75" customHeight="1">
      <c r="O979" s="32"/>
    </row>
    <row r="980" spans="15:15" ht="15.75" customHeight="1">
      <c r="O980" s="32"/>
    </row>
    <row r="981" spans="15:15" ht="15.75" customHeight="1">
      <c r="O981" s="32"/>
    </row>
    <row r="982" spans="15:15" ht="15.75" customHeight="1">
      <c r="O982" s="32"/>
    </row>
    <row r="983" spans="15:15" ht="15.75" customHeight="1">
      <c r="O983" s="32"/>
    </row>
    <row r="984" spans="15:15" ht="15.75" customHeight="1">
      <c r="O984" s="32"/>
    </row>
    <row r="985" spans="15:15" ht="15.75" customHeight="1">
      <c r="O985" s="32"/>
    </row>
    <row r="986" spans="15:15" ht="15.75" customHeight="1">
      <c r="O986" s="32"/>
    </row>
    <row r="987" spans="15:15" ht="15.75" customHeight="1">
      <c r="O987" s="32"/>
    </row>
    <row r="988" spans="15:15" ht="15.75" customHeight="1">
      <c r="O988" s="32"/>
    </row>
    <row r="989" spans="15:15" ht="15.75" customHeight="1">
      <c r="O989" s="32"/>
    </row>
    <row r="990" spans="15:15" ht="15.75" customHeight="1">
      <c r="O990" s="32"/>
    </row>
    <row r="991" spans="15:15" ht="15.75" customHeight="1">
      <c r="O991" s="32"/>
    </row>
    <row r="992" spans="15:15" ht="15.75" customHeight="1">
      <c r="O992" s="32"/>
    </row>
    <row r="993" spans="15:15" ht="15.75" customHeight="1">
      <c r="O993" s="32"/>
    </row>
    <row r="994" spans="15:15" ht="15.75" customHeight="1">
      <c r="O994" s="32"/>
    </row>
    <row r="995" spans="15:15" ht="15.75" customHeight="1">
      <c r="O995" s="32"/>
    </row>
    <row r="996" spans="15:15" ht="15.75" customHeight="1">
      <c r="O996" s="32"/>
    </row>
    <row r="997" spans="15:15" ht="15.75" customHeight="1">
      <c r="O997" s="32"/>
    </row>
    <row r="998" spans="15:15" ht="15.75" customHeight="1">
      <c r="O998" s="32"/>
    </row>
    <row r="999" spans="15:15" ht="15.75" customHeight="1">
      <c r="O999" s="32"/>
    </row>
    <row r="1000" spans="15:15" ht="15.75" customHeight="1">
      <c r="O1000" s="32"/>
    </row>
  </sheetData>
  <autoFilter ref="A1:N18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1001"/>
  <sheetViews>
    <sheetView topLeftCell="D1" workbookViewId="0">
      <selection activeCell="A49" sqref="A49"/>
    </sheetView>
  </sheetViews>
  <sheetFormatPr baseColWidth="10" defaultColWidth="14.5" defaultRowHeight="15.75" customHeight="1" x14ac:dyDescent="0"/>
  <cols>
    <col min="2" max="2" width="8" customWidth="1"/>
    <col min="3" max="3" width="16" customWidth="1"/>
    <col min="4" max="4" width="8" customWidth="1"/>
    <col min="5" max="5" width="6.1640625" customWidth="1"/>
    <col min="6" max="6" width="6.33203125" customWidth="1"/>
    <col min="7" max="7" width="6.5" customWidth="1"/>
    <col min="8" max="8" width="13" customWidth="1"/>
    <col min="9" max="9" width="7.5" customWidth="1"/>
    <col min="10" max="10" width="5.33203125" customWidth="1"/>
    <col min="11" max="11" width="8.1640625" customWidth="1"/>
    <col min="13" max="13" width="9.83203125" customWidth="1"/>
    <col min="14" max="14" width="6.1640625" customWidth="1"/>
    <col min="15" max="15" width="6.33203125" customWidth="1"/>
    <col min="16" max="16" width="6.5" customWidth="1"/>
    <col min="17" max="17" width="13" customWidth="1"/>
    <col min="18" max="18" width="7.83203125" customWidth="1"/>
    <col min="19" max="19" width="5.5" customWidth="1"/>
    <col min="20" max="20" width="8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4" t="s">
        <v>15</v>
      </c>
      <c r="N1" s="5"/>
      <c r="O1" s="5"/>
      <c r="P1" s="5"/>
      <c r="Q1" s="5"/>
      <c r="R1" s="5"/>
      <c r="S1" s="5"/>
      <c r="T1" s="5"/>
      <c r="U1" s="2"/>
      <c r="V1" s="2"/>
      <c r="W1" s="2"/>
      <c r="X1" s="2"/>
    </row>
    <row r="2" spans="1:24">
      <c r="A2" s="6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17</v>
      </c>
      <c r="K2" s="8" t="s">
        <v>13</v>
      </c>
      <c r="L2" s="10"/>
      <c r="M2" s="12" t="s">
        <v>3</v>
      </c>
      <c r="N2" s="12" t="s">
        <v>4</v>
      </c>
      <c r="O2" s="12" t="s">
        <v>5</v>
      </c>
      <c r="P2" s="12" t="s">
        <v>6</v>
      </c>
      <c r="Q2" s="12" t="s">
        <v>7</v>
      </c>
      <c r="R2" s="13" t="s">
        <v>8</v>
      </c>
      <c r="S2" s="13" t="s">
        <v>17</v>
      </c>
      <c r="T2" s="13" t="s">
        <v>13</v>
      </c>
      <c r="U2" s="10"/>
      <c r="V2" s="10"/>
      <c r="W2" s="10"/>
      <c r="X2" s="15"/>
    </row>
    <row r="3" spans="1:24" hidden="1">
      <c r="A3" s="16" t="s">
        <v>16</v>
      </c>
      <c r="B3" s="17">
        <v>2006</v>
      </c>
      <c r="C3" s="17" t="s">
        <v>18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-0.37259999999999999</v>
      </c>
      <c r="J3" s="18">
        <v>2.1996529749999998</v>
      </c>
      <c r="K3" s="18">
        <v>2.4</v>
      </c>
      <c r="L3" s="19"/>
      <c r="M3" s="20">
        <f t="shared" ref="M3:T3" si="0">RANK(D3,D$3:D$20,FALSE)</f>
        <v>11</v>
      </c>
      <c r="N3" s="20">
        <f t="shared" si="0"/>
        <v>9</v>
      </c>
      <c r="O3" s="20">
        <f t="shared" si="0"/>
        <v>8</v>
      </c>
      <c r="P3" s="20">
        <f t="shared" si="0"/>
        <v>8</v>
      </c>
      <c r="Q3" s="20">
        <f t="shared" si="0"/>
        <v>14</v>
      </c>
      <c r="R3" s="20">
        <f t="shared" si="0"/>
        <v>10</v>
      </c>
      <c r="S3" s="20">
        <f t="shared" si="0"/>
        <v>13</v>
      </c>
      <c r="T3" s="20">
        <f t="shared" si="0"/>
        <v>12</v>
      </c>
      <c r="U3" s="19"/>
      <c r="V3" s="19"/>
      <c r="W3" s="19"/>
      <c r="X3" s="21"/>
    </row>
    <row r="4" spans="1:24" hidden="1">
      <c r="A4" s="22" t="s">
        <v>19</v>
      </c>
      <c r="B4" s="9">
        <v>2006</v>
      </c>
      <c r="C4" s="9" t="s">
        <v>20</v>
      </c>
      <c r="D4" s="23">
        <v>0.33</v>
      </c>
      <c r="E4" s="23">
        <v>0</v>
      </c>
      <c r="F4" s="23">
        <v>0</v>
      </c>
      <c r="G4" s="23">
        <v>0.25</v>
      </c>
      <c r="H4" s="23">
        <v>0.22</v>
      </c>
      <c r="I4" s="23">
        <v>-0.39700000000000002</v>
      </c>
      <c r="J4" s="23">
        <v>2.3732886230000001</v>
      </c>
      <c r="K4" s="23">
        <v>10.37</v>
      </c>
      <c r="M4" s="24">
        <f t="shared" ref="M4:T4" si="1">RANK(D4,D$3:D$20,FALSE)</f>
        <v>3</v>
      </c>
      <c r="N4" s="24">
        <f t="shared" si="1"/>
        <v>9</v>
      </c>
      <c r="O4" s="24">
        <f t="shared" si="1"/>
        <v>8</v>
      </c>
      <c r="P4" s="24">
        <f t="shared" si="1"/>
        <v>5</v>
      </c>
      <c r="Q4" s="24">
        <f t="shared" si="1"/>
        <v>6</v>
      </c>
      <c r="R4" s="24">
        <f t="shared" si="1"/>
        <v>11</v>
      </c>
      <c r="S4" s="24">
        <f t="shared" si="1"/>
        <v>12</v>
      </c>
      <c r="T4" s="24">
        <f t="shared" si="1"/>
        <v>1</v>
      </c>
      <c r="X4" s="25"/>
    </row>
    <row r="5" spans="1:24" hidden="1">
      <c r="A5" s="22" t="s">
        <v>21</v>
      </c>
      <c r="B5" s="9">
        <v>2006</v>
      </c>
      <c r="C5" s="9" t="s">
        <v>22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-0.13589999999999999</v>
      </c>
      <c r="J5" s="23">
        <v>2.9044439959999999</v>
      </c>
      <c r="K5" s="23">
        <v>1.1399999999999999</v>
      </c>
      <c r="M5" s="24">
        <f t="shared" ref="M5:T5" si="2">RANK(D5,D$3:D$20,FALSE)</f>
        <v>11</v>
      </c>
      <c r="N5" s="24">
        <f t="shared" si="2"/>
        <v>9</v>
      </c>
      <c r="O5" s="24">
        <f t="shared" si="2"/>
        <v>8</v>
      </c>
      <c r="P5" s="24">
        <f t="shared" si="2"/>
        <v>8</v>
      </c>
      <c r="Q5" s="24">
        <f t="shared" si="2"/>
        <v>14</v>
      </c>
      <c r="R5" s="24">
        <f t="shared" si="2"/>
        <v>5</v>
      </c>
      <c r="S5" s="24">
        <f t="shared" si="2"/>
        <v>8</v>
      </c>
      <c r="T5" s="24">
        <f t="shared" si="2"/>
        <v>17</v>
      </c>
      <c r="X5" s="25"/>
    </row>
    <row r="6" spans="1:24" hidden="1">
      <c r="A6" s="22" t="s">
        <v>23</v>
      </c>
      <c r="B6" s="9">
        <v>2006</v>
      </c>
      <c r="C6" s="9" t="s">
        <v>24</v>
      </c>
      <c r="D6" s="23">
        <v>0.31</v>
      </c>
      <c r="E6" s="23">
        <v>0.33</v>
      </c>
      <c r="F6" s="23">
        <v>0.25</v>
      </c>
      <c r="G6" s="23">
        <v>0.75</v>
      </c>
      <c r="H6" s="23">
        <v>0.45</v>
      </c>
      <c r="I6" s="23">
        <v>1.4298999999999999</v>
      </c>
      <c r="J6" s="23">
        <v>3.9924821860000002</v>
      </c>
      <c r="K6" s="23">
        <v>2.87</v>
      </c>
      <c r="M6" s="24">
        <f t="shared" ref="M6:T6" si="3">RANK(D6,D$3:D$20,FALSE)</f>
        <v>4</v>
      </c>
      <c r="N6" s="24">
        <f t="shared" si="3"/>
        <v>4</v>
      </c>
      <c r="O6" s="24">
        <f t="shared" si="3"/>
        <v>5</v>
      </c>
      <c r="P6" s="24">
        <f t="shared" si="3"/>
        <v>1</v>
      </c>
      <c r="Q6" s="24">
        <f t="shared" si="3"/>
        <v>2</v>
      </c>
      <c r="R6" s="24">
        <f t="shared" si="3"/>
        <v>1</v>
      </c>
      <c r="S6" s="24">
        <f t="shared" si="3"/>
        <v>3</v>
      </c>
      <c r="T6" s="24">
        <f t="shared" si="3"/>
        <v>9</v>
      </c>
      <c r="X6" s="25"/>
    </row>
    <row r="7" spans="1:24" hidden="1">
      <c r="A7" s="22" t="s">
        <v>25</v>
      </c>
      <c r="B7" s="9">
        <v>2006</v>
      </c>
      <c r="C7" s="9" t="s">
        <v>26</v>
      </c>
      <c r="D7" s="23">
        <v>7.0000000000000007E-2</v>
      </c>
      <c r="E7" s="23">
        <v>0</v>
      </c>
      <c r="F7" s="23">
        <v>0</v>
      </c>
      <c r="G7" s="23">
        <v>0</v>
      </c>
      <c r="H7" s="23">
        <v>0.03</v>
      </c>
      <c r="I7" s="23">
        <v>-9.9400000000000002E-2</v>
      </c>
      <c r="J7" s="23">
        <v>3.5296453689999998</v>
      </c>
      <c r="K7" s="23">
        <v>1.42</v>
      </c>
      <c r="M7" s="24">
        <f t="shared" ref="M7:T7" si="4">RANK(D7,D$3:D$20,FALSE)</f>
        <v>9</v>
      </c>
      <c r="N7" s="24">
        <f t="shared" si="4"/>
        <v>9</v>
      </c>
      <c r="O7" s="24">
        <f t="shared" si="4"/>
        <v>8</v>
      </c>
      <c r="P7" s="24">
        <f t="shared" si="4"/>
        <v>8</v>
      </c>
      <c r="Q7" s="24">
        <f t="shared" si="4"/>
        <v>12</v>
      </c>
      <c r="R7" s="24">
        <f t="shared" si="4"/>
        <v>4</v>
      </c>
      <c r="S7" s="24">
        <f t="shared" si="4"/>
        <v>5</v>
      </c>
      <c r="T7" s="24">
        <f t="shared" si="4"/>
        <v>15</v>
      </c>
      <c r="X7" s="25"/>
    </row>
    <row r="8" spans="1:24" hidden="1">
      <c r="A8" s="22" t="s">
        <v>27</v>
      </c>
      <c r="B8" s="9">
        <v>2006</v>
      </c>
      <c r="C8" s="9" t="s">
        <v>28</v>
      </c>
      <c r="D8" s="23">
        <v>7.0000000000000007E-2</v>
      </c>
      <c r="E8" s="23">
        <v>0</v>
      </c>
      <c r="F8" s="23">
        <v>0</v>
      </c>
      <c r="G8" s="23">
        <v>0</v>
      </c>
      <c r="H8" s="23">
        <v>0.04</v>
      </c>
      <c r="I8" s="23">
        <v>0.3402</v>
      </c>
      <c r="J8" s="23">
        <v>5.0647817049999997</v>
      </c>
      <c r="K8" s="23">
        <v>0.9</v>
      </c>
      <c r="M8" s="24">
        <f t="shared" ref="M8:T8" si="5">RANK(D8,D$3:D$20,FALSE)</f>
        <v>9</v>
      </c>
      <c r="N8" s="24">
        <f t="shared" si="5"/>
        <v>9</v>
      </c>
      <c r="O8" s="24">
        <f t="shared" si="5"/>
        <v>8</v>
      </c>
      <c r="P8" s="24">
        <f t="shared" si="5"/>
        <v>8</v>
      </c>
      <c r="Q8" s="24">
        <f t="shared" si="5"/>
        <v>9</v>
      </c>
      <c r="R8" s="24">
        <f t="shared" si="5"/>
        <v>3</v>
      </c>
      <c r="S8" s="24">
        <f t="shared" si="5"/>
        <v>1</v>
      </c>
      <c r="T8" s="24">
        <f t="shared" si="5"/>
        <v>18</v>
      </c>
      <c r="X8" s="25"/>
    </row>
    <row r="9" spans="1:24" hidden="1">
      <c r="A9" s="22" t="s">
        <v>29</v>
      </c>
      <c r="B9" s="9">
        <v>2006</v>
      </c>
      <c r="C9" s="9" t="s">
        <v>30</v>
      </c>
      <c r="D9" s="23">
        <v>0.25</v>
      </c>
      <c r="E9" s="23">
        <v>0.33</v>
      </c>
      <c r="F9" s="23">
        <v>0.4</v>
      </c>
      <c r="G9" s="23">
        <v>0.14000000000000001</v>
      </c>
      <c r="H9" s="23">
        <v>0.28999999999999998</v>
      </c>
      <c r="I9" s="23">
        <v>-0.63619999999999999</v>
      </c>
      <c r="J9" s="23">
        <v>2.9900606430000001</v>
      </c>
      <c r="K9" s="23">
        <v>3.06</v>
      </c>
      <c r="M9" s="24">
        <f t="shared" ref="M9:T9" si="6">RANK(D9,D$3:D$20,FALSE)</f>
        <v>5</v>
      </c>
      <c r="N9" s="24">
        <f t="shared" si="6"/>
        <v>4</v>
      </c>
      <c r="O9" s="24">
        <f t="shared" si="6"/>
        <v>1</v>
      </c>
      <c r="P9" s="24">
        <f t="shared" si="6"/>
        <v>7</v>
      </c>
      <c r="Q9" s="24">
        <f t="shared" si="6"/>
        <v>5</v>
      </c>
      <c r="R9" s="24">
        <f t="shared" si="6"/>
        <v>12</v>
      </c>
      <c r="S9" s="24">
        <f t="shared" si="6"/>
        <v>6</v>
      </c>
      <c r="T9" s="24">
        <f t="shared" si="6"/>
        <v>8</v>
      </c>
      <c r="X9" s="25"/>
    </row>
    <row r="10" spans="1:24" hidden="1">
      <c r="A10" s="22" t="s">
        <v>31</v>
      </c>
      <c r="B10" s="9">
        <v>2006</v>
      </c>
      <c r="C10" s="9" t="s">
        <v>32</v>
      </c>
      <c r="D10" s="23">
        <v>0</v>
      </c>
      <c r="E10" s="23">
        <v>0</v>
      </c>
      <c r="F10" s="23">
        <v>0.25</v>
      </c>
      <c r="G10" s="23">
        <v>0</v>
      </c>
      <c r="H10" s="23">
        <v>0.03</v>
      </c>
      <c r="I10" s="23">
        <v>-0.82779999999999998</v>
      </c>
      <c r="J10" s="23">
        <v>1.732747928</v>
      </c>
      <c r="K10" s="23">
        <v>3.57</v>
      </c>
      <c r="M10" s="24">
        <f t="shared" ref="M10:T10" si="7">RANK(D10,D$3:D$20,FALSE)</f>
        <v>11</v>
      </c>
      <c r="N10" s="24">
        <f t="shared" si="7"/>
        <v>9</v>
      </c>
      <c r="O10" s="24">
        <f t="shared" si="7"/>
        <v>5</v>
      </c>
      <c r="P10" s="24">
        <f t="shared" si="7"/>
        <v>8</v>
      </c>
      <c r="Q10" s="24">
        <f t="shared" si="7"/>
        <v>12</v>
      </c>
      <c r="R10" s="24">
        <f t="shared" si="7"/>
        <v>16</v>
      </c>
      <c r="S10" s="24">
        <f t="shared" si="7"/>
        <v>15</v>
      </c>
      <c r="T10" s="24">
        <f t="shared" si="7"/>
        <v>5</v>
      </c>
      <c r="X10" s="25"/>
    </row>
    <row r="11" spans="1:24" hidden="1">
      <c r="A11" s="22" t="s">
        <v>33</v>
      </c>
      <c r="B11" s="9">
        <v>2006</v>
      </c>
      <c r="C11" s="9" t="s">
        <v>34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-0.75539999999999996</v>
      </c>
      <c r="J11" s="23">
        <v>2.8162386709999998</v>
      </c>
      <c r="K11" s="23">
        <v>5.26</v>
      </c>
      <c r="M11" s="24">
        <f t="shared" ref="M11:T11" si="8">RANK(D11,D$3:D$20,FALSE)</f>
        <v>11</v>
      </c>
      <c r="N11" s="24">
        <f t="shared" si="8"/>
        <v>9</v>
      </c>
      <c r="O11" s="24">
        <f t="shared" si="8"/>
        <v>8</v>
      </c>
      <c r="P11" s="24">
        <f t="shared" si="8"/>
        <v>8</v>
      </c>
      <c r="Q11" s="24">
        <f t="shared" si="8"/>
        <v>14</v>
      </c>
      <c r="R11" s="24">
        <f t="shared" si="8"/>
        <v>15</v>
      </c>
      <c r="S11" s="24">
        <f t="shared" si="8"/>
        <v>9</v>
      </c>
      <c r="T11" s="24">
        <f t="shared" si="8"/>
        <v>4</v>
      </c>
      <c r="X11" s="25"/>
    </row>
    <row r="12" spans="1:24" hidden="1">
      <c r="A12" s="22" t="s">
        <v>35</v>
      </c>
      <c r="B12" s="9">
        <v>2006</v>
      </c>
      <c r="C12" s="9" t="s">
        <v>36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-0.75180000000000002</v>
      </c>
      <c r="J12" s="23">
        <v>2.4190091460000001</v>
      </c>
      <c r="K12" s="23">
        <v>3.34</v>
      </c>
      <c r="M12" s="24">
        <f t="shared" ref="M12:T12" si="9">RANK(D12,D$3:D$20,FALSE)</f>
        <v>11</v>
      </c>
      <c r="N12" s="24">
        <f t="shared" si="9"/>
        <v>9</v>
      </c>
      <c r="O12" s="24">
        <f t="shared" si="9"/>
        <v>8</v>
      </c>
      <c r="P12" s="24">
        <f t="shared" si="9"/>
        <v>8</v>
      </c>
      <c r="Q12" s="24">
        <f t="shared" si="9"/>
        <v>14</v>
      </c>
      <c r="R12" s="24">
        <f t="shared" si="9"/>
        <v>14</v>
      </c>
      <c r="S12" s="24">
        <f t="shared" si="9"/>
        <v>11</v>
      </c>
      <c r="T12" s="24">
        <f t="shared" si="9"/>
        <v>7</v>
      </c>
      <c r="X12" s="25"/>
    </row>
    <row r="13" spans="1:24">
      <c r="A13" s="22" t="s">
        <v>37</v>
      </c>
      <c r="B13" s="9">
        <v>2006</v>
      </c>
      <c r="C13" s="9" t="s">
        <v>38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-0.2525</v>
      </c>
      <c r="J13" s="23">
        <v>3.5696593939999999</v>
      </c>
      <c r="K13" s="23">
        <v>2.62</v>
      </c>
      <c r="M13" s="24">
        <f t="shared" ref="M13:T13" si="10">RANK(D13,D$3:D$20,FALSE)</f>
        <v>11</v>
      </c>
      <c r="N13" s="24">
        <f t="shared" si="10"/>
        <v>9</v>
      </c>
      <c r="O13" s="24">
        <f t="shared" si="10"/>
        <v>8</v>
      </c>
      <c r="P13" s="24">
        <f t="shared" si="10"/>
        <v>8</v>
      </c>
      <c r="Q13" s="24">
        <f t="shared" si="10"/>
        <v>14</v>
      </c>
      <c r="R13" s="24">
        <f t="shared" si="10"/>
        <v>8</v>
      </c>
      <c r="S13" s="24">
        <f t="shared" si="10"/>
        <v>4</v>
      </c>
      <c r="T13" s="24">
        <f t="shared" si="10"/>
        <v>11</v>
      </c>
      <c r="X13" s="25"/>
    </row>
    <row r="14" spans="1:24" hidden="1">
      <c r="A14" s="22" t="s">
        <v>39</v>
      </c>
      <c r="B14" s="9">
        <v>2006</v>
      </c>
      <c r="C14" s="9" t="s">
        <v>40</v>
      </c>
      <c r="D14" s="23">
        <v>0.13</v>
      </c>
      <c r="E14" s="23">
        <v>0.5</v>
      </c>
      <c r="F14" s="23">
        <v>0.4</v>
      </c>
      <c r="G14" s="23">
        <v>0.38</v>
      </c>
      <c r="H14" s="23">
        <v>0.32</v>
      </c>
      <c r="I14" s="23">
        <v>-0.67390000000000005</v>
      </c>
      <c r="J14" s="23">
        <v>1.3665324459999999</v>
      </c>
      <c r="K14" s="23">
        <v>5.35</v>
      </c>
      <c r="M14" s="24">
        <f t="shared" ref="M14:T14" si="11">RANK(D14,D$3:D$20,FALSE)</f>
        <v>6</v>
      </c>
      <c r="N14" s="24">
        <f t="shared" si="11"/>
        <v>1</v>
      </c>
      <c r="O14" s="24">
        <f t="shared" si="11"/>
        <v>1</v>
      </c>
      <c r="P14" s="24">
        <f t="shared" si="11"/>
        <v>3</v>
      </c>
      <c r="Q14" s="24">
        <f t="shared" si="11"/>
        <v>4</v>
      </c>
      <c r="R14" s="24">
        <f t="shared" si="11"/>
        <v>13</v>
      </c>
      <c r="S14" s="24">
        <f t="shared" si="11"/>
        <v>17</v>
      </c>
      <c r="T14" s="24">
        <f t="shared" si="11"/>
        <v>3</v>
      </c>
      <c r="X14" s="25"/>
    </row>
    <row r="15" spans="1:24" hidden="1">
      <c r="A15" s="22" t="s">
        <v>41</v>
      </c>
      <c r="B15" s="9">
        <v>2006</v>
      </c>
      <c r="C15" s="9" t="s">
        <v>42</v>
      </c>
      <c r="D15" s="23">
        <v>0.47</v>
      </c>
      <c r="E15" s="23">
        <v>0.4</v>
      </c>
      <c r="F15" s="23">
        <v>0.4</v>
      </c>
      <c r="G15" s="23">
        <v>0.33</v>
      </c>
      <c r="H15" s="23">
        <v>0.48</v>
      </c>
      <c r="I15" s="23">
        <v>-0.35930000000000001</v>
      </c>
      <c r="J15" s="23">
        <v>2.470036151</v>
      </c>
      <c r="K15" s="23">
        <v>2.39</v>
      </c>
      <c r="M15" s="24">
        <f t="shared" ref="M15:T15" si="12">RANK(D15,D$3:D$20,FALSE)</f>
        <v>1</v>
      </c>
      <c r="N15" s="24">
        <f t="shared" si="12"/>
        <v>2</v>
      </c>
      <c r="O15" s="24">
        <f t="shared" si="12"/>
        <v>1</v>
      </c>
      <c r="P15" s="24">
        <f t="shared" si="12"/>
        <v>4</v>
      </c>
      <c r="Q15" s="24">
        <f t="shared" si="12"/>
        <v>1</v>
      </c>
      <c r="R15" s="24">
        <f t="shared" si="12"/>
        <v>9</v>
      </c>
      <c r="S15" s="24">
        <f t="shared" si="12"/>
        <v>10</v>
      </c>
      <c r="T15" s="24">
        <f t="shared" si="12"/>
        <v>13</v>
      </c>
      <c r="X15" s="25"/>
    </row>
    <row r="16" spans="1:24" hidden="1">
      <c r="A16" s="22" t="s">
        <v>43</v>
      </c>
      <c r="B16" s="9">
        <v>2006</v>
      </c>
      <c r="C16" s="9" t="s">
        <v>45</v>
      </c>
      <c r="D16" s="23">
        <v>0.47</v>
      </c>
      <c r="E16" s="23">
        <v>0.17</v>
      </c>
      <c r="F16" s="23">
        <v>0.2</v>
      </c>
      <c r="G16" s="23">
        <v>0.5</v>
      </c>
      <c r="H16" s="23">
        <v>0.42</v>
      </c>
      <c r="I16" s="23">
        <v>-0.2127</v>
      </c>
      <c r="J16" s="23">
        <v>1.988347804</v>
      </c>
      <c r="K16" s="23">
        <v>2.06</v>
      </c>
      <c r="M16" s="24">
        <f t="shared" ref="M16:T16" si="13">RANK(D16,D$3:D$20,FALSE)</f>
        <v>1</v>
      </c>
      <c r="N16" s="24">
        <f t="shared" si="13"/>
        <v>6</v>
      </c>
      <c r="O16" s="24">
        <f t="shared" si="13"/>
        <v>7</v>
      </c>
      <c r="P16" s="24">
        <f t="shared" si="13"/>
        <v>2</v>
      </c>
      <c r="Q16" s="24">
        <f t="shared" si="13"/>
        <v>3</v>
      </c>
      <c r="R16" s="24">
        <f t="shared" si="13"/>
        <v>7</v>
      </c>
      <c r="S16" s="24">
        <f t="shared" si="13"/>
        <v>14</v>
      </c>
      <c r="T16" s="24">
        <f t="shared" si="13"/>
        <v>14</v>
      </c>
      <c r="X16" s="25"/>
    </row>
    <row r="17" spans="1:24" hidden="1">
      <c r="A17" s="22" t="s">
        <v>46</v>
      </c>
      <c r="B17" s="9">
        <v>2006</v>
      </c>
      <c r="C17" s="9" t="s">
        <v>47</v>
      </c>
      <c r="D17" s="23">
        <v>0.1</v>
      </c>
      <c r="E17" s="23">
        <v>0</v>
      </c>
      <c r="F17" s="23">
        <v>0</v>
      </c>
      <c r="G17" s="23">
        <v>0</v>
      </c>
      <c r="H17" s="23">
        <v>0.04</v>
      </c>
      <c r="I17" s="23">
        <v>-1.1875</v>
      </c>
      <c r="J17" s="23">
        <v>1.5522157640000001</v>
      </c>
      <c r="K17" s="23">
        <v>3.49</v>
      </c>
      <c r="M17" s="24">
        <f t="shared" ref="M17:T17" si="14">RANK(D17,D$3:D$20,FALSE)</f>
        <v>8</v>
      </c>
      <c r="N17" s="24">
        <f t="shared" si="14"/>
        <v>9</v>
      </c>
      <c r="O17" s="24">
        <f t="shared" si="14"/>
        <v>8</v>
      </c>
      <c r="P17" s="24">
        <f t="shared" si="14"/>
        <v>8</v>
      </c>
      <c r="Q17" s="24">
        <f t="shared" si="14"/>
        <v>9</v>
      </c>
      <c r="R17" s="24">
        <f t="shared" si="14"/>
        <v>18</v>
      </c>
      <c r="S17" s="24">
        <f t="shared" si="14"/>
        <v>16</v>
      </c>
      <c r="T17" s="24">
        <f t="shared" si="14"/>
        <v>6</v>
      </c>
      <c r="X17" s="25"/>
    </row>
    <row r="18" spans="1:24" hidden="1">
      <c r="A18" s="22" t="s">
        <v>48</v>
      </c>
      <c r="B18" s="9">
        <v>2006</v>
      </c>
      <c r="C18" s="9" t="s">
        <v>49</v>
      </c>
      <c r="D18" s="23">
        <v>0</v>
      </c>
      <c r="E18" s="23">
        <v>0.17</v>
      </c>
      <c r="F18" s="23">
        <v>0</v>
      </c>
      <c r="G18" s="23">
        <v>0</v>
      </c>
      <c r="H18" s="23">
        <v>0.04</v>
      </c>
      <c r="I18" s="23">
        <v>-0.19520000000000001</v>
      </c>
      <c r="J18" s="23">
        <v>2.9569133660000002</v>
      </c>
      <c r="K18" s="23">
        <v>2.67</v>
      </c>
      <c r="M18" s="24">
        <f t="shared" ref="M18:T18" si="15">RANK(D18,D$3:D$20,FALSE)</f>
        <v>11</v>
      </c>
      <c r="N18" s="24">
        <f t="shared" si="15"/>
        <v>6</v>
      </c>
      <c r="O18" s="24">
        <f t="shared" si="15"/>
        <v>8</v>
      </c>
      <c r="P18" s="24">
        <f t="shared" si="15"/>
        <v>8</v>
      </c>
      <c r="Q18" s="24">
        <f t="shared" si="15"/>
        <v>9</v>
      </c>
      <c r="R18" s="24">
        <f t="shared" si="15"/>
        <v>6</v>
      </c>
      <c r="S18" s="24">
        <f t="shared" si="15"/>
        <v>7</v>
      </c>
      <c r="T18" s="24">
        <f t="shared" si="15"/>
        <v>10</v>
      </c>
      <c r="X18" s="25"/>
    </row>
    <row r="19" spans="1:24" hidden="1">
      <c r="A19" s="22" t="s">
        <v>50</v>
      </c>
      <c r="B19" s="9">
        <v>2006</v>
      </c>
      <c r="C19" s="9" t="s">
        <v>51</v>
      </c>
      <c r="D19" s="23">
        <v>0</v>
      </c>
      <c r="E19" s="23">
        <v>0.33333333300000001</v>
      </c>
      <c r="F19" s="23">
        <v>0.4</v>
      </c>
      <c r="G19" s="23">
        <v>0</v>
      </c>
      <c r="H19" s="23">
        <v>0.12903225800000001</v>
      </c>
      <c r="I19" s="23">
        <v>1.0358000000000001</v>
      </c>
      <c r="J19" s="23">
        <v>5.0502539329999996</v>
      </c>
      <c r="K19" s="23">
        <v>1.41</v>
      </c>
      <c r="M19" s="24">
        <f t="shared" ref="M19:T19" si="16">RANK(D19,D$3:D$20,FALSE)</f>
        <v>11</v>
      </c>
      <c r="N19" s="24">
        <f t="shared" si="16"/>
        <v>3</v>
      </c>
      <c r="O19" s="24">
        <f t="shared" si="16"/>
        <v>1</v>
      </c>
      <c r="P19" s="24">
        <f t="shared" si="16"/>
        <v>8</v>
      </c>
      <c r="Q19" s="24">
        <f t="shared" si="16"/>
        <v>7</v>
      </c>
      <c r="R19" s="24">
        <f t="shared" si="16"/>
        <v>2</v>
      </c>
      <c r="S19" s="24">
        <f t="shared" si="16"/>
        <v>2</v>
      </c>
      <c r="T19" s="24">
        <f t="shared" si="16"/>
        <v>16</v>
      </c>
      <c r="X19" s="25"/>
    </row>
    <row r="20" spans="1:24" hidden="1">
      <c r="A20" s="26" t="s">
        <v>52</v>
      </c>
      <c r="B20" s="27">
        <v>2006</v>
      </c>
      <c r="C20" s="27" t="s">
        <v>53</v>
      </c>
      <c r="D20" s="28">
        <v>0.125</v>
      </c>
      <c r="E20" s="28">
        <v>0.16666666699999999</v>
      </c>
      <c r="F20" s="28">
        <v>0</v>
      </c>
      <c r="G20" s="28">
        <v>0.14285714299999999</v>
      </c>
      <c r="H20" s="28">
        <v>0.12903225800000001</v>
      </c>
      <c r="I20" s="28">
        <v>-0.97799999999999998</v>
      </c>
      <c r="J20" s="28">
        <v>1.2330170819999999</v>
      </c>
      <c r="K20" s="28">
        <v>6.69</v>
      </c>
      <c r="L20" s="29"/>
      <c r="M20" s="30">
        <f t="shared" ref="M20:T20" si="17">RANK(D20,D$3:D$20,FALSE)</f>
        <v>7</v>
      </c>
      <c r="N20" s="30">
        <f t="shared" si="17"/>
        <v>8</v>
      </c>
      <c r="O20" s="30">
        <f t="shared" si="17"/>
        <v>8</v>
      </c>
      <c r="P20" s="30">
        <f t="shared" si="17"/>
        <v>6</v>
      </c>
      <c r="Q20" s="30">
        <f t="shared" si="17"/>
        <v>7</v>
      </c>
      <c r="R20" s="30">
        <f t="shared" si="17"/>
        <v>17</v>
      </c>
      <c r="S20" s="30">
        <f t="shared" si="17"/>
        <v>18</v>
      </c>
      <c r="T20" s="30">
        <f t="shared" si="17"/>
        <v>2</v>
      </c>
      <c r="U20" s="29"/>
      <c r="V20" s="29"/>
      <c r="W20" s="29"/>
      <c r="X20" s="31"/>
    </row>
    <row r="21" spans="1:24" hidden="1">
      <c r="A21" s="16" t="s">
        <v>16</v>
      </c>
      <c r="B21" s="17">
        <v>2007</v>
      </c>
      <c r="C21" s="17" t="s">
        <v>18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-0.37459999999999999</v>
      </c>
      <c r="J21" s="18">
        <v>2.173863543</v>
      </c>
      <c r="K21" s="18">
        <v>2.0099999999999998</v>
      </c>
      <c r="L21" s="19"/>
      <c r="M21" s="20">
        <f t="shared" ref="M21:T21" si="18">RANK(D21,D$21:D$38,FALSE)</f>
        <v>12</v>
      </c>
      <c r="N21" s="20">
        <f t="shared" si="18"/>
        <v>10</v>
      </c>
      <c r="O21" s="20">
        <f t="shared" si="18"/>
        <v>10</v>
      </c>
      <c r="P21" s="20">
        <f t="shared" si="18"/>
        <v>9</v>
      </c>
      <c r="Q21" s="20">
        <f t="shared" si="18"/>
        <v>15</v>
      </c>
      <c r="R21" s="20">
        <f t="shared" si="18"/>
        <v>11</v>
      </c>
      <c r="S21" s="20">
        <f t="shared" si="18"/>
        <v>14</v>
      </c>
      <c r="T21" s="20">
        <f t="shared" si="18"/>
        <v>14</v>
      </c>
      <c r="U21" s="19"/>
      <c r="V21" s="19"/>
      <c r="W21" s="19"/>
      <c r="X21" s="21"/>
    </row>
    <row r="22" spans="1:24" hidden="1">
      <c r="A22" s="22" t="s">
        <v>19</v>
      </c>
      <c r="B22" s="9">
        <v>2007</v>
      </c>
      <c r="C22" s="9" t="s">
        <v>20</v>
      </c>
      <c r="D22" s="23">
        <v>0.33</v>
      </c>
      <c r="E22" s="23">
        <v>0</v>
      </c>
      <c r="F22" s="23">
        <v>0</v>
      </c>
      <c r="G22" s="23">
        <v>0.25</v>
      </c>
      <c r="H22" s="23">
        <v>0.22</v>
      </c>
      <c r="I22" s="23">
        <v>-0.35930000000000001</v>
      </c>
      <c r="J22" s="23">
        <v>2.4361337500000002</v>
      </c>
      <c r="K22" s="23">
        <v>11.75</v>
      </c>
      <c r="M22" s="24">
        <f t="shared" ref="M22:T22" si="19">RANK(D22,D$21:D$38,FALSE)</f>
        <v>4</v>
      </c>
      <c r="N22" s="24">
        <f t="shared" si="19"/>
        <v>10</v>
      </c>
      <c r="O22" s="24">
        <f t="shared" si="19"/>
        <v>10</v>
      </c>
      <c r="P22" s="24">
        <f t="shared" si="19"/>
        <v>6</v>
      </c>
      <c r="Q22" s="24">
        <f t="shared" si="19"/>
        <v>7</v>
      </c>
      <c r="R22" s="24">
        <f t="shared" si="19"/>
        <v>10</v>
      </c>
      <c r="S22" s="24">
        <f t="shared" si="19"/>
        <v>12</v>
      </c>
      <c r="T22" s="24">
        <f t="shared" si="19"/>
        <v>1</v>
      </c>
      <c r="X22" s="25"/>
    </row>
    <row r="23" spans="1:24" hidden="1">
      <c r="A23" s="22" t="s">
        <v>21</v>
      </c>
      <c r="B23" s="9">
        <v>2007</v>
      </c>
      <c r="C23" s="9" t="s">
        <v>22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-0.11890000000000001</v>
      </c>
      <c r="J23" s="23">
        <v>3.1431462309999998</v>
      </c>
      <c r="K23" s="23">
        <v>1.2</v>
      </c>
      <c r="M23" s="24">
        <f t="shared" ref="M23:T23" si="20">RANK(D23,D$21:D$38,FALSE)</f>
        <v>12</v>
      </c>
      <c r="N23" s="24">
        <f t="shared" si="20"/>
        <v>10</v>
      </c>
      <c r="O23" s="24">
        <f t="shared" si="20"/>
        <v>10</v>
      </c>
      <c r="P23" s="24">
        <f t="shared" si="20"/>
        <v>9</v>
      </c>
      <c r="Q23" s="24">
        <f t="shared" si="20"/>
        <v>15</v>
      </c>
      <c r="R23" s="24">
        <f t="shared" si="20"/>
        <v>4</v>
      </c>
      <c r="S23" s="24">
        <f t="shared" si="20"/>
        <v>8</v>
      </c>
      <c r="T23" s="24">
        <f t="shared" si="20"/>
        <v>18</v>
      </c>
      <c r="X23" s="25"/>
    </row>
    <row r="24" spans="1:24" hidden="1">
      <c r="A24" s="22" t="s">
        <v>23</v>
      </c>
      <c r="B24" s="9">
        <v>2007</v>
      </c>
      <c r="C24" s="9" t="s">
        <v>24</v>
      </c>
      <c r="D24" s="23">
        <v>0.31</v>
      </c>
      <c r="E24" s="23">
        <v>0.33</v>
      </c>
      <c r="F24" s="23">
        <v>0.25</v>
      </c>
      <c r="G24" s="23">
        <v>0.75</v>
      </c>
      <c r="H24" s="23">
        <v>0.45</v>
      </c>
      <c r="I24" s="23">
        <v>1.3434999999999999</v>
      </c>
      <c r="J24" s="23">
        <v>4.2470039220000002</v>
      </c>
      <c r="K24" s="23">
        <v>3.07</v>
      </c>
      <c r="M24" s="24">
        <f t="shared" ref="M24:T24" si="21">RANK(D24,D$21:D$38,FALSE)</f>
        <v>5</v>
      </c>
      <c r="N24" s="24">
        <f t="shared" si="21"/>
        <v>4</v>
      </c>
      <c r="O24" s="24">
        <f t="shared" si="21"/>
        <v>6</v>
      </c>
      <c r="P24" s="24">
        <f t="shared" si="21"/>
        <v>1</v>
      </c>
      <c r="Q24" s="24">
        <f t="shared" si="21"/>
        <v>2</v>
      </c>
      <c r="R24" s="24">
        <f t="shared" si="21"/>
        <v>1</v>
      </c>
      <c r="S24" s="24">
        <f t="shared" si="21"/>
        <v>3</v>
      </c>
      <c r="T24" s="24">
        <f t="shared" si="21"/>
        <v>10</v>
      </c>
      <c r="X24" s="25"/>
    </row>
    <row r="25" spans="1:24" hidden="1">
      <c r="A25" s="22" t="s">
        <v>25</v>
      </c>
      <c r="B25" s="9">
        <v>2007</v>
      </c>
      <c r="C25" s="9" t="s">
        <v>26</v>
      </c>
      <c r="D25" s="23">
        <v>7.0000000000000007E-2</v>
      </c>
      <c r="E25" s="23">
        <v>0</v>
      </c>
      <c r="F25" s="23">
        <v>0.25</v>
      </c>
      <c r="G25" s="23">
        <v>0</v>
      </c>
      <c r="H25" s="23">
        <v>7.0000000000000007E-2</v>
      </c>
      <c r="I25" s="23">
        <v>-0.1913</v>
      </c>
      <c r="J25" s="23">
        <v>3.8112040129999998</v>
      </c>
      <c r="K25" s="23">
        <v>1.93</v>
      </c>
      <c r="M25" s="24">
        <f t="shared" ref="M25:T25" si="22">RANK(D25,D$21:D$38,FALSE)</f>
        <v>10</v>
      </c>
      <c r="N25" s="24">
        <f t="shared" si="22"/>
        <v>10</v>
      </c>
      <c r="O25" s="24">
        <f t="shared" si="22"/>
        <v>6</v>
      </c>
      <c r="P25" s="24">
        <f t="shared" si="22"/>
        <v>9</v>
      </c>
      <c r="Q25" s="24">
        <f t="shared" si="22"/>
        <v>10</v>
      </c>
      <c r="R25" s="24">
        <f t="shared" si="22"/>
        <v>5</v>
      </c>
      <c r="S25" s="24">
        <f t="shared" si="22"/>
        <v>4</v>
      </c>
      <c r="T25" s="24">
        <f t="shared" si="22"/>
        <v>15</v>
      </c>
      <c r="X25" s="25"/>
    </row>
    <row r="26" spans="1:24" hidden="1">
      <c r="A26" s="22" t="s">
        <v>27</v>
      </c>
      <c r="B26" s="9">
        <v>2007</v>
      </c>
      <c r="C26" s="9" t="s">
        <v>28</v>
      </c>
      <c r="D26" s="23">
        <v>7.0000000000000007E-2</v>
      </c>
      <c r="E26" s="23">
        <v>0</v>
      </c>
      <c r="F26" s="23">
        <v>0</v>
      </c>
      <c r="G26" s="23">
        <v>0</v>
      </c>
      <c r="H26" s="23">
        <v>0.04</v>
      </c>
      <c r="I26" s="23">
        <v>0.40670000000000001</v>
      </c>
      <c r="J26" s="23">
        <v>5.0767888159999996</v>
      </c>
      <c r="K26" s="23">
        <v>1.27</v>
      </c>
      <c r="M26" s="24">
        <f t="shared" ref="M26:T26" si="23">RANK(D26,D$21:D$38,FALSE)</f>
        <v>10</v>
      </c>
      <c r="N26" s="24">
        <f t="shared" si="23"/>
        <v>10</v>
      </c>
      <c r="O26" s="24">
        <f t="shared" si="23"/>
        <v>10</v>
      </c>
      <c r="P26" s="24">
        <f t="shared" si="23"/>
        <v>9</v>
      </c>
      <c r="Q26" s="24">
        <f t="shared" si="23"/>
        <v>11</v>
      </c>
      <c r="R26" s="24">
        <f t="shared" si="23"/>
        <v>3</v>
      </c>
      <c r="S26" s="24">
        <f t="shared" si="23"/>
        <v>1</v>
      </c>
      <c r="T26" s="24">
        <f t="shared" si="23"/>
        <v>17</v>
      </c>
      <c r="X26" s="25"/>
    </row>
    <row r="27" spans="1:24" hidden="1">
      <c r="A27" s="22" t="s">
        <v>29</v>
      </c>
      <c r="B27" s="9">
        <v>2007</v>
      </c>
      <c r="C27" s="9" t="s">
        <v>30</v>
      </c>
      <c r="D27" s="23">
        <v>0.25</v>
      </c>
      <c r="E27" s="23">
        <v>0.33</v>
      </c>
      <c r="F27" s="23">
        <v>0.4</v>
      </c>
      <c r="G27" s="23">
        <v>0.14000000000000001</v>
      </c>
      <c r="H27" s="23">
        <v>0.28999999999999998</v>
      </c>
      <c r="I27" s="23">
        <v>-0.6885</v>
      </c>
      <c r="J27" s="23">
        <v>3.265097232</v>
      </c>
      <c r="K27" s="23">
        <v>3.88</v>
      </c>
      <c r="M27" s="24">
        <f t="shared" ref="M27:T27" si="24">RANK(D27,D$21:D$38,FALSE)</f>
        <v>6</v>
      </c>
      <c r="N27" s="24">
        <f t="shared" si="24"/>
        <v>4</v>
      </c>
      <c r="O27" s="24">
        <f t="shared" si="24"/>
        <v>2</v>
      </c>
      <c r="P27" s="24">
        <f t="shared" si="24"/>
        <v>8</v>
      </c>
      <c r="Q27" s="24">
        <f t="shared" si="24"/>
        <v>6</v>
      </c>
      <c r="R27" s="24">
        <f t="shared" si="24"/>
        <v>12</v>
      </c>
      <c r="S27" s="24">
        <f t="shared" si="24"/>
        <v>7</v>
      </c>
      <c r="T27" s="24">
        <f t="shared" si="24"/>
        <v>7</v>
      </c>
      <c r="X27" s="25"/>
    </row>
    <row r="28" spans="1:24" hidden="1">
      <c r="A28" s="22" t="s">
        <v>31</v>
      </c>
      <c r="B28" s="9">
        <v>2007</v>
      </c>
      <c r="C28" s="9" t="s">
        <v>32</v>
      </c>
      <c r="D28" s="23">
        <v>0</v>
      </c>
      <c r="E28" s="23">
        <v>0</v>
      </c>
      <c r="F28" s="23">
        <v>0.25</v>
      </c>
      <c r="G28" s="23">
        <v>0</v>
      </c>
      <c r="H28" s="23">
        <v>0.03</v>
      </c>
      <c r="I28" s="23">
        <v>-0.89300000000000002</v>
      </c>
      <c r="J28" s="23">
        <v>2.0428141879999999</v>
      </c>
      <c r="K28" s="23">
        <v>5.15</v>
      </c>
      <c r="M28" s="24">
        <f t="shared" ref="M28:T28" si="25">RANK(D28,D$21:D$38,FALSE)</f>
        <v>12</v>
      </c>
      <c r="N28" s="24">
        <f t="shared" si="25"/>
        <v>10</v>
      </c>
      <c r="O28" s="24">
        <f t="shared" si="25"/>
        <v>6</v>
      </c>
      <c r="P28" s="24">
        <f t="shared" si="25"/>
        <v>9</v>
      </c>
      <c r="Q28" s="24">
        <f t="shared" si="25"/>
        <v>14</v>
      </c>
      <c r="R28" s="24">
        <f t="shared" si="25"/>
        <v>16</v>
      </c>
      <c r="S28" s="24">
        <f t="shared" si="25"/>
        <v>15</v>
      </c>
      <c r="T28" s="24">
        <f t="shared" si="25"/>
        <v>4</v>
      </c>
      <c r="X28" s="25"/>
    </row>
    <row r="29" spans="1:24" hidden="1">
      <c r="A29" s="22" t="s">
        <v>33</v>
      </c>
      <c r="B29" s="9">
        <v>2007</v>
      </c>
      <c r="C29" s="9" t="s">
        <v>34</v>
      </c>
      <c r="D29" s="23">
        <v>0.4</v>
      </c>
      <c r="E29" s="23">
        <v>0.17</v>
      </c>
      <c r="F29" s="23">
        <v>0.5</v>
      </c>
      <c r="G29" s="23">
        <v>0.38</v>
      </c>
      <c r="H29" s="23">
        <v>0.4</v>
      </c>
      <c r="I29" s="23">
        <v>-0.69789999999999996</v>
      </c>
      <c r="J29" s="23">
        <v>3.2902404679999999</v>
      </c>
      <c r="K29" s="23">
        <v>4.8099999999999996</v>
      </c>
      <c r="M29" s="24">
        <f t="shared" ref="M29:T29" si="26">RANK(D29,D$21:D$38,FALSE)</f>
        <v>3</v>
      </c>
      <c r="N29" s="24">
        <f t="shared" si="26"/>
        <v>6</v>
      </c>
      <c r="O29" s="24">
        <f t="shared" si="26"/>
        <v>1</v>
      </c>
      <c r="P29" s="24">
        <f t="shared" si="26"/>
        <v>3</v>
      </c>
      <c r="Q29" s="24">
        <f t="shared" si="26"/>
        <v>4</v>
      </c>
      <c r="R29" s="24">
        <f t="shared" si="26"/>
        <v>14</v>
      </c>
      <c r="S29" s="24">
        <f t="shared" si="26"/>
        <v>6</v>
      </c>
      <c r="T29" s="24">
        <f t="shared" si="26"/>
        <v>5</v>
      </c>
      <c r="X29" s="25"/>
    </row>
    <row r="30" spans="1:24" hidden="1">
      <c r="A30" s="22" t="s">
        <v>35</v>
      </c>
      <c r="B30" s="9">
        <v>2007</v>
      </c>
      <c r="C30" s="9" t="s">
        <v>36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-0.69259999999999999</v>
      </c>
      <c r="J30" s="23">
        <v>3.0171638180000002</v>
      </c>
      <c r="K30" s="23">
        <v>4.1100000000000003</v>
      </c>
      <c r="M30" s="24">
        <f t="shared" ref="M30:T30" si="27">RANK(D30,D$21:D$38,FALSE)</f>
        <v>12</v>
      </c>
      <c r="N30" s="24">
        <f t="shared" si="27"/>
        <v>10</v>
      </c>
      <c r="O30" s="24">
        <f t="shared" si="27"/>
        <v>10</v>
      </c>
      <c r="P30" s="24">
        <f t="shared" si="27"/>
        <v>9</v>
      </c>
      <c r="Q30" s="24">
        <f t="shared" si="27"/>
        <v>15</v>
      </c>
      <c r="R30" s="24">
        <f t="shared" si="27"/>
        <v>13</v>
      </c>
      <c r="S30" s="24">
        <f t="shared" si="27"/>
        <v>10</v>
      </c>
      <c r="T30" s="24">
        <f t="shared" si="27"/>
        <v>6</v>
      </c>
      <c r="X30" s="25"/>
    </row>
    <row r="31" spans="1:24">
      <c r="A31" s="22" t="s">
        <v>37</v>
      </c>
      <c r="B31" s="9">
        <v>2007</v>
      </c>
      <c r="C31" s="9" t="s">
        <v>38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-0.2656</v>
      </c>
      <c r="J31" s="23">
        <v>3.581086505</v>
      </c>
      <c r="K31" s="23">
        <v>2.91</v>
      </c>
      <c r="M31" s="24">
        <f t="shared" ref="M31:T31" si="28">RANK(D31,D$21:D$38,FALSE)</f>
        <v>12</v>
      </c>
      <c r="N31" s="24">
        <f t="shared" si="28"/>
        <v>10</v>
      </c>
      <c r="O31" s="24">
        <f t="shared" si="28"/>
        <v>10</v>
      </c>
      <c r="P31" s="24">
        <f t="shared" si="28"/>
        <v>9</v>
      </c>
      <c r="Q31" s="24">
        <f t="shared" si="28"/>
        <v>15</v>
      </c>
      <c r="R31" s="24">
        <f t="shared" si="28"/>
        <v>6</v>
      </c>
      <c r="S31" s="24">
        <f t="shared" si="28"/>
        <v>5</v>
      </c>
      <c r="T31" s="24">
        <f t="shared" si="28"/>
        <v>11</v>
      </c>
      <c r="X31" s="25"/>
    </row>
    <row r="32" spans="1:24" hidden="1">
      <c r="A32" s="22" t="s">
        <v>39</v>
      </c>
      <c r="B32" s="9">
        <v>2007</v>
      </c>
      <c r="C32" s="9" t="s">
        <v>40</v>
      </c>
      <c r="D32" s="23">
        <v>0.13</v>
      </c>
      <c r="E32" s="23">
        <v>0.5</v>
      </c>
      <c r="F32" s="23">
        <v>0.4</v>
      </c>
      <c r="G32" s="23">
        <v>0.38</v>
      </c>
      <c r="H32" s="23">
        <v>0.32</v>
      </c>
      <c r="I32" s="23">
        <v>-0.76500000000000001</v>
      </c>
      <c r="J32" s="23">
        <v>1.5770231589999999</v>
      </c>
      <c r="K32" s="23">
        <v>5.19</v>
      </c>
      <c r="M32" s="24">
        <f t="shared" ref="M32:T32" si="29">RANK(D32,D$21:D$38,FALSE)</f>
        <v>7</v>
      </c>
      <c r="N32" s="24">
        <f t="shared" si="29"/>
        <v>1</v>
      </c>
      <c r="O32" s="24">
        <f t="shared" si="29"/>
        <v>2</v>
      </c>
      <c r="P32" s="24">
        <f t="shared" si="29"/>
        <v>3</v>
      </c>
      <c r="Q32" s="24">
        <f t="shared" si="29"/>
        <v>5</v>
      </c>
      <c r="R32" s="24">
        <f t="shared" si="29"/>
        <v>15</v>
      </c>
      <c r="S32" s="24">
        <f t="shared" si="29"/>
        <v>16</v>
      </c>
      <c r="T32" s="24">
        <f t="shared" si="29"/>
        <v>3</v>
      </c>
      <c r="X32" s="25"/>
    </row>
    <row r="33" spans="1:24" hidden="1">
      <c r="A33" s="22" t="s">
        <v>41</v>
      </c>
      <c r="B33" s="9">
        <v>2007</v>
      </c>
      <c r="C33" s="9" t="s">
        <v>42</v>
      </c>
      <c r="D33" s="23">
        <v>0.47</v>
      </c>
      <c r="E33" s="23">
        <v>0.4</v>
      </c>
      <c r="F33" s="23">
        <v>0.4</v>
      </c>
      <c r="G33" s="23">
        <v>0.33</v>
      </c>
      <c r="H33" s="23">
        <v>0.48</v>
      </c>
      <c r="I33" s="23">
        <v>-0.34129999999999999</v>
      </c>
      <c r="J33" s="23">
        <v>2.474931142</v>
      </c>
      <c r="K33" s="23">
        <v>3.8</v>
      </c>
      <c r="M33" s="24">
        <f t="shared" ref="M33:T33" si="30">RANK(D33,D$21:D$38,FALSE)</f>
        <v>1</v>
      </c>
      <c r="N33" s="24">
        <f t="shared" si="30"/>
        <v>2</v>
      </c>
      <c r="O33" s="24">
        <f t="shared" si="30"/>
        <v>2</v>
      </c>
      <c r="P33" s="24">
        <f t="shared" si="30"/>
        <v>5</v>
      </c>
      <c r="Q33" s="24">
        <f t="shared" si="30"/>
        <v>1</v>
      </c>
      <c r="R33" s="24">
        <f t="shared" si="30"/>
        <v>9</v>
      </c>
      <c r="S33" s="24">
        <f t="shared" si="30"/>
        <v>11</v>
      </c>
      <c r="T33" s="24">
        <f t="shared" si="30"/>
        <v>8</v>
      </c>
      <c r="X33" s="25"/>
    </row>
    <row r="34" spans="1:24" hidden="1">
      <c r="A34" s="22" t="s">
        <v>43</v>
      </c>
      <c r="B34" s="9">
        <v>2007</v>
      </c>
      <c r="C34" s="9" t="s">
        <v>45</v>
      </c>
      <c r="D34" s="23">
        <v>0.47</v>
      </c>
      <c r="E34" s="23">
        <v>0.17</v>
      </c>
      <c r="F34" s="23">
        <v>0.2</v>
      </c>
      <c r="G34" s="23">
        <v>0.5</v>
      </c>
      <c r="H34" s="23">
        <v>0.42</v>
      </c>
      <c r="I34" s="23">
        <v>-0.26619999999999999</v>
      </c>
      <c r="J34" s="23">
        <v>2.1933279520000002</v>
      </c>
      <c r="K34" s="23">
        <v>2.2599999999999998</v>
      </c>
      <c r="M34" s="24">
        <f t="shared" ref="M34:T34" si="31">RANK(D34,D$21:D$38,FALSE)</f>
        <v>1</v>
      </c>
      <c r="N34" s="24">
        <f t="shared" si="31"/>
        <v>6</v>
      </c>
      <c r="O34" s="24">
        <f t="shared" si="31"/>
        <v>9</v>
      </c>
      <c r="P34" s="24">
        <f t="shared" si="31"/>
        <v>2</v>
      </c>
      <c r="Q34" s="24">
        <f t="shared" si="31"/>
        <v>3</v>
      </c>
      <c r="R34" s="24">
        <f t="shared" si="31"/>
        <v>7</v>
      </c>
      <c r="S34" s="24">
        <f t="shared" si="31"/>
        <v>13</v>
      </c>
      <c r="T34" s="24">
        <f t="shared" si="31"/>
        <v>13</v>
      </c>
      <c r="X34" s="25"/>
    </row>
    <row r="35" spans="1:24" hidden="1">
      <c r="A35" s="22" t="s">
        <v>46</v>
      </c>
      <c r="B35" s="9">
        <v>2007</v>
      </c>
      <c r="C35" s="9" t="s">
        <v>47</v>
      </c>
      <c r="D35" s="23">
        <v>0.1</v>
      </c>
      <c r="E35" s="23">
        <v>0</v>
      </c>
      <c r="F35" s="23">
        <v>0</v>
      </c>
      <c r="G35" s="23">
        <v>0</v>
      </c>
      <c r="H35" s="23">
        <v>0.04</v>
      </c>
      <c r="I35" s="23">
        <v>-1.2490000000000001</v>
      </c>
      <c r="J35" s="23">
        <v>1.54838941</v>
      </c>
      <c r="K35" s="23">
        <v>3.11</v>
      </c>
      <c r="M35" s="24">
        <f t="shared" ref="M35:T35" si="32">RANK(D35,D$21:D$38,FALSE)</f>
        <v>9</v>
      </c>
      <c r="N35" s="24">
        <f t="shared" si="32"/>
        <v>10</v>
      </c>
      <c r="O35" s="24">
        <f t="shared" si="32"/>
        <v>10</v>
      </c>
      <c r="P35" s="24">
        <f t="shared" si="32"/>
        <v>9</v>
      </c>
      <c r="Q35" s="24">
        <f t="shared" si="32"/>
        <v>11</v>
      </c>
      <c r="R35" s="24">
        <f t="shared" si="32"/>
        <v>18</v>
      </c>
      <c r="S35" s="24">
        <f t="shared" si="32"/>
        <v>17</v>
      </c>
      <c r="T35" s="24">
        <f t="shared" si="32"/>
        <v>9</v>
      </c>
      <c r="X35" s="25"/>
    </row>
    <row r="36" spans="1:24" hidden="1">
      <c r="A36" s="22" t="s">
        <v>48</v>
      </c>
      <c r="B36" s="9">
        <v>2007</v>
      </c>
      <c r="C36" s="9" t="s">
        <v>49</v>
      </c>
      <c r="D36" s="23">
        <v>0</v>
      </c>
      <c r="E36" s="23">
        <v>0.17</v>
      </c>
      <c r="F36" s="23">
        <v>0</v>
      </c>
      <c r="G36" s="23">
        <v>0</v>
      </c>
      <c r="H36" s="23">
        <v>0.04</v>
      </c>
      <c r="I36" s="23">
        <v>-0.29680000000000001</v>
      </c>
      <c r="J36" s="23">
        <v>3.1067375419999999</v>
      </c>
      <c r="K36" s="23">
        <v>2.64</v>
      </c>
      <c r="M36" s="24">
        <f t="shared" ref="M36:T36" si="33">RANK(D36,D$21:D$38,FALSE)</f>
        <v>12</v>
      </c>
      <c r="N36" s="24">
        <f t="shared" si="33"/>
        <v>6</v>
      </c>
      <c r="O36" s="24">
        <f t="shared" si="33"/>
        <v>10</v>
      </c>
      <c r="P36" s="24">
        <f t="shared" si="33"/>
        <v>9</v>
      </c>
      <c r="Q36" s="24">
        <f t="shared" si="33"/>
        <v>11</v>
      </c>
      <c r="R36" s="24">
        <f t="shared" si="33"/>
        <v>8</v>
      </c>
      <c r="S36" s="24">
        <f t="shared" si="33"/>
        <v>9</v>
      </c>
      <c r="T36" s="24">
        <f t="shared" si="33"/>
        <v>12</v>
      </c>
      <c r="X36" s="25"/>
    </row>
    <row r="37" spans="1:24" hidden="1">
      <c r="A37" s="22" t="s">
        <v>50</v>
      </c>
      <c r="B37" s="9">
        <v>2007</v>
      </c>
      <c r="C37" s="9" t="s">
        <v>51</v>
      </c>
      <c r="D37" s="23">
        <v>0</v>
      </c>
      <c r="E37" s="23">
        <v>0.33333333300000001</v>
      </c>
      <c r="F37" s="23">
        <v>0.4</v>
      </c>
      <c r="G37" s="23">
        <v>0</v>
      </c>
      <c r="H37" s="23">
        <v>0.12903225800000001</v>
      </c>
      <c r="I37" s="23">
        <v>1.1657</v>
      </c>
      <c r="J37" s="23">
        <v>4.8316930080000002</v>
      </c>
      <c r="K37" s="23">
        <v>1.55</v>
      </c>
      <c r="M37" s="24">
        <f t="shared" ref="M37:T37" si="34">RANK(D37,D$21:D$38,FALSE)</f>
        <v>12</v>
      </c>
      <c r="N37" s="24">
        <f t="shared" si="34"/>
        <v>3</v>
      </c>
      <c r="O37" s="24">
        <f t="shared" si="34"/>
        <v>2</v>
      </c>
      <c r="P37" s="24">
        <f t="shared" si="34"/>
        <v>9</v>
      </c>
      <c r="Q37" s="24">
        <f t="shared" si="34"/>
        <v>8</v>
      </c>
      <c r="R37" s="24">
        <f t="shared" si="34"/>
        <v>2</v>
      </c>
      <c r="S37" s="24">
        <f t="shared" si="34"/>
        <v>2</v>
      </c>
      <c r="T37" s="24">
        <f t="shared" si="34"/>
        <v>16</v>
      </c>
      <c r="X37" s="25"/>
    </row>
    <row r="38" spans="1:24" hidden="1">
      <c r="A38" s="26" t="s">
        <v>52</v>
      </c>
      <c r="B38" s="27">
        <v>2007</v>
      </c>
      <c r="C38" s="27" t="s">
        <v>53</v>
      </c>
      <c r="D38" s="28">
        <v>0.125</v>
      </c>
      <c r="E38" s="28">
        <v>0.16666666699999999</v>
      </c>
      <c r="F38" s="28">
        <v>0</v>
      </c>
      <c r="G38" s="28">
        <v>0.14285714299999999</v>
      </c>
      <c r="H38" s="28">
        <v>0.12903225800000001</v>
      </c>
      <c r="I38" s="28">
        <v>-1.0307999999999999</v>
      </c>
      <c r="J38" s="28">
        <v>1.1881071219999999</v>
      </c>
      <c r="K38" s="28">
        <v>5.79</v>
      </c>
      <c r="L38" s="29"/>
      <c r="M38" s="30">
        <f t="shared" ref="M38:T38" si="35">RANK(D38,D$21:D$38,FALSE)</f>
        <v>8</v>
      </c>
      <c r="N38" s="30">
        <f t="shared" si="35"/>
        <v>9</v>
      </c>
      <c r="O38" s="30">
        <f t="shared" si="35"/>
        <v>10</v>
      </c>
      <c r="P38" s="30">
        <f t="shared" si="35"/>
        <v>7</v>
      </c>
      <c r="Q38" s="30">
        <f t="shared" si="35"/>
        <v>8</v>
      </c>
      <c r="R38" s="30">
        <f t="shared" si="35"/>
        <v>17</v>
      </c>
      <c r="S38" s="30">
        <f t="shared" si="35"/>
        <v>18</v>
      </c>
      <c r="T38" s="30">
        <f t="shared" si="35"/>
        <v>2</v>
      </c>
      <c r="U38" s="29"/>
      <c r="V38" s="29"/>
      <c r="W38" s="29"/>
      <c r="X38" s="31"/>
    </row>
    <row r="39" spans="1:24" hidden="1">
      <c r="A39" s="16" t="s">
        <v>16</v>
      </c>
      <c r="B39" s="17">
        <v>2008</v>
      </c>
      <c r="C39" s="17" t="s">
        <v>18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-0.4738</v>
      </c>
      <c r="J39" s="18">
        <v>2.2111501520000001</v>
      </c>
      <c r="K39" s="18">
        <v>2.02</v>
      </c>
      <c r="L39" s="19"/>
      <c r="M39" s="20">
        <f t="shared" ref="M39:T39" si="36">RANK(D39,D$39:D$56,FALSE)</f>
        <v>13</v>
      </c>
      <c r="N39" s="20">
        <f t="shared" si="36"/>
        <v>11</v>
      </c>
      <c r="O39" s="20">
        <f t="shared" si="36"/>
        <v>11</v>
      </c>
      <c r="P39" s="20">
        <f t="shared" si="36"/>
        <v>10</v>
      </c>
      <c r="Q39" s="20">
        <f t="shared" si="36"/>
        <v>16</v>
      </c>
      <c r="R39" s="20">
        <f t="shared" si="36"/>
        <v>10</v>
      </c>
      <c r="S39" s="20">
        <f t="shared" si="36"/>
        <v>14</v>
      </c>
      <c r="T39" s="20">
        <f t="shared" si="36"/>
        <v>15</v>
      </c>
      <c r="U39" s="19"/>
      <c r="V39" s="19"/>
      <c r="W39" s="19"/>
      <c r="X39" s="21"/>
    </row>
    <row r="40" spans="1:24" hidden="1">
      <c r="A40" s="22" t="s">
        <v>19</v>
      </c>
      <c r="B40" s="9">
        <v>2008</v>
      </c>
      <c r="C40" s="9" t="s">
        <v>20</v>
      </c>
      <c r="D40" s="23">
        <v>0.33</v>
      </c>
      <c r="E40" s="23">
        <v>0</v>
      </c>
      <c r="F40" s="23">
        <v>0</v>
      </c>
      <c r="G40" s="23">
        <v>0.25</v>
      </c>
      <c r="H40" s="23">
        <v>0.22</v>
      </c>
      <c r="I40" s="23">
        <v>-0.49170000000000003</v>
      </c>
      <c r="J40" s="23">
        <v>2.2203567629999998</v>
      </c>
      <c r="K40" s="23">
        <v>10.93</v>
      </c>
      <c r="M40" s="24">
        <f t="shared" ref="M40:T40" si="37">RANK(D40,D$39:D$56,FALSE)</f>
        <v>5</v>
      </c>
      <c r="N40" s="24">
        <f t="shared" si="37"/>
        <v>11</v>
      </c>
      <c r="O40" s="24">
        <f t="shared" si="37"/>
        <v>11</v>
      </c>
      <c r="P40" s="24">
        <f t="shared" si="37"/>
        <v>7</v>
      </c>
      <c r="Q40" s="24">
        <f t="shared" si="37"/>
        <v>8</v>
      </c>
      <c r="R40" s="24">
        <f t="shared" si="37"/>
        <v>11</v>
      </c>
      <c r="S40" s="24">
        <f t="shared" si="37"/>
        <v>13</v>
      </c>
      <c r="T40" s="24">
        <f t="shared" si="37"/>
        <v>1</v>
      </c>
      <c r="X40" s="25"/>
    </row>
    <row r="41" spans="1:24" hidden="1">
      <c r="A41" s="22" t="s">
        <v>21</v>
      </c>
      <c r="B41" s="9">
        <v>2008</v>
      </c>
      <c r="C41" s="9" t="s">
        <v>22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-2.4799999999999999E-2</v>
      </c>
      <c r="J41" s="23">
        <v>3.8139071530000002</v>
      </c>
      <c r="K41" s="23">
        <v>1.1200000000000001</v>
      </c>
      <c r="M41" s="24">
        <f t="shared" ref="M41:T41" si="38">RANK(D41,D$39:D$56,FALSE)</f>
        <v>13</v>
      </c>
      <c r="N41" s="24">
        <f t="shared" si="38"/>
        <v>11</v>
      </c>
      <c r="O41" s="24">
        <f t="shared" si="38"/>
        <v>11</v>
      </c>
      <c r="P41" s="24">
        <f t="shared" si="38"/>
        <v>10</v>
      </c>
      <c r="Q41" s="24">
        <f t="shared" si="38"/>
        <v>16</v>
      </c>
      <c r="R41" s="24">
        <f t="shared" si="38"/>
        <v>4</v>
      </c>
      <c r="S41" s="24">
        <f t="shared" si="38"/>
        <v>5</v>
      </c>
      <c r="T41" s="24">
        <f t="shared" si="38"/>
        <v>18</v>
      </c>
      <c r="X41" s="25"/>
    </row>
    <row r="42" spans="1:24" hidden="1">
      <c r="A42" s="22" t="s">
        <v>23</v>
      </c>
      <c r="B42" s="9">
        <v>2008</v>
      </c>
      <c r="C42" s="9" t="s">
        <v>24</v>
      </c>
      <c r="D42" s="23">
        <v>0.31</v>
      </c>
      <c r="E42" s="23">
        <v>0.33</v>
      </c>
      <c r="F42" s="23">
        <v>0.25</v>
      </c>
      <c r="G42" s="23">
        <v>0.75</v>
      </c>
      <c r="H42" s="23">
        <v>0.45</v>
      </c>
      <c r="I42" s="23">
        <v>1.3277000000000001</v>
      </c>
      <c r="J42" s="23">
        <v>4.4993218830000004</v>
      </c>
      <c r="K42" s="23">
        <v>3.61</v>
      </c>
      <c r="M42" s="24">
        <f t="shared" ref="M42:T42" si="39">RANK(D42,D$39:D$56,FALSE)</f>
        <v>6</v>
      </c>
      <c r="N42" s="24">
        <f t="shared" si="39"/>
        <v>5</v>
      </c>
      <c r="O42" s="24">
        <f t="shared" si="39"/>
        <v>7</v>
      </c>
      <c r="P42" s="24">
        <f t="shared" si="39"/>
        <v>1</v>
      </c>
      <c r="Q42" s="24">
        <f t="shared" si="39"/>
        <v>3</v>
      </c>
      <c r="R42" s="24">
        <f t="shared" si="39"/>
        <v>1</v>
      </c>
      <c r="S42" s="24">
        <f t="shared" si="39"/>
        <v>3</v>
      </c>
      <c r="T42" s="24">
        <f t="shared" si="39"/>
        <v>9</v>
      </c>
      <c r="X42" s="25"/>
    </row>
    <row r="43" spans="1:24" hidden="1">
      <c r="A43" s="22" t="s">
        <v>25</v>
      </c>
      <c r="B43" s="9">
        <v>2008</v>
      </c>
      <c r="C43" s="9" t="s">
        <v>26</v>
      </c>
      <c r="D43" s="23">
        <v>7.0000000000000007E-2</v>
      </c>
      <c r="E43" s="23">
        <v>0</v>
      </c>
      <c r="F43" s="23">
        <v>0.25</v>
      </c>
      <c r="G43" s="23">
        <v>0</v>
      </c>
      <c r="H43" s="23">
        <v>7.0000000000000007E-2</v>
      </c>
      <c r="I43" s="23">
        <v>-0.21890000000000001</v>
      </c>
      <c r="J43" s="23">
        <v>4.0812092839999998</v>
      </c>
      <c r="K43" s="23">
        <v>2.17</v>
      </c>
      <c r="M43" s="24">
        <f t="shared" ref="M43:T43" si="40">RANK(D43,D$39:D$56,FALSE)</f>
        <v>11</v>
      </c>
      <c r="N43" s="24">
        <f t="shared" si="40"/>
        <v>11</v>
      </c>
      <c r="O43" s="24">
        <f t="shared" si="40"/>
        <v>7</v>
      </c>
      <c r="P43" s="24">
        <f t="shared" si="40"/>
        <v>10</v>
      </c>
      <c r="Q43" s="24">
        <f t="shared" si="40"/>
        <v>11</v>
      </c>
      <c r="R43" s="24">
        <f t="shared" si="40"/>
        <v>7</v>
      </c>
      <c r="S43" s="24">
        <f t="shared" si="40"/>
        <v>4</v>
      </c>
      <c r="T43" s="24">
        <f t="shared" si="40"/>
        <v>14</v>
      </c>
      <c r="X43" s="25"/>
    </row>
    <row r="44" spans="1:24" hidden="1">
      <c r="A44" s="22" t="s">
        <v>27</v>
      </c>
      <c r="B44" s="9">
        <v>2008</v>
      </c>
      <c r="C44" s="9" t="s">
        <v>28</v>
      </c>
      <c r="D44" s="23">
        <v>7.0000000000000007E-2</v>
      </c>
      <c r="E44" s="23">
        <v>0</v>
      </c>
      <c r="F44" s="23">
        <v>0</v>
      </c>
      <c r="G44" s="23">
        <v>0</v>
      </c>
      <c r="H44" s="23">
        <v>0.04</v>
      </c>
      <c r="I44" s="23">
        <v>0.44390000000000002</v>
      </c>
      <c r="J44" s="23">
        <v>5.2189601689999998</v>
      </c>
      <c r="K44" s="23">
        <v>1.71</v>
      </c>
      <c r="M44" s="24">
        <f t="shared" ref="M44:T44" si="41">RANK(D44,D$39:D$56,FALSE)</f>
        <v>11</v>
      </c>
      <c r="N44" s="24">
        <f t="shared" si="41"/>
        <v>11</v>
      </c>
      <c r="O44" s="24">
        <f t="shared" si="41"/>
        <v>11</v>
      </c>
      <c r="P44" s="24">
        <f t="shared" si="41"/>
        <v>10</v>
      </c>
      <c r="Q44" s="24">
        <f t="shared" si="41"/>
        <v>12</v>
      </c>
      <c r="R44" s="24">
        <f t="shared" si="41"/>
        <v>3</v>
      </c>
      <c r="S44" s="24">
        <f t="shared" si="41"/>
        <v>1</v>
      </c>
      <c r="T44" s="24">
        <f t="shared" si="41"/>
        <v>17</v>
      </c>
      <c r="X44" s="25"/>
    </row>
    <row r="45" spans="1:24" hidden="1">
      <c r="A45" s="22" t="s">
        <v>29</v>
      </c>
      <c r="B45" s="9">
        <v>2008</v>
      </c>
      <c r="C45" s="9" t="s">
        <v>30</v>
      </c>
      <c r="D45" s="23">
        <v>0.25</v>
      </c>
      <c r="E45" s="23">
        <v>0.33</v>
      </c>
      <c r="F45" s="23">
        <v>0.4</v>
      </c>
      <c r="G45" s="23">
        <v>0.14000000000000001</v>
      </c>
      <c r="H45" s="23">
        <v>0.28999999999999998</v>
      </c>
      <c r="I45" s="23">
        <v>-0.66930000000000001</v>
      </c>
      <c r="J45" s="23">
        <v>3.0338962770000002</v>
      </c>
      <c r="K45" s="23">
        <v>4.87</v>
      </c>
      <c r="M45" s="24">
        <f t="shared" ref="M45:T45" si="42">RANK(D45,D$39:D$56,FALSE)</f>
        <v>7</v>
      </c>
      <c r="N45" s="24">
        <f t="shared" si="42"/>
        <v>5</v>
      </c>
      <c r="O45" s="24">
        <f t="shared" si="42"/>
        <v>3</v>
      </c>
      <c r="P45" s="24">
        <f t="shared" si="42"/>
        <v>9</v>
      </c>
      <c r="Q45" s="24">
        <f t="shared" si="42"/>
        <v>7</v>
      </c>
      <c r="R45" s="24">
        <f t="shared" si="42"/>
        <v>13</v>
      </c>
      <c r="S45" s="24">
        <f t="shared" si="42"/>
        <v>10</v>
      </c>
      <c r="T45" s="24">
        <f t="shared" si="42"/>
        <v>5</v>
      </c>
      <c r="X45" s="25"/>
    </row>
    <row r="46" spans="1:24" hidden="1">
      <c r="A46" s="22" t="s">
        <v>31</v>
      </c>
      <c r="B46" s="9">
        <v>2008</v>
      </c>
      <c r="C46" s="9" t="s">
        <v>32</v>
      </c>
      <c r="D46" s="23">
        <v>0</v>
      </c>
      <c r="E46" s="23">
        <v>0</v>
      </c>
      <c r="F46" s="23">
        <v>0.25</v>
      </c>
      <c r="G46" s="23">
        <v>0</v>
      </c>
      <c r="H46" s="23">
        <v>0.03</v>
      </c>
      <c r="I46" s="23">
        <v>-0.78680000000000005</v>
      </c>
      <c r="J46" s="23">
        <v>1.9902684479999999</v>
      </c>
      <c r="K46" s="23">
        <v>9.6</v>
      </c>
      <c r="M46" s="24">
        <f t="shared" ref="M46:T46" si="43">RANK(D46,D$39:D$56,FALSE)</f>
        <v>13</v>
      </c>
      <c r="N46" s="24">
        <f t="shared" si="43"/>
        <v>11</v>
      </c>
      <c r="O46" s="24">
        <f t="shared" si="43"/>
        <v>7</v>
      </c>
      <c r="P46" s="24">
        <f t="shared" si="43"/>
        <v>10</v>
      </c>
      <c r="Q46" s="24">
        <f t="shared" si="43"/>
        <v>15</v>
      </c>
      <c r="R46" s="24">
        <f t="shared" si="43"/>
        <v>15</v>
      </c>
      <c r="S46" s="24">
        <f t="shared" si="43"/>
        <v>15</v>
      </c>
      <c r="T46" s="24">
        <f t="shared" si="43"/>
        <v>2</v>
      </c>
      <c r="X46" s="25"/>
    </row>
    <row r="47" spans="1:24" hidden="1">
      <c r="A47" s="22" t="s">
        <v>33</v>
      </c>
      <c r="B47" s="9">
        <v>2008</v>
      </c>
      <c r="C47" s="9" t="s">
        <v>34</v>
      </c>
      <c r="D47" s="23">
        <v>0.4</v>
      </c>
      <c r="E47" s="23">
        <v>0.17</v>
      </c>
      <c r="F47" s="23">
        <v>0.5</v>
      </c>
      <c r="G47" s="23">
        <v>0.38</v>
      </c>
      <c r="H47" s="23">
        <v>0.4</v>
      </c>
      <c r="I47" s="23">
        <v>-0.61299999999999999</v>
      </c>
      <c r="J47" s="23">
        <v>3.273676837</v>
      </c>
      <c r="K47" s="23">
        <v>4.47</v>
      </c>
      <c r="M47" s="24">
        <f t="shared" ref="M47:T47" si="44">RANK(D47,D$39:D$56,FALSE)</f>
        <v>4</v>
      </c>
      <c r="N47" s="24">
        <f t="shared" si="44"/>
        <v>7</v>
      </c>
      <c r="O47" s="24">
        <f t="shared" si="44"/>
        <v>2</v>
      </c>
      <c r="P47" s="24">
        <f t="shared" si="44"/>
        <v>4</v>
      </c>
      <c r="Q47" s="24">
        <f t="shared" si="44"/>
        <v>5</v>
      </c>
      <c r="R47" s="24">
        <f t="shared" si="44"/>
        <v>12</v>
      </c>
      <c r="S47" s="24">
        <f t="shared" si="44"/>
        <v>7</v>
      </c>
      <c r="T47" s="24">
        <f t="shared" si="44"/>
        <v>7</v>
      </c>
      <c r="X47" s="25"/>
    </row>
    <row r="48" spans="1:24" hidden="1">
      <c r="A48" s="22" t="s">
        <v>35</v>
      </c>
      <c r="B48" s="9">
        <v>2008</v>
      </c>
      <c r="C48" s="9" t="s">
        <v>36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-0.83940000000000003</v>
      </c>
      <c r="J48" s="23">
        <v>3.2410443089999998</v>
      </c>
      <c r="K48" s="23">
        <v>4.8099999999999996</v>
      </c>
      <c r="M48" s="24">
        <f t="shared" ref="M48:T48" si="45">RANK(D48,D$39:D$56,FALSE)</f>
        <v>13</v>
      </c>
      <c r="N48" s="24">
        <f t="shared" si="45"/>
        <v>11</v>
      </c>
      <c r="O48" s="24">
        <f t="shared" si="45"/>
        <v>11</v>
      </c>
      <c r="P48" s="24">
        <f t="shared" si="45"/>
        <v>10</v>
      </c>
      <c r="Q48" s="24">
        <f t="shared" si="45"/>
        <v>16</v>
      </c>
      <c r="R48" s="24">
        <f t="shared" si="45"/>
        <v>16</v>
      </c>
      <c r="S48" s="24">
        <f t="shared" si="45"/>
        <v>8</v>
      </c>
      <c r="T48" s="24">
        <f t="shared" si="45"/>
        <v>6</v>
      </c>
      <c r="X48" s="25"/>
    </row>
    <row r="49" spans="1:24">
      <c r="A49" s="22" t="s">
        <v>37</v>
      </c>
      <c r="B49" s="9">
        <v>2008</v>
      </c>
      <c r="C49" s="9" t="s">
        <v>38</v>
      </c>
      <c r="D49" s="23">
        <v>0.75</v>
      </c>
      <c r="E49" s="23">
        <v>0.6</v>
      </c>
      <c r="F49" s="23">
        <v>0.6</v>
      </c>
      <c r="G49" s="23">
        <v>0.5</v>
      </c>
      <c r="H49" s="23">
        <v>0.7</v>
      </c>
      <c r="I49" s="23">
        <v>-0.2429</v>
      </c>
      <c r="J49" s="23">
        <v>3.4122257469999999</v>
      </c>
      <c r="K49" s="23">
        <v>3.47</v>
      </c>
      <c r="M49" s="24">
        <f t="shared" ref="M49:T49" si="46">RANK(D49,D$39:D$56,FALSE)</f>
        <v>1</v>
      </c>
      <c r="N49" s="24">
        <f t="shared" si="46"/>
        <v>1</v>
      </c>
      <c r="O49" s="24">
        <f t="shared" si="46"/>
        <v>1</v>
      </c>
      <c r="P49" s="24">
        <f t="shared" si="46"/>
        <v>2</v>
      </c>
      <c r="Q49" s="24">
        <f t="shared" si="46"/>
        <v>1</v>
      </c>
      <c r="R49" s="24">
        <f t="shared" si="46"/>
        <v>8</v>
      </c>
      <c r="S49" s="24">
        <f t="shared" si="46"/>
        <v>6</v>
      </c>
      <c r="T49" s="24">
        <f t="shared" si="46"/>
        <v>10</v>
      </c>
      <c r="X49" s="25"/>
    </row>
    <row r="50" spans="1:24" hidden="1">
      <c r="A50" s="22" t="s">
        <v>39</v>
      </c>
      <c r="B50" s="9">
        <v>2008</v>
      </c>
      <c r="C50" s="9" t="s">
        <v>40</v>
      </c>
      <c r="D50" s="23">
        <v>0.13</v>
      </c>
      <c r="E50" s="23">
        <v>0.5</v>
      </c>
      <c r="F50" s="23">
        <v>0.4</v>
      </c>
      <c r="G50" s="23">
        <v>0.38</v>
      </c>
      <c r="H50" s="23">
        <v>0.32</v>
      </c>
      <c r="I50" s="23">
        <v>-0.75439999999999996</v>
      </c>
      <c r="J50" s="23">
        <v>1.7670992830000001</v>
      </c>
      <c r="K50" s="23">
        <v>4.24</v>
      </c>
      <c r="M50" s="24">
        <f t="shared" ref="M50:T50" si="47">RANK(D50,D$39:D$56,FALSE)</f>
        <v>8</v>
      </c>
      <c r="N50" s="24">
        <f t="shared" si="47"/>
        <v>2</v>
      </c>
      <c r="O50" s="24">
        <f t="shared" si="47"/>
        <v>3</v>
      </c>
      <c r="P50" s="24">
        <f t="shared" si="47"/>
        <v>4</v>
      </c>
      <c r="Q50" s="24">
        <f t="shared" si="47"/>
        <v>6</v>
      </c>
      <c r="R50" s="24">
        <f t="shared" si="47"/>
        <v>14</v>
      </c>
      <c r="S50" s="24">
        <f t="shared" si="47"/>
        <v>16</v>
      </c>
      <c r="T50" s="24">
        <f t="shared" si="47"/>
        <v>8</v>
      </c>
      <c r="X50" s="25"/>
    </row>
    <row r="51" spans="1:24" hidden="1">
      <c r="A51" s="22" t="s">
        <v>41</v>
      </c>
      <c r="B51" s="9">
        <v>2008</v>
      </c>
      <c r="C51" s="9" t="s">
        <v>42</v>
      </c>
      <c r="D51" s="23">
        <v>0.47</v>
      </c>
      <c r="E51" s="23">
        <v>0.4</v>
      </c>
      <c r="F51" s="23">
        <v>0.4</v>
      </c>
      <c r="G51" s="23">
        <v>0.33</v>
      </c>
      <c r="H51" s="23">
        <v>0.48</v>
      </c>
      <c r="I51" s="23">
        <v>-0.10349999999999999</v>
      </c>
      <c r="J51" s="23">
        <v>2.6624501550000002</v>
      </c>
      <c r="K51" s="23">
        <v>5.27</v>
      </c>
      <c r="M51" s="24">
        <f t="shared" ref="M51:T51" si="48">RANK(D51,D$39:D$56,FALSE)</f>
        <v>2</v>
      </c>
      <c r="N51" s="24">
        <f t="shared" si="48"/>
        <v>3</v>
      </c>
      <c r="O51" s="24">
        <f t="shared" si="48"/>
        <v>3</v>
      </c>
      <c r="P51" s="24">
        <f t="shared" si="48"/>
        <v>6</v>
      </c>
      <c r="Q51" s="24">
        <f t="shared" si="48"/>
        <v>2</v>
      </c>
      <c r="R51" s="24">
        <f t="shared" si="48"/>
        <v>5</v>
      </c>
      <c r="S51" s="24">
        <f t="shared" si="48"/>
        <v>12</v>
      </c>
      <c r="T51" s="24">
        <f t="shared" si="48"/>
        <v>4</v>
      </c>
      <c r="X51" s="25"/>
    </row>
    <row r="52" spans="1:24" hidden="1">
      <c r="A52" s="22" t="s">
        <v>43</v>
      </c>
      <c r="B52" s="9">
        <v>2008</v>
      </c>
      <c r="C52" s="9" t="s">
        <v>45</v>
      </c>
      <c r="D52" s="23">
        <v>0.47</v>
      </c>
      <c r="E52" s="23">
        <v>0.17</v>
      </c>
      <c r="F52" s="23">
        <v>0.2</v>
      </c>
      <c r="G52" s="23">
        <v>0.5</v>
      </c>
      <c r="H52" s="23">
        <v>0.42</v>
      </c>
      <c r="I52" s="23">
        <v>-0.20219999999999999</v>
      </c>
      <c r="J52" s="23">
        <v>2.7276560820000002</v>
      </c>
      <c r="K52" s="23">
        <v>2.52</v>
      </c>
      <c r="M52" s="24">
        <f t="shared" ref="M52:T52" si="49">RANK(D52,D$39:D$56,FALSE)</f>
        <v>2</v>
      </c>
      <c r="N52" s="24">
        <f t="shared" si="49"/>
        <v>7</v>
      </c>
      <c r="O52" s="24">
        <f t="shared" si="49"/>
        <v>10</v>
      </c>
      <c r="P52" s="24">
        <f t="shared" si="49"/>
        <v>2</v>
      </c>
      <c r="Q52" s="24">
        <f t="shared" si="49"/>
        <v>4</v>
      </c>
      <c r="R52" s="24">
        <f t="shared" si="49"/>
        <v>6</v>
      </c>
      <c r="S52" s="24">
        <f t="shared" si="49"/>
        <v>11</v>
      </c>
      <c r="T52" s="24">
        <f t="shared" si="49"/>
        <v>12</v>
      </c>
      <c r="X52" s="25"/>
    </row>
    <row r="53" spans="1:24" hidden="1">
      <c r="A53" s="22" t="s">
        <v>46</v>
      </c>
      <c r="B53" s="9">
        <v>2008</v>
      </c>
      <c r="C53" s="9" t="s">
        <v>47</v>
      </c>
      <c r="D53" s="23">
        <v>0.1</v>
      </c>
      <c r="E53" s="23">
        <v>0</v>
      </c>
      <c r="F53" s="23">
        <v>0</v>
      </c>
      <c r="G53" s="23">
        <v>0</v>
      </c>
      <c r="H53" s="23">
        <v>0.04</v>
      </c>
      <c r="I53" s="23">
        <v>-1.0067999999999999</v>
      </c>
      <c r="J53" s="23">
        <v>1.4506810299999999</v>
      </c>
      <c r="K53" s="23">
        <v>2.4500000000000002</v>
      </c>
      <c r="M53" s="24">
        <f t="shared" ref="M53:T53" si="50">RANK(D53,D$39:D$56,FALSE)</f>
        <v>10</v>
      </c>
      <c r="N53" s="24">
        <f t="shared" si="50"/>
        <v>11</v>
      </c>
      <c r="O53" s="24">
        <f t="shared" si="50"/>
        <v>11</v>
      </c>
      <c r="P53" s="24">
        <f t="shared" si="50"/>
        <v>10</v>
      </c>
      <c r="Q53" s="24">
        <f t="shared" si="50"/>
        <v>12</v>
      </c>
      <c r="R53" s="24">
        <f t="shared" si="50"/>
        <v>17</v>
      </c>
      <c r="S53" s="24">
        <f t="shared" si="50"/>
        <v>17</v>
      </c>
      <c r="T53" s="24">
        <f t="shared" si="50"/>
        <v>13</v>
      </c>
      <c r="X53" s="25"/>
    </row>
    <row r="54" spans="1:24" hidden="1">
      <c r="A54" s="22" t="s">
        <v>48</v>
      </c>
      <c r="B54" s="9">
        <v>2008</v>
      </c>
      <c r="C54" s="9" t="s">
        <v>49</v>
      </c>
      <c r="D54" s="23">
        <v>0</v>
      </c>
      <c r="E54" s="23">
        <v>0.17</v>
      </c>
      <c r="F54" s="23">
        <v>0</v>
      </c>
      <c r="G54" s="23">
        <v>0</v>
      </c>
      <c r="H54" s="23">
        <v>0.04</v>
      </c>
      <c r="I54" s="23">
        <v>-0.28899999999999998</v>
      </c>
      <c r="J54" s="23">
        <v>3.1541519290000002</v>
      </c>
      <c r="K54" s="23">
        <v>2.82</v>
      </c>
      <c r="M54" s="24">
        <f t="shared" ref="M54:T54" si="51">RANK(D54,D$39:D$56,FALSE)</f>
        <v>13</v>
      </c>
      <c r="N54" s="24">
        <f t="shared" si="51"/>
        <v>7</v>
      </c>
      <c r="O54" s="24">
        <f t="shared" si="51"/>
        <v>11</v>
      </c>
      <c r="P54" s="24">
        <f t="shared" si="51"/>
        <v>10</v>
      </c>
      <c r="Q54" s="24">
        <f t="shared" si="51"/>
        <v>12</v>
      </c>
      <c r="R54" s="24">
        <f t="shared" si="51"/>
        <v>9</v>
      </c>
      <c r="S54" s="24">
        <f t="shared" si="51"/>
        <v>9</v>
      </c>
      <c r="T54" s="24">
        <f t="shared" si="51"/>
        <v>11</v>
      </c>
      <c r="X54" s="25"/>
    </row>
    <row r="55" spans="1:24" hidden="1">
      <c r="A55" s="22" t="s">
        <v>50</v>
      </c>
      <c r="B55" s="9">
        <v>2008</v>
      </c>
      <c r="C55" s="9" t="s">
        <v>51</v>
      </c>
      <c r="D55" s="23">
        <v>0</v>
      </c>
      <c r="E55" s="23">
        <v>0.33333333300000001</v>
      </c>
      <c r="F55" s="23">
        <v>0.4</v>
      </c>
      <c r="G55" s="23">
        <v>0</v>
      </c>
      <c r="H55" s="23">
        <v>0.12903225800000001</v>
      </c>
      <c r="I55" s="23">
        <v>1.2293000000000001</v>
      </c>
      <c r="J55" s="23">
        <v>5.0380016879999996</v>
      </c>
      <c r="K55" s="23">
        <v>1.83</v>
      </c>
      <c r="M55" s="24">
        <f t="shared" ref="M55:T55" si="52">RANK(D55,D$39:D$56,FALSE)</f>
        <v>13</v>
      </c>
      <c r="N55" s="24">
        <f t="shared" si="52"/>
        <v>4</v>
      </c>
      <c r="O55" s="24">
        <f t="shared" si="52"/>
        <v>3</v>
      </c>
      <c r="P55" s="24">
        <f t="shared" si="52"/>
        <v>10</v>
      </c>
      <c r="Q55" s="24">
        <f t="shared" si="52"/>
        <v>9</v>
      </c>
      <c r="R55" s="24">
        <f t="shared" si="52"/>
        <v>2</v>
      </c>
      <c r="S55" s="24">
        <f t="shared" si="52"/>
        <v>2</v>
      </c>
      <c r="T55" s="24">
        <f t="shared" si="52"/>
        <v>16</v>
      </c>
      <c r="X55" s="25"/>
    </row>
    <row r="56" spans="1:24" hidden="1">
      <c r="A56" s="26" t="s">
        <v>52</v>
      </c>
      <c r="B56" s="27">
        <v>2008</v>
      </c>
      <c r="C56" s="27" t="s">
        <v>53</v>
      </c>
      <c r="D56" s="28">
        <v>0.125</v>
      </c>
      <c r="E56" s="28">
        <v>0.16666666699999999</v>
      </c>
      <c r="F56" s="28">
        <v>0</v>
      </c>
      <c r="G56" s="28">
        <v>0.14285714299999999</v>
      </c>
      <c r="H56" s="28">
        <v>0.12903225800000001</v>
      </c>
      <c r="I56" s="28">
        <v>-1.0994999999999999</v>
      </c>
      <c r="J56" s="28">
        <v>1.3770915420000001</v>
      </c>
      <c r="K56" s="28">
        <v>5.73</v>
      </c>
      <c r="L56" s="29"/>
      <c r="M56" s="30">
        <f t="shared" ref="M56:T56" si="53">RANK(D56,D$39:D$56,FALSE)</f>
        <v>9</v>
      </c>
      <c r="N56" s="30">
        <f t="shared" si="53"/>
        <v>10</v>
      </c>
      <c r="O56" s="30">
        <f t="shared" si="53"/>
        <v>11</v>
      </c>
      <c r="P56" s="30">
        <f t="shared" si="53"/>
        <v>8</v>
      </c>
      <c r="Q56" s="30">
        <f t="shared" si="53"/>
        <v>9</v>
      </c>
      <c r="R56" s="30">
        <f t="shared" si="53"/>
        <v>18</v>
      </c>
      <c r="S56" s="30">
        <f t="shared" si="53"/>
        <v>18</v>
      </c>
      <c r="T56" s="30">
        <f t="shared" si="53"/>
        <v>3</v>
      </c>
      <c r="U56" s="29"/>
      <c r="V56" s="29"/>
      <c r="W56" s="29"/>
      <c r="X56" s="31"/>
    </row>
    <row r="57" spans="1:24" hidden="1">
      <c r="A57" s="16" t="s">
        <v>16</v>
      </c>
      <c r="B57" s="17">
        <v>2009</v>
      </c>
      <c r="C57" s="17" t="s">
        <v>18</v>
      </c>
      <c r="D57" s="18">
        <v>0.5</v>
      </c>
      <c r="E57" s="18">
        <v>0.4</v>
      </c>
      <c r="F57" s="18">
        <v>0.25</v>
      </c>
      <c r="G57" s="18">
        <v>0.71</v>
      </c>
      <c r="H57" s="18">
        <v>0.55000000000000004</v>
      </c>
      <c r="I57" s="18">
        <v>-0.50290000000000001</v>
      </c>
      <c r="J57" s="18">
        <v>2.4093455549999998</v>
      </c>
      <c r="K57" s="18">
        <v>2.48</v>
      </c>
      <c r="L57" s="19"/>
      <c r="M57" s="20">
        <f t="shared" ref="M57:T57" si="54">RANK(D57,D$57:D$74,FALSE)</f>
        <v>7</v>
      </c>
      <c r="N57" s="20">
        <f t="shared" si="54"/>
        <v>7</v>
      </c>
      <c r="O57" s="20">
        <f t="shared" si="54"/>
        <v>14</v>
      </c>
      <c r="P57" s="20">
        <f t="shared" si="54"/>
        <v>4</v>
      </c>
      <c r="Q57" s="20">
        <f t="shared" si="54"/>
        <v>6</v>
      </c>
      <c r="R57" s="20">
        <f t="shared" si="54"/>
        <v>11</v>
      </c>
      <c r="S57" s="20">
        <f t="shared" si="54"/>
        <v>13</v>
      </c>
      <c r="T57" s="20">
        <f t="shared" si="54"/>
        <v>14</v>
      </c>
      <c r="U57" s="19"/>
      <c r="V57" s="19"/>
      <c r="W57" s="19"/>
      <c r="X57" s="21"/>
    </row>
    <row r="58" spans="1:24" hidden="1">
      <c r="A58" s="22" t="s">
        <v>19</v>
      </c>
      <c r="B58" s="9">
        <v>2009</v>
      </c>
      <c r="C58" s="9" t="s">
        <v>20</v>
      </c>
      <c r="D58" s="23">
        <v>0.42</v>
      </c>
      <c r="E58" s="23">
        <v>0</v>
      </c>
      <c r="F58" s="23">
        <v>0</v>
      </c>
      <c r="G58" s="23">
        <v>0.25</v>
      </c>
      <c r="H58" s="23">
        <v>0.26</v>
      </c>
      <c r="I58" s="23">
        <v>-0.62839999999999996</v>
      </c>
      <c r="J58" s="23">
        <v>2.0629305169999999</v>
      </c>
      <c r="K58" s="23">
        <v>12</v>
      </c>
      <c r="M58" s="24">
        <f t="shared" ref="M58:T58" si="55">RANK(D58,D$57:D$74,FALSE)</f>
        <v>9</v>
      </c>
      <c r="N58" s="24">
        <f t="shared" si="55"/>
        <v>17</v>
      </c>
      <c r="O58" s="24">
        <f t="shared" si="55"/>
        <v>15</v>
      </c>
      <c r="P58" s="24">
        <f t="shared" si="55"/>
        <v>13</v>
      </c>
      <c r="Q58" s="24">
        <f t="shared" si="55"/>
        <v>15</v>
      </c>
      <c r="R58" s="24">
        <f t="shared" si="55"/>
        <v>12</v>
      </c>
      <c r="S58" s="24">
        <f t="shared" si="55"/>
        <v>15</v>
      </c>
      <c r="T58" s="24">
        <f t="shared" si="55"/>
        <v>1</v>
      </c>
      <c r="X58" s="25"/>
    </row>
    <row r="59" spans="1:24" hidden="1">
      <c r="A59" s="22" t="s">
        <v>21</v>
      </c>
      <c r="B59" s="9">
        <v>2009</v>
      </c>
      <c r="C59" s="9" t="s">
        <v>22</v>
      </c>
      <c r="D59" s="23">
        <v>0.25</v>
      </c>
      <c r="E59" s="23">
        <v>0.33</v>
      </c>
      <c r="F59" s="23">
        <v>0</v>
      </c>
      <c r="G59" s="23">
        <v>0.63</v>
      </c>
      <c r="H59" s="23">
        <v>0.34</v>
      </c>
      <c r="I59" s="23">
        <v>-0.1222</v>
      </c>
      <c r="J59" s="23">
        <v>3.5882999309999999</v>
      </c>
      <c r="K59" s="23">
        <v>1.19</v>
      </c>
      <c r="M59" s="24">
        <f t="shared" ref="M59:T59" si="56">RANK(D59,D$57:D$74,FALSE)</f>
        <v>13</v>
      </c>
      <c r="N59" s="24">
        <f t="shared" si="56"/>
        <v>9</v>
      </c>
      <c r="O59" s="24">
        <f t="shared" si="56"/>
        <v>15</v>
      </c>
      <c r="P59" s="24">
        <f t="shared" si="56"/>
        <v>6</v>
      </c>
      <c r="Q59" s="24">
        <f t="shared" si="56"/>
        <v>11</v>
      </c>
      <c r="R59" s="24">
        <f t="shared" si="56"/>
        <v>4</v>
      </c>
      <c r="S59" s="24">
        <f t="shared" si="56"/>
        <v>5</v>
      </c>
      <c r="T59" s="24">
        <f t="shared" si="56"/>
        <v>18</v>
      </c>
      <c r="X59" s="25"/>
    </row>
    <row r="60" spans="1:24" hidden="1">
      <c r="A60" s="22" t="s">
        <v>23</v>
      </c>
      <c r="B60" s="9">
        <v>2009</v>
      </c>
      <c r="C60" s="9" t="s">
        <v>24</v>
      </c>
      <c r="D60" s="23">
        <v>0.31</v>
      </c>
      <c r="E60" s="23">
        <v>0.67</v>
      </c>
      <c r="F60" s="23">
        <v>0.5</v>
      </c>
      <c r="G60" s="23">
        <v>0.75</v>
      </c>
      <c r="H60" s="23">
        <v>0.55000000000000004</v>
      </c>
      <c r="I60" s="23">
        <v>1.3516999999999999</v>
      </c>
      <c r="J60" s="23">
        <v>4.7091890320000003</v>
      </c>
      <c r="K60" s="23">
        <v>4.4400000000000004</v>
      </c>
      <c r="M60" s="24">
        <f t="shared" ref="M60:T60" si="57">RANK(D60,D$57:D$74,FALSE)</f>
        <v>11</v>
      </c>
      <c r="N60" s="24">
        <f t="shared" si="57"/>
        <v>1</v>
      </c>
      <c r="O60" s="24">
        <f t="shared" si="57"/>
        <v>3</v>
      </c>
      <c r="P60" s="24">
        <f t="shared" si="57"/>
        <v>3</v>
      </c>
      <c r="Q60" s="24">
        <f t="shared" si="57"/>
        <v>6</v>
      </c>
      <c r="R60" s="24">
        <f t="shared" si="57"/>
        <v>1</v>
      </c>
      <c r="S60" s="24">
        <f t="shared" si="57"/>
        <v>3</v>
      </c>
      <c r="T60" s="24">
        <f t="shared" si="57"/>
        <v>6</v>
      </c>
      <c r="X60" s="25"/>
    </row>
    <row r="61" spans="1:24" hidden="1">
      <c r="A61" s="22" t="s">
        <v>25</v>
      </c>
      <c r="B61" s="9">
        <v>2009</v>
      </c>
      <c r="C61" s="9" t="s">
        <v>26</v>
      </c>
      <c r="D61" s="23">
        <v>0.27</v>
      </c>
      <c r="E61" s="23">
        <v>0.33</v>
      </c>
      <c r="F61" s="23">
        <v>0.5</v>
      </c>
      <c r="G61" s="23">
        <v>0</v>
      </c>
      <c r="H61" s="23">
        <v>0.27</v>
      </c>
      <c r="I61" s="23">
        <v>-0.30380000000000001</v>
      </c>
      <c r="J61" s="23">
        <v>3.6379564100000001</v>
      </c>
      <c r="K61" s="23">
        <v>2.25</v>
      </c>
      <c r="M61" s="24">
        <f t="shared" ref="M61:T61" si="58">RANK(D61,D$57:D$74,FALSE)</f>
        <v>12</v>
      </c>
      <c r="N61" s="24">
        <f t="shared" si="58"/>
        <v>9</v>
      </c>
      <c r="O61" s="24">
        <f t="shared" si="58"/>
        <v>3</v>
      </c>
      <c r="P61" s="24">
        <f t="shared" si="58"/>
        <v>16</v>
      </c>
      <c r="Q61" s="24">
        <f t="shared" si="58"/>
        <v>14</v>
      </c>
      <c r="R61" s="24">
        <f t="shared" si="58"/>
        <v>7</v>
      </c>
      <c r="S61" s="24">
        <f t="shared" si="58"/>
        <v>4</v>
      </c>
      <c r="T61" s="24">
        <f t="shared" si="58"/>
        <v>15</v>
      </c>
      <c r="X61" s="25"/>
    </row>
    <row r="62" spans="1:24" hidden="1">
      <c r="A62" s="22" t="s">
        <v>27</v>
      </c>
      <c r="B62" s="9">
        <v>2009</v>
      </c>
      <c r="C62" s="9" t="s">
        <v>28</v>
      </c>
      <c r="D62" s="23">
        <v>0.86</v>
      </c>
      <c r="E62" s="23">
        <v>0.2</v>
      </c>
      <c r="F62" s="23">
        <v>0.4</v>
      </c>
      <c r="G62" s="23">
        <v>0.71</v>
      </c>
      <c r="H62" s="23">
        <v>0.71</v>
      </c>
      <c r="I62" s="23">
        <v>0.67849999999999999</v>
      </c>
      <c r="J62" s="23">
        <v>5.3163386839999998</v>
      </c>
      <c r="K62" s="23">
        <v>1.74</v>
      </c>
      <c r="M62" s="24">
        <f t="shared" ref="M62:T62" si="59">RANK(D62,D$57:D$74,FALSE)</f>
        <v>1</v>
      </c>
      <c r="N62" s="24">
        <f t="shared" si="59"/>
        <v>13</v>
      </c>
      <c r="O62" s="24">
        <f t="shared" si="59"/>
        <v>6</v>
      </c>
      <c r="P62" s="24">
        <f t="shared" si="59"/>
        <v>4</v>
      </c>
      <c r="Q62" s="24">
        <f t="shared" si="59"/>
        <v>2</v>
      </c>
      <c r="R62" s="24">
        <f t="shared" si="59"/>
        <v>3</v>
      </c>
      <c r="S62" s="24">
        <f t="shared" si="59"/>
        <v>1</v>
      </c>
      <c r="T62" s="24">
        <f t="shared" si="59"/>
        <v>16</v>
      </c>
      <c r="X62" s="25"/>
    </row>
    <row r="63" spans="1:24" hidden="1">
      <c r="A63" s="22" t="s">
        <v>29</v>
      </c>
      <c r="B63" s="9">
        <v>2009</v>
      </c>
      <c r="C63" s="9" t="s">
        <v>30</v>
      </c>
      <c r="D63" s="23">
        <v>0.25</v>
      </c>
      <c r="E63" s="23">
        <v>0.33</v>
      </c>
      <c r="F63" s="23">
        <v>0.4</v>
      </c>
      <c r="G63" s="23">
        <v>0.14000000000000001</v>
      </c>
      <c r="H63" s="23">
        <v>0.28999999999999998</v>
      </c>
      <c r="I63" s="23">
        <v>-0.72670000000000001</v>
      </c>
      <c r="J63" s="23">
        <v>3.2952830999999998</v>
      </c>
      <c r="K63" s="23">
        <v>3.46</v>
      </c>
      <c r="M63" s="24">
        <f t="shared" ref="M63:T63" si="60">RANK(D63,D$57:D$74,FALSE)</f>
        <v>13</v>
      </c>
      <c r="N63" s="24">
        <f t="shared" si="60"/>
        <v>9</v>
      </c>
      <c r="O63" s="24">
        <f t="shared" si="60"/>
        <v>6</v>
      </c>
      <c r="P63" s="24">
        <f t="shared" si="60"/>
        <v>15</v>
      </c>
      <c r="Q63" s="24">
        <f t="shared" si="60"/>
        <v>13</v>
      </c>
      <c r="R63" s="24">
        <f t="shared" si="60"/>
        <v>13</v>
      </c>
      <c r="S63" s="24">
        <f t="shared" si="60"/>
        <v>6</v>
      </c>
      <c r="T63" s="24">
        <f t="shared" si="60"/>
        <v>11</v>
      </c>
      <c r="X63" s="25"/>
    </row>
    <row r="64" spans="1:24" hidden="1">
      <c r="A64" s="22" t="s">
        <v>31</v>
      </c>
      <c r="B64" s="9">
        <v>2009</v>
      </c>
      <c r="C64" s="9" t="s">
        <v>32</v>
      </c>
      <c r="D64" s="23">
        <v>0.81</v>
      </c>
      <c r="E64" s="23">
        <v>0.6</v>
      </c>
      <c r="F64" s="23">
        <v>0.75</v>
      </c>
      <c r="G64" s="23">
        <v>0.86</v>
      </c>
      <c r="H64" s="23">
        <v>0.86</v>
      </c>
      <c r="I64" s="23">
        <v>-0.88719999999999999</v>
      </c>
      <c r="J64" s="23">
        <v>1.9750923659999999</v>
      </c>
      <c r="K64" s="23">
        <v>8.4499999999999993</v>
      </c>
      <c r="M64" s="24">
        <f t="shared" ref="M64:T64" si="61">RANK(D64,D$57:D$74,FALSE)</f>
        <v>2</v>
      </c>
      <c r="N64" s="24">
        <f t="shared" si="61"/>
        <v>2</v>
      </c>
      <c r="O64" s="24">
        <f t="shared" si="61"/>
        <v>1</v>
      </c>
      <c r="P64" s="24">
        <f t="shared" si="61"/>
        <v>2</v>
      </c>
      <c r="Q64" s="24">
        <f t="shared" si="61"/>
        <v>1</v>
      </c>
      <c r="R64" s="24">
        <f t="shared" si="61"/>
        <v>17</v>
      </c>
      <c r="S64" s="24">
        <f t="shared" si="61"/>
        <v>16</v>
      </c>
      <c r="T64" s="24">
        <f t="shared" si="61"/>
        <v>2</v>
      </c>
      <c r="X64" s="25"/>
    </row>
    <row r="65" spans="1:24" hidden="1">
      <c r="A65" s="22" t="s">
        <v>33</v>
      </c>
      <c r="B65" s="9">
        <v>2009</v>
      </c>
      <c r="C65" s="9" t="s">
        <v>34</v>
      </c>
      <c r="D65" s="23">
        <v>0.4</v>
      </c>
      <c r="E65" s="23">
        <v>0.17</v>
      </c>
      <c r="F65" s="23">
        <v>0.5</v>
      </c>
      <c r="G65" s="23">
        <v>0.38</v>
      </c>
      <c r="H65" s="23">
        <v>0.4</v>
      </c>
      <c r="I65" s="23">
        <v>-0.47510000000000002</v>
      </c>
      <c r="J65" s="23">
        <v>3.0025969739999998</v>
      </c>
      <c r="K65" s="23">
        <v>4.07</v>
      </c>
      <c r="M65" s="24">
        <f t="shared" ref="M65:T65" si="62">RANK(D65,D$57:D$74,FALSE)</f>
        <v>10</v>
      </c>
      <c r="N65" s="24">
        <f t="shared" si="62"/>
        <v>14</v>
      </c>
      <c r="O65" s="24">
        <f t="shared" si="62"/>
        <v>3</v>
      </c>
      <c r="P65" s="24">
        <f t="shared" si="62"/>
        <v>10</v>
      </c>
      <c r="Q65" s="24">
        <f t="shared" si="62"/>
        <v>10</v>
      </c>
      <c r="R65" s="24">
        <f t="shared" si="62"/>
        <v>10</v>
      </c>
      <c r="S65" s="24">
        <f t="shared" si="62"/>
        <v>9</v>
      </c>
      <c r="T65" s="24">
        <f t="shared" si="62"/>
        <v>7</v>
      </c>
      <c r="X65" s="25"/>
    </row>
    <row r="66" spans="1:24" hidden="1">
      <c r="A66" s="22" t="s">
        <v>35</v>
      </c>
      <c r="B66" s="9">
        <v>2009</v>
      </c>
      <c r="C66" s="9" t="s">
        <v>36</v>
      </c>
      <c r="D66" s="23">
        <v>0.6</v>
      </c>
      <c r="E66" s="23">
        <v>0.5</v>
      </c>
      <c r="F66" s="23">
        <v>0.4</v>
      </c>
      <c r="G66" s="23">
        <v>0.5</v>
      </c>
      <c r="H66" s="23">
        <v>0.57999999999999996</v>
      </c>
      <c r="I66" s="23">
        <v>-0.86970000000000003</v>
      </c>
      <c r="J66" s="23">
        <v>2.9795638499999999</v>
      </c>
      <c r="K66" s="23">
        <v>5.13</v>
      </c>
      <c r="M66" s="24">
        <f t="shared" ref="M66:T66" si="63">RANK(D66,D$57:D$74,FALSE)</f>
        <v>5</v>
      </c>
      <c r="N66" s="24">
        <f t="shared" si="63"/>
        <v>4</v>
      </c>
      <c r="O66" s="24">
        <f t="shared" si="63"/>
        <v>6</v>
      </c>
      <c r="P66" s="24">
        <f t="shared" si="63"/>
        <v>8</v>
      </c>
      <c r="Q66" s="24">
        <f t="shared" si="63"/>
        <v>5</v>
      </c>
      <c r="R66" s="24">
        <f t="shared" si="63"/>
        <v>16</v>
      </c>
      <c r="S66" s="24">
        <f t="shared" si="63"/>
        <v>10</v>
      </c>
      <c r="T66" s="24">
        <f t="shared" si="63"/>
        <v>5</v>
      </c>
      <c r="X66" s="25"/>
    </row>
    <row r="67" spans="1:24">
      <c r="A67" s="22" t="s">
        <v>37</v>
      </c>
      <c r="B67" s="9">
        <v>2009</v>
      </c>
      <c r="C67" s="9" t="s">
        <v>38</v>
      </c>
      <c r="D67" s="23">
        <v>0.75</v>
      </c>
      <c r="E67" s="23">
        <v>0.6</v>
      </c>
      <c r="F67" s="23">
        <v>0.6</v>
      </c>
      <c r="G67" s="23">
        <v>0.5</v>
      </c>
      <c r="H67" s="23">
        <v>0.7</v>
      </c>
      <c r="I67" s="23">
        <v>-0.30130000000000001</v>
      </c>
      <c r="J67" s="23">
        <v>3.2377450529999998</v>
      </c>
      <c r="K67" s="23">
        <v>2.59</v>
      </c>
      <c r="M67" s="24">
        <f t="shared" ref="M67:T67" si="64">RANK(D67,D$57:D$74,FALSE)</f>
        <v>3</v>
      </c>
      <c r="N67" s="24">
        <f t="shared" si="64"/>
        <v>2</v>
      </c>
      <c r="O67" s="24">
        <f t="shared" si="64"/>
        <v>2</v>
      </c>
      <c r="P67" s="24">
        <f t="shared" si="64"/>
        <v>8</v>
      </c>
      <c r="Q67" s="24">
        <f t="shared" si="64"/>
        <v>4</v>
      </c>
      <c r="R67" s="24">
        <f t="shared" si="64"/>
        <v>6</v>
      </c>
      <c r="S67" s="24">
        <f t="shared" si="64"/>
        <v>7</v>
      </c>
      <c r="T67" s="24">
        <f t="shared" si="64"/>
        <v>13</v>
      </c>
      <c r="X67" s="25"/>
    </row>
    <row r="68" spans="1:24" hidden="1">
      <c r="A68" s="22" t="s">
        <v>39</v>
      </c>
      <c r="B68" s="9">
        <v>2009</v>
      </c>
      <c r="C68" s="9" t="s">
        <v>40</v>
      </c>
      <c r="D68" s="23">
        <v>0.13</v>
      </c>
      <c r="E68" s="23">
        <v>0.5</v>
      </c>
      <c r="F68" s="23">
        <v>0.4</v>
      </c>
      <c r="G68" s="23">
        <v>0.38</v>
      </c>
      <c r="H68" s="23">
        <v>0.32</v>
      </c>
      <c r="I68" s="23">
        <v>-0.72940000000000005</v>
      </c>
      <c r="J68" s="23">
        <v>2.175178099</v>
      </c>
      <c r="K68" s="23">
        <v>3.9</v>
      </c>
      <c r="M68" s="24">
        <f t="shared" ref="M68:T68" si="65">RANK(D68,D$57:D$74,FALSE)</f>
        <v>15</v>
      </c>
      <c r="N68" s="24">
        <f t="shared" si="65"/>
        <v>4</v>
      </c>
      <c r="O68" s="24">
        <f t="shared" si="65"/>
        <v>6</v>
      </c>
      <c r="P68" s="24">
        <f t="shared" si="65"/>
        <v>10</v>
      </c>
      <c r="Q68" s="24">
        <f t="shared" si="65"/>
        <v>12</v>
      </c>
      <c r="R68" s="24">
        <f t="shared" si="65"/>
        <v>14</v>
      </c>
      <c r="S68" s="24">
        <f t="shared" si="65"/>
        <v>14</v>
      </c>
      <c r="T68" s="24">
        <f t="shared" si="65"/>
        <v>10</v>
      </c>
      <c r="X68" s="25"/>
    </row>
    <row r="69" spans="1:24" hidden="1">
      <c r="A69" s="22" t="s">
        <v>41</v>
      </c>
      <c r="B69" s="9">
        <v>2009</v>
      </c>
      <c r="C69" s="9" t="s">
        <v>42</v>
      </c>
      <c r="D69" s="23">
        <v>0.47</v>
      </c>
      <c r="E69" s="23">
        <v>0.4</v>
      </c>
      <c r="F69" s="23">
        <v>0.4</v>
      </c>
      <c r="G69" s="23">
        <v>0.33</v>
      </c>
      <c r="H69" s="23">
        <v>0.48</v>
      </c>
      <c r="I69" s="23">
        <v>-0.31659999999999999</v>
      </c>
      <c r="J69" s="23">
        <v>2.9643627229999998</v>
      </c>
      <c r="K69" s="23">
        <v>5.76</v>
      </c>
      <c r="M69" s="24">
        <f t="shared" ref="M69:T69" si="66">RANK(D69,D$57:D$74,FALSE)</f>
        <v>8</v>
      </c>
      <c r="N69" s="24">
        <f t="shared" si="66"/>
        <v>7</v>
      </c>
      <c r="O69" s="24">
        <f t="shared" si="66"/>
        <v>6</v>
      </c>
      <c r="P69" s="24">
        <f t="shared" si="66"/>
        <v>12</v>
      </c>
      <c r="Q69" s="24">
        <f t="shared" si="66"/>
        <v>9</v>
      </c>
      <c r="R69" s="24">
        <f t="shared" si="66"/>
        <v>8</v>
      </c>
      <c r="S69" s="24">
        <f t="shared" si="66"/>
        <v>11</v>
      </c>
      <c r="T69" s="24">
        <f t="shared" si="66"/>
        <v>3</v>
      </c>
      <c r="X69" s="25"/>
    </row>
    <row r="70" spans="1:24" hidden="1">
      <c r="A70" s="22" t="s">
        <v>43</v>
      </c>
      <c r="B70" s="9">
        <v>2009</v>
      </c>
      <c r="C70" s="9" t="s">
        <v>45</v>
      </c>
      <c r="D70" s="23">
        <v>0.53</v>
      </c>
      <c r="E70" s="23">
        <v>0.17</v>
      </c>
      <c r="F70" s="23">
        <v>0.4</v>
      </c>
      <c r="G70" s="23">
        <v>0.63</v>
      </c>
      <c r="H70" s="23">
        <v>0.52</v>
      </c>
      <c r="I70" s="23">
        <v>-0.34079999999999999</v>
      </c>
      <c r="J70" s="23">
        <v>2.8559635010000002</v>
      </c>
      <c r="K70" s="23">
        <v>3.97</v>
      </c>
      <c r="M70" s="24">
        <f t="shared" ref="M70:T70" si="67">RANK(D70,D$57:D$74,FALSE)</f>
        <v>6</v>
      </c>
      <c r="N70" s="24">
        <f t="shared" si="67"/>
        <v>14</v>
      </c>
      <c r="O70" s="24">
        <f t="shared" si="67"/>
        <v>6</v>
      </c>
      <c r="P70" s="24">
        <f t="shared" si="67"/>
        <v>6</v>
      </c>
      <c r="Q70" s="24">
        <f t="shared" si="67"/>
        <v>8</v>
      </c>
      <c r="R70" s="24">
        <f t="shared" si="67"/>
        <v>9</v>
      </c>
      <c r="S70" s="24">
        <f t="shared" si="67"/>
        <v>12</v>
      </c>
      <c r="T70" s="24">
        <f t="shared" si="67"/>
        <v>9</v>
      </c>
      <c r="X70" s="25"/>
    </row>
    <row r="71" spans="1:24" hidden="1">
      <c r="A71" s="22" t="s">
        <v>46</v>
      </c>
      <c r="B71" s="9">
        <v>2009</v>
      </c>
      <c r="C71" s="9" t="s">
        <v>47</v>
      </c>
      <c r="D71" s="23">
        <v>0.1</v>
      </c>
      <c r="E71" s="23">
        <v>0</v>
      </c>
      <c r="F71" s="23">
        <v>0</v>
      </c>
      <c r="G71" s="23">
        <v>0</v>
      </c>
      <c r="H71" s="23">
        <v>0.04</v>
      </c>
      <c r="I71" s="23">
        <v>-0.82720000000000005</v>
      </c>
      <c r="J71" s="23">
        <v>1.5734103880000001</v>
      </c>
      <c r="K71" s="23">
        <v>4.03</v>
      </c>
      <c r="M71" s="24">
        <f t="shared" ref="M71:T71" si="68">RANK(D71,D$57:D$74,FALSE)</f>
        <v>17</v>
      </c>
      <c r="N71" s="24">
        <f t="shared" si="68"/>
        <v>17</v>
      </c>
      <c r="O71" s="24">
        <f t="shared" si="68"/>
        <v>15</v>
      </c>
      <c r="P71" s="24">
        <f t="shared" si="68"/>
        <v>16</v>
      </c>
      <c r="Q71" s="24">
        <f t="shared" si="68"/>
        <v>18</v>
      </c>
      <c r="R71" s="24">
        <f t="shared" si="68"/>
        <v>15</v>
      </c>
      <c r="S71" s="24">
        <f t="shared" si="68"/>
        <v>17</v>
      </c>
      <c r="T71" s="24">
        <f t="shared" si="68"/>
        <v>8</v>
      </c>
      <c r="X71" s="25"/>
    </row>
    <row r="72" spans="1:24" hidden="1">
      <c r="A72" s="22" t="s">
        <v>48</v>
      </c>
      <c r="B72" s="9">
        <v>2009</v>
      </c>
      <c r="C72" s="9" t="s">
        <v>49</v>
      </c>
      <c r="D72" s="23">
        <v>0</v>
      </c>
      <c r="E72" s="23">
        <v>0.33</v>
      </c>
      <c r="F72" s="23">
        <v>0.4</v>
      </c>
      <c r="G72" s="23">
        <v>0</v>
      </c>
      <c r="H72" s="23">
        <v>0.15</v>
      </c>
      <c r="I72" s="23">
        <v>-0.19350000000000001</v>
      </c>
      <c r="J72" s="23">
        <v>3.049963875</v>
      </c>
      <c r="K72" s="23">
        <v>2.92</v>
      </c>
      <c r="M72" s="24">
        <f t="shared" ref="M72:T72" si="69">RANK(D72,D$57:D$74,FALSE)</f>
        <v>18</v>
      </c>
      <c r="N72" s="24">
        <f t="shared" si="69"/>
        <v>9</v>
      </c>
      <c r="O72" s="24">
        <f t="shared" si="69"/>
        <v>6</v>
      </c>
      <c r="P72" s="24">
        <f t="shared" si="69"/>
        <v>16</v>
      </c>
      <c r="Q72" s="24">
        <f t="shared" si="69"/>
        <v>16</v>
      </c>
      <c r="R72" s="24">
        <f t="shared" si="69"/>
        <v>5</v>
      </c>
      <c r="S72" s="24">
        <f t="shared" si="69"/>
        <v>8</v>
      </c>
      <c r="T72" s="24">
        <f t="shared" si="69"/>
        <v>12</v>
      </c>
      <c r="X72" s="25"/>
    </row>
    <row r="73" spans="1:24" hidden="1">
      <c r="A73" s="22" t="s">
        <v>50</v>
      </c>
      <c r="B73" s="9">
        <v>2009</v>
      </c>
      <c r="C73" s="9" t="s">
        <v>51</v>
      </c>
      <c r="D73" s="23">
        <v>0.66666666699999999</v>
      </c>
      <c r="E73" s="23">
        <v>0.5</v>
      </c>
      <c r="F73" s="23">
        <v>0.4</v>
      </c>
      <c r="G73" s="23">
        <v>0.875</v>
      </c>
      <c r="H73" s="23">
        <v>0.70967741900000003</v>
      </c>
      <c r="I73" s="23">
        <v>1.1947000000000001</v>
      </c>
      <c r="J73" s="23">
        <v>5.1944469839999998</v>
      </c>
      <c r="K73" s="23">
        <v>1.57</v>
      </c>
      <c r="M73" s="24">
        <f t="shared" ref="M73:T73" si="70">RANK(D73,D$57:D$74,FALSE)</f>
        <v>4</v>
      </c>
      <c r="N73" s="24">
        <f t="shared" si="70"/>
        <v>4</v>
      </c>
      <c r="O73" s="24">
        <f t="shared" si="70"/>
        <v>6</v>
      </c>
      <c r="P73" s="24">
        <f t="shared" si="70"/>
        <v>1</v>
      </c>
      <c r="Q73" s="24">
        <f t="shared" si="70"/>
        <v>3</v>
      </c>
      <c r="R73" s="24">
        <f t="shared" si="70"/>
        <v>2</v>
      </c>
      <c r="S73" s="24">
        <f t="shared" si="70"/>
        <v>2</v>
      </c>
      <c r="T73" s="24">
        <f t="shared" si="70"/>
        <v>17</v>
      </c>
      <c r="X73" s="25"/>
    </row>
    <row r="74" spans="1:24" hidden="1">
      <c r="A74" s="26" t="s">
        <v>52</v>
      </c>
      <c r="B74" s="27">
        <v>2009</v>
      </c>
      <c r="C74" s="27" t="s">
        <v>53</v>
      </c>
      <c r="D74" s="28">
        <v>0.125</v>
      </c>
      <c r="E74" s="28">
        <v>0.16666666699999999</v>
      </c>
      <c r="F74" s="28">
        <v>0</v>
      </c>
      <c r="G74" s="28">
        <v>0.14285714299999999</v>
      </c>
      <c r="H74" s="28">
        <v>0.12903225800000001</v>
      </c>
      <c r="I74" s="28">
        <v>-1.1578999999999999</v>
      </c>
      <c r="J74" s="28">
        <v>1.4463037379999999</v>
      </c>
      <c r="K74" s="28">
        <v>5.4</v>
      </c>
      <c r="L74" s="29"/>
      <c r="M74" s="30">
        <f t="shared" ref="M74:T74" si="71">RANK(D74,D$57:D$74,FALSE)</f>
        <v>16</v>
      </c>
      <c r="N74" s="30">
        <f t="shared" si="71"/>
        <v>16</v>
      </c>
      <c r="O74" s="30">
        <f t="shared" si="71"/>
        <v>15</v>
      </c>
      <c r="P74" s="30">
        <f t="shared" si="71"/>
        <v>14</v>
      </c>
      <c r="Q74" s="30">
        <f t="shared" si="71"/>
        <v>17</v>
      </c>
      <c r="R74" s="30">
        <f t="shared" si="71"/>
        <v>18</v>
      </c>
      <c r="S74" s="30">
        <f t="shared" si="71"/>
        <v>18</v>
      </c>
      <c r="T74" s="30">
        <f t="shared" si="71"/>
        <v>4</v>
      </c>
      <c r="U74" s="29"/>
      <c r="V74" s="29"/>
      <c r="W74" s="29"/>
      <c r="X74" s="31"/>
    </row>
    <row r="75" spans="1:24" hidden="1">
      <c r="A75" s="16" t="s">
        <v>16</v>
      </c>
      <c r="B75" s="17">
        <v>2010</v>
      </c>
      <c r="C75" s="17" t="s">
        <v>18</v>
      </c>
      <c r="D75" s="18">
        <v>0.5</v>
      </c>
      <c r="E75" s="18">
        <v>0.4</v>
      </c>
      <c r="F75" s="18">
        <v>0.25</v>
      </c>
      <c r="G75" s="18">
        <v>0.71</v>
      </c>
      <c r="H75" s="18">
        <v>0.55000000000000004</v>
      </c>
      <c r="I75" s="18">
        <v>-0.41260000000000002</v>
      </c>
      <c r="J75" s="18">
        <v>2.5626825420000001</v>
      </c>
      <c r="K75" s="18">
        <v>2.66</v>
      </c>
      <c r="L75" s="19"/>
      <c r="M75" s="20">
        <f t="shared" ref="M75:T75" si="72">RANK(D75,D$75:D$92,FALSE)</f>
        <v>8</v>
      </c>
      <c r="N75" s="20">
        <f t="shared" si="72"/>
        <v>8</v>
      </c>
      <c r="O75" s="20">
        <f t="shared" si="72"/>
        <v>16</v>
      </c>
      <c r="P75" s="20">
        <f t="shared" si="72"/>
        <v>6</v>
      </c>
      <c r="Q75" s="20">
        <f t="shared" si="72"/>
        <v>7</v>
      </c>
      <c r="R75" s="20">
        <f t="shared" si="72"/>
        <v>10</v>
      </c>
      <c r="S75" s="20">
        <f t="shared" si="72"/>
        <v>12</v>
      </c>
      <c r="T75" s="20">
        <f t="shared" si="72"/>
        <v>13</v>
      </c>
      <c r="U75" s="19"/>
      <c r="V75" s="19"/>
      <c r="W75" s="19"/>
      <c r="X75" s="21"/>
    </row>
    <row r="76" spans="1:24" hidden="1">
      <c r="A76" s="22" t="s">
        <v>19</v>
      </c>
      <c r="B76" s="9">
        <v>2010</v>
      </c>
      <c r="C76" s="9" t="s">
        <v>20</v>
      </c>
      <c r="D76" s="23">
        <v>0.42</v>
      </c>
      <c r="E76" s="23">
        <v>0</v>
      </c>
      <c r="F76" s="23">
        <v>0.4</v>
      </c>
      <c r="G76" s="23">
        <v>0.5</v>
      </c>
      <c r="H76" s="23">
        <v>0.41</v>
      </c>
      <c r="I76" s="23">
        <v>-0.44219999999999998</v>
      </c>
      <c r="J76" s="23">
        <v>2.3148031009999999</v>
      </c>
      <c r="K76" s="23">
        <v>9.92</v>
      </c>
      <c r="M76" s="24">
        <f t="shared" ref="M76:T76" si="73">RANK(D76,D$75:D$92,FALSE)</f>
        <v>11</v>
      </c>
      <c r="N76" s="24">
        <f t="shared" si="73"/>
        <v>17</v>
      </c>
      <c r="O76" s="24">
        <f t="shared" si="73"/>
        <v>6</v>
      </c>
      <c r="P76" s="24">
        <f t="shared" si="73"/>
        <v>9</v>
      </c>
      <c r="Q76" s="24">
        <f t="shared" si="73"/>
        <v>12</v>
      </c>
      <c r="R76" s="24">
        <f t="shared" si="73"/>
        <v>11</v>
      </c>
      <c r="S76" s="24">
        <f t="shared" si="73"/>
        <v>14</v>
      </c>
      <c r="T76" s="24">
        <f t="shared" si="73"/>
        <v>1</v>
      </c>
      <c r="X76" s="25"/>
    </row>
    <row r="77" spans="1:24" hidden="1">
      <c r="A77" s="22" t="s">
        <v>21</v>
      </c>
      <c r="B77" s="9">
        <v>2010</v>
      </c>
      <c r="C77" s="9" t="s">
        <v>22</v>
      </c>
      <c r="D77" s="23">
        <v>0.63</v>
      </c>
      <c r="E77" s="23">
        <v>0.5</v>
      </c>
      <c r="F77" s="23">
        <v>0.4</v>
      </c>
      <c r="G77" s="23">
        <v>0.88</v>
      </c>
      <c r="H77" s="23">
        <v>0.69</v>
      </c>
      <c r="I77" s="23">
        <v>1E-4</v>
      </c>
      <c r="J77" s="23">
        <v>3.521275938</v>
      </c>
      <c r="K77" s="23">
        <v>2.48</v>
      </c>
      <c r="M77" s="24">
        <f t="shared" ref="M77:T77" si="74">RANK(D77,D$75:D$92,FALSE)</f>
        <v>5</v>
      </c>
      <c r="N77" s="24">
        <f t="shared" si="74"/>
        <v>4</v>
      </c>
      <c r="O77" s="24">
        <f t="shared" si="74"/>
        <v>6</v>
      </c>
      <c r="P77" s="24">
        <f t="shared" si="74"/>
        <v>1</v>
      </c>
      <c r="Q77" s="24">
        <f t="shared" si="74"/>
        <v>5</v>
      </c>
      <c r="R77" s="24">
        <f t="shared" si="74"/>
        <v>4</v>
      </c>
      <c r="S77" s="24">
        <f t="shared" si="74"/>
        <v>4</v>
      </c>
      <c r="T77" s="24">
        <f t="shared" si="74"/>
        <v>15</v>
      </c>
      <c r="X77" s="25"/>
    </row>
    <row r="78" spans="1:24" hidden="1">
      <c r="A78" s="22" t="s">
        <v>23</v>
      </c>
      <c r="B78" s="9">
        <v>2010</v>
      </c>
      <c r="C78" s="9" t="s">
        <v>24</v>
      </c>
      <c r="D78" s="23">
        <v>0.31</v>
      </c>
      <c r="E78" s="23">
        <v>0.67</v>
      </c>
      <c r="F78" s="23">
        <v>0.5</v>
      </c>
      <c r="G78" s="23">
        <v>0.75</v>
      </c>
      <c r="H78" s="23">
        <v>0.55000000000000004</v>
      </c>
      <c r="I78" s="23">
        <v>1.4856</v>
      </c>
      <c r="J78" s="23">
        <v>5.363317383</v>
      </c>
      <c r="K78" s="23">
        <v>3.94</v>
      </c>
      <c r="M78" s="24">
        <f t="shared" ref="M78:T78" si="75">RANK(D78,D$75:D$92,FALSE)</f>
        <v>13</v>
      </c>
      <c r="N78" s="24">
        <f t="shared" si="75"/>
        <v>1</v>
      </c>
      <c r="O78" s="24">
        <f t="shared" si="75"/>
        <v>3</v>
      </c>
      <c r="P78" s="24">
        <f t="shared" si="75"/>
        <v>4</v>
      </c>
      <c r="Q78" s="24">
        <f t="shared" si="75"/>
        <v>7</v>
      </c>
      <c r="R78" s="24">
        <f t="shared" si="75"/>
        <v>1</v>
      </c>
      <c r="S78" s="24">
        <f t="shared" si="75"/>
        <v>1</v>
      </c>
      <c r="T78" s="24">
        <f t="shared" si="75"/>
        <v>6</v>
      </c>
      <c r="X78" s="25"/>
    </row>
    <row r="79" spans="1:24" hidden="1">
      <c r="A79" s="22" t="s">
        <v>25</v>
      </c>
      <c r="B79" s="9">
        <v>2010</v>
      </c>
      <c r="C79" s="9" t="s">
        <v>26</v>
      </c>
      <c r="D79" s="23">
        <v>0.27</v>
      </c>
      <c r="E79" s="23">
        <v>0.33</v>
      </c>
      <c r="F79" s="23">
        <v>0.5</v>
      </c>
      <c r="G79" s="23">
        <v>0</v>
      </c>
      <c r="H79" s="23">
        <v>0.27</v>
      </c>
      <c r="I79" s="23">
        <v>-0.41039999999999999</v>
      </c>
      <c r="J79" s="23">
        <v>3.4830269380000001</v>
      </c>
      <c r="K79" s="23">
        <v>2.08</v>
      </c>
      <c r="M79" s="24">
        <f t="shared" ref="M79:T79" si="76">RANK(D79,D$75:D$92,FALSE)</f>
        <v>14</v>
      </c>
      <c r="N79" s="24">
        <f t="shared" si="76"/>
        <v>10</v>
      </c>
      <c r="O79" s="24">
        <f t="shared" si="76"/>
        <v>3</v>
      </c>
      <c r="P79" s="24">
        <f t="shared" si="76"/>
        <v>16</v>
      </c>
      <c r="Q79" s="24">
        <f t="shared" si="76"/>
        <v>16</v>
      </c>
      <c r="R79" s="24">
        <f t="shared" si="76"/>
        <v>9</v>
      </c>
      <c r="S79" s="24">
        <f t="shared" si="76"/>
        <v>5</v>
      </c>
      <c r="T79" s="24">
        <f t="shared" si="76"/>
        <v>17</v>
      </c>
      <c r="X79" s="25"/>
    </row>
    <row r="80" spans="1:24" hidden="1">
      <c r="A80" s="22" t="s">
        <v>27</v>
      </c>
      <c r="B80" s="9">
        <v>2010</v>
      </c>
      <c r="C80" s="9" t="s">
        <v>28</v>
      </c>
      <c r="D80" s="23">
        <v>0.86</v>
      </c>
      <c r="E80" s="23">
        <v>0.2</v>
      </c>
      <c r="F80" s="23">
        <v>0.4</v>
      </c>
      <c r="G80" s="23">
        <v>0.71</v>
      </c>
      <c r="H80" s="23">
        <v>0.71</v>
      </c>
      <c r="I80" s="23">
        <v>0.6411</v>
      </c>
      <c r="J80" s="23">
        <v>5.2772804000000004</v>
      </c>
      <c r="K80" s="23">
        <v>2.2599999999999998</v>
      </c>
      <c r="M80" s="24">
        <f t="shared" ref="M80:T80" si="77">RANK(D80,D$75:D$92,FALSE)</f>
        <v>1</v>
      </c>
      <c r="N80" s="24">
        <f t="shared" si="77"/>
        <v>13</v>
      </c>
      <c r="O80" s="24">
        <f t="shared" si="77"/>
        <v>6</v>
      </c>
      <c r="P80" s="24">
        <f t="shared" si="77"/>
        <v>6</v>
      </c>
      <c r="Q80" s="24">
        <f t="shared" si="77"/>
        <v>2</v>
      </c>
      <c r="R80" s="24">
        <f t="shared" si="77"/>
        <v>3</v>
      </c>
      <c r="S80" s="24">
        <f t="shared" si="77"/>
        <v>2</v>
      </c>
      <c r="T80" s="24">
        <f t="shared" si="77"/>
        <v>16</v>
      </c>
      <c r="X80" s="25"/>
    </row>
    <row r="81" spans="1:24" hidden="1">
      <c r="A81" s="22" t="s">
        <v>29</v>
      </c>
      <c r="B81" s="9">
        <v>2010</v>
      </c>
      <c r="C81" s="9" t="s">
        <v>30</v>
      </c>
      <c r="D81" s="23">
        <v>0.25</v>
      </c>
      <c r="E81" s="23">
        <v>0.33</v>
      </c>
      <c r="F81" s="23">
        <v>0.4</v>
      </c>
      <c r="G81" s="23">
        <v>0.14000000000000001</v>
      </c>
      <c r="H81" s="23">
        <v>0.28999999999999998</v>
      </c>
      <c r="I81" s="23">
        <v>-0.80759999999999998</v>
      </c>
      <c r="J81" s="23">
        <v>3.0653560120000001</v>
      </c>
      <c r="K81" s="23">
        <v>3.55</v>
      </c>
      <c r="M81" s="24">
        <f t="shared" ref="M81:T81" si="78">RANK(D81,D$75:D$92,FALSE)</f>
        <v>15</v>
      </c>
      <c r="N81" s="24">
        <f t="shared" si="78"/>
        <v>10</v>
      </c>
      <c r="O81" s="24">
        <f t="shared" si="78"/>
        <v>6</v>
      </c>
      <c r="P81" s="24">
        <f t="shared" si="78"/>
        <v>15</v>
      </c>
      <c r="Q81" s="24">
        <f t="shared" si="78"/>
        <v>15</v>
      </c>
      <c r="R81" s="24">
        <f t="shared" si="78"/>
        <v>15</v>
      </c>
      <c r="S81" s="24">
        <f t="shared" si="78"/>
        <v>8</v>
      </c>
      <c r="T81" s="24">
        <f t="shared" si="78"/>
        <v>9</v>
      </c>
      <c r="X81" s="25"/>
    </row>
    <row r="82" spans="1:24" hidden="1">
      <c r="A82" s="22" t="s">
        <v>31</v>
      </c>
      <c r="B82" s="9">
        <v>2010</v>
      </c>
      <c r="C82" s="9" t="s">
        <v>32</v>
      </c>
      <c r="D82" s="23">
        <v>0.81</v>
      </c>
      <c r="E82" s="23">
        <v>0.6</v>
      </c>
      <c r="F82" s="23">
        <v>0.75</v>
      </c>
      <c r="G82" s="23">
        <v>0.86</v>
      </c>
      <c r="H82" s="23">
        <v>0.86</v>
      </c>
      <c r="I82" s="23">
        <v>-0.85909999999999997</v>
      </c>
      <c r="J82" s="23">
        <v>1.99428747</v>
      </c>
      <c r="K82" s="23">
        <v>9.25</v>
      </c>
      <c r="M82" s="24">
        <f t="shared" ref="M82:T82" si="79">RANK(D82,D$75:D$92,FALSE)</f>
        <v>2</v>
      </c>
      <c r="N82" s="24">
        <f t="shared" si="79"/>
        <v>2</v>
      </c>
      <c r="O82" s="24">
        <f t="shared" si="79"/>
        <v>1</v>
      </c>
      <c r="P82" s="24">
        <f t="shared" si="79"/>
        <v>3</v>
      </c>
      <c r="Q82" s="24">
        <f t="shared" si="79"/>
        <v>1</v>
      </c>
      <c r="R82" s="24">
        <f t="shared" si="79"/>
        <v>16</v>
      </c>
      <c r="S82" s="24">
        <f t="shared" si="79"/>
        <v>16</v>
      </c>
      <c r="T82" s="24">
        <f t="shared" si="79"/>
        <v>2</v>
      </c>
      <c r="X82" s="25"/>
    </row>
    <row r="83" spans="1:24" hidden="1">
      <c r="A83" s="22" t="s">
        <v>33</v>
      </c>
      <c r="B83" s="9">
        <v>2010</v>
      </c>
      <c r="C83" s="9" t="s">
        <v>34</v>
      </c>
      <c r="D83" s="23">
        <v>0.4</v>
      </c>
      <c r="E83" s="23">
        <v>0.17</v>
      </c>
      <c r="F83" s="23">
        <v>0.5</v>
      </c>
      <c r="G83" s="23">
        <v>0.38</v>
      </c>
      <c r="H83" s="23">
        <v>0.4</v>
      </c>
      <c r="I83" s="23">
        <v>-0.48060000000000003</v>
      </c>
      <c r="J83" s="23">
        <v>2.7238555409999998</v>
      </c>
      <c r="K83" s="23">
        <v>4.12</v>
      </c>
      <c r="M83" s="24">
        <f t="shared" ref="M83:T83" si="80">RANK(D83,D$75:D$92,FALSE)</f>
        <v>12</v>
      </c>
      <c r="N83" s="24">
        <f t="shared" si="80"/>
        <v>14</v>
      </c>
      <c r="O83" s="24">
        <f t="shared" si="80"/>
        <v>3</v>
      </c>
      <c r="P83" s="24">
        <f t="shared" si="80"/>
        <v>12</v>
      </c>
      <c r="Q83" s="24">
        <f t="shared" si="80"/>
        <v>13</v>
      </c>
      <c r="R83" s="24">
        <f t="shared" si="80"/>
        <v>12</v>
      </c>
      <c r="S83" s="24">
        <f t="shared" si="80"/>
        <v>10</v>
      </c>
      <c r="T83" s="24">
        <f t="shared" si="80"/>
        <v>5</v>
      </c>
      <c r="X83" s="25"/>
    </row>
    <row r="84" spans="1:24" hidden="1">
      <c r="A84" s="22" t="s">
        <v>35</v>
      </c>
      <c r="B84" s="9">
        <v>2010</v>
      </c>
      <c r="C84" s="9" t="s">
        <v>36</v>
      </c>
      <c r="D84" s="23">
        <v>0.6</v>
      </c>
      <c r="E84" s="23">
        <v>0.5</v>
      </c>
      <c r="F84" s="23">
        <v>0.4</v>
      </c>
      <c r="G84" s="23">
        <v>0.5</v>
      </c>
      <c r="H84" s="23">
        <v>0.57999999999999996</v>
      </c>
      <c r="I84" s="23">
        <v>-0.8619</v>
      </c>
      <c r="J84" s="23">
        <v>3.117070247</v>
      </c>
      <c r="K84" s="23">
        <v>3.74</v>
      </c>
      <c r="M84" s="24">
        <f t="shared" ref="M84:T84" si="81">RANK(D84,D$75:D$92,FALSE)</f>
        <v>6</v>
      </c>
      <c r="N84" s="24">
        <f t="shared" si="81"/>
        <v>4</v>
      </c>
      <c r="O84" s="24">
        <f t="shared" si="81"/>
        <v>6</v>
      </c>
      <c r="P84" s="24">
        <f t="shared" si="81"/>
        <v>9</v>
      </c>
      <c r="Q84" s="24">
        <f t="shared" si="81"/>
        <v>6</v>
      </c>
      <c r="R84" s="24">
        <f t="shared" si="81"/>
        <v>17</v>
      </c>
      <c r="S84" s="24">
        <f t="shared" si="81"/>
        <v>7</v>
      </c>
      <c r="T84" s="24">
        <f t="shared" si="81"/>
        <v>8</v>
      </c>
      <c r="X84" s="25"/>
    </row>
    <row r="85" spans="1:24">
      <c r="A85" s="22" t="s">
        <v>37</v>
      </c>
      <c r="B85" s="9">
        <v>2010</v>
      </c>
      <c r="C85" s="9" t="s">
        <v>38</v>
      </c>
      <c r="D85" s="23">
        <v>0.75</v>
      </c>
      <c r="E85" s="23">
        <v>0.6</v>
      </c>
      <c r="F85" s="23">
        <v>0.6</v>
      </c>
      <c r="G85" s="23">
        <v>0.5</v>
      </c>
      <c r="H85" s="23">
        <v>0.7</v>
      </c>
      <c r="I85" s="23">
        <v>-0.36940000000000001</v>
      </c>
      <c r="J85" s="23">
        <v>3.2156217539999998</v>
      </c>
      <c r="K85" s="23">
        <v>2.63</v>
      </c>
      <c r="M85" s="24">
        <f t="shared" ref="M85:T85" si="82">RANK(D85,D$75:D$92,FALSE)</f>
        <v>3</v>
      </c>
      <c r="N85" s="24">
        <f t="shared" si="82"/>
        <v>2</v>
      </c>
      <c r="O85" s="24">
        <f t="shared" si="82"/>
        <v>2</v>
      </c>
      <c r="P85" s="24">
        <f t="shared" si="82"/>
        <v>9</v>
      </c>
      <c r="Q85" s="24">
        <f t="shared" si="82"/>
        <v>4</v>
      </c>
      <c r="R85" s="24">
        <f t="shared" si="82"/>
        <v>8</v>
      </c>
      <c r="S85" s="24">
        <f t="shared" si="82"/>
        <v>6</v>
      </c>
      <c r="T85" s="24">
        <f t="shared" si="82"/>
        <v>14</v>
      </c>
      <c r="X85" s="25"/>
    </row>
    <row r="86" spans="1:24" hidden="1">
      <c r="A86" s="22" t="s">
        <v>39</v>
      </c>
      <c r="B86" s="9">
        <v>2010</v>
      </c>
      <c r="C86" s="9" t="s">
        <v>40</v>
      </c>
      <c r="D86" s="23">
        <v>0.13</v>
      </c>
      <c r="E86" s="23">
        <v>0.5</v>
      </c>
      <c r="F86" s="23">
        <v>0.4</v>
      </c>
      <c r="G86" s="23">
        <v>0.38</v>
      </c>
      <c r="H86" s="23">
        <v>0.32</v>
      </c>
      <c r="I86" s="23">
        <v>-0.77329999999999999</v>
      </c>
      <c r="J86" s="23">
        <v>2.0860953499999999</v>
      </c>
      <c r="K86" s="23">
        <v>3.87</v>
      </c>
      <c r="M86" s="24">
        <f t="shared" ref="M86:T86" si="83">RANK(D86,D$75:D$92,FALSE)</f>
        <v>16</v>
      </c>
      <c r="N86" s="24">
        <f t="shared" si="83"/>
        <v>4</v>
      </c>
      <c r="O86" s="24">
        <f t="shared" si="83"/>
        <v>6</v>
      </c>
      <c r="P86" s="24">
        <f t="shared" si="83"/>
        <v>12</v>
      </c>
      <c r="Q86" s="24">
        <f t="shared" si="83"/>
        <v>14</v>
      </c>
      <c r="R86" s="24">
        <f t="shared" si="83"/>
        <v>14</v>
      </c>
      <c r="S86" s="24">
        <f t="shared" si="83"/>
        <v>15</v>
      </c>
      <c r="T86" s="24">
        <f t="shared" si="83"/>
        <v>7</v>
      </c>
      <c r="X86" s="25"/>
    </row>
    <row r="87" spans="1:24" hidden="1">
      <c r="A87" s="22" t="s">
        <v>41</v>
      </c>
      <c r="B87" s="9">
        <v>2010</v>
      </c>
      <c r="C87" s="9" t="s">
        <v>42</v>
      </c>
      <c r="D87" s="23">
        <v>0.47</v>
      </c>
      <c r="E87" s="23">
        <v>0.4</v>
      </c>
      <c r="F87" s="23">
        <v>0.4</v>
      </c>
      <c r="G87" s="23">
        <v>0.33</v>
      </c>
      <c r="H87" s="23">
        <v>0.48</v>
      </c>
      <c r="I87" s="23">
        <v>-0.35070000000000001</v>
      </c>
      <c r="J87" s="23">
        <v>2.509433756</v>
      </c>
      <c r="K87" s="23">
        <v>6.84</v>
      </c>
      <c r="M87" s="24">
        <f t="shared" ref="M87:T87" si="84">RANK(D87,D$75:D$92,FALSE)</f>
        <v>9</v>
      </c>
      <c r="N87" s="24">
        <f t="shared" si="84"/>
        <v>8</v>
      </c>
      <c r="O87" s="24">
        <f t="shared" si="84"/>
        <v>6</v>
      </c>
      <c r="P87" s="24">
        <f t="shared" si="84"/>
        <v>14</v>
      </c>
      <c r="Q87" s="24">
        <f t="shared" si="84"/>
        <v>10</v>
      </c>
      <c r="R87" s="24">
        <f t="shared" si="84"/>
        <v>7</v>
      </c>
      <c r="S87" s="24">
        <f t="shared" si="84"/>
        <v>13</v>
      </c>
      <c r="T87" s="24">
        <f t="shared" si="84"/>
        <v>3</v>
      </c>
      <c r="X87" s="25"/>
    </row>
    <row r="88" spans="1:24" hidden="1">
      <c r="A88" s="22" t="s">
        <v>43</v>
      </c>
      <c r="B88" s="9">
        <v>2010</v>
      </c>
      <c r="C88" s="9" t="s">
        <v>45</v>
      </c>
      <c r="D88" s="23">
        <v>0.53</v>
      </c>
      <c r="E88" s="23">
        <v>0.17</v>
      </c>
      <c r="F88" s="23">
        <v>0.4</v>
      </c>
      <c r="G88" s="23">
        <v>0.63</v>
      </c>
      <c r="H88" s="23">
        <v>0.52</v>
      </c>
      <c r="I88" s="23">
        <v>-0.24979999999999999</v>
      </c>
      <c r="J88" s="23">
        <v>2.6135228659999998</v>
      </c>
      <c r="K88" s="23">
        <v>4.54</v>
      </c>
      <c r="M88" s="24">
        <f t="shared" ref="M88:T88" si="85">RANK(D88,D$75:D$92,FALSE)</f>
        <v>7</v>
      </c>
      <c r="N88" s="24">
        <f t="shared" si="85"/>
        <v>14</v>
      </c>
      <c r="O88" s="24">
        <f t="shared" si="85"/>
        <v>6</v>
      </c>
      <c r="P88" s="24">
        <f t="shared" si="85"/>
        <v>8</v>
      </c>
      <c r="Q88" s="24">
        <f t="shared" si="85"/>
        <v>9</v>
      </c>
      <c r="R88" s="24">
        <f t="shared" si="85"/>
        <v>6</v>
      </c>
      <c r="S88" s="24">
        <f t="shared" si="85"/>
        <v>11</v>
      </c>
      <c r="T88" s="24">
        <f t="shared" si="85"/>
        <v>4</v>
      </c>
      <c r="X88" s="25"/>
    </row>
    <row r="89" spans="1:24" hidden="1">
      <c r="A89" s="22" t="s">
        <v>46</v>
      </c>
      <c r="B89" s="9">
        <v>2010</v>
      </c>
      <c r="C89" s="9" t="s">
        <v>47</v>
      </c>
      <c r="D89" s="23">
        <v>0.1</v>
      </c>
      <c r="E89" s="23">
        <v>0</v>
      </c>
      <c r="F89" s="23">
        <v>0</v>
      </c>
      <c r="G89" s="23">
        <v>0</v>
      </c>
      <c r="H89" s="23">
        <v>0.04</v>
      </c>
      <c r="I89" s="23">
        <v>-0.74080000000000001</v>
      </c>
      <c r="J89" s="23">
        <v>1.6995683720000001</v>
      </c>
      <c r="K89" s="23">
        <v>3.3</v>
      </c>
      <c r="M89" s="24">
        <f t="shared" ref="M89:T89" si="86">RANK(D89,D$75:D$92,FALSE)</f>
        <v>17</v>
      </c>
      <c r="N89" s="24">
        <f t="shared" si="86"/>
        <v>17</v>
      </c>
      <c r="O89" s="24">
        <f t="shared" si="86"/>
        <v>18</v>
      </c>
      <c r="P89" s="24">
        <f t="shared" si="86"/>
        <v>16</v>
      </c>
      <c r="Q89" s="24">
        <f t="shared" si="86"/>
        <v>18</v>
      </c>
      <c r="R89" s="24">
        <f t="shared" si="86"/>
        <v>13</v>
      </c>
      <c r="S89" s="24">
        <f t="shared" si="86"/>
        <v>17</v>
      </c>
      <c r="T89" s="24">
        <f t="shared" si="86"/>
        <v>10</v>
      </c>
      <c r="X89" s="25"/>
    </row>
    <row r="90" spans="1:24" hidden="1">
      <c r="A90" s="22" t="s">
        <v>48</v>
      </c>
      <c r="B90" s="9">
        <v>2010</v>
      </c>
      <c r="C90" s="9" t="s">
        <v>49</v>
      </c>
      <c r="D90" s="23">
        <v>0</v>
      </c>
      <c r="E90" s="23">
        <v>0.33</v>
      </c>
      <c r="F90" s="23">
        <v>0.4</v>
      </c>
      <c r="G90" s="23">
        <v>0</v>
      </c>
      <c r="H90" s="23">
        <v>0.15</v>
      </c>
      <c r="I90" s="23">
        <v>-0.2303</v>
      </c>
      <c r="J90" s="23">
        <v>2.9860166110000002</v>
      </c>
      <c r="K90" s="23">
        <v>3.19</v>
      </c>
      <c r="M90" s="24">
        <f t="shared" ref="M90:T90" si="87">RANK(D90,D$75:D$92,FALSE)</f>
        <v>18</v>
      </c>
      <c r="N90" s="24">
        <f t="shared" si="87"/>
        <v>10</v>
      </c>
      <c r="O90" s="24">
        <f t="shared" si="87"/>
        <v>6</v>
      </c>
      <c r="P90" s="24">
        <f t="shared" si="87"/>
        <v>16</v>
      </c>
      <c r="Q90" s="24">
        <f t="shared" si="87"/>
        <v>17</v>
      </c>
      <c r="R90" s="24">
        <f t="shared" si="87"/>
        <v>5</v>
      </c>
      <c r="S90" s="24">
        <f t="shared" si="87"/>
        <v>9</v>
      </c>
      <c r="T90" s="24">
        <f t="shared" si="87"/>
        <v>11</v>
      </c>
      <c r="X90" s="25"/>
    </row>
    <row r="91" spans="1:24" hidden="1">
      <c r="A91" s="22" t="s">
        <v>50</v>
      </c>
      <c r="B91" s="9">
        <v>2010</v>
      </c>
      <c r="C91" s="9" t="s">
        <v>51</v>
      </c>
      <c r="D91" s="23">
        <v>0.66666666699999999</v>
      </c>
      <c r="E91" s="23">
        <v>0.5</v>
      </c>
      <c r="F91" s="23">
        <v>0.4</v>
      </c>
      <c r="G91" s="23">
        <v>0.875</v>
      </c>
      <c r="H91" s="23">
        <v>0.70967741900000003</v>
      </c>
      <c r="I91" s="23">
        <v>1.2442</v>
      </c>
      <c r="J91" s="23">
        <v>5.2631786810000003</v>
      </c>
      <c r="K91" s="23">
        <v>1.67</v>
      </c>
      <c r="M91" s="24">
        <f t="shared" ref="M91:T91" si="88">RANK(D91,D$75:D$92,FALSE)</f>
        <v>4</v>
      </c>
      <c r="N91" s="24">
        <f t="shared" si="88"/>
        <v>4</v>
      </c>
      <c r="O91" s="24">
        <f t="shared" si="88"/>
        <v>6</v>
      </c>
      <c r="P91" s="24">
        <f t="shared" si="88"/>
        <v>2</v>
      </c>
      <c r="Q91" s="24">
        <f t="shared" si="88"/>
        <v>3</v>
      </c>
      <c r="R91" s="24">
        <f t="shared" si="88"/>
        <v>2</v>
      </c>
      <c r="S91" s="24">
        <f t="shared" si="88"/>
        <v>3</v>
      </c>
      <c r="T91" s="24">
        <f t="shared" si="88"/>
        <v>18</v>
      </c>
      <c r="X91" s="25"/>
    </row>
    <row r="92" spans="1:24" hidden="1">
      <c r="A92" s="26" t="s">
        <v>52</v>
      </c>
      <c r="B92" s="27">
        <v>2010</v>
      </c>
      <c r="C92" s="27" t="s">
        <v>53</v>
      </c>
      <c r="D92" s="28">
        <v>0.4375</v>
      </c>
      <c r="E92" s="28">
        <v>0.16666666699999999</v>
      </c>
      <c r="F92" s="28">
        <v>0.2</v>
      </c>
      <c r="G92" s="28">
        <v>0.71428571399999996</v>
      </c>
      <c r="H92" s="28">
        <v>0.45161290300000001</v>
      </c>
      <c r="I92" s="28">
        <v>-1.2036</v>
      </c>
      <c r="J92" s="28">
        <v>1.692310038</v>
      </c>
      <c r="K92" s="28">
        <v>2.85</v>
      </c>
      <c r="L92" s="29"/>
      <c r="M92" s="30">
        <f t="shared" ref="M92:T92" si="89">RANK(D92,D$75:D$92,FALSE)</f>
        <v>10</v>
      </c>
      <c r="N92" s="30">
        <f t="shared" si="89"/>
        <v>16</v>
      </c>
      <c r="O92" s="30">
        <f t="shared" si="89"/>
        <v>17</v>
      </c>
      <c r="P92" s="30">
        <f t="shared" si="89"/>
        <v>5</v>
      </c>
      <c r="Q92" s="30">
        <f t="shared" si="89"/>
        <v>11</v>
      </c>
      <c r="R92" s="30">
        <f t="shared" si="89"/>
        <v>18</v>
      </c>
      <c r="S92" s="30">
        <f t="shared" si="89"/>
        <v>18</v>
      </c>
      <c r="T92" s="30">
        <f t="shared" si="89"/>
        <v>12</v>
      </c>
      <c r="U92" s="29"/>
      <c r="V92" s="29"/>
      <c r="W92" s="29"/>
      <c r="X92" s="31"/>
    </row>
    <row r="93" spans="1:24" hidden="1">
      <c r="A93" s="16" t="s">
        <v>16</v>
      </c>
      <c r="B93" s="17">
        <v>2011</v>
      </c>
      <c r="C93" s="17" t="s">
        <v>18</v>
      </c>
      <c r="D93" s="18">
        <v>0.5</v>
      </c>
      <c r="E93" s="18">
        <v>0.4</v>
      </c>
      <c r="F93" s="18">
        <v>0.25</v>
      </c>
      <c r="G93" s="18">
        <v>0.71</v>
      </c>
      <c r="H93" s="18">
        <v>0.55000000000000004</v>
      </c>
      <c r="I93" s="18">
        <v>-0.40210000000000001</v>
      </c>
      <c r="J93" s="18">
        <v>2.579641579</v>
      </c>
      <c r="K93" s="18">
        <v>2.5299999999999998</v>
      </c>
      <c r="L93" s="19"/>
      <c r="M93" s="20">
        <f t="shared" ref="M93:T93" si="90">RANK(D93,D$93:D$110,FALSE)</f>
        <v>10</v>
      </c>
      <c r="N93" s="20">
        <f t="shared" si="90"/>
        <v>10</v>
      </c>
      <c r="O93" s="20">
        <f t="shared" si="90"/>
        <v>16</v>
      </c>
      <c r="P93" s="20">
        <f t="shared" si="90"/>
        <v>7</v>
      </c>
      <c r="Q93" s="20">
        <f t="shared" si="90"/>
        <v>9</v>
      </c>
      <c r="R93" s="20">
        <f t="shared" si="90"/>
        <v>10</v>
      </c>
      <c r="S93" s="20">
        <f t="shared" si="90"/>
        <v>13</v>
      </c>
      <c r="T93" s="20">
        <f t="shared" si="90"/>
        <v>14</v>
      </c>
      <c r="U93" s="19"/>
      <c r="V93" s="19"/>
      <c r="W93" s="19"/>
      <c r="X93" s="21"/>
    </row>
    <row r="94" spans="1:24" hidden="1">
      <c r="A94" s="22" t="s">
        <v>19</v>
      </c>
      <c r="B94" s="9">
        <v>2011</v>
      </c>
      <c r="C94" s="9" t="s">
        <v>20</v>
      </c>
      <c r="D94" s="23">
        <v>0.42</v>
      </c>
      <c r="E94" s="23">
        <v>0</v>
      </c>
      <c r="F94" s="23">
        <v>0.4</v>
      </c>
      <c r="G94" s="23">
        <v>0.5</v>
      </c>
      <c r="H94" s="23">
        <v>0.41</v>
      </c>
      <c r="I94" s="23">
        <v>-0.53439999999999999</v>
      </c>
      <c r="J94" s="23">
        <v>3.0197959719999998</v>
      </c>
      <c r="K94" s="23">
        <v>12.09</v>
      </c>
      <c r="M94" s="24">
        <f t="shared" ref="M94:T94" si="91">RANK(D94,D$93:D$110,FALSE)</f>
        <v>13</v>
      </c>
      <c r="N94" s="24">
        <f t="shared" si="91"/>
        <v>17</v>
      </c>
      <c r="O94" s="24">
        <f t="shared" si="91"/>
        <v>6</v>
      </c>
      <c r="P94" s="24">
        <f t="shared" si="91"/>
        <v>10</v>
      </c>
      <c r="Q94" s="24">
        <f t="shared" si="91"/>
        <v>14</v>
      </c>
      <c r="R94" s="24">
        <f t="shared" si="91"/>
        <v>12</v>
      </c>
      <c r="S94" s="24">
        <f t="shared" si="91"/>
        <v>8</v>
      </c>
      <c r="T94" s="24">
        <f t="shared" si="91"/>
        <v>1</v>
      </c>
      <c r="X94" s="25"/>
    </row>
    <row r="95" spans="1:24" hidden="1">
      <c r="A95" s="22" t="s">
        <v>21</v>
      </c>
      <c r="B95" s="9">
        <v>2011</v>
      </c>
      <c r="C95" s="9" t="s">
        <v>22</v>
      </c>
      <c r="D95" s="23">
        <v>0.63</v>
      </c>
      <c r="E95" s="23">
        <v>0.5</v>
      </c>
      <c r="F95" s="23">
        <v>0.4</v>
      </c>
      <c r="G95" s="23">
        <v>0.88</v>
      </c>
      <c r="H95" s="23">
        <v>0.69</v>
      </c>
      <c r="I95" s="23">
        <v>0.14940000000000001</v>
      </c>
      <c r="J95" s="23">
        <v>3.736585823</v>
      </c>
      <c r="K95" s="23">
        <v>1.45</v>
      </c>
      <c r="M95" s="24">
        <f t="shared" ref="M95:T95" si="92">RANK(D95,D$93:D$110,FALSE)</f>
        <v>6</v>
      </c>
      <c r="N95" s="24">
        <f t="shared" si="92"/>
        <v>5</v>
      </c>
      <c r="O95" s="24">
        <f t="shared" si="92"/>
        <v>6</v>
      </c>
      <c r="P95" s="24">
        <f t="shared" si="92"/>
        <v>1</v>
      </c>
      <c r="Q95" s="24">
        <f t="shared" si="92"/>
        <v>6</v>
      </c>
      <c r="R95" s="24">
        <f t="shared" si="92"/>
        <v>4</v>
      </c>
      <c r="S95" s="24">
        <f t="shared" si="92"/>
        <v>4</v>
      </c>
      <c r="T95" s="24">
        <f t="shared" si="92"/>
        <v>17</v>
      </c>
      <c r="X95" s="25"/>
    </row>
    <row r="96" spans="1:24" hidden="1">
      <c r="A96" s="22" t="s">
        <v>23</v>
      </c>
      <c r="B96" s="9">
        <v>2011</v>
      </c>
      <c r="C96" s="9" t="s">
        <v>24</v>
      </c>
      <c r="D96" s="23">
        <v>0.31</v>
      </c>
      <c r="E96" s="23">
        <v>0.67</v>
      </c>
      <c r="F96" s="23">
        <v>0.5</v>
      </c>
      <c r="G96" s="23">
        <v>0.75</v>
      </c>
      <c r="H96" s="23">
        <v>0.55000000000000004</v>
      </c>
      <c r="I96" s="23">
        <v>1.5227999999999999</v>
      </c>
      <c r="J96" s="23">
        <v>5.4673900299999998</v>
      </c>
      <c r="K96" s="23">
        <v>4.09</v>
      </c>
      <c r="M96" s="24">
        <f t="shared" ref="M96:T96" si="93">RANK(D96,D$93:D$110,FALSE)</f>
        <v>14</v>
      </c>
      <c r="N96" s="24">
        <f t="shared" si="93"/>
        <v>1</v>
      </c>
      <c r="O96" s="24">
        <f t="shared" si="93"/>
        <v>4</v>
      </c>
      <c r="P96" s="24">
        <f t="shared" si="93"/>
        <v>4</v>
      </c>
      <c r="Q96" s="24">
        <f t="shared" si="93"/>
        <v>9</v>
      </c>
      <c r="R96" s="24">
        <f t="shared" si="93"/>
        <v>1</v>
      </c>
      <c r="S96" s="24">
        <f t="shared" si="93"/>
        <v>1</v>
      </c>
      <c r="T96" s="24">
        <f t="shared" si="93"/>
        <v>7</v>
      </c>
      <c r="X96" s="25"/>
    </row>
    <row r="97" spans="1:24" hidden="1">
      <c r="A97" s="22" t="s">
        <v>25</v>
      </c>
      <c r="B97" s="9">
        <v>2011</v>
      </c>
      <c r="C97" s="9" t="s">
        <v>26</v>
      </c>
      <c r="D97" s="23">
        <v>0.67</v>
      </c>
      <c r="E97" s="23">
        <v>0.67</v>
      </c>
      <c r="F97" s="23">
        <v>0.75</v>
      </c>
      <c r="G97" s="23">
        <v>0.75</v>
      </c>
      <c r="H97" s="23">
        <v>0.77</v>
      </c>
      <c r="I97" s="23">
        <v>-0.30149999999999999</v>
      </c>
      <c r="J97" s="23">
        <v>3.5037926740000001</v>
      </c>
      <c r="K97" s="23">
        <v>2.41</v>
      </c>
      <c r="M97" s="24">
        <f t="shared" ref="M97:T97" si="94">RANK(D97,D$93:D$110,FALSE)</f>
        <v>4</v>
      </c>
      <c r="N97" s="24">
        <f t="shared" si="94"/>
        <v>1</v>
      </c>
      <c r="O97" s="24">
        <f t="shared" si="94"/>
        <v>1</v>
      </c>
      <c r="P97" s="24">
        <f t="shared" si="94"/>
        <v>4</v>
      </c>
      <c r="Q97" s="24">
        <f t="shared" si="94"/>
        <v>2</v>
      </c>
      <c r="R97" s="24">
        <f t="shared" si="94"/>
        <v>7</v>
      </c>
      <c r="S97" s="24">
        <f t="shared" si="94"/>
        <v>6</v>
      </c>
      <c r="T97" s="24">
        <f t="shared" si="94"/>
        <v>15</v>
      </c>
      <c r="X97" s="25"/>
    </row>
    <row r="98" spans="1:24" hidden="1">
      <c r="A98" s="22" t="s">
        <v>27</v>
      </c>
      <c r="B98" s="9">
        <v>2011</v>
      </c>
      <c r="C98" s="9" t="s">
        <v>28</v>
      </c>
      <c r="D98" s="23">
        <v>0.86</v>
      </c>
      <c r="E98" s="23">
        <v>0.2</v>
      </c>
      <c r="F98" s="23">
        <v>0.4</v>
      </c>
      <c r="G98" s="23">
        <v>0.71</v>
      </c>
      <c r="H98" s="23">
        <v>0.71</v>
      </c>
      <c r="I98" s="23">
        <v>0.58819999999999995</v>
      </c>
      <c r="J98" s="23">
        <v>4.8753637230000004</v>
      </c>
      <c r="K98" s="23">
        <v>1.42</v>
      </c>
      <c r="M98" s="24">
        <f t="shared" ref="M98:T98" si="95">RANK(D98,D$93:D$110,FALSE)</f>
        <v>1</v>
      </c>
      <c r="N98" s="24">
        <f t="shared" si="95"/>
        <v>14</v>
      </c>
      <c r="O98" s="24">
        <f t="shared" si="95"/>
        <v>6</v>
      </c>
      <c r="P98" s="24">
        <f t="shared" si="95"/>
        <v>7</v>
      </c>
      <c r="Q98" s="24">
        <f t="shared" si="95"/>
        <v>3</v>
      </c>
      <c r="R98" s="24">
        <f t="shared" si="95"/>
        <v>3</v>
      </c>
      <c r="S98" s="24">
        <f t="shared" si="95"/>
        <v>3</v>
      </c>
      <c r="T98" s="24">
        <f t="shared" si="95"/>
        <v>18</v>
      </c>
      <c r="X98" s="25"/>
    </row>
    <row r="99" spans="1:24" hidden="1">
      <c r="A99" s="22" t="s">
        <v>29</v>
      </c>
      <c r="B99" s="9">
        <v>2011</v>
      </c>
      <c r="C99" s="9" t="s">
        <v>30</v>
      </c>
      <c r="D99" s="23">
        <v>0.25</v>
      </c>
      <c r="E99" s="23">
        <v>0.33</v>
      </c>
      <c r="F99" s="23">
        <v>0.4</v>
      </c>
      <c r="G99" s="23">
        <v>0.14000000000000001</v>
      </c>
      <c r="H99" s="23">
        <v>0.28999999999999998</v>
      </c>
      <c r="I99" s="23">
        <v>-0.76080000000000003</v>
      </c>
      <c r="J99" s="23">
        <v>2.6924653279999999</v>
      </c>
      <c r="K99" s="23">
        <v>3.09</v>
      </c>
      <c r="M99" s="24">
        <f t="shared" ref="M99:T99" si="96">RANK(D99,D$93:D$110,FALSE)</f>
        <v>15</v>
      </c>
      <c r="N99" s="24">
        <f t="shared" si="96"/>
        <v>12</v>
      </c>
      <c r="O99" s="24">
        <f t="shared" si="96"/>
        <v>6</v>
      </c>
      <c r="P99" s="24">
        <f t="shared" si="96"/>
        <v>16</v>
      </c>
      <c r="Q99" s="24">
        <f t="shared" si="96"/>
        <v>16</v>
      </c>
      <c r="R99" s="24">
        <f t="shared" si="96"/>
        <v>15</v>
      </c>
      <c r="S99" s="24">
        <f t="shared" si="96"/>
        <v>10</v>
      </c>
      <c r="T99" s="24">
        <f t="shared" si="96"/>
        <v>12</v>
      </c>
      <c r="X99" s="25"/>
    </row>
    <row r="100" spans="1:24" hidden="1">
      <c r="A100" s="22" t="s">
        <v>31</v>
      </c>
      <c r="B100" s="9">
        <v>2011</v>
      </c>
      <c r="C100" s="9" t="s">
        <v>32</v>
      </c>
      <c r="D100" s="23">
        <v>0.81</v>
      </c>
      <c r="E100" s="23">
        <v>0.6</v>
      </c>
      <c r="F100" s="23">
        <v>0.75</v>
      </c>
      <c r="G100" s="23">
        <v>0.86</v>
      </c>
      <c r="H100" s="23">
        <v>0.86</v>
      </c>
      <c r="I100" s="23">
        <v>-0.79290000000000005</v>
      </c>
      <c r="J100" s="23">
        <v>2.3041409960000001</v>
      </c>
      <c r="K100" s="23">
        <v>10.14</v>
      </c>
      <c r="M100" s="24">
        <f t="shared" ref="M100:T100" si="97">RANK(D100,D$93:D$110,FALSE)</f>
        <v>2</v>
      </c>
      <c r="N100" s="24">
        <f t="shared" si="97"/>
        <v>3</v>
      </c>
      <c r="O100" s="24">
        <f t="shared" si="97"/>
        <v>1</v>
      </c>
      <c r="P100" s="24">
        <f t="shared" si="97"/>
        <v>3</v>
      </c>
      <c r="Q100" s="24">
        <f t="shared" si="97"/>
        <v>1</v>
      </c>
      <c r="R100" s="24">
        <f t="shared" si="97"/>
        <v>16</v>
      </c>
      <c r="S100" s="24">
        <f t="shared" si="97"/>
        <v>14</v>
      </c>
      <c r="T100" s="24">
        <f t="shared" si="97"/>
        <v>2</v>
      </c>
      <c r="X100" s="25"/>
    </row>
    <row r="101" spans="1:24" hidden="1">
      <c r="A101" s="22" t="s">
        <v>33</v>
      </c>
      <c r="B101" s="9">
        <v>2011</v>
      </c>
      <c r="C101" s="9" t="s">
        <v>34</v>
      </c>
      <c r="D101" s="23">
        <v>0.53</v>
      </c>
      <c r="E101" s="23">
        <v>0.5</v>
      </c>
      <c r="F101" s="23">
        <v>0.5</v>
      </c>
      <c r="G101" s="23">
        <v>0.5</v>
      </c>
      <c r="H101" s="23">
        <v>0.56999999999999995</v>
      </c>
      <c r="I101" s="23">
        <v>-0.47060000000000002</v>
      </c>
      <c r="J101" s="23">
        <v>2.6471542690000001</v>
      </c>
      <c r="K101" s="23">
        <v>3.97</v>
      </c>
      <c r="M101" s="24">
        <f t="shared" ref="M101:T101" si="98">RANK(D101,D$93:D$110,FALSE)</f>
        <v>8</v>
      </c>
      <c r="N101" s="24">
        <f t="shared" si="98"/>
        <v>5</v>
      </c>
      <c r="O101" s="24">
        <f t="shared" si="98"/>
        <v>4</v>
      </c>
      <c r="P101" s="24">
        <f t="shared" si="98"/>
        <v>10</v>
      </c>
      <c r="Q101" s="24">
        <f t="shared" si="98"/>
        <v>8</v>
      </c>
      <c r="R101" s="24">
        <f t="shared" si="98"/>
        <v>11</v>
      </c>
      <c r="S101" s="24">
        <f t="shared" si="98"/>
        <v>11</v>
      </c>
      <c r="T101" s="24">
        <f t="shared" si="98"/>
        <v>8</v>
      </c>
      <c r="X101" s="25"/>
    </row>
    <row r="102" spans="1:24" hidden="1">
      <c r="A102" s="22" t="s">
        <v>35</v>
      </c>
      <c r="B102" s="9">
        <v>2011</v>
      </c>
      <c r="C102" s="9" t="s">
        <v>36</v>
      </c>
      <c r="D102" s="23">
        <v>0.6</v>
      </c>
      <c r="E102" s="23">
        <v>0.5</v>
      </c>
      <c r="F102" s="23">
        <v>0.4</v>
      </c>
      <c r="G102" s="23">
        <v>0.5</v>
      </c>
      <c r="H102" s="23">
        <v>0.57999999999999996</v>
      </c>
      <c r="I102" s="23">
        <v>-0.79669999999999996</v>
      </c>
      <c r="J102" s="23">
        <v>3.5981816339999999</v>
      </c>
      <c r="K102" s="23">
        <v>4.62</v>
      </c>
      <c r="M102" s="24">
        <f t="shared" ref="M102:T102" si="99">RANK(D102,D$93:D$110,FALSE)</f>
        <v>7</v>
      </c>
      <c r="N102" s="24">
        <f t="shared" si="99"/>
        <v>5</v>
      </c>
      <c r="O102" s="24">
        <f t="shared" si="99"/>
        <v>6</v>
      </c>
      <c r="P102" s="24">
        <f t="shared" si="99"/>
        <v>10</v>
      </c>
      <c r="Q102" s="24">
        <f t="shared" si="99"/>
        <v>7</v>
      </c>
      <c r="R102" s="24">
        <f t="shared" si="99"/>
        <v>17</v>
      </c>
      <c r="S102" s="24">
        <f t="shared" si="99"/>
        <v>5</v>
      </c>
      <c r="T102" s="24">
        <f t="shared" si="99"/>
        <v>5</v>
      </c>
      <c r="X102" s="25"/>
    </row>
    <row r="103" spans="1:24">
      <c r="A103" s="22" t="s">
        <v>37</v>
      </c>
      <c r="B103" s="9">
        <v>2011</v>
      </c>
      <c r="C103" s="9" t="s">
        <v>38</v>
      </c>
      <c r="D103" s="23">
        <v>0.75</v>
      </c>
      <c r="E103" s="23">
        <v>0.6</v>
      </c>
      <c r="F103" s="23">
        <v>0.6</v>
      </c>
      <c r="G103" s="23">
        <v>0.5</v>
      </c>
      <c r="H103" s="23">
        <v>0.7</v>
      </c>
      <c r="I103" s="23">
        <v>-0.4</v>
      </c>
      <c r="J103" s="23">
        <v>3.2425991289999998</v>
      </c>
      <c r="K103" s="23">
        <v>2.68</v>
      </c>
      <c r="M103" s="24">
        <f t="shared" ref="M103:T103" si="100">RANK(D103,D$93:D$110,FALSE)</f>
        <v>3</v>
      </c>
      <c r="N103" s="24">
        <f t="shared" si="100"/>
        <v>3</v>
      </c>
      <c r="O103" s="24">
        <f t="shared" si="100"/>
        <v>3</v>
      </c>
      <c r="P103" s="24">
        <f t="shared" si="100"/>
        <v>10</v>
      </c>
      <c r="Q103" s="24">
        <f t="shared" si="100"/>
        <v>5</v>
      </c>
      <c r="R103" s="24">
        <f t="shared" si="100"/>
        <v>9</v>
      </c>
      <c r="S103" s="24">
        <f t="shared" si="100"/>
        <v>7</v>
      </c>
      <c r="T103" s="24">
        <f t="shared" si="100"/>
        <v>13</v>
      </c>
      <c r="X103" s="25"/>
    </row>
    <row r="104" spans="1:24" hidden="1">
      <c r="A104" s="22" t="s">
        <v>39</v>
      </c>
      <c r="B104" s="9">
        <v>2011</v>
      </c>
      <c r="C104" s="9" t="s">
        <v>40</v>
      </c>
      <c r="D104" s="23">
        <v>0.13</v>
      </c>
      <c r="E104" s="23">
        <v>0.5</v>
      </c>
      <c r="F104" s="23">
        <v>0.4</v>
      </c>
      <c r="G104" s="23">
        <v>0.38</v>
      </c>
      <c r="H104" s="23">
        <v>0.32</v>
      </c>
      <c r="I104" s="23">
        <v>-0.73709999999999998</v>
      </c>
      <c r="J104" s="23">
        <v>1.802729319</v>
      </c>
      <c r="K104" s="23">
        <v>3.5</v>
      </c>
      <c r="M104" s="24">
        <f t="shared" ref="M104:T104" si="101">RANK(D104,D$93:D$110,FALSE)</f>
        <v>16</v>
      </c>
      <c r="N104" s="24">
        <f t="shared" si="101"/>
        <v>5</v>
      </c>
      <c r="O104" s="24">
        <f t="shared" si="101"/>
        <v>6</v>
      </c>
      <c r="P104" s="24">
        <f t="shared" si="101"/>
        <v>14</v>
      </c>
      <c r="Q104" s="24">
        <f t="shared" si="101"/>
        <v>15</v>
      </c>
      <c r="R104" s="24">
        <f t="shared" si="101"/>
        <v>14</v>
      </c>
      <c r="S104" s="24">
        <f t="shared" si="101"/>
        <v>16</v>
      </c>
      <c r="T104" s="24">
        <f t="shared" si="101"/>
        <v>10</v>
      </c>
      <c r="X104" s="25"/>
    </row>
    <row r="105" spans="1:24" hidden="1">
      <c r="A105" s="22" t="s">
        <v>41</v>
      </c>
      <c r="B105" s="9">
        <v>2011</v>
      </c>
      <c r="C105" s="9" t="s">
        <v>42</v>
      </c>
      <c r="D105" s="23">
        <v>0.47</v>
      </c>
      <c r="E105" s="23">
        <v>0.4</v>
      </c>
      <c r="F105" s="23">
        <v>0.4</v>
      </c>
      <c r="G105" s="23">
        <v>0.33</v>
      </c>
      <c r="H105" s="23">
        <v>0.48</v>
      </c>
      <c r="I105" s="23">
        <v>-0.33929999999999999</v>
      </c>
      <c r="J105" s="23">
        <v>2.1088303640000001</v>
      </c>
      <c r="K105" s="23">
        <v>7.31</v>
      </c>
      <c r="M105" s="24">
        <f t="shared" ref="M105:T105" si="102">RANK(D105,D$93:D$110,FALSE)</f>
        <v>11</v>
      </c>
      <c r="N105" s="24">
        <f t="shared" si="102"/>
        <v>10</v>
      </c>
      <c r="O105" s="24">
        <f t="shared" si="102"/>
        <v>6</v>
      </c>
      <c r="P105" s="24">
        <f t="shared" si="102"/>
        <v>15</v>
      </c>
      <c r="Q105" s="24">
        <f t="shared" si="102"/>
        <v>12</v>
      </c>
      <c r="R105" s="24">
        <f t="shared" si="102"/>
        <v>8</v>
      </c>
      <c r="S105" s="24">
        <f t="shared" si="102"/>
        <v>15</v>
      </c>
      <c r="T105" s="24">
        <f t="shared" si="102"/>
        <v>3</v>
      </c>
      <c r="X105" s="25"/>
    </row>
    <row r="106" spans="1:24" hidden="1">
      <c r="A106" s="22" t="s">
        <v>43</v>
      </c>
      <c r="B106" s="9">
        <v>2011</v>
      </c>
      <c r="C106" s="9" t="s">
        <v>45</v>
      </c>
      <c r="D106" s="23">
        <v>0.53</v>
      </c>
      <c r="E106" s="23">
        <v>0.17</v>
      </c>
      <c r="F106" s="23">
        <v>0.4</v>
      </c>
      <c r="G106" s="23">
        <v>0.63</v>
      </c>
      <c r="H106" s="23">
        <v>0.52</v>
      </c>
      <c r="I106" s="23">
        <v>-0.24859999999999999</v>
      </c>
      <c r="J106" s="23">
        <v>2.617560852</v>
      </c>
      <c r="K106" s="23">
        <v>4.3099999999999996</v>
      </c>
      <c r="M106" s="24">
        <f t="shared" ref="M106:T106" si="103">RANK(D106,D$93:D$110,FALSE)</f>
        <v>8</v>
      </c>
      <c r="N106" s="24">
        <f t="shared" si="103"/>
        <v>15</v>
      </c>
      <c r="O106" s="24">
        <f t="shared" si="103"/>
        <v>6</v>
      </c>
      <c r="P106" s="24">
        <f t="shared" si="103"/>
        <v>9</v>
      </c>
      <c r="Q106" s="24">
        <f t="shared" si="103"/>
        <v>11</v>
      </c>
      <c r="R106" s="24">
        <f t="shared" si="103"/>
        <v>6</v>
      </c>
      <c r="S106" s="24">
        <f t="shared" si="103"/>
        <v>12</v>
      </c>
      <c r="T106" s="24">
        <f t="shared" si="103"/>
        <v>6</v>
      </c>
      <c r="X106" s="25"/>
    </row>
    <row r="107" spans="1:24" hidden="1">
      <c r="A107" s="22" t="s">
        <v>46</v>
      </c>
      <c r="B107" s="9">
        <v>2011</v>
      </c>
      <c r="C107" s="9" t="s">
        <v>47</v>
      </c>
      <c r="D107" s="23">
        <v>0.1</v>
      </c>
      <c r="E107" s="23">
        <v>0</v>
      </c>
      <c r="F107" s="23">
        <v>0</v>
      </c>
      <c r="G107" s="23">
        <v>0</v>
      </c>
      <c r="H107" s="23">
        <v>0.04</v>
      </c>
      <c r="I107" s="23">
        <v>-0.71299999999999997</v>
      </c>
      <c r="J107" s="23">
        <v>1.7777737060000001</v>
      </c>
      <c r="K107" s="23">
        <v>3.77</v>
      </c>
      <c r="M107" s="24">
        <f t="shared" ref="M107:T107" si="104">RANK(D107,D$93:D$110,FALSE)</f>
        <v>17</v>
      </c>
      <c r="N107" s="24">
        <f t="shared" si="104"/>
        <v>17</v>
      </c>
      <c r="O107" s="24">
        <f t="shared" si="104"/>
        <v>18</v>
      </c>
      <c r="P107" s="24">
        <f t="shared" si="104"/>
        <v>17</v>
      </c>
      <c r="Q107" s="24">
        <f t="shared" si="104"/>
        <v>18</v>
      </c>
      <c r="R107" s="24">
        <f t="shared" si="104"/>
        <v>13</v>
      </c>
      <c r="S107" s="24">
        <f t="shared" si="104"/>
        <v>17</v>
      </c>
      <c r="T107" s="24">
        <f t="shared" si="104"/>
        <v>9</v>
      </c>
      <c r="X107" s="25"/>
    </row>
    <row r="108" spans="1:24" hidden="1">
      <c r="A108" s="22" t="s">
        <v>48</v>
      </c>
      <c r="B108" s="9">
        <v>2011</v>
      </c>
      <c r="C108" s="9" t="s">
        <v>49</v>
      </c>
      <c r="D108" s="23">
        <v>0</v>
      </c>
      <c r="E108" s="23">
        <v>0.33</v>
      </c>
      <c r="F108" s="23">
        <v>0.4</v>
      </c>
      <c r="G108" s="23">
        <v>0</v>
      </c>
      <c r="H108" s="23">
        <v>0.15</v>
      </c>
      <c r="I108" s="23">
        <v>-0.21249999999999999</v>
      </c>
      <c r="J108" s="23">
        <v>2.8814839000000001</v>
      </c>
      <c r="K108" s="23">
        <v>3.1</v>
      </c>
      <c r="M108" s="24">
        <f t="shared" ref="M108:T108" si="105">RANK(D108,D$93:D$110,FALSE)</f>
        <v>18</v>
      </c>
      <c r="N108" s="24">
        <f t="shared" si="105"/>
        <v>12</v>
      </c>
      <c r="O108" s="24">
        <f t="shared" si="105"/>
        <v>6</v>
      </c>
      <c r="P108" s="24">
        <f t="shared" si="105"/>
        <v>17</v>
      </c>
      <c r="Q108" s="24">
        <f t="shared" si="105"/>
        <v>17</v>
      </c>
      <c r="R108" s="24">
        <f t="shared" si="105"/>
        <v>5</v>
      </c>
      <c r="S108" s="24">
        <f t="shared" si="105"/>
        <v>9</v>
      </c>
      <c r="T108" s="24">
        <f t="shared" si="105"/>
        <v>11</v>
      </c>
      <c r="X108" s="25"/>
    </row>
    <row r="109" spans="1:24" hidden="1">
      <c r="A109" s="22" t="s">
        <v>50</v>
      </c>
      <c r="B109" s="9">
        <v>2011</v>
      </c>
      <c r="C109" s="9" t="s">
        <v>51</v>
      </c>
      <c r="D109" s="23">
        <v>0.66666666699999999</v>
      </c>
      <c r="E109" s="23">
        <v>0.5</v>
      </c>
      <c r="F109" s="23">
        <v>0.4</v>
      </c>
      <c r="G109" s="23">
        <v>0.875</v>
      </c>
      <c r="H109" s="23">
        <v>0.70967741900000003</v>
      </c>
      <c r="I109" s="23">
        <v>1.2350000000000001</v>
      </c>
      <c r="J109" s="23">
        <v>5.2759052320000004</v>
      </c>
      <c r="K109" s="23">
        <v>1.47</v>
      </c>
      <c r="M109" s="24">
        <f t="shared" ref="M109:T109" si="106">RANK(D109,D$93:D$110,FALSE)</f>
        <v>5</v>
      </c>
      <c r="N109" s="24">
        <f t="shared" si="106"/>
        <v>5</v>
      </c>
      <c r="O109" s="24">
        <f t="shared" si="106"/>
        <v>6</v>
      </c>
      <c r="P109" s="24">
        <f t="shared" si="106"/>
        <v>2</v>
      </c>
      <c r="Q109" s="24">
        <f t="shared" si="106"/>
        <v>4</v>
      </c>
      <c r="R109" s="24">
        <f t="shared" si="106"/>
        <v>2</v>
      </c>
      <c r="S109" s="24">
        <f t="shared" si="106"/>
        <v>2</v>
      </c>
      <c r="T109" s="24">
        <f t="shared" si="106"/>
        <v>16</v>
      </c>
      <c r="X109" s="25"/>
    </row>
    <row r="110" spans="1:24" hidden="1">
      <c r="A110" s="26" t="s">
        <v>52</v>
      </c>
      <c r="B110" s="27">
        <v>2011</v>
      </c>
      <c r="C110" s="27" t="s">
        <v>53</v>
      </c>
      <c r="D110" s="28">
        <v>0.4375</v>
      </c>
      <c r="E110" s="28">
        <v>0.16666666699999999</v>
      </c>
      <c r="F110" s="28">
        <v>0.2</v>
      </c>
      <c r="G110" s="28">
        <v>0.71428571399999996</v>
      </c>
      <c r="H110" s="28">
        <v>0.45161290300000001</v>
      </c>
      <c r="I110" s="28">
        <v>-1.1575</v>
      </c>
      <c r="J110" s="28">
        <v>1.6490233569999999</v>
      </c>
      <c r="K110" s="28">
        <v>6.46</v>
      </c>
      <c r="L110" s="29"/>
      <c r="M110" s="30">
        <f t="shared" ref="M110:T110" si="107">RANK(D110,D$93:D$110,FALSE)</f>
        <v>12</v>
      </c>
      <c r="N110" s="30">
        <f t="shared" si="107"/>
        <v>16</v>
      </c>
      <c r="O110" s="30">
        <f t="shared" si="107"/>
        <v>17</v>
      </c>
      <c r="P110" s="30">
        <f t="shared" si="107"/>
        <v>6</v>
      </c>
      <c r="Q110" s="30">
        <f t="shared" si="107"/>
        <v>13</v>
      </c>
      <c r="R110" s="30">
        <f t="shared" si="107"/>
        <v>18</v>
      </c>
      <c r="S110" s="30">
        <f t="shared" si="107"/>
        <v>18</v>
      </c>
      <c r="T110" s="30">
        <f t="shared" si="107"/>
        <v>4</v>
      </c>
      <c r="U110" s="29"/>
      <c r="V110" s="29"/>
      <c r="W110" s="29"/>
      <c r="X110" s="31"/>
    </row>
    <row r="111" spans="1:24" hidden="1">
      <c r="A111" s="16" t="s">
        <v>16</v>
      </c>
      <c r="B111" s="17">
        <v>2012</v>
      </c>
      <c r="C111" s="17" t="s">
        <v>18</v>
      </c>
      <c r="D111" s="18">
        <v>0.5</v>
      </c>
      <c r="E111" s="18">
        <v>0.4</v>
      </c>
      <c r="F111" s="18">
        <v>0.25</v>
      </c>
      <c r="G111" s="18">
        <v>0.71</v>
      </c>
      <c r="H111" s="18">
        <v>0.55000000000000004</v>
      </c>
      <c r="I111" s="18">
        <v>-0.49180000000000001</v>
      </c>
      <c r="J111" s="18">
        <v>2.2740424049999999</v>
      </c>
      <c r="K111" s="18">
        <v>2.25</v>
      </c>
      <c r="L111" s="19"/>
      <c r="M111" s="20">
        <f t="shared" ref="M111:T111" si="108">RANK(D111,D$111:D$128,FALSE)</f>
        <v>10</v>
      </c>
      <c r="N111" s="20">
        <f t="shared" si="108"/>
        <v>10</v>
      </c>
      <c r="O111" s="20">
        <f t="shared" si="108"/>
        <v>16</v>
      </c>
      <c r="P111" s="20">
        <f t="shared" si="108"/>
        <v>7</v>
      </c>
      <c r="Q111" s="20">
        <f t="shared" si="108"/>
        <v>9</v>
      </c>
      <c r="R111" s="20">
        <f t="shared" si="108"/>
        <v>10</v>
      </c>
      <c r="S111" s="20">
        <f t="shared" si="108"/>
        <v>15</v>
      </c>
      <c r="T111" s="20">
        <f t="shared" si="108"/>
        <v>15</v>
      </c>
      <c r="U111" s="19"/>
      <c r="V111" s="19"/>
      <c r="W111" s="19"/>
      <c r="X111" s="21"/>
    </row>
    <row r="112" spans="1:24" hidden="1">
      <c r="A112" s="22" t="s">
        <v>19</v>
      </c>
      <c r="B112" s="9">
        <v>2012</v>
      </c>
      <c r="C112" s="9" t="s">
        <v>20</v>
      </c>
      <c r="D112" s="23">
        <v>0.42</v>
      </c>
      <c r="E112" s="23">
        <v>0</v>
      </c>
      <c r="F112" s="23">
        <v>0.4</v>
      </c>
      <c r="G112" s="23">
        <v>0.5</v>
      </c>
      <c r="H112" s="23">
        <v>0.41</v>
      </c>
      <c r="I112" s="23">
        <v>-0.7097</v>
      </c>
      <c r="J112" s="23">
        <v>3.1437922870000001</v>
      </c>
      <c r="K112" s="23">
        <v>10.8</v>
      </c>
      <c r="M112" s="24">
        <f t="shared" ref="M112:T112" si="109">RANK(D112,D$111:D$128,FALSE)</f>
        <v>13</v>
      </c>
      <c r="N112" s="24">
        <f t="shared" si="109"/>
        <v>17</v>
      </c>
      <c r="O112" s="24">
        <f t="shared" si="109"/>
        <v>6</v>
      </c>
      <c r="P112" s="24">
        <f t="shared" si="109"/>
        <v>10</v>
      </c>
      <c r="Q112" s="24">
        <f t="shared" si="109"/>
        <v>14</v>
      </c>
      <c r="R112" s="24">
        <f t="shared" si="109"/>
        <v>13</v>
      </c>
      <c r="S112" s="24">
        <f t="shared" si="109"/>
        <v>8</v>
      </c>
      <c r="T112" s="24">
        <f t="shared" si="109"/>
        <v>1</v>
      </c>
      <c r="X112" s="25"/>
    </row>
    <row r="113" spans="1:24" hidden="1">
      <c r="A113" s="22" t="s">
        <v>21</v>
      </c>
      <c r="B113" s="9">
        <v>2012</v>
      </c>
      <c r="C113" s="9" t="s">
        <v>22</v>
      </c>
      <c r="D113" s="23">
        <v>0.63</v>
      </c>
      <c r="E113" s="23">
        <v>0.5</v>
      </c>
      <c r="F113" s="23">
        <v>0.4</v>
      </c>
      <c r="G113" s="23">
        <v>0.88</v>
      </c>
      <c r="H113" s="23">
        <v>0.69</v>
      </c>
      <c r="I113" s="23">
        <v>-6.7599999999999993E-2</v>
      </c>
      <c r="J113" s="23">
        <v>3.7506258360000002</v>
      </c>
      <c r="K113" s="23">
        <v>1.48</v>
      </c>
      <c r="M113" s="24">
        <f t="shared" ref="M113:T113" si="110">RANK(D113,D$111:D$128,FALSE)</f>
        <v>6</v>
      </c>
      <c r="N113" s="24">
        <f t="shared" si="110"/>
        <v>5</v>
      </c>
      <c r="O113" s="24">
        <f t="shared" si="110"/>
        <v>6</v>
      </c>
      <c r="P113" s="24">
        <f t="shared" si="110"/>
        <v>1</v>
      </c>
      <c r="Q113" s="24">
        <f t="shared" si="110"/>
        <v>6</v>
      </c>
      <c r="R113" s="24">
        <f t="shared" si="110"/>
        <v>4</v>
      </c>
      <c r="S113" s="24">
        <f t="shared" si="110"/>
        <v>5</v>
      </c>
      <c r="T113" s="24">
        <f t="shared" si="110"/>
        <v>16</v>
      </c>
      <c r="X113" s="25"/>
    </row>
    <row r="114" spans="1:24" hidden="1">
      <c r="A114" s="22" t="s">
        <v>23</v>
      </c>
      <c r="B114" s="9">
        <v>2012</v>
      </c>
      <c r="C114" s="9" t="s">
        <v>24</v>
      </c>
      <c r="D114" s="23">
        <v>0.31</v>
      </c>
      <c r="E114" s="23">
        <v>0.67</v>
      </c>
      <c r="F114" s="23">
        <v>0.5</v>
      </c>
      <c r="G114" s="23">
        <v>0.75</v>
      </c>
      <c r="H114" s="23">
        <v>0.55000000000000004</v>
      </c>
      <c r="I114" s="23">
        <v>1.573</v>
      </c>
      <c r="J114" s="23">
        <v>5.318310318</v>
      </c>
      <c r="K114" s="23">
        <v>4</v>
      </c>
      <c r="M114" s="24">
        <f t="shared" ref="M114:T114" si="111">RANK(D114,D$111:D$128,FALSE)</f>
        <v>14</v>
      </c>
      <c r="N114" s="24">
        <f t="shared" si="111"/>
        <v>1</v>
      </c>
      <c r="O114" s="24">
        <f t="shared" si="111"/>
        <v>4</v>
      </c>
      <c r="P114" s="24">
        <f t="shared" si="111"/>
        <v>4</v>
      </c>
      <c r="Q114" s="24">
        <f t="shared" si="111"/>
        <v>9</v>
      </c>
      <c r="R114" s="24">
        <f t="shared" si="111"/>
        <v>1</v>
      </c>
      <c r="S114" s="24">
        <f t="shared" si="111"/>
        <v>1</v>
      </c>
      <c r="T114" s="24">
        <f t="shared" si="111"/>
        <v>9</v>
      </c>
      <c r="X114" s="25"/>
    </row>
    <row r="115" spans="1:24" hidden="1">
      <c r="A115" s="22" t="s">
        <v>25</v>
      </c>
      <c r="B115" s="9">
        <v>2012</v>
      </c>
      <c r="C115" s="9" t="s">
        <v>26</v>
      </c>
      <c r="D115" s="23">
        <v>0.67</v>
      </c>
      <c r="E115" s="23">
        <v>0.67</v>
      </c>
      <c r="F115" s="23">
        <v>0.75</v>
      </c>
      <c r="G115" s="23">
        <v>0.75</v>
      </c>
      <c r="H115" s="23">
        <v>0.77</v>
      </c>
      <c r="I115" s="23">
        <v>-0.42520000000000002</v>
      </c>
      <c r="J115" s="23">
        <v>3.1660264250000001</v>
      </c>
      <c r="K115" s="23">
        <v>2.82</v>
      </c>
      <c r="M115" s="24">
        <f t="shared" ref="M115:T115" si="112">RANK(D115,D$111:D$128,FALSE)</f>
        <v>4</v>
      </c>
      <c r="N115" s="24">
        <f t="shared" si="112"/>
        <v>1</v>
      </c>
      <c r="O115" s="24">
        <f t="shared" si="112"/>
        <v>1</v>
      </c>
      <c r="P115" s="24">
        <f t="shared" si="112"/>
        <v>4</v>
      </c>
      <c r="Q115" s="24">
        <f t="shared" si="112"/>
        <v>2</v>
      </c>
      <c r="R115" s="24">
        <f t="shared" si="112"/>
        <v>9</v>
      </c>
      <c r="S115" s="24">
        <f t="shared" si="112"/>
        <v>7</v>
      </c>
      <c r="T115" s="24">
        <f t="shared" si="112"/>
        <v>13</v>
      </c>
      <c r="X115" s="25"/>
    </row>
    <row r="116" spans="1:24" hidden="1">
      <c r="A116" s="22" t="s">
        <v>27</v>
      </c>
      <c r="B116" s="9">
        <v>2012</v>
      </c>
      <c r="C116" s="9" t="s">
        <v>28</v>
      </c>
      <c r="D116" s="23">
        <v>0.86</v>
      </c>
      <c r="E116" s="23">
        <v>0.2</v>
      </c>
      <c r="F116" s="23">
        <v>0.4</v>
      </c>
      <c r="G116" s="23">
        <v>0.71</v>
      </c>
      <c r="H116" s="23">
        <v>0.71</v>
      </c>
      <c r="I116" s="23">
        <v>0.59199999999999997</v>
      </c>
      <c r="J116" s="23">
        <v>4.6659242880000003</v>
      </c>
      <c r="K116" s="23">
        <v>1.42</v>
      </c>
      <c r="M116" s="24">
        <f t="shared" ref="M116:T116" si="113">RANK(D116,D$111:D$128,FALSE)</f>
        <v>1</v>
      </c>
      <c r="N116" s="24">
        <f t="shared" si="113"/>
        <v>14</v>
      </c>
      <c r="O116" s="24">
        <f t="shared" si="113"/>
        <v>6</v>
      </c>
      <c r="P116" s="24">
        <f t="shared" si="113"/>
        <v>7</v>
      </c>
      <c r="Q116" s="24">
        <f t="shared" si="113"/>
        <v>3</v>
      </c>
      <c r="R116" s="24">
        <f t="shared" si="113"/>
        <v>3</v>
      </c>
      <c r="S116" s="24">
        <f t="shared" si="113"/>
        <v>3</v>
      </c>
      <c r="T116" s="24">
        <f t="shared" si="113"/>
        <v>18</v>
      </c>
      <c r="X116" s="25"/>
    </row>
    <row r="117" spans="1:24" hidden="1">
      <c r="A117" s="22" t="s">
        <v>29</v>
      </c>
      <c r="B117" s="9">
        <v>2012</v>
      </c>
      <c r="C117" s="9" t="s">
        <v>30</v>
      </c>
      <c r="D117" s="23">
        <v>0.25</v>
      </c>
      <c r="E117" s="23">
        <v>0.33</v>
      </c>
      <c r="F117" s="23">
        <v>0.4</v>
      </c>
      <c r="G117" s="23">
        <v>0.14000000000000001</v>
      </c>
      <c r="H117" s="23">
        <v>0.28999999999999998</v>
      </c>
      <c r="I117" s="23">
        <v>-0.80359999999999998</v>
      </c>
      <c r="J117" s="23">
        <v>2.5846568759999999</v>
      </c>
      <c r="K117" s="23">
        <v>5.59</v>
      </c>
      <c r="M117" s="24">
        <f t="shared" ref="M117:T117" si="114">RANK(D117,D$111:D$128,FALSE)</f>
        <v>15</v>
      </c>
      <c r="N117" s="24">
        <f t="shared" si="114"/>
        <v>12</v>
      </c>
      <c r="O117" s="24">
        <f t="shared" si="114"/>
        <v>6</v>
      </c>
      <c r="P117" s="24">
        <f t="shared" si="114"/>
        <v>16</v>
      </c>
      <c r="Q117" s="24">
        <f t="shared" si="114"/>
        <v>16</v>
      </c>
      <c r="R117" s="24">
        <f t="shared" si="114"/>
        <v>15</v>
      </c>
      <c r="S117" s="24">
        <f t="shared" si="114"/>
        <v>11</v>
      </c>
      <c r="T117" s="24">
        <f t="shared" si="114"/>
        <v>4</v>
      </c>
      <c r="X117" s="25"/>
    </row>
    <row r="118" spans="1:24" hidden="1">
      <c r="A118" s="22" t="s">
        <v>31</v>
      </c>
      <c r="B118" s="9">
        <v>2012</v>
      </c>
      <c r="C118" s="9" t="s">
        <v>32</v>
      </c>
      <c r="D118" s="23">
        <v>0.81</v>
      </c>
      <c r="E118" s="23">
        <v>0.6</v>
      </c>
      <c r="F118" s="23">
        <v>0.75</v>
      </c>
      <c r="G118" s="23">
        <v>0.86</v>
      </c>
      <c r="H118" s="23">
        <v>0.86</v>
      </c>
      <c r="I118" s="23">
        <v>-0.66469999999999996</v>
      </c>
      <c r="J118" s="23">
        <v>2.4507099999999999</v>
      </c>
      <c r="K118" s="23">
        <v>10.51</v>
      </c>
      <c r="M118" s="24">
        <f t="shared" ref="M118:T118" si="115">RANK(D118,D$111:D$128,FALSE)</f>
        <v>2</v>
      </c>
      <c r="N118" s="24">
        <f t="shared" si="115"/>
        <v>3</v>
      </c>
      <c r="O118" s="24">
        <f t="shared" si="115"/>
        <v>1</v>
      </c>
      <c r="P118" s="24">
        <f t="shared" si="115"/>
        <v>3</v>
      </c>
      <c r="Q118" s="24">
        <f t="shared" si="115"/>
        <v>1</v>
      </c>
      <c r="R118" s="24">
        <f t="shared" si="115"/>
        <v>12</v>
      </c>
      <c r="S118" s="24">
        <f t="shared" si="115"/>
        <v>13</v>
      </c>
      <c r="T118" s="24">
        <f t="shared" si="115"/>
        <v>2</v>
      </c>
      <c r="X118" s="25"/>
    </row>
    <row r="119" spans="1:24" hidden="1">
      <c r="A119" s="22" t="s">
        <v>33</v>
      </c>
      <c r="B119" s="9">
        <v>2012</v>
      </c>
      <c r="C119" s="9" t="s">
        <v>34</v>
      </c>
      <c r="D119" s="23">
        <v>0.53</v>
      </c>
      <c r="E119" s="23">
        <v>0.5</v>
      </c>
      <c r="F119" s="23">
        <v>0.5</v>
      </c>
      <c r="G119" s="23">
        <v>0.5</v>
      </c>
      <c r="H119" s="23">
        <v>0.56999999999999995</v>
      </c>
      <c r="I119" s="23">
        <v>-0.61680000000000001</v>
      </c>
      <c r="J119" s="23">
        <v>2.8581009119999998</v>
      </c>
      <c r="K119" s="23">
        <v>3.3</v>
      </c>
      <c r="M119" s="24">
        <f t="shared" ref="M119:T119" si="116">RANK(D119,D$111:D$128,FALSE)</f>
        <v>8</v>
      </c>
      <c r="N119" s="24">
        <f t="shared" si="116"/>
        <v>5</v>
      </c>
      <c r="O119" s="24">
        <f t="shared" si="116"/>
        <v>4</v>
      </c>
      <c r="P119" s="24">
        <f t="shared" si="116"/>
        <v>10</v>
      </c>
      <c r="Q119" s="24">
        <f t="shared" si="116"/>
        <v>8</v>
      </c>
      <c r="R119" s="24">
        <f t="shared" si="116"/>
        <v>11</v>
      </c>
      <c r="S119" s="24">
        <f t="shared" si="116"/>
        <v>9</v>
      </c>
      <c r="T119" s="24">
        <f t="shared" si="116"/>
        <v>12</v>
      </c>
      <c r="X119" s="25"/>
    </row>
    <row r="120" spans="1:24" hidden="1">
      <c r="A120" s="22" t="s">
        <v>35</v>
      </c>
      <c r="B120" s="9">
        <v>2012</v>
      </c>
      <c r="C120" s="9" t="s">
        <v>36</v>
      </c>
      <c r="D120" s="23">
        <v>0.6</v>
      </c>
      <c r="E120" s="23">
        <v>0.5</v>
      </c>
      <c r="F120" s="23">
        <v>0.4</v>
      </c>
      <c r="G120" s="23">
        <v>0.5</v>
      </c>
      <c r="H120" s="23">
        <v>0.57999999999999996</v>
      </c>
      <c r="I120" s="23">
        <v>-0.94879999999999998</v>
      </c>
      <c r="J120" s="23">
        <v>3.7633698390000001</v>
      </c>
      <c r="K120" s="23">
        <v>4.6100000000000003</v>
      </c>
      <c r="M120" s="24">
        <f t="shared" ref="M120:T120" si="117">RANK(D120,D$111:D$128,FALSE)</f>
        <v>7</v>
      </c>
      <c r="N120" s="24">
        <f t="shared" si="117"/>
        <v>5</v>
      </c>
      <c r="O120" s="24">
        <f t="shared" si="117"/>
        <v>6</v>
      </c>
      <c r="P120" s="24">
        <f t="shared" si="117"/>
        <v>10</v>
      </c>
      <c r="Q120" s="24">
        <f t="shared" si="117"/>
        <v>7</v>
      </c>
      <c r="R120" s="24">
        <f t="shared" si="117"/>
        <v>17</v>
      </c>
      <c r="S120" s="24">
        <f t="shared" si="117"/>
        <v>4</v>
      </c>
      <c r="T120" s="24">
        <f t="shared" si="117"/>
        <v>7</v>
      </c>
      <c r="X120" s="25"/>
    </row>
    <row r="121" spans="1:24">
      <c r="A121" s="22" t="s">
        <v>37</v>
      </c>
      <c r="B121" s="9">
        <v>2012</v>
      </c>
      <c r="C121" s="9" t="s">
        <v>38</v>
      </c>
      <c r="D121" s="23">
        <v>0.75</v>
      </c>
      <c r="E121" s="23">
        <v>0.6</v>
      </c>
      <c r="F121" s="23">
        <v>0.6</v>
      </c>
      <c r="G121" s="23">
        <v>0.5</v>
      </c>
      <c r="H121" s="23">
        <v>0.7</v>
      </c>
      <c r="I121" s="23">
        <v>-0.40760000000000002</v>
      </c>
      <c r="J121" s="23">
        <v>3.3644231339999999</v>
      </c>
      <c r="K121" s="23">
        <v>2.48</v>
      </c>
      <c r="M121" s="24">
        <f t="shared" ref="M121:T121" si="118">RANK(D121,D$111:D$128,FALSE)</f>
        <v>3</v>
      </c>
      <c r="N121" s="24">
        <f t="shared" si="118"/>
        <v>3</v>
      </c>
      <c r="O121" s="24">
        <f t="shared" si="118"/>
        <v>3</v>
      </c>
      <c r="P121" s="24">
        <f t="shared" si="118"/>
        <v>10</v>
      </c>
      <c r="Q121" s="24">
        <f t="shared" si="118"/>
        <v>5</v>
      </c>
      <c r="R121" s="24">
        <f t="shared" si="118"/>
        <v>8</v>
      </c>
      <c r="S121" s="24">
        <f t="shared" si="118"/>
        <v>6</v>
      </c>
      <c r="T121" s="24">
        <f t="shared" si="118"/>
        <v>14</v>
      </c>
      <c r="X121" s="25"/>
    </row>
    <row r="122" spans="1:24" hidden="1">
      <c r="A122" s="22" t="s">
        <v>39</v>
      </c>
      <c r="B122" s="9">
        <v>2012</v>
      </c>
      <c r="C122" s="9" t="s">
        <v>40</v>
      </c>
      <c r="D122" s="23">
        <v>0.13</v>
      </c>
      <c r="E122" s="23">
        <v>0.5</v>
      </c>
      <c r="F122" s="23">
        <v>0.4</v>
      </c>
      <c r="G122" s="23">
        <v>0.38</v>
      </c>
      <c r="H122" s="23">
        <v>0.32</v>
      </c>
      <c r="I122" s="23">
        <v>-0.78039999999999998</v>
      </c>
      <c r="J122" s="23">
        <v>2.2183719819999999</v>
      </c>
      <c r="K122" s="23">
        <v>3.74</v>
      </c>
      <c r="M122" s="24">
        <f t="shared" ref="M122:T122" si="119">RANK(D122,D$111:D$128,FALSE)</f>
        <v>16</v>
      </c>
      <c r="N122" s="24">
        <f t="shared" si="119"/>
        <v>5</v>
      </c>
      <c r="O122" s="24">
        <f t="shared" si="119"/>
        <v>6</v>
      </c>
      <c r="P122" s="24">
        <f t="shared" si="119"/>
        <v>14</v>
      </c>
      <c r="Q122" s="24">
        <f t="shared" si="119"/>
        <v>15</v>
      </c>
      <c r="R122" s="24">
        <f t="shared" si="119"/>
        <v>14</v>
      </c>
      <c r="S122" s="24">
        <f t="shared" si="119"/>
        <v>16</v>
      </c>
      <c r="T122" s="24">
        <f t="shared" si="119"/>
        <v>10</v>
      </c>
      <c r="X122" s="25"/>
    </row>
    <row r="123" spans="1:24" hidden="1">
      <c r="A123" s="22" t="s">
        <v>41</v>
      </c>
      <c r="B123" s="9">
        <v>2012</v>
      </c>
      <c r="C123" s="9" t="s">
        <v>42</v>
      </c>
      <c r="D123" s="23">
        <v>0.47</v>
      </c>
      <c r="E123" s="23">
        <v>0.4</v>
      </c>
      <c r="F123" s="23">
        <v>0.4</v>
      </c>
      <c r="G123" s="23">
        <v>0.33</v>
      </c>
      <c r="H123" s="23">
        <v>0.48</v>
      </c>
      <c r="I123" s="23">
        <v>-0.37980000000000003</v>
      </c>
      <c r="J123" s="23">
        <v>2.2908838450000002</v>
      </c>
      <c r="K123" s="23">
        <v>7.4</v>
      </c>
      <c r="M123" s="24">
        <f t="shared" ref="M123:T123" si="120">RANK(D123,D$111:D$128,FALSE)</f>
        <v>11</v>
      </c>
      <c r="N123" s="24">
        <f t="shared" si="120"/>
        <v>10</v>
      </c>
      <c r="O123" s="24">
        <f t="shared" si="120"/>
        <v>6</v>
      </c>
      <c r="P123" s="24">
        <f t="shared" si="120"/>
        <v>15</v>
      </c>
      <c r="Q123" s="24">
        <f t="shared" si="120"/>
        <v>12</v>
      </c>
      <c r="R123" s="24">
        <f t="shared" si="120"/>
        <v>5</v>
      </c>
      <c r="S123" s="24">
        <f t="shared" si="120"/>
        <v>14</v>
      </c>
      <c r="T123" s="24">
        <f t="shared" si="120"/>
        <v>3</v>
      </c>
      <c r="X123" s="25"/>
    </row>
    <row r="124" spans="1:24" hidden="1">
      <c r="A124" s="22" t="s">
        <v>43</v>
      </c>
      <c r="B124" s="9">
        <v>2012</v>
      </c>
      <c r="C124" s="9" t="s">
        <v>45</v>
      </c>
      <c r="D124" s="23">
        <v>0.53</v>
      </c>
      <c r="E124" s="23">
        <v>0.17</v>
      </c>
      <c r="F124" s="23">
        <v>0.4</v>
      </c>
      <c r="G124" s="23">
        <v>0.63</v>
      </c>
      <c r="H124" s="23">
        <v>0.52</v>
      </c>
      <c r="I124" s="23">
        <v>-0.39340000000000003</v>
      </c>
      <c r="J124" s="23">
        <v>2.4834233060000002</v>
      </c>
      <c r="K124" s="23">
        <v>4.41</v>
      </c>
      <c r="M124" s="24">
        <f t="shared" ref="M124:T124" si="121">RANK(D124,D$111:D$128,FALSE)</f>
        <v>8</v>
      </c>
      <c r="N124" s="24">
        <f t="shared" si="121"/>
        <v>15</v>
      </c>
      <c r="O124" s="24">
        <f t="shared" si="121"/>
        <v>6</v>
      </c>
      <c r="P124" s="24">
        <f t="shared" si="121"/>
        <v>9</v>
      </c>
      <c r="Q124" s="24">
        <f t="shared" si="121"/>
        <v>11</v>
      </c>
      <c r="R124" s="24">
        <f t="shared" si="121"/>
        <v>7</v>
      </c>
      <c r="S124" s="24">
        <f t="shared" si="121"/>
        <v>12</v>
      </c>
      <c r="T124" s="24">
        <f t="shared" si="121"/>
        <v>8</v>
      </c>
      <c r="X124" s="25"/>
    </row>
    <row r="125" spans="1:24" hidden="1">
      <c r="A125" s="22" t="s">
        <v>46</v>
      </c>
      <c r="B125" s="9">
        <v>2012</v>
      </c>
      <c r="C125" s="9" t="s">
        <v>47</v>
      </c>
      <c r="D125" s="23">
        <v>0.1</v>
      </c>
      <c r="E125" s="23">
        <v>0</v>
      </c>
      <c r="F125" s="23">
        <v>0</v>
      </c>
      <c r="G125" s="23">
        <v>0</v>
      </c>
      <c r="H125" s="23">
        <v>0.04</v>
      </c>
      <c r="I125" s="23">
        <v>-0.84560000000000002</v>
      </c>
      <c r="J125" s="23">
        <v>1.859185825</v>
      </c>
      <c r="K125" s="23">
        <v>4.67</v>
      </c>
      <c r="M125" s="24">
        <f t="shared" ref="M125:T125" si="122">RANK(D125,D$111:D$128,FALSE)</f>
        <v>17</v>
      </c>
      <c r="N125" s="24">
        <f t="shared" si="122"/>
        <v>17</v>
      </c>
      <c r="O125" s="24">
        <f t="shared" si="122"/>
        <v>18</v>
      </c>
      <c r="P125" s="24">
        <f t="shared" si="122"/>
        <v>17</v>
      </c>
      <c r="Q125" s="24">
        <f t="shared" si="122"/>
        <v>18</v>
      </c>
      <c r="R125" s="24">
        <f t="shared" si="122"/>
        <v>16</v>
      </c>
      <c r="S125" s="24">
        <f t="shared" si="122"/>
        <v>17</v>
      </c>
      <c r="T125" s="24">
        <f t="shared" si="122"/>
        <v>6</v>
      </c>
      <c r="X125" s="25"/>
    </row>
    <row r="126" spans="1:24" hidden="1">
      <c r="A126" s="22" t="s">
        <v>48</v>
      </c>
      <c r="B126" s="9">
        <v>2012</v>
      </c>
      <c r="C126" s="9" t="s">
        <v>49</v>
      </c>
      <c r="D126" s="23">
        <v>0</v>
      </c>
      <c r="E126" s="23">
        <v>0.33</v>
      </c>
      <c r="F126" s="23">
        <v>0.4</v>
      </c>
      <c r="G126" s="23">
        <v>0</v>
      </c>
      <c r="H126" s="23">
        <v>0.15</v>
      </c>
      <c r="I126" s="23">
        <v>-0.38669999999999999</v>
      </c>
      <c r="J126" s="23">
        <v>2.6657211759999999</v>
      </c>
      <c r="K126" s="23">
        <v>3.31</v>
      </c>
      <c r="M126" s="24">
        <f t="shared" ref="M126:T126" si="123">RANK(D126,D$111:D$128,FALSE)</f>
        <v>18</v>
      </c>
      <c r="N126" s="24">
        <f t="shared" si="123"/>
        <v>12</v>
      </c>
      <c r="O126" s="24">
        <f t="shared" si="123"/>
        <v>6</v>
      </c>
      <c r="P126" s="24">
        <f t="shared" si="123"/>
        <v>17</v>
      </c>
      <c r="Q126" s="24">
        <f t="shared" si="123"/>
        <v>17</v>
      </c>
      <c r="R126" s="24">
        <f t="shared" si="123"/>
        <v>6</v>
      </c>
      <c r="S126" s="24">
        <f t="shared" si="123"/>
        <v>10</v>
      </c>
      <c r="T126" s="24">
        <f t="shared" si="123"/>
        <v>11</v>
      </c>
      <c r="X126" s="25"/>
    </row>
    <row r="127" spans="1:24" hidden="1">
      <c r="A127" s="22" t="s">
        <v>50</v>
      </c>
      <c r="B127" s="9">
        <v>2012</v>
      </c>
      <c r="C127" s="9" t="s">
        <v>51</v>
      </c>
      <c r="D127" s="23">
        <v>0.66666666699999999</v>
      </c>
      <c r="E127" s="23">
        <v>0.5</v>
      </c>
      <c r="F127" s="23">
        <v>0.4</v>
      </c>
      <c r="G127" s="23">
        <v>0.875</v>
      </c>
      <c r="H127" s="23">
        <v>0.70967741900000003</v>
      </c>
      <c r="I127" s="23">
        <v>1.3205</v>
      </c>
      <c r="J127" s="23">
        <v>5.2231120400000002</v>
      </c>
      <c r="K127" s="23">
        <v>1.45</v>
      </c>
      <c r="M127" s="24">
        <f t="shared" ref="M127:T127" si="124">RANK(D127,D$111:D$128,FALSE)</f>
        <v>5</v>
      </c>
      <c r="N127" s="24">
        <f t="shared" si="124"/>
        <v>5</v>
      </c>
      <c r="O127" s="24">
        <f t="shared" si="124"/>
        <v>6</v>
      </c>
      <c r="P127" s="24">
        <f t="shared" si="124"/>
        <v>2</v>
      </c>
      <c r="Q127" s="24">
        <f t="shared" si="124"/>
        <v>4</v>
      </c>
      <c r="R127" s="24">
        <f t="shared" si="124"/>
        <v>2</v>
      </c>
      <c r="S127" s="24">
        <f t="shared" si="124"/>
        <v>2</v>
      </c>
      <c r="T127" s="24">
        <f t="shared" si="124"/>
        <v>17</v>
      </c>
      <c r="X127" s="25"/>
    </row>
    <row r="128" spans="1:24" hidden="1">
      <c r="A128" s="26" t="s">
        <v>52</v>
      </c>
      <c r="B128" s="27">
        <v>2012</v>
      </c>
      <c r="C128" s="27" t="s">
        <v>53</v>
      </c>
      <c r="D128" s="28">
        <v>0.4375</v>
      </c>
      <c r="E128" s="28">
        <v>0.16666666699999999</v>
      </c>
      <c r="F128" s="28">
        <v>0.2</v>
      </c>
      <c r="G128" s="28">
        <v>0.71428571399999996</v>
      </c>
      <c r="H128" s="28">
        <v>0.45161290300000001</v>
      </c>
      <c r="I128" s="28">
        <v>-1.2549999999999999</v>
      </c>
      <c r="J128" s="28">
        <v>1.272421129</v>
      </c>
      <c r="K128" s="28">
        <v>4.7699999999999996</v>
      </c>
      <c r="L128" s="29"/>
      <c r="M128" s="30">
        <f t="shared" ref="M128:T128" si="125">RANK(D128,D$111:D$128,FALSE)</f>
        <v>12</v>
      </c>
      <c r="N128" s="30">
        <f t="shared" si="125"/>
        <v>16</v>
      </c>
      <c r="O128" s="30">
        <f t="shared" si="125"/>
        <v>17</v>
      </c>
      <c r="P128" s="30">
        <f t="shared" si="125"/>
        <v>6</v>
      </c>
      <c r="Q128" s="30">
        <f t="shared" si="125"/>
        <v>13</v>
      </c>
      <c r="R128" s="30">
        <f t="shared" si="125"/>
        <v>18</v>
      </c>
      <c r="S128" s="30">
        <f t="shared" si="125"/>
        <v>18</v>
      </c>
      <c r="T128" s="30">
        <f t="shared" si="125"/>
        <v>5</v>
      </c>
      <c r="U128" s="29"/>
      <c r="V128" s="29"/>
      <c r="W128" s="29"/>
      <c r="X128" s="31"/>
    </row>
    <row r="129" spans="1:24" hidden="1">
      <c r="A129" s="16" t="s">
        <v>16</v>
      </c>
      <c r="B129" s="17">
        <v>2013</v>
      </c>
      <c r="C129" s="17" t="s">
        <v>18</v>
      </c>
      <c r="D129" s="18">
        <v>0.5</v>
      </c>
      <c r="E129" s="18">
        <v>0.4</v>
      </c>
      <c r="F129" s="18">
        <v>0.25</v>
      </c>
      <c r="G129" s="18">
        <v>0.71</v>
      </c>
      <c r="H129" s="18">
        <v>0.55000000000000004</v>
      </c>
      <c r="I129" s="18">
        <v>-0.46279999999999999</v>
      </c>
      <c r="J129" s="18">
        <v>2.3763348980000001</v>
      </c>
      <c r="K129" s="18">
        <v>2.85</v>
      </c>
      <c r="L129" s="19"/>
      <c r="M129" s="20">
        <f t="shared" ref="M129:T129" si="126">RANK(D129,D$129:D$146,FALSE)</f>
        <v>10</v>
      </c>
      <c r="N129" s="20">
        <f t="shared" si="126"/>
        <v>11</v>
      </c>
      <c r="O129" s="20">
        <f t="shared" si="126"/>
        <v>16</v>
      </c>
      <c r="P129" s="20">
        <f t="shared" si="126"/>
        <v>7</v>
      </c>
      <c r="Q129" s="20">
        <f t="shared" si="126"/>
        <v>9</v>
      </c>
      <c r="R129" s="20">
        <f t="shared" si="126"/>
        <v>9</v>
      </c>
      <c r="S129" s="20">
        <f t="shared" si="126"/>
        <v>16</v>
      </c>
      <c r="T129" s="20">
        <f t="shared" si="126"/>
        <v>15</v>
      </c>
      <c r="U129" s="19"/>
      <c r="V129" s="19"/>
      <c r="W129" s="19"/>
      <c r="X129" s="21"/>
    </row>
    <row r="130" spans="1:24" hidden="1">
      <c r="A130" s="22" t="s">
        <v>19</v>
      </c>
      <c r="B130" s="9">
        <v>2013</v>
      </c>
      <c r="C130" s="9" t="s">
        <v>20</v>
      </c>
      <c r="D130" s="23">
        <v>0.42</v>
      </c>
      <c r="E130" s="23">
        <v>0</v>
      </c>
      <c r="F130" s="23">
        <v>0.4</v>
      </c>
      <c r="G130" s="23">
        <v>0.5</v>
      </c>
      <c r="H130" s="23">
        <v>0.41</v>
      </c>
      <c r="I130" s="23">
        <v>-0.58840000000000003</v>
      </c>
      <c r="J130" s="23">
        <v>3.1043295039999999</v>
      </c>
      <c r="K130" s="23">
        <v>13.53</v>
      </c>
      <c r="M130" s="24">
        <f t="shared" ref="M130:T130" si="127">RANK(D130,D$129:D$146,FALSE)</f>
        <v>13</v>
      </c>
      <c r="N130" s="24">
        <f t="shared" si="127"/>
        <v>17</v>
      </c>
      <c r="O130" s="24">
        <f t="shared" si="127"/>
        <v>6</v>
      </c>
      <c r="P130" s="24">
        <f t="shared" si="127"/>
        <v>10</v>
      </c>
      <c r="Q130" s="24">
        <f t="shared" si="127"/>
        <v>14</v>
      </c>
      <c r="R130" s="24">
        <f t="shared" si="127"/>
        <v>12</v>
      </c>
      <c r="S130" s="24">
        <f t="shared" si="127"/>
        <v>7</v>
      </c>
      <c r="T130" s="24">
        <f t="shared" si="127"/>
        <v>1</v>
      </c>
      <c r="X130" s="25"/>
    </row>
    <row r="131" spans="1:24" hidden="1">
      <c r="A131" s="22" t="s">
        <v>21</v>
      </c>
      <c r="B131" s="9">
        <v>2013</v>
      </c>
      <c r="C131" s="9" t="s">
        <v>22</v>
      </c>
      <c r="D131" s="23">
        <v>0.63</v>
      </c>
      <c r="E131" s="23">
        <v>0.5</v>
      </c>
      <c r="F131" s="23">
        <v>0.4</v>
      </c>
      <c r="G131" s="23">
        <v>0.88</v>
      </c>
      <c r="H131" s="23">
        <v>0.69</v>
      </c>
      <c r="I131" s="23">
        <v>-0.1169</v>
      </c>
      <c r="J131" s="23">
        <v>3.8672258030000002</v>
      </c>
      <c r="K131" s="23">
        <v>1.54</v>
      </c>
      <c r="M131" s="24">
        <f t="shared" ref="M131:T131" si="128">RANK(D131,D$129:D$146,FALSE)</f>
        <v>6</v>
      </c>
      <c r="N131" s="24">
        <f t="shared" si="128"/>
        <v>5</v>
      </c>
      <c r="O131" s="24">
        <f t="shared" si="128"/>
        <v>6</v>
      </c>
      <c r="P131" s="24">
        <f t="shared" si="128"/>
        <v>1</v>
      </c>
      <c r="Q131" s="24">
        <f t="shared" si="128"/>
        <v>6</v>
      </c>
      <c r="R131" s="24">
        <f t="shared" si="128"/>
        <v>4</v>
      </c>
      <c r="S131" s="24">
        <f t="shared" si="128"/>
        <v>4</v>
      </c>
      <c r="T131" s="24">
        <f t="shared" si="128"/>
        <v>17</v>
      </c>
      <c r="X131" s="25"/>
    </row>
    <row r="132" spans="1:24" hidden="1">
      <c r="A132" s="22" t="s">
        <v>23</v>
      </c>
      <c r="B132" s="9">
        <v>2013</v>
      </c>
      <c r="C132" s="9" t="s">
        <v>24</v>
      </c>
      <c r="D132" s="23">
        <v>0.31</v>
      </c>
      <c r="E132" s="23">
        <v>0.67</v>
      </c>
      <c r="F132" s="23">
        <v>0.5</v>
      </c>
      <c r="G132" s="23">
        <v>0.75</v>
      </c>
      <c r="H132" s="23">
        <v>0.55000000000000004</v>
      </c>
      <c r="I132" s="23">
        <v>1.5318000000000001</v>
      </c>
      <c r="J132" s="23">
        <v>5.2887643500000001</v>
      </c>
      <c r="K132" s="23">
        <v>3.66</v>
      </c>
      <c r="M132" s="24">
        <f t="shared" ref="M132:T132" si="129">RANK(D132,D$129:D$146,FALSE)</f>
        <v>14</v>
      </c>
      <c r="N132" s="24">
        <f t="shared" si="129"/>
        <v>1</v>
      </c>
      <c r="O132" s="24">
        <f t="shared" si="129"/>
        <v>4</v>
      </c>
      <c r="P132" s="24">
        <f t="shared" si="129"/>
        <v>4</v>
      </c>
      <c r="Q132" s="24">
        <f t="shared" si="129"/>
        <v>9</v>
      </c>
      <c r="R132" s="24">
        <f t="shared" si="129"/>
        <v>1</v>
      </c>
      <c r="S132" s="24">
        <f t="shared" si="129"/>
        <v>2</v>
      </c>
      <c r="T132" s="24">
        <f t="shared" si="129"/>
        <v>9</v>
      </c>
      <c r="X132" s="25"/>
    </row>
    <row r="133" spans="1:24" hidden="1">
      <c r="A133" s="22" t="s">
        <v>25</v>
      </c>
      <c r="B133" s="9">
        <v>2013</v>
      </c>
      <c r="C133" s="9" t="s">
        <v>26</v>
      </c>
      <c r="D133" s="23">
        <v>0.67</v>
      </c>
      <c r="E133" s="23">
        <v>0.67</v>
      </c>
      <c r="F133" s="23">
        <v>0.75</v>
      </c>
      <c r="G133" s="23">
        <v>0.75</v>
      </c>
      <c r="H133" s="23">
        <v>0.77</v>
      </c>
      <c r="I133" s="23">
        <v>-0.43030000000000002</v>
      </c>
      <c r="J133" s="23">
        <v>3.0436613920000002</v>
      </c>
      <c r="K133" s="23">
        <v>3.15</v>
      </c>
      <c r="M133" s="24">
        <f t="shared" ref="M133:T133" si="130">RANK(D133,D$129:D$146,FALSE)</f>
        <v>4</v>
      </c>
      <c r="N133" s="24">
        <f t="shared" si="130"/>
        <v>1</v>
      </c>
      <c r="O133" s="24">
        <f t="shared" si="130"/>
        <v>1</v>
      </c>
      <c r="P133" s="24">
        <f t="shared" si="130"/>
        <v>4</v>
      </c>
      <c r="Q133" s="24">
        <f t="shared" si="130"/>
        <v>2</v>
      </c>
      <c r="R133" s="24">
        <f t="shared" si="130"/>
        <v>7</v>
      </c>
      <c r="S133" s="24">
        <f t="shared" si="130"/>
        <v>9</v>
      </c>
      <c r="T133" s="24">
        <f t="shared" si="130"/>
        <v>11</v>
      </c>
      <c r="X133" s="25"/>
    </row>
    <row r="134" spans="1:24" hidden="1">
      <c r="A134" s="22" t="s">
        <v>27</v>
      </c>
      <c r="B134" s="9">
        <v>2013</v>
      </c>
      <c r="C134" s="9" t="s">
        <v>28</v>
      </c>
      <c r="D134" s="23">
        <v>0.86</v>
      </c>
      <c r="E134" s="23">
        <v>0.2</v>
      </c>
      <c r="F134" s="23">
        <v>0.4</v>
      </c>
      <c r="G134" s="23">
        <v>0.71</v>
      </c>
      <c r="H134" s="23">
        <v>0.71</v>
      </c>
      <c r="I134" s="23">
        <v>0.60119999999999996</v>
      </c>
      <c r="J134" s="23">
        <v>4.8186705720000003</v>
      </c>
      <c r="K134" s="23">
        <v>1.61</v>
      </c>
      <c r="M134" s="24">
        <f t="shared" ref="M134:T134" si="131">RANK(D134,D$129:D$146,FALSE)</f>
        <v>1</v>
      </c>
      <c r="N134" s="24">
        <f t="shared" si="131"/>
        <v>14</v>
      </c>
      <c r="O134" s="24">
        <f t="shared" si="131"/>
        <v>6</v>
      </c>
      <c r="P134" s="24">
        <f t="shared" si="131"/>
        <v>7</v>
      </c>
      <c r="Q134" s="24">
        <f t="shared" si="131"/>
        <v>3</v>
      </c>
      <c r="R134" s="24">
        <f t="shared" si="131"/>
        <v>3</v>
      </c>
      <c r="S134" s="24">
        <f t="shared" si="131"/>
        <v>3</v>
      </c>
      <c r="T134" s="24">
        <f t="shared" si="131"/>
        <v>16</v>
      </c>
      <c r="X134" s="25"/>
    </row>
    <row r="135" spans="1:24" hidden="1">
      <c r="A135" s="22" t="s">
        <v>29</v>
      </c>
      <c r="B135" s="9">
        <v>2013</v>
      </c>
      <c r="C135" s="9" t="s">
        <v>30</v>
      </c>
      <c r="D135" s="23">
        <v>0.25</v>
      </c>
      <c r="E135" s="23">
        <v>0.33</v>
      </c>
      <c r="F135" s="23">
        <v>0.4</v>
      </c>
      <c r="G135" s="23">
        <v>0.14000000000000001</v>
      </c>
      <c r="H135" s="23">
        <v>0.28999999999999998</v>
      </c>
      <c r="I135" s="23">
        <v>-0.82789999999999997</v>
      </c>
      <c r="J135" s="23">
        <v>2.379313738</v>
      </c>
      <c r="K135" s="23">
        <v>3.26</v>
      </c>
      <c r="M135" s="24">
        <f t="shared" ref="M135:T135" si="132">RANK(D135,D$129:D$146,FALSE)</f>
        <v>15</v>
      </c>
      <c r="N135" s="24">
        <f t="shared" si="132"/>
        <v>13</v>
      </c>
      <c r="O135" s="24">
        <f t="shared" si="132"/>
        <v>6</v>
      </c>
      <c r="P135" s="24">
        <f t="shared" si="132"/>
        <v>16</v>
      </c>
      <c r="Q135" s="24">
        <f t="shared" si="132"/>
        <v>16</v>
      </c>
      <c r="R135" s="24">
        <f t="shared" si="132"/>
        <v>15</v>
      </c>
      <c r="S135" s="24">
        <f t="shared" si="132"/>
        <v>15</v>
      </c>
      <c r="T135" s="24">
        <f t="shared" si="132"/>
        <v>10</v>
      </c>
      <c r="X135" s="25"/>
    </row>
    <row r="136" spans="1:24" hidden="1">
      <c r="A136" s="22" t="s">
        <v>31</v>
      </c>
      <c r="B136" s="9">
        <v>2013</v>
      </c>
      <c r="C136" s="9" t="s">
        <v>32</v>
      </c>
      <c r="D136" s="23">
        <v>0.81</v>
      </c>
      <c r="E136" s="23">
        <v>0.6</v>
      </c>
      <c r="F136" s="23">
        <v>0.75</v>
      </c>
      <c r="G136" s="23">
        <v>0.86</v>
      </c>
      <c r="H136" s="23">
        <v>0.86</v>
      </c>
      <c r="I136" s="23">
        <v>-0.61250000000000004</v>
      </c>
      <c r="J136" s="23">
        <v>3.1589180479999999</v>
      </c>
      <c r="K136" s="23">
        <v>12.18</v>
      </c>
      <c r="M136" s="24">
        <f t="shared" ref="M136:T136" si="133">RANK(D136,D$129:D$146,FALSE)</f>
        <v>2</v>
      </c>
      <c r="N136" s="24">
        <f t="shared" si="133"/>
        <v>3</v>
      </c>
      <c r="O136" s="24">
        <f t="shared" si="133"/>
        <v>1</v>
      </c>
      <c r="P136" s="24">
        <f t="shared" si="133"/>
        <v>3</v>
      </c>
      <c r="Q136" s="24">
        <f t="shared" si="133"/>
        <v>1</v>
      </c>
      <c r="R136" s="24">
        <f t="shared" si="133"/>
        <v>13</v>
      </c>
      <c r="S136" s="24">
        <f t="shared" si="133"/>
        <v>6</v>
      </c>
      <c r="T136" s="24">
        <f t="shared" si="133"/>
        <v>2</v>
      </c>
      <c r="X136" s="25"/>
    </row>
    <row r="137" spans="1:24" hidden="1">
      <c r="A137" s="22" t="s">
        <v>33</v>
      </c>
      <c r="B137" s="9">
        <v>2013</v>
      </c>
      <c r="C137" s="9" t="s">
        <v>34</v>
      </c>
      <c r="D137" s="23">
        <v>0.53</v>
      </c>
      <c r="E137" s="23">
        <v>0.5</v>
      </c>
      <c r="F137" s="23">
        <v>0.5</v>
      </c>
      <c r="G137" s="23">
        <v>0.5</v>
      </c>
      <c r="H137" s="23">
        <v>0.56999999999999995</v>
      </c>
      <c r="I137" s="23">
        <v>-0.57840000000000003</v>
      </c>
      <c r="J137" s="23">
        <v>3.0268887260000001</v>
      </c>
      <c r="K137" s="23">
        <v>3</v>
      </c>
      <c r="M137" s="24">
        <f t="shared" ref="M137:T137" si="134">RANK(D137,D$129:D$146,FALSE)</f>
        <v>8</v>
      </c>
      <c r="N137" s="24">
        <f t="shared" si="134"/>
        <v>5</v>
      </c>
      <c r="O137" s="24">
        <f t="shared" si="134"/>
        <v>4</v>
      </c>
      <c r="P137" s="24">
        <f t="shared" si="134"/>
        <v>10</v>
      </c>
      <c r="Q137" s="24">
        <f t="shared" si="134"/>
        <v>8</v>
      </c>
      <c r="R137" s="24">
        <f t="shared" si="134"/>
        <v>11</v>
      </c>
      <c r="S137" s="24">
        <f t="shared" si="134"/>
        <v>10</v>
      </c>
      <c r="T137" s="24">
        <f t="shared" si="134"/>
        <v>13</v>
      </c>
      <c r="X137" s="25"/>
    </row>
    <row r="138" spans="1:24" hidden="1">
      <c r="A138" s="22" t="s">
        <v>35</v>
      </c>
      <c r="B138" s="9">
        <v>2013</v>
      </c>
      <c r="C138" s="9" t="s">
        <v>36</v>
      </c>
      <c r="D138" s="23">
        <v>0.6</v>
      </c>
      <c r="E138" s="23">
        <v>0.5</v>
      </c>
      <c r="F138" s="23">
        <v>0.4</v>
      </c>
      <c r="G138" s="23">
        <v>0.5</v>
      </c>
      <c r="H138" s="23">
        <v>0.57999999999999996</v>
      </c>
      <c r="I138" s="23">
        <v>-0.95920000000000005</v>
      </c>
      <c r="J138" s="23">
        <v>2.9688681670000001</v>
      </c>
      <c r="K138" s="23">
        <v>5.23</v>
      </c>
      <c r="M138" s="24">
        <f t="shared" ref="M138:T138" si="135">RANK(D138,D$129:D$146,FALSE)</f>
        <v>7</v>
      </c>
      <c r="N138" s="24">
        <f t="shared" si="135"/>
        <v>5</v>
      </c>
      <c r="O138" s="24">
        <f t="shared" si="135"/>
        <v>6</v>
      </c>
      <c r="P138" s="24">
        <f t="shared" si="135"/>
        <v>10</v>
      </c>
      <c r="Q138" s="24">
        <f t="shared" si="135"/>
        <v>7</v>
      </c>
      <c r="R138" s="24">
        <f t="shared" si="135"/>
        <v>16</v>
      </c>
      <c r="S138" s="24">
        <f t="shared" si="135"/>
        <v>11</v>
      </c>
      <c r="T138" s="24">
        <f t="shared" si="135"/>
        <v>5</v>
      </c>
      <c r="X138" s="25"/>
    </row>
    <row r="139" spans="1:24">
      <c r="A139" s="22" t="s">
        <v>37</v>
      </c>
      <c r="B139" s="9">
        <v>2013</v>
      </c>
      <c r="C139" s="9" t="s">
        <v>38</v>
      </c>
      <c r="D139" s="23">
        <v>0.75</v>
      </c>
      <c r="E139" s="23">
        <v>0.6</v>
      </c>
      <c r="F139" s="23">
        <v>0.6</v>
      </c>
      <c r="G139" s="23">
        <v>0.5</v>
      </c>
      <c r="H139" s="23">
        <v>0.7</v>
      </c>
      <c r="I139" s="23">
        <v>-0.47270000000000001</v>
      </c>
      <c r="J139" s="23">
        <v>3.3480613620000002</v>
      </c>
      <c r="K139" s="23">
        <v>3.14</v>
      </c>
      <c r="M139" s="24">
        <f t="shared" ref="M139:T139" si="136">RANK(D139,D$129:D$146,FALSE)</f>
        <v>3</v>
      </c>
      <c r="N139" s="24">
        <f t="shared" si="136"/>
        <v>3</v>
      </c>
      <c r="O139" s="24">
        <f t="shared" si="136"/>
        <v>3</v>
      </c>
      <c r="P139" s="24">
        <f t="shared" si="136"/>
        <v>10</v>
      </c>
      <c r="Q139" s="24">
        <f t="shared" si="136"/>
        <v>5</v>
      </c>
      <c r="R139" s="24">
        <f t="shared" si="136"/>
        <v>10</v>
      </c>
      <c r="S139" s="24">
        <f t="shared" si="136"/>
        <v>5</v>
      </c>
      <c r="T139" s="24">
        <f t="shared" si="136"/>
        <v>12</v>
      </c>
      <c r="X139" s="25"/>
    </row>
    <row r="140" spans="1:24" hidden="1">
      <c r="A140" s="22" t="s">
        <v>39</v>
      </c>
      <c r="B140" s="9">
        <v>2013</v>
      </c>
      <c r="C140" s="9" t="s">
        <v>40</v>
      </c>
      <c r="D140" s="23">
        <v>0.13</v>
      </c>
      <c r="E140" s="23">
        <v>0.5</v>
      </c>
      <c r="F140" s="23">
        <v>0.4</v>
      </c>
      <c r="G140" s="23">
        <v>0.38</v>
      </c>
      <c r="H140" s="23">
        <v>0.32</v>
      </c>
      <c r="I140" s="23">
        <v>-0.73380000000000001</v>
      </c>
      <c r="J140" s="23">
        <v>2.6374404029999998</v>
      </c>
      <c r="K140" s="23">
        <v>3.84</v>
      </c>
      <c r="M140" s="24">
        <f t="shared" ref="M140:T140" si="137">RANK(D140,D$129:D$146,FALSE)</f>
        <v>16</v>
      </c>
      <c r="N140" s="24">
        <f t="shared" si="137"/>
        <v>5</v>
      </c>
      <c r="O140" s="24">
        <f t="shared" si="137"/>
        <v>6</v>
      </c>
      <c r="P140" s="24">
        <f t="shared" si="137"/>
        <v>14</v>
      </c>
      <c r="Q140" s="24">
        <f t="shared" si="137"/>
        <v>15</v>
      </c>
      <c r="R140" s="24">
        <f t="shared" si="137"/>
        <v>14</v>
      </c>
      <c r="S140" s="24">
        <f t="shared" si="137"/>
        <v>13</v>
      </c>
      <c r="T140" s="24">
        <f t="shared" si="137"/>
        <v>7</v>
      </c>
      <c r="X140" s="25"/>
    </row>
    <row r="141" spans="1:24" hidden="1">
      <c r="A141" s="22" t="s">
        <v>41</v>
      </c>
      <c r="B141" s="9">
        <v>2013</v>
      </c>
      <c r="C141" s="9" t="s">
        <v>42</v>
      </c>
      <c r="D141" s="23">
        <v>0.47</v>
      </c>
      <c r="E141" s="23">
        <v>0.4</v>
      </c>
      <c r="F141" s="23">
        <v>0.4</v>
      </c>
      <c r="G141" s="23">
        <v>0.33</v>
      </c>
      <c r="H141" s="23">
        <v>0.48</v>
      </c>
      <c r="I141" s="23">
        <v>-0.3589</v>
      </c>
      <c r="J141" s="23">
        <v>2.6966468689999998</v>
      </c>
      <c r="K141" s="23">
        <v>8.51</v>
      </c>
      <c r="M141" s="24">
        <f t="shared" ref="M141:T141" si="138">RANK(D141,D$129:D$146,FALSE)</f>
        <v>11</v>
      </c>
      <c r="N141" s="24">
        <f t="shared" si="138"/>
        <v>11</v>
      </c>
      <c r="O141" s="24">
        <f t="shared" si="138"/>
        <v>6</v>
      </c>
      <c r="P141" s="24">
        <f t="shared" si="138"/>
        <v>15</v>
      </c>
      <c r="Q141" s="24">
        <f t="shared" si="138"/>
        <v>12</v>
      </c>
      <c r="R141" s="24">
        <f t="shared" si="138"/>
        <v>6</v>
      </c>
      <c r="S141" s="24">
        <f t="shared" si="138"/>
        <v>12</v>
      </c>
      <c r="T141" s="24">
        <f t="shared" si="138"/>
        <v>3</v>
      </c>
      <c r="X141" s="25"/>
    </row>
    <row r="142" spans="1:24" hidden="1">
      <c r="A142" s="22" t="s">
        <v>43</v>
      </c>
      <c r="B142" s="9">
        <v>2013</v>
      </c>
      <c r="C142" s="9" t="s">
        <v>45</v>
      </c>
      <c r="D142" s="23">
        <v>0.53</v>
      </c>
      <c r="E142" s="23">
        <v>0.17</v>
      </c>
      <c r="F142" s="23">
        <v>0.4</v>
      </c>
      <c r="G142" s="23">
        <v>0.63</v>
      </c>
      <c r="H142" s="23">
        <v>0.52</v>
      </c>
      <c r="I142" s="23">
        <v>-0.43609999999999999</v>
      </c>
      <c r="J142" s="23">
        <v>2.5384613069999999</v>
      </c>
      <c r="K142" s="23">
        <v>4.72</v>
      </c>
      <c r="M142" s="24">
        <f t="shared" ref="M142:T142" si="139">RANK(D142,D$129:D$146,FALSE)</f>
        <v>8</v>
      </c>
      <c r="N142" s="24">
        <f t="shared" si="139"/>
        <v>15</v>
      </c>
      <c r="O142" s="24">
        <f t="shared" si="139"/>
        <v>6</v>
      </c>
      <c r="P142" s="24">
        <f t="shared" si="139"/>
        <v>9</v>
      </c>
      <c r="Q142" s="24">
        <f t="shared" si="139"/>
        <v>11</v>
      </c>
      <c r="R142" s="24">
        <f t="shared" si="139"/>
        <v>8</v>
      </c>
      <c r="S142" s="24">
        <f t="shared" si="139"/>
        <v>14</v>
      </c>
      <c r="T142" s="24">
        <f t="shared" si="139"/>
        <v>6</v>
      </c>
      <c r="X142" s="25"/>
    </row>
    <row r="143" spans="1:24" hidden="1">
      <c r="A143" s="22" t="s">
        <v>46</v>
      </c>
      <c r="B143" s="9">
        <v>2013</v>
      </c>
      <c r="C143" s="9" t="s">
        <v>47</v>
      </c>
      <c r="D143" s="23">
        <v>0.1</v>
      </c>
      <c r="E143" s="23">
        <v>0</v>
      </c>
      <c r="F143" s="23">
        <v>0</v>
      </c>
      <c r="G143" s="23">
        <v>0</v>
      </c>
      <c r="H143" s="23">
        <v>0.04</v>
      </c>
      <c r="I143" s="23">
        <v>-1.0452999999999999</v>
      </c>
      <c r="J143" s="23">
        <v>1.713446942</v>
      </c>
      <c r="K143" s="23">
        <v>3.77</v>
      </c>
      <c r="M143" s="24">
        <f t="shared" ref="M143:T143" si="140">RANK(D143,D$129:D$146,FALSE)</f>
        <v>17</v>
      </c>
      <c r="N143" s="24">
        <f t="shared" si="140"/>
        <v>17</v>
      </c>
      <c r="O143" s="24">
        <f t="shared" si="140"/>
        <v>18</v>
      </c>
      <c r="P143" s="24">
        <f t="shared" si="140"/>
        <v>17</v>
      </c>
      <c r="Q143" s="24">
        <f t="shared" si="140"/>
        <v>18</v>
      </c>
      <c r="R143" s="24">
        <f t="shared" si="140"/>
        <v>17</v>
      </c>
      <c r="S143" s="24">
        <f t="shared" si="140"/>
        <v>17</v>
      </c>
      <c r="T143" s="24">
        <f t="shared" si="140"/>
        <v>8</v>
      </c>
      <c r="X143" s="25"/>
    </row>
    <row r="144" spans="1:24" hidden="1">
      <c r="A144" s="22" t="s">
        <v>48</v>
      </c>
      <c r="B144" s="9">
        <v>2013</v>
      </c>
      <c r="C144" s="9" t="s">
        <v>49</v>
      </c>
      <c r="D144" s="23">
        <v>0</v>
      </c>
      <c r="E144" s="23">
        <v>0.5</v>
      </c>
      <c r="F144" s="23">
        <v>0.4</v>
      </c>
      <c r="G144" s="23">
        <v>0</v>
      </c>
      <c r="H144" s="23">
        <v>0.19</v>
      </c>
      <c r="I144" s="23">
        <v>-0.35249999999999998</v>
      </c>
      <c r="J144" s="23">
        <v>3.0476846129999999</v>
      </c>
      <c r="K144" s="23">
        <v>3</v>
      </c>
      <c r="M144" s="24">
        <f t="shared" ref="M144:T144" si="141">RANK(D144,D$129:D$146,FALSE)</f>
        <v>18</v>
      </c>
      <c r="N144" s="24">
        <f t="shared" si="141"/>
        <v>5</v>
      </c>
      <c r="O144" s="24">
        <f t="shared" si="141"/>
        <v>6</v>
      </c>
      <c r="P144" s="24">
        <f t="shared" si="141"/>
        <v>17</v>
      </c>
      <c r="Q144" s="24">
        <f t="shared" si="141"/>
        <v>17</v>
      </c>
      <c r="R144" s="24">
        <f t="shared" si="141"/>
        <v>5</v>
      </c>
      <c r="S144" s="24">
        <f t="shared" si="141"/>
        <v>8</v>
      </c>
      <c r="T144" s="24">
        <f t="shared" si="141"/>
        <v>13</v>
      </c>
      <c r="X144" s="25"/>
    </row>
    <row r="145" spans="1:24" hidden="1">
      <c r="A145" s="22" t="s">
        <v>50</v>
      </c>
      <c r="B145" s="9">
        <v>2013</v>
      </c>
      <c r="C145" s="9" t="s">
        <v>51</v>
      </c>
      <c r="D145" s="23">
        <v>0.66666666699999999</v>
      </c>
      <c r="E145" s="23">
        <v>0.5</v>
      </c>
      <c r="F145" s="23">
        <v>0.4</v>
      </c>
      <c r="G145" s="23">
        <v>0.875</v>
      </c>
      <c r="H145" s="23">
        <v>0.70967741900000003</v>
      </c>
      <c r="I145" s="23">
        <v>1.3584000000000001</v>
      </c>
      <c r="J145" s="23">
        <v>5.4157840909999999</v>
      </c>
      <c r="K145" s="23">
        <v>1.41</v>
      </c>
      <c r="M145" s="24">
        <f t="shared" ref="M145:T145" si="142">RANK(D145,D$129:D$146,FALSE)</f>
        <v>5</v>
      </c>
      <c r="N145" s="24">
        <f t="shared" si="142"/>
        <v>5</v>
      </c>
      <c r="O145" s="24">
        <f t="shared" si="142"/>
        <v>6</v>
      </c>
      <c r="P145" s="24">
        <f t="shared" si="142"/>
        <v>2</v>
      </c>
      <c r="Q145" s="24">
        <f t="shared" si="142"/>
        <v>4</v>
      </c>
      <c r="R145" s="24">
        <f t="shared" si="142"/>
        <v>2</v>
      </c>
      <c r="S145" s="24">
        <f t="shared" si="142"/>
        <v>1</v>
      </c>
      <c r="T145" s="24">
        <f t="shared" si="142"/>
        <v>18</v>
      </c>
      <c r="X145" s="25"/>
    </row>
    <row r="146" spans="1:24" hidden="1">
      <c r="A146" s="26" t="s">
        <v>52</v>
      </c>
      <c r="B146" s="27">
        <v>2013</v>
      </c>
      <c r="C146" s="27" t="s">
        <v>53</v>
      </c>
      <c r="D146" s="28">
        <v>0.4375</v>
      </c>
      <c r="E146" s="28">
        <v>0.16666666699999999</v>
      </c>
      <c r="F146" s="28">
        <v>0.2</v>
      </c>
      <c r="G146" s="28">
        <v>0.71428571399999996</v>
      </c>
      <c r="H146" s="28">
        <v>0.45161290300000001</v>
      </c>
      <c r="I146" s="28">
        <v>-1.2865</v>
      </c>
      <c r="J146" s="28">
        <v>1.1132363940000001</v>
      </c>
      <c r="K146" s="28">
        <v>5.53</v>
      </c>
      <c r="L146" s="29"/>
      <c r="M146" s="30">
        <f t="shared" ref="M146:T146" si="143">RANK(D146,D$129:D$146,FALSE)</f>
        <v>12</v>
      </c>
      <c r="N146" s="30">
        <f t="shared" si="143"/>
        <v>16</v>
      </c>
      <c r="O146" s="30">
        <f t="shared" si="143"/>
        <v>17</v>
      </c>
      <c r="P146" s="30">
        <f t="shared" si="143"/>
        <v>6</v>
      </c>
      <c r="Q146" s="30">
        <f t="shared" si="143"/>
        <v>13</v>
      </c>
      <c r="R146" s="30">
        <f t="shared" si="143"/>
        <v>18</v>
      </c>
      <c r="S146" s="30">
        <f t="shared" si="143"/>
        <v>18</v>
      </c>
      <c r="T146" s="30">
        <f t="shared" si="143"/>
        <v>4</v>
      </c>
      <c r="U146" s="29"/>
      <c r="V146" s="29"/>
      <c r="W146" s="29"/>
      <c r="X146" s="31"/>
    </row>
    <row r="147" spans="1:24" hidden="1">
      <c r="A147" s="16" t="s">
        <v>16</v>
      </c>
      <c r="B147" s="17">
        <v>2014</v>
      </c>
      <c r="C147" s="17" t="s">
        <v>18</v>
      </c>
      <c r="D147" s="18">
        <v>0.5</v>
      </c>
      <c r="E147" s="18">
        <v>0.4</v>
      </c>
      <c r="F147" s="18">
        <v>0.25</v>
      </c>
      <c r="G147" s="18">
        <v>0.71</v>
      </c>
      <c r="H147" s="18">
        <v>0.55000000000000004</v>
      </c>
      <c r="I147" s="18">
        <v>-0.58069999999999999</v>
      </c>
      <c r="J147" s="18">
        <v>2.2928450900000001</v>
      </c>
      <c r="K147" s="18">
        <v>4.17</v>
      </c>
      <c r="L147" s="19"/>
      <c r="M147" s="20">
        <f t="shared" ref="M147:T147" si="144">RANK(D147,D$147:D$164,FALSE)</f>
        <v>10</v>
      </c>
      <c r="N147" s="20">
        <f t="shared" si="144"/>
        <v>11</v>
      </c>
      <c r="O147" s="20">
        <f t="shared" si="144"/>
        <v>16</v>
      </c>
      <c r="P147" s="20">
        <f t="shared" si="144"/>
        <v>8</v>
      </c>
      <c r="Q147" s="20">
        <f t="shared" si="144"/>
        <v>9</v>
      </c>
      <c r="R147" s="20">
        <f t="shared" si="144"/>
        <v>8</v>
      </c>
      <c r="S147" s="20">
        <f t="shared" si="144"/>
        <v>15</v>
      </c>
      <c r="T147" s="20">
        <f t="shared" si="144"/>
        <v>7</v>
      </c>
      <c r="U147" s="19"/>
      <c r="V147" s="19"/>
      <c r="W147" s="19"/>
      <c r="X147" s="21"/>
    </row>
    <row r="148" spans="1:24" hidden="1">
      <c r="A148" s="22" t="s">
        <v>19</v>
      </c>
      <c r="B148" s="9">
        <v>2014</v>
      </c>
      <c r="C148" s="9" t="s">
        <v>20</v>
      </c>
      <c r="D148" s="23">
        <v>0.42</v>
      </c>
      <c r="E148" s="23">
        <v>0</v>
      </c>
      <c r="F148" s="23">
        <v>0.4</v>
      </c>
      <c r="G148" s="23">
        <v>0.5</v>
      </c>
      <c r="H148" s="23">
        <v>0.41</v>
      </c>
      <c r="I148" s="23">
        <v>-0.63929999999999998</v>
      </c>
      <c r="J148" s="23">
        <v>3.2938449379999999</v>
      </c>
      <c r="K148" s="23">
        <v>16.61</v>
      </c>
      <c r="M148" s="24">
        <f t="shared" ref="M148:T148" si="145">RANK(D148,D$147:D$164,FALSE)</f>
        <v>13</v>
      </c>
      <c r="N148" s="24">
        <f t="shared" si="145"/>
        <v>17</v>
      </c>
      <c r="O148" s="24">
        <f t="shared" si="145"/>
        <v>6</v>
      </c>
      <c r="P148" s="24">
        <f t="shared" si="145"/>
        <v>11</v>
      </c>
      <c r="Q148" s="24">
        <f t="shared" si="145"/>
        <v>14</v>
      </c>
      <c r="R148" s="24">
        <f t="shared" si="145"/>
        <v>10</v>
      </c>
      <c r="S148" s="24">
        <f t="shared" si="145"/>
        <v>6</v>
      </c>
      <c r="T148" s="24">
        <f t="shared" si="145"/>
        <v>1</v>
      </c>
      <c r="X148" s="25"/>
    </row>
    <row r="149" spans="1:24" hidden="1">
      <c r="A149" s="22" t="s">
        <v>21</v>
      </c>
      <c r="B149" s="9">
        <v>2014</v>
      </c>
      <c r="C149" s="9" t="s">
        <v>22</v>
      </c>
      <c r="D149" s="23">
        <v>0.63</v>
      </c>
      <c r="E149" s="23">
        <v>0.5</v>
      </c>
      <c r="F149" s="23">
        <v>0.4</v>
      </c>
      <c r="G149" s="23">
        <v>0.88</v>
      </c>
      <c r="H149" s="23">
        <v>0.69</v>
      </c>
      <c r="I149" s="23">
        <v>-0.37969999999999998</v>
      </c>
      <c r="J149" s="23">
        <v>3.5531584129999998</v>
      </c>
      <c r="K149" s="23">
        <v>1.69</v>
      </c>
      <c r="M149" s="24">
        <f t="shared" ref="M149:T149" si="146">RANK(D149,D$147:D$164,FALSE)</f>
        <v>6</v>
      </c>
      <c r="N149" s="24">
        <f t="shared" si="146"/>
        <v>5</v>
      </c>
      <c r="O149" s="24">
        <f t="shared" si="146"/>
        <v>6</v>
      </c>
      <c r="P149" s="24">
        <f t="shared" si="146"/>
        <v>1</v>
      </c>
      <c r="Q149" s="24">
        <f t="shared" si="146"/>
        <v>6</v>
      </c>
      <c r="R149" s="24">
        <f t="shared" si="146"/>
        <v>5</v>
      </c>
      <c r="S149" s="24">
        <f t="shared" si="146"/>
        <v>5</v>
      </c>
      <c r="T149" s="24">
        <f t="shared" si="146"/>
        <v>17</v>
      </c>
      <c r="X149" s="25"/>
    </row>
    <row r="150" spans="1:24" hidden="1">
      <c r="A150" s="22" t="s">
        <v>23</v>
      </c>
      <c r="B150" s="9">
        <v>2014</v>
      </c>
      <c r="C150" s="9" t="s">
        <v>24</v>
      </c>
      <c r="D150" s="23">
        <v>0.31</v>
      </c>
      <c r="E150" s="23">
        <v>0.67</v>
      </c>
      <c r="F150" s="23">
        <v>0.5</v>
      </c>
      <c r="G150" s="23">
        <v>0.75</v>
      </c>
      <c r="H150" s="23">
        <v>0.55000000000000004</v>
      </c>
      <c r="I150" s="23">
        <v>1.4787999999999999</v>
      </c>
      <c r="J150" s="23">
        <v>5.2127880199999996</v>
      </c>
      <c r="K150" s="23">
        <v>3.82</v>
      </c>
      <c r="M150" s="24">
        <f t="shared" ref="M150:T150" si="147">RANK(D150,D$147:D$164,FALSE)</f>
        <v>14</v>
      </c>
      <c r="N150" s="24">
        <f t="shared" si="147"/>
        <v>1</v>
      </c>
      <c r="O150" s="24">
        <f t="shared" si="147"/>
        <v>4</v>
      </c>
      <c r="P150" s="24">
        <f t="shared" si="147"/>
        <v>5</v>
      </c>
      <c r="Q150" s="24">
        <f t="shared" si="147"/>
        <v>9</v>
      </c>
      <c r="R150" s="24">
        <f t="shared" si="147"/>
        <v>1</v>
      </c>
      <c r="S150" s="24">
        <f t="shared" si="147"/>
        <v>2</v>
      </c>
      <c r="T150" s="24">
        <f t="shared" si="147"/>
        <v>9</v>
      </c>
      <c r="X150" s="25"/>
    </row>
    <row r="151" spans="1:24" hidden="1">
      <c r="A151" s="22" t="s">
        <v>25</v>
      </c>
      <c r="B151" s="9">
        <v>2014</v>
      </c>
      <c r="C151" s="9" t="s">
        <v>26</v>
      </c>
      <c r="D151" s="23">
        <v>0.67</v>
      </c>
      <c r="E151" s="23">
        <v>0.67</v>
      </c>
      <c r="F151" s="23">
        <v>0.75</v>
      </c>
      <c r="G151" s="23">
        <v>0.75</v>
      </c>
      <c r="H151" s="23">
        <v>0.77</v>
      </c>
      <c r="I151" s="23">
        <v>-0.39439999999999997</v>
      </c>
      <c r="J151" s="23">
        <v>2.841077308</v>
      </c>
      <c r="K151" s="23">
        <v>3</v>
      </c>
      <c r="M151" s="24">
        <f t="shared" ref="M151:T151" si="148">RANK(D151,D$147:D$164,FALSE)</f>
        <v>4</v>
      </c>
      <c r="N151" s="24">
        <f t="shared" si="148"/>
        <v>1</v>
      </c>
      <c r="O151" s="24">
        <f t="shared" si="148"/>
        <v>1</v>
      </c>
      <c r="P151" s="24">
        <f t="shared" si="148"/>
        <v>5</v>
      </c>
      <c r="Q151" s="24">
        <f t="shared" si="148"/>
        <v>3</v>
      </c>
      <c r="R151" s="24">
        <f t="shared" si="148"/>
        <v>7</v>
      </c>
      <c r="S151" s="24">
        <f t="shared" si="148"/>
        <v>9</v>
      </c>
      <c r="T151" s="24">
        <f t="shared" si="148"/>
        <v>11</v>
      </c>
      <c r="X151" s="25"/>
    </row>
    <row r="152" spans="1:24" hidden="1">
      <c r="A152" s="22" t="s">
        <v>27</v>
      </c>
      <c r="B152" s="9">
        <v>2014</v>
      </c>
      <c r="C152" s="9" t="s">
        <v>28</v>
      </c>
      <c r="D152" s="23">
        <v>0.86</v>
      </c>
      <c r="E152" s="23">
        <v>0.2</v>
      </c>
      <c r="F152" s="23">
        <v>0.4</v>
      </c>
      <c r="G152" s="23">
        <v>0.71</v>
      </c>
      <c r="H152" s="23">
        <v>0.71</v>
      </c>
      <c r="I152" s="23">
        <v>0.73009999999999997</v>
      </c>
      <c r="J152" s="23">
        <v>5.0397747759999998</v>
      </c>
      <c r="K152" s="23">
        <v>1.72</v>
      </c>
      <c r="M152" s="24">
        <f t="shared" ref="M152:T152" si="149">RANK(D152,D$147:D$164,FALSE)</f>
        <v>1</v>
      </c>
      <c r="N152" s="24">
        <f t="shared" si="149"/>
        <v>14</v>
      </c>
      <c r="O152" s="24">
        <f t="shared" si="149"/>
        <v>6</v>
      </c>
      <c r="P152" s="24">
        <f t="shared" si="149"/>
        <v>8</v>
      </c>
      <c r="Q152" s="24">
        <f t="shared" si="149"/>
        <v>4</v>
      </c>
      <c r="R152" s="24">
        <f t="shared" si="149"/>
        <v>3</v>
      </c>
      <c r="S152" s="24">
        <f t="shared" si="149"/>
        <v>3</v>
      </c>
      <c r="T152" s="24">
        <f t="shared" si="149"/>
        <v>16</v>
      </c>
      <c r="X152" s="25"/>
    </row>
    <row r="153" spans="1:24" hidden="1">
      <c r="A153" s="22" t="s">
        <v>29</v>
      </c>
      <c r="B153" s="9">
        <v>2014</v>
      </c>
      <c r="C153" s="9" t="s">
        <v>30</v>
      </c>
      <c r="D153" s="23">
        <v>0.25</v>
      </c>
      <c r="E153" s="23">
        <v>0.33</v>
      </c>
      <c r="F153" s="23">
        <v>0.4</v>
      </c>
      <c r="G153" s="23">
        <v>0.14000000000000001</v>
      </c>
      <c r="H153" s="23">
        <v>0.28999999999999998</v>
      </c>
      <c r="I153" s="23">
        <v>-0.79010000000000002</v>
      </c>
      <c r="J153" s="23">
        <v>2.4864115010000001</v>
      </c>
      <c r="K153" s="23">
        <v>2.69</v>
      </c>
      <c r="M153" s="24">
        <f t="shared" ref="M153:T153" si="150">RANK(D153,D$147:D$164,FALSE)</f>
        <v>15</v>
      </c>
      <c r="N153" s="24">
        <f t="shared" si="150"/>
        <v>13</v>
      </c>
      <c r="O153" s="24">
        <f t="shared" si="150"/>
        <v>6</v>
      </c>
      <c r="P153" s="24">
        <f t="shared" si="150"/>
        <v>16</v>
      </c>
      <c r="Q153" s="24">
        <f t="shared" si="150"/>
        <v>16</v>
      </c>
      <c r="R153" s="24">
        <f t="shared" si="150"/>
        <v>14</v>
      </c>
      <c r="S153" s="24">
        <f t="shared" si="150"/>
        <v>12</v>
      </c>
      <c r="T153" s="24">
        <f t="shared" si="150"/>
        <v>15</v>
      </c>
      <c r="X153" s="25"/>
    </row>
    <row r="154" spans="1:24" hidden="1">
      <c r="A154" s="22" t="s">
        <v>31</v>
      </c>
      <c r="B154" s="9">
        <v>2014</v>
      </c>
      <c r="C154" s="9" t="s">
        <v>32</v>
      </c>
      <c r="D154" s="23">
        <v>0.81</v>
      </c>
      <c r="E154" s="23">
        <v>0.6</v>
      </c>
      <c r="F154" s="23">
        <v>0.75</v>
      </c>
      <c r="G154" s="23">
        <v>0.86</v>
      </c>
      <c r="H154" s="23">
        <v>0.86</v>
      </c>
      <c r="I154" s="23">
        <v>-0.81659999999999999</v>
      </c>
      <c r="J154" s="23">
        <v>2.4864115010000001</v>
      </c>
      <c r="K154" s="23">
        <v>11.55</v>
      </c>
      <c r="M154" s="24">
        <f t="shared" ref="M154:T154" si="151">RANK(D154,D$147:D$164,FALSE)</f>
        <v>2</v>
      </c>
      <c r="N154" s="24">
        <f t="shared" si="151"/>
        <v>3</v>
      </c>
      <c r="O154" s="24">
        <f t="shared" si="151"/>
        <v>1</v>
      </c>
      <c r="P154" s="24">
        <f t="shared" si="151"/>
        <v>4</v>
      </c>
      <c r="Q154" s="24">
        <f t="shared" si="151"/>
        <v>1</v>
      </c>
      <c r="R154" s="24">
        <f t="shared" si="151"/>
        <v>15</v>
      </c>
      <c r="S154" s="24">
        <f t="shared" si="151"/>
        <v>12</v>
      </c>
      <c r="T154" s="24">
        <f t="shared" si="151"/>
        <v>2</v>
      </c>
      <c r="X154" s="25"/>
    </row>
    <row r="155" spans="1:24" hidden="1">
      <c r="A155" s="22" t="s">
        <v>33</v>
      </c>
      <c r="B155" s="9">
        <v>2014</v>
      </c>
      <c r="C155" s="9" t="s">
        <v>34</v>
      </c>
      <c r="D155" s="23">
        <v>0.53</v>
      </c>
      <c r="E155" s="23">
        <v>0.5</v>
      </c>
      <c r="F155" s="23">
        <v>0.5</v>
      </c>
      <c r="G155" s="23">
        <v>0.5</v>
      </c>
      <c r="H155" s="23">
        <v>0.56999999999999995</v>
      </c>
      <c r="I155" s="23">
        <v>-0.70089999999999997</v>
      </c>
      <c r="J155" s="23">
        <v>2.994130782</v>
      </c>
      <c r="K155" s="23">
        <v>2.94</v>
      </c>
      <c r="M155" s="24">
        <f t="shared" ref="M155:T155" si="152">RANK(D155,D$147:D$164,FALSE)</f>
        <v>8</v>
      </c>
      <c r="N155" s="24">
        <f t="shared" si="152"/>
        <v>5</v>
      </c>
      <c r="O155" s="24">
        <f t="shared" si="152"/>
        <v>4</v>
      </c>
      <c r="P155" s="24">
        <f t="shared" si="152"/>
        <v>11</v>
      </c>
      <c r="Q155" s="24">
        <f t="shared" si="152"/>
        <v>8</v>
      </c>
      <c r="R155" s="24">
        <f t="shared" si="152"/>
        <v>11</v>
      </c>
      <c r="S155" s="24">
        <f t="shared" si="152"/>
        <v>8</v>
      </c>
      <c r="T155" s="24">
        <f t="shared" si="152"/>
        <v>12</v>
      </c>
      <c r="X155" s="25"/>
    </row>
    <row r="156" spans="1:24" hidden="1">
      <c r="A156" s="22" t="s">
        <v>35</v>
      </c>
      <c r="B156" s="9">
        <v>2014</v>
      </c>
      <c r="C156" s="9" t="s">
        <v>36</v>
      </c>
      <c r="D156" s="23">
        <v>0.6</v>
      </c>
      <c r="E156" s="23">
        <v>0.5</v>
      </c>
      <c r="F156" s="23">
        <v>0.4</v>
      </c>
      <c r="G156" s="23">
        <v>0.5</v>
      </c>
      <c r="H156" s="23">
        <v>0.57999999999999996</v>
      </c>
      <c r="I156" s="23">
        <v>-0.78739999999999999</v>
      </c>
      <c r="J156" s="23">
        <v>2.8283542979999998</v>
      </c>
      <c r="K156" s="23">
        <v>5.19</v>
      </c>
      <c r="M156" s="24">
        <f t="shared" ref="M156:T156" si="153">RANK(D156,D$147:D$164,FALSE)</f>
        <v>7</v>
      </c>
      <c r="N156" s="24">
        <f t="shared" si="153"/>
        <v>5</v>
      </c>
      <c r="O156" s="24">
        <f t="shared" si="153"/>
        <v>6</v>
      </c>
      <c r="P156" s="24">
        <f t="shared" si="153"/>
        <v>11</v>
      </c>
      <c r="Q156" s="24">
        <f t="shared" si="153"/>
        <v>7</v>
      </c>
      <c r="R156" s="24">
        <f t="shared" si="153"/>
        <v>13</v>
      </c>
      <c r="S156" s="24">
        <f t="shared" si="153"/>
        <v>10</v>
      </c>
      <c r="T156" s="24">
        <f t="shared" si="153"/>
        <v>5</v>
      </c>
      <c r="X156" s="25"/>
    </row>
    <row r="157" spans="1:24">
      <c r="A157" s="22" t="s">
        <v>37</v>
      </c>
      <c r="B157" s="9">
        <v>2014</v>
      </c>
      <c r="C157" s="9" t="s">
        <v>38</v>
      </c>
      <c r="D157" s="23">
        <v>0.75</v>
      </c>
      <c r="E157" s="23">
        <v>0.6</v>
      </c>
      <c r="F157" s="23">
        <v>0.6</v>
      </c>
      <c r="G157" s="23">
        <v>0.88</v>
      </c>
      <c r="H157" s="23">
        <v>0.81</v>
      </c>
      <c r="I157" s="23">
        <v>-0.73129999999999995</v>
      </c>
      <c r="J157" s="23">
        <v>3.1979045510000002</v>
      </c>
      <c r="K157" s="23">
        <v>2.9</v>
      </c>
      <c r="M157" s="24">
        <f t="shared" ref="M157:T157" si="154">RANK(D157,D$147:D$164,FALSE)</f>
        <v>3</v>
      </c>
      <c r="N157" s="24">
        <f t="shared" si="154"/>
        <v>3</v>
      </c>
      <c r="O157" s="24">
        <f t="shared" si="154"/>
        <v>3</v>
      </c>
      <c r="P157" s="24">
        <f t="shared" si="154"/>
        <v>1</v>
      </c>
      <c r="Q157" s="24">
        <f t="shared" si="154"/>
        <v>2</v>
      </c>
      <c r="R157" s="24">
        <f t="shared" si="154"/>
        <v>12</v>
      </c>
      <c r="S157" s="24">
        <f t="shared" si="154"/>
        <v>7</v>
      </c>
      <c r="T157" s="24">
        <f t="shared" si="154"/>
        <v>13</v>
      </c>
      <c r="X157" s="25"/>
    </row>
    <row r="158" spans="1:24" hidden="1">
      <c r="A158" s="22" t="s">
        <v>39</v>
      </c>
      <c r="B158" s="9">
        <v>2014</v>
      </c>
      <c r="C158" s="9" t="s">
        <v>40</v>
      </c>
      <c r="D158" s="23">
        <v>0.13</v>
      </c>
      <c r="E158" s="23">
        <v>0.5</v>
      </c>
      <c r="F158" s="23">
        <v>0.4</v>
      </c>
      <c r="G158" s="23">
        <v>0.38</v>
      </c>
      <c r="H158" s="23">
        <v>0.32</v>
      </c>
      <c r="I158" s="23">
        <v>-0.88639999999999997</v>
      </c>
      <c r="J158" s="23">
        <v>2.2517110040000001</v>
      </c>
      <c r="K158" s="23">
        <v>4.04</v>
      </c>
      <c r="M158" s="24">
        <f t="shared" ref="M158:T158" si="155">RANK(D158,D$147:D$164,FALSE)</f>
        <v>16</v>
      </c>
      <c r="N158" s="24">
        <f t="shared" si="155"/>
        <v>5</v>
      </c>
      <c r="O158" s="24">
        <f t="shared" si="155"/>
        <v>6</v>
      </c>
      <c r="P158" s="24">
        <f t="shared" si="155"/>
        <v>14</v>
      </c>
      <c r="Q158" s="24">
        <f t="shared" si="155"/>
        <v>15</v>
      </c>
      <c r="R158" s="24">
        <f t="shared" si="155"/>
        <v>16</v>
      </c>
      <c r="S158" s="24">
        <f t="shared" si="155"/>
        <v>16</v>
      </c>
      <c r="T158" s="24">
        <f t="shared" si="155"/>
        <v>8</v>
      </c>
      <c r="X158" s="25"/>
    </row>
    <row r="159" spans="1:24" hidden="1">
      <c r="A159" s="22" t="s">
        <v>41</v>
      </c>
      <c r="B159" s="9">
        <v>2014</v>
      </c>
      <c r="C159" s="9" t="s">
        <v>42</v>
      </c>
      <c r="D159" s="23">
        <v>0.47</v>
      </c>
      <c r="E159" s="23">
        <v>0.4</v>
      </c>
      <c r="F159" s="23">
        <v>0.4</v>
      </c>
      <c r="G159" s="23">
        <v>0.33</v>
      </c>
      <c r="H159" s="23">
        <v>0.48</v>
      </c>
      <c r="I159" s="23">
        <v>-0.35470000000000002</v>
      </c>
      <c r="J159" s="23">
        <v>2.707883475</v>
      </c>
      <c r="K159" s="23">
        <v>6.83</v>
      </c>
      <c r="M159" s="24">
        <f t="shared" ref="M159:T159" si="156">RANK(D159,D$147:D$164,FALSE)</f>
        <v>11</v>
      </c>
      <c r="N159" s="24">
        <f t="shared" si="156"/>
        <v>11</v>
      </c>
      <c r="O159" s="24">
        <f t="shared" si="156"/>
        <v>6</v>
      </c>
      <c r="P159" s="24">
        <f t="shared" si="156"/>
        <v>15</v>
      </c>
      <c r="Q159" s="24">
        <f t="shared" si="156"/>
        <v>12</v>
      </c>
      <c r="R159" s="24">
        <f t="shared" si="156"/>
        <v>4</v>
      </c>
      <c r="S159" s="24">
        <f t="shared" si="156"/>
        <v>11</v>
      </c>
      <c r="T159" s="24">
        <f t="shared" si="156"/>
        <v>3</v>
      </c>
      <c r="X159" s="25"/>
    </row>
    <row r="160" spans="1:24" hidden="1">
      <c r="A160" s="22" t="s">
        <v>43</v>
      </c>
      <c r="B160" s="9">
        <v>2014</v>
      </c>
      <c r="C160" s="9" t="s">
        <v>45</v>
      </c>
      <c r="D160" s="23">
        <v>0.53</v>
      </c>
      <c r="E160" s="23">
        <v>0.17</v>
      </c>
      <c r="F160" s="23">
        <v>0.4</v>
      </c>
      <c r="G160" s="23">
        <v>0.63</v>
      </c>
      <c r="H160" s="23">
        <v>0.52</v>
      </c>
      <c r="I160" s="23">
        <v>-0.59189999999999998</v>
      </c>
      <c r="J160" s="23">
        <v>2.4704524540000001</v>
      </c>
      <c r="K160" s="23">
        <v>4.84</v>
      </c>
      <c r="M160" s="24">
        <f t="shared" ref="M160:T160" si="157">RANK(D160,D$147:D$164,FALSE)</f>
        <v>8</v>
      </c>
      <c r="N160" s="24">
        <f t="shared" si="157"/>
        <v>15</v>
      </c>
      <c r="O160" s="24">
        <f t="shared" si="157"/>
        <v>6</v>
      </c>
      <c r="P160" s="24">
        <f t="shared" si="157"/>
        <v>10</v>
      </c>
      <c r="Q160" s="24">
        <f t="shared" si="157"/>
        <v>11</v>
      </c>
      <c r="R160" s="24">
        <f t="shared" si="157"/>
        <v>9</v>
      </c>
      <c r="S160" s="24">
        <f t="shared" si="157"/>
        <v>14</v>
      </c>
      <c r="T160" s="24">
        <f t="shared" si="157"/>
        <v>6</v>
      </c>
      <c r="X160" s="25"/>
    </row>
    <row r="161" spans="1:24" hidden="1">
      <c r="A161" s="22" t="s">
        <v>46</v>
      </c>
      <c r="B161" s="9">
        <v>2014</v>
      </c>
      <c r="C161" s="9" t="s">
        <v>47</v>
      </c>
      <c r="D161" s="23">
        <v>0.1</v>
      </c>
      <c r="E161" s="23">
        <v>0</v>
      </c>
      <c r="F161" s="23">
        <v>0</v>
      </c>
      <c r="G161" s="23">
        <v>0</v>
      </c>
      <c r="H161" s="23">
        <v>0.04</v>
      </c>
      <c r="I161" s="23">
        <v>-0.99780000000000002</v>
      </c>
      <c r="J161" s="23">
        <v>1.6485011110000001</v>
      </c>
      <c r="K161" s="23">
        <v>3.65</v>
      </c>
      <c r="M161" s="24">
        <f t="shared" ref="M161:T161" si="158">RANK(D161,D$147:D$164,FALSE)</f>
        <v>17</v>
      </c>
      <c r="N161" s="24">
        <f t="shared" si="158"/>
        <v>17</v>
      </c>
      <c r="O161" s="24">
        <f t="shared" si="158"/>
        <v>18</v>
      </c>
      <c r="P161" s="24">
        <f t="shared" si="158"/>
        <v>17</v>
      </c>
      <c r="Q161" s="24">
        <f t="shared" si="158"/>
        <v>18</v>
      </c>
      <c r="R161" s="24">
        <f t="shared" si="158"/>
        <v>17</v>
      </c>
      <c r="S161" s="24">
        <f t="shared" si="158"/>
        <v>17</v>
      </c>
      <c r="T161" s="24">
        <f t="shared" si="158"/>
        <v>10</v>
      </c>
      <c r="X161" s="25"/>
    </row>
    <row r="162" spans="1:24" hidden="1">
      <c r="A162" s="22" t="s">
        <v>48</v>
      </c>
      <c r="B162" s="9">
        <v>2014</v>
      </c>
      <c r="C162" s="9" t="s">
        <v>49</v>
      </c>
      <c r="D162" s="23">
        <v>0</v>
      </c>
      <c r="E162" s="23">
        <v>0.5</v>
      </c>
      <c r="F162" s="23">
        <v>0.4</v>
      </c>
      <c r="G162" s="23">
        <v>0</v>
      </c>
      <c r="H162" s="23">
        <v>0.19</v>
      </c>
      <c r="I162" s="23">
        <v>-0.39240000000000003</v>
      </c>
      <c r="J162" s="23">
        <v>3.6138870019999998</v>
      </c>
      <c r="K162" s="23">
        <v>2.77</v>
      </c>
      <c r="M162" s="24">
        <f t="shared" ref="M162:T162" si="159">RANK(D162,D$147:D$164,FALSE)</f>
        <v>18</v>
      </c>
      <c r="N162" s="24">
        <f t="shared" si="159"/>
        <v>5</v>
      </c>
      <c r="O162" s="24">
        <f t="shared" si="159"/>
        <v>6</v>
      </c>
      <c r="P162" s="24">
        <f t="shared" si="159"/>
        <v>17</v>
      </c>
      <c r="Q162" s="24">
        <f t="shared" si="159"/>
        <v>17</v>
      </c>
      <c r="R162" s="24">
        <f t="shared" si="159"/>
        <v>6</v>
      </c>
      <c r="S162" s="24">
        <f t="shared" si="159"/>
        <v>4</v>
      </c>
      <c r="T162" s="24">
        <f t="shared" si="159"/>
        <v>14</v>
      </c>
      <c r="X162" s="25"/>
    </row>
    <row r="163" spans="1:24" hidden="1">
      <c r="A163" s="22" t="s">
        <v>50</v>
      </c>
      <c r="B163" s="9">
        <v>2014</v>
      </c>
      <c r="C163" s="9" t="s">
        <v>51</v>
      </c>
      <c r="D163" s="23">
        <v>0.66666666699999999</v>
      </c>
      <c r="E163" s="23">
        <v>0.5</v>
      </c>
      <c r="F163" s="23">
        <v>0.4</v>
      </c>
      <c r="G163" s="23">
        <v>0.875</v>
      </c>
      <c r="H163" s="23">
        <v>0.70967741900000003</v>
      </c>
      <c r="I163" s="23">
        <v>1.3513999999999999</v>
      </c>
      <c r="J163" s="23">
        <v>5.61423922</v>
      </c>
      <c r="K163" s="23">
        <v>1.39</v>
      </c>
      <c r="M163" s="24">
        <f t="shared" ref="M163:T163" si="160">RANK(D163,D$147:D$164,FALSE)</f>
        <v>5</v>
      </c>
      <c r="N163" s="24">
        <f t="shared" si="160"/>
        <v>5</v>
      </c>
      <c r="O163" s="24">
        <f t="shared" si="160"/>
        <v>6</v>
      </c>
      <c r="P163" s="24">
        <f t="shared" si="160"/>
        <v>3</v>
      </c>
      <c r="Q163" s="24">
        <f t="shared" si="160"/>
        <v>5</v>
      </c>
      <c r="R163" s="24">
        <f t="shared" si="160"/>
        <v>2</v>
      </c>
      <c r="S163" s="24">
        <f t="shared" si="160"/>
        <v>1</v>
      </c>
      <c r="T163" s="24">
        <f t="shared" si="160"/>
        <v>18</v>
      </c>
      <c r="X163" s="25"/>
    </row>
    <row r="164" spans="1:24" hidden="1">
      <c r="A164" s="26" t="s">
        <v>52</v>
      </c>
      <c r="B164" s="27">
        <v>2014</v>
      </c>
      <c r="C164" s="27" t="s">
        <v>53</v>
      </c>
      <c r="D164" s="28">
        <v>0.4375</v>
      </c>
      <c r="E164" s="28">
        <v>0.16666666699999999</v>
      </c>
      <c r="F164" s="28">
        <v>0.2</v>
      </c>
      <c r="G164" s="28">
        <v>0.71428571399999996</v>
      </c>
      <c r="H164" s="28">
        <v>0.45161290300000001</v>
      </c>
      <c r="I164" s="28">
        <v>-1.3806</v>
      </c>
      <c r="J164" s="28">
        <v>1.1152371299999999</v>
      </c>
      <c r="K164" s="28">
        <v>6.14</v>
      </c>
      <c r="L164" s="29"/>
      <c r="M164" s="30">
        <f t="shared" ref="M164:T164" si="161">RANK(D164,D$147:D$164,FALSE)</f>
        <v>12</v>
      </c>
      <c r="N164" s="30">
        <f t="shared" si="161"/>
        <v>16</v>
      </c>
      <c r="O164" s="30">
        <f t="shared" si="161"/>
        <v>17</v>
      </c>
      <c r="P164" s="30">
        <f t="shared" si="161"/>
        <v>7</v>
      </c>
      <c r="Q164" s="30">
        <f t="shared" si="161"/>
        <v>13</v>
      </c>
      <c r="R164" s="30">
        <f t="shared" si="161"/>
        <v>18</v>
      </c>
      <c r="S164" s="30">
        <f t="shared" si="161"/>
        <v>18</v>
      </c>
      <c r="T164" s="30">
        <f t="shared" si="161"/>
        <v>4</v>
      </c>
      <c r="U164" s="29"/>
      <c r="V164" s="29"/>
      <c r="W164" s="29"/>
      <c r="X164" s="31"/>
    </row>
    <row r="165" spans="1:24" hidden="1">
      <c r="A165" s="16" t="s">
        <v>16</v>
      </c>
      <c r="B165" s="17">
        <v>2015</v>
      </c>
      <c r="C165" s="17" t="s">
        <v>18</v>
      </c>
      <c r="D165" s="18">
        <v>0.5</v>
      </c>
      <c r="E165" s="18">
        <v>0.4</v>
      </c>
      <c r="F165" s="18">
        <v>0.25</v>
      </c>
      <c r="G165" s="18">
        <v>0.71</v>
      </c>
      <c r="H165" s="18">
        <v>0.55000000000000004</v>
      </c>
      <c r="I165" s="18">
        <v>-0.58689999999999998</v>
      </c>
      <c r="J165" s="18">
        <v>2.4380000540000002</v>
      </c>
      <c r="K165" s="18">
        <v>2.74</v>
      </c>
      <c r="L165" s="19"/>
      <c r="M165" s="20">
        <f t="shared" ref="M165:T165" si="162">RANK(D165,D$165:D$182,FALSE)</f>
        <v>10</v>
      </c>
      <c r="N165" s="20">
        <f t="shared" si="162"/>
        <v>12</v>
      </c>
      <c r="O165" s="20">
        <f t="shared" si="162"/>
        <v>16</v>
      </c>
      <c r="P165" s="20">
        <f t="shared" si="162"/>
        <v>9</v>
      </c>
      <c r="Q165" s="20">
        <f t="shared" si="162"/>
        <v>10</v>
      </c>
      <c r="R165" s="20">
        <f t="shared" si="162"/>
        <v>9</v>
      </c>
      <c r="S165" s="20">
        <f t="shared" si="162"/>
        <v>14</v>
      </c>
      <c r="T165" s="20">
        <f t="shared" si="162"/>
        <v>13</v>
      </c>
      <c r="U165" s="19"/>
      <c r="V165" s="19"/>
      <c r="W165" s="19"/>
      <c r="X165" s="21"/>
    </row>
    <row r="166" spans="1:24" hidden="1">
      <c r="A166" s="22" t="s">
        <v>19</v>
      </c>
      <c r="B166" s="9">
        <v>2015</v>
      </c>
      <c r="C166" s="9" t="s">
        <v>20</v>
      </c>
      <c r="D166" s="23">
        <v>0.42</v>
      </c>
      <c r="E166" s="23">
        <v>0</v>
      </c>
      <c r="F166" s="23">
        <v>0.4</v>
      </c>
      <c r="G166" s="23">
        <v>0.5</v>
      </c>
      <c r="H166" s="23">
        <v>0.41</v>
      </c>
      <c r="I166" s="23">
        <v>-0.68340000000000001</v>
      </c>
      <c r="J166" s="23">
        <v>2.5614255109999999</v>
      </c>
      <c r="K166" s="23">
        <v>13.75</v>
      </c>
      <c r="M166" s="24">
        <f t="shared" ref="M166:T166" si="163">RANK(D166,D$165:D$182,FALSE)</f>
        <v>13</v>
      </c>
      <c r="N166" s="24">
        <f t="shared" si="163"/>
        <v>17</v>
      </c>
      <c r="O166" s="24">
        <f t="shared" si="163"/>
        <v>6</v>
      </c>
      <c r="P166" s="24">
        <f t="shared" si="163"/>
        <v>11</v>
      </c>
      <c r="Q166" s="24">
        <f t="shared" si="163"/>
        <v>14</v>
      </c>
      <c r="R166" s="24">
        <f t="shared" si="163"/>
        <v>12</v>
      </c>
      <c r="S166" s="24">
        <f t="shared" si="163"/>
        <v>13</v>
      </c>
      <c r="T166" s="24">
        <f t="shared" si="163"/>
        <v>1</v>
      </c>
      <c r="X166" s="25"/>
    </row>
    <row r="167" spans="1:24" hidden="1">
      <c r="A167" s="22" t="s">
        <v>21</v>
      </c>
      <c r="B167" s="9">
        <v>2015</v>
      </c>
      <c r="C167" s="9" t="s">
        <v>22</v>
      </c>
      <c r="D167" s="23">
        <v>0.63</v>
      </c>
      <c r="E167" s="23">
        <v>0.67</v>
      </c>
      <c r="F167" s="23">
        <v>0.4</v>
      </c>
      <c r="G167" s="23">
        <v>0.88</v>
      </c>
      <c r="H167" s="23">
        <v>0.72</v>
      </c>
      <c r="I167" s="23">
        <v>-0.43269999999999997</v>
      </c>
      <c r="J167" s="23">
        <v>3.3804923869999999</v>
      </c>
      <c r="K167" s="23">
        <v>1.97</v>
      </c>
      <c r="M167" s="24">
        <f t="shared" ref="M167:T167" si="164">RANK(D167,D$165:D$182,FALSE)</f>
        <v>7</v>
      </c>
      <c r="N167" s="24">
        <f t="shared" si="164"/>
        <v>1</v>
      </c>
      <c r="O167" s="24">
        <f t="shared" si="164"/>
        <v>6</v>
      </c>
      <c r="P167" s="24">
        <f t="shared" si="164"/>
        <v>1</v>
      </c>
      <c r="Q167" s="24">
        <f t="shared" si="164"/>
        <v>5</v>
      </c>
      <c r="R167" s="24">
        <f t="shared" si="164"/>
        <v>6</v>
      </c>
      <c r="S167" s="24">
        <f t="shared" si="164"/>
        <v>5</v>
      </c>
      <c r="T167" s="24">
        <f t="shared" si="164"/>
        <v>16</v>
      </c>
      <c r="X167" s="25"/>
    </row>
    <row r="168" spans="1:24" hidden="1">
      <c r="A168" s="22" t="s">
        <v>23</v>
      </c>
      <c r="B168" s="9">
        <v>2015</v>
      </c>
      <c r="C168" s="9" t="s">
        <v>24</v>
      </c>
      <c r="D168" s="23">
        <v>0.31</v>
      </c>
      <c r="E168" s="23">
        <v>0.67</v>
      </c>
      <c r="F168" s="23">
        <v>0.5</v>
      </c>
      <c r="G168" s="23">
        <v>0.75</v>
      </c>
      <c r="H168" s="23">
        <v>0.55000000000000004</v>
      </c>
      <c r="I168" s="23">
        <v>1.2587999999999999</v>
      </c>
      <c r="J168" s="23">
        <v>5.0324128249999998</v>
      </c>
      <c r="K168" s="23">
        <v>4.29</v>
      </c>
      <c r="M168" s="24">
        <f t="shared" ref="M168:T168" si="165">RANK(D168,D$165:D$182,FALSE)</f>
        <v>14</v>
      </c>
      <c r="N168" s="24">
        <f t="shared" si="165"/>
        <v>1</v>
      </c>
      <c r="O168" s="24">
        <f t="shared" si="165"/>
        <v>4</v>
      </c>
      <c r="P168" s="24">
        <f t="shared" si="165"/>
        <v>6</v>
      </c>
      <c r="Q168" s="24">
        <f t="shared" si="165"/>
        <v>10</v>
      </c>
      <c r="R168" s="24">
        <f t="shared" si="165"/>
        <v>2</v>
      </c>
      <c r="S168" s="24">
        <f t="shared" si="165"/>
        <v>3</v>
      </c>
      <c r="T168" s="24">
        <f t="shared" si="165"/>
        <v>8</v>
      </c>
      <c r="X168" s="25"/>
    </row>
    <row r="169" spans="1:24" hidden="1">
      <c r="A169" s="22" t="s">
        <v>25</v>
      </c>
      <c r="B169" s="9">
        <v>2015</v>
      </c>
      <c r="C169" s="9" t="s">
        <v>26</v>
      </c>
      <c r="D169" s="23">
        <v>0.67</v>
      </c>
      <c r="E169" s="23">
        <v>0.67</v>
      </c>
      <c r="F169" s="23">
        <v>0.75</v>
      </c>
      <c r="G169" s="23">
        <v>0.75</v>
      </c>
      <c r="H169" s="23">
        <v>0.77</v>
      </c>
      <c r="I169" s="23">
        <v>-0.29260000000000003</v>
      </c>
      <c r="J169" s="23">
        <v>2.6909090880000002</v>
      </c>
      <c r="K169" s="23">
        <v>3</v>
      </c>
      <c r="M169" s="24">
        <f t="shared" ref="M169:T169" si="166">RANK(D169,D$165:D$182,FALSE)</f>
        <v>5</v>
      </c>
      <c r="N169" s="24">
        <f t="shared" si="166"/>
        <v>1</v>
      </c>
      <c r="O169" s="24">
        <f t="shared" si="166"/>
        <v>1</v>
      </c>
      <c r="P169" s="24">
        <f t="shared" si="166"/>
        <v>6</v>
      </c>
      <c r="Q169" s="24">
        <f t="shared" si="166"/>
        <v>3</v>
      </c>
      <c r="R169" s="24">
        <f t="shared" si="166"/>
        <v>4</v>
      </c>
      <c r="S169" s="24">
        <f t="shared" si="166"/>
        <v>10</v>
      </c>
      <c r="T169" s="24">
        <f t="shared" si="166"/>
        <v>11</v>
      </c>
      <c r="X169" s="25"/>
    </row>
    <row r="170" spans="1:24" hidden="1">
      <c r="A170" s="22" t="s">
        <v>27</v>
      </c>
      <c r="B170" s="9">
        <v>2015</v>
      </c>
      <c r="C170" s="9" t="s">
        <v>28</v>
      </c>
      <c r="D170" s="23">
        <v>0.86</v>
      </c>
      <c r="E170" s="23">
        <v>0.2</v>
      </c>
      <c r="F170" s="23">
        <v>0.4</v>
      </c>
      <c r="G170" s="23">
        <v>0.71</v>
      </c>
      <c r="H170" s="23">
        <v>0.71</v>
      </c>
      <c r="I170" s="23">
        <v>0.70730000000000004</v>
      </c>
      <c r="J170" s="23">
        <v>5.0770333259999996</v>
      </c>
      <c r="K170" s="23">
        <v>1.82</v>
      </c>
      <c r="M170" s="24">
        <f t="shared" ref="M170:T170" si="167">RANK(D170,D$165:D$182,FALSE)</f>
        <v>1</v>
      </c>
      <c r="N170" s="24">
        <f t="shared" si="167"/>
        <v>15</v>
      </c>
      <c r="O170" s="24">
        <f t="shared" si="167"/>
        <v>6</v>
      </c>
      <c r="P170" s="24">
        <f t="shared" si="167"/>
        <v>9</v>
      </c>
      <c r="Q170" s="24">
        <f t="shared" si="167"/>
        <v>6</v>
      </c>
      <c r="R170" s="24">
        <f t="shared" si="167"/>
        <v>3</v>
      </c>
      <c r="S170" s="24">
        <f t="shared" si="167"/>
        <v>2</v>
      </c>
      <c r="T170" s="24">
        <f t="shared" si="167"/>
        <v>17</v>
      </c>
      <c r="X170" s="25"/>
    </row>
    <row r="171" spans="1:24" hidden="1">
      <c r="A171" s="22" t="s">
        <v>29</v>
      </c>
      <c r="B171" s="9">
        <v>2015</v>
      </c>
      <c r="C171" s="9" t="s">
        <v>30</v>
      </c>
      <c r="D171" s="23">
        <v>0.25</v>
      </c>
      <c r="E171" s="23">
        <v>0.33</v>
      </c>
      <c r="F171" s="23">
        <v>0.4</v>
      </c>
      <c r="G171" s="23">
        <v>0.14000000000000001</v>
      </c>
      <c r="H171" s="23">
        <v>0.28999999999999998</v>
      </c>
      <c r="I171" s="23">
        <v>-0.76959999999999995</v>
      </c>
      <c r="J171" s="23">
        <v>2.5913110810000002</v>
      </c>
      <c r="K171" s="23">
        <v>2.81</v>
      </c>
      <c r="M171" s="24">
        <f t="shared" ref="M171:T171" si="168">RANK(D171,D$165:D$182,FALSE)</f>
        <v>15</v>
      </c>
      <c r="N171" s="24">
        <f t="shared" si="168"/>
        <v>14</v>
      </c>
      <c r="O171" s="24">
        <f t="shared" si="168"/>
        <v>6</v>
      </c>
      <c r="P171" s="24">
        <f t="shared" si="168"/>
        <v>16</v>
      </c>
      <c r="Q171" s="24">
        <f t="shared" si="168"/>
        <v>16</v>
      </c>
      <c r="R171" s="24">
        <f t="shared" si="168"/>
        <v>15</v>
      </c>
      <c r="S171" s="24">
        <f t="shared" si="168"/>
        <v>12</v>
      </c>
      <c r="T171" s="24">
        <f t="shared" si="168"/>
        <v>12</v>
      </c>
      <c r="X171" s="25"/>
    </row>
    <row r="172" spans="1:24" hidden="1">
      <c r="A172" s="22" t="s">
        <v>31</v>
      </c>
      <c r="B172" s="9">
        <v>2015</v>
      </c>
      <c r="C172" s="9" t="s">
        <v>32</v>
      </c>
      <c r="D172" s="23">
        <v>0.81</v>
      </c>
      <c r="E172" s="23">
        <v>0.6</v>
      </c>
      <c r="F172" s="23">
        <v>0.75</v>
      </c>
      <c r="G172" s="23">
        <v>0.86</v>
      </c>
      <c r="H172" s="23">
        <v>0.86</v>
      </c>
      <c r="I172" s="23">
        <v>-0.65400000000000003</v>
      </c>
      <c r="J172" s="23">
        <v>2.1052632330000001</v>
      </c>
      <c r="K172" s="23">
        <v>9.65</v>
      </c>
      <c r="M172" s="24">
        <f t="shared" ref="M172:T172" si="169">RANK(D172,D$165:D$182,FALSE)</f>
        <v>2</v>
      </c>
      <c r="N172" s="24">
        <f t="shared" si="169"/>
        <v>4</v>
      </c>
      <c r="O172" s="24">
        <f t="shared" si="169"/>
        <v>1</v>
      </c>
      <c r="P172" s="24">
        <f t="shared" si="169"/>
        <v>5</v>
      </c>
      <c r="Q172" s="24">
        <f t="shared" si="169"/>
        <v>1</v>
      </c>
      <c r="R172" s="24">
        <f t="shared" si="169"/>
        <v>11</v>
      </c>
      <c r="S172" s="24">
        <f t="shared" si="169"/>
        <v>15</v>
      </c>
      <c r="T172" s="24">
        <f t="shared" si="169"/>
        <v>2</v>
      </c>
      <c r="X172" s="25"/>
    </row>
    <row r="173" spans="1:24" hidden="1">
      <c r="A173" s="22" t="s">
        <v>33</v>
      </c>
      <c r="B173" s="9">
        <v>2015</v>
      </c>
      <c r="C173" s="9" t="s">
        <v>34</v>
      </c>
      <c r="D173" s="23">
        <v>0.53</v>
      </c>
      <c r="E173" s="23">
        <v>0.5</v>
      </c>
      <c r="F173" s="23">
        <v>0.5</v>
      </c>
      <c r="G173" s="23">
        <v>0.5</v>
      </c>
      <c r="H173" s="23">
        <v>0.56999999999999995</v>
      </c>
      <c r="I173" s="23">
        <v>-0.71120000000000005</v>
      </c>
      <c r="J173" s="23">
        <v>2.9817047909999999</v>
      </c>
      <c r="K173" s="23">
        <v>2.1800000000000002</v>
      </c>
      <c r="M173" s="24">
        <f t="shared" ref="M173:T173" si="170">RANK(D173,D$165:D$182,FALSE)</f>
        <v>9</v>
      </c>
      <c r="N173" s="24">
        <f t="shared" si="170"/>
        <v>6</v>
      </c>
      <c r="O173" s="24">
        <f t="shared" si="170"/>
        <v>4</v>
      </c>
      <c r="P173" s="24">
        <f t="shared" si="170"/>
        <v>11</v>
      </c>
      <c r="Q173" s="24">
        <f t="shared" si="170"/>
        <v>9</v>
      </c>
      <c r="R173" s="24">
        <f t="shared" si="170"/>
        <v>13</v>
      </c>
      <c r="S173" s="24">
        <f t="shared" si="170"/>
        <v>8</v>
      </c>
      <c r="T173" s="24">
        <f t="shared" si="170"/>
        <v>15</v>
      </c>
      <c r="X173" s="25"/>
    </row>
    <row r="174" spans="1:24" hidden="1">
      <c r="A174" s="22" t="s">
        <v>35</v>
      </c>
      <c r="B174" s="9">
        <v>2015</v>
      </c>
      <c r="C174" s="9" t="s">
        <v>36</v>
      </c>
      <c r="D174" s="23">
        <v>0.6</v>
      </c>
      <c r="E174" s="23">
        <v>0.5</v>
      </c>
      <c r="F174" s="23">
        <v>0.4</v>
      </c>
      <c r="G174" s="23">
        <v>0.5</v>
      </c>
      <c r="H174" s="23">
        <v>0.57999999999999996</v>
      </c>
      <c r="I174" s="23">
        <v>-0.56689999999999996</v>
      </c>
      <c r="J174" s="23">
        <v>3.3415355459999998</v>
      </c>
      <c r="K174" s="23">
        <v>4.74</v>
      </c>
      <c r="M174" s="24">
        <f t="shared" ref="M174:T174" si="171">RANK(D174,D$165:D$182,FALSE)</f>
        <v>8</v>
      </c>
      <c r="N174" s="24">
        <f t="shared" si="171"/>
        <v>6</v>
      </c>
      <c r="O174" s="24">
        <f t="shared" si="171"/>
        <v>6</v>
      </c>
      <c r="P174" s="24">
        <f t="shared" si="171"/>
        <v>11</v>
      </c>
      <c r="Q174" s="24">
        <f t="shared" si="171"/>
        <v>8</v>
      </c>
      <c r="R174" s="24">
        <f t="shared" si="171"/>
        <v>8</v>
      </c>
      <c r="S174" s="24">
        <f t="shared" si="171"/>
        <v>6</v>
      </c>
      <c r="T174" s="24">
        <f t="shared" si="171"/>
        <v>6</v>
      </c>
      <c r="X174" s="25"/>
    </row>
    <row r="175" spans="1:24">
      <c r="A175" s="22" t="s">
        <v>37</v>
      </c>
      <c r="B175" s="9">
        <v>2015</v>
      </c>
      <c r="C175" s="9" t="s">
        <v>38</v>
      </c>
      <c r="D175" s="23">
        <v>0.75</v>
      </c>
      <c r="E175" s="23">
        <v>0.6</v>
      </c>
      <c r="F175" s="23">
        <v>0.6</v>
      </c>
      <c r="G175" s="23">
        <v>0.88</v>
      </c>
      <c r="H175" s="23">
        <v>0.81</v>
      </c>
      <c r="I175" s="23">
        <v>-0.74209999999999998</v>
      </c>
      <c r="J175" s="23">
        <v>3.174230562</v>
      </c>
      <c r="K175" s="23">
        <v>3.3</v>
      </c>
      <c r="M175" s="24">
        <f t="shared" ref="M175:T175" si="172">RANK(D175,D$165:D$182,FALSE)</f>
        <v>3</v>
      </c>
      <c r="N175" s="24">
        <f t="shared" si="172"/>
        <v>4</v>
      </c>
      <c r="O175" s="24">
        <f t="shared" si="172"/>
        <v>3</v>
      </c>
      <c r="P175" s="24">
        <f t="shared" si="172"/>
        <v>1</v>
      </c>
      <c r="Q175" s="24">
        <f t="shared" si="172"/>
        <v>2</v>
      </c>
      <c r="R175" s="24">
        <f t="shared" si="172"/>
        <v>14</v>
      </c>
      <c r="S175" s="24">
        <f t="shared" si="172"/>
        <v>7</v>
      </c>
      <c r="T175" s="24">
        <f t="shared" si="172"/>
        <v>10</v>
      </c>
      <c r="X175" s="25"/>
    </row>
    <row r="176" spans="1:24" hidden="1">
      <c r="A176" s="22" t="s">
        <v>39</v>
      </c>
      <c r="B176" s="9">
        <v>2015</v>
      </c>
      <c r="C176" s="9" t="s">
        <v>40</v>
      </c>
      <c r="D176" s="23">
        <v>0.13</v>
      </c>
      <c r="E176" s="23">
        <v>0.5</v>
      </c>
      <c r="F176" s="23">
        <v>0.4</v>
      </c>
      <c r="G176" s="23">
        <v>0.38</v>
      </c>
      <c r="H176" s="23">
        <v>0.32</v>
      </c>
      <c r="I176" s="23">
        <v>-0.87429999999999997</v>
      </c>
      <c r="J176" s="23">
        <v>1.6786904810000001</v>
      </c>
      <c r="K176" s="23">
        <v>4.51</v>
      </c>
      <c r="M176" s="24">
        <f t="shared" ref="M176:T176" si="173">RANK(D176,D$165:D$182,FALSE)</f>
        <v>16</v>
      </c>
      <c r="N176" s="24">
        <f t="shared" si="173"/>
        <v>6</v>
      </c>
      <c r="O176" s="24">
        <f t="shared" si="173"/>
        <v>6</v>
      </c>
      <c r="P176" s="24">
        <f t="shared" si="173"/>
        <v>14</v>
      </c>
      <c r="Q176" s="24">
        <f t="shared" si="173"/>
        <v>15</v>
      </c>
      <c r="R176" s="24">
        <f t="shared" si="173"/>
        <v>16</v>
      </c>
      <c r="S176" s="24">
        <f t="shared" si="173"/>
        <v>17</v>
      </c>
      <c r="T176" s="24">
        <f t="shared" si="173"/>
        <v>7</v>
      </c>
      <c r="X176" s="25"/>
    </row>
    <row r="177" spans="1:24" hidden="1">
      <c r="A177" s="22" t="s">
        <v>41</v>
      </c>
      <c r="B177" s="9">
        <v>2015</v>
      </c>
      <c r="C177" s="9" t="s">
        <v>42</v>
      </c>
      <c r="D177" s="23">
        <v>0.47</v>
      </c>
      <c r="E177" s="23">
        <v>0.4</v>
      </c>
      <c r="F177" s="23">
        <v>0.4</v>
      </c>
      <c r="G177" s="23">
        <v>0.33</v>
      </c>
      <c r="H177" s="23">
        <v>0.48</v>
      </c>
      <c r="I177" s="23">
        <v>-0.34320000000000001</v>
      </c>
      <c r="J177" s="23">
        <v>2.6496941980000002</v>
      </c>
      <c r="K177" s="23">
        <v>6.25</v>
      </c>
      <c r="M177" s="24">
        <f t="shared" ref="M177:T177" si="174">RANK(D177,D$165:D$182,FALSE)</f>
        <v>11</v>
      </c>
      <c r="N177" s="24">
        <f t="shared" si="174"/>
        <v>12</v>
      </c>
      <c r="O177" s="24">
        <f t="shared" si="174"/>
        <v>6</v>
      </c>
      <c r="P177" s="24">
        <f t="shared" si="174"/>
        <v>15</v>
      </c>
      <c r="Q177" s="24">
        <f t="shared" si="174"/>
        <v>12</v>
      </c>
      <c r="R177" s="24">
        <f t="shared" si="174"/>
        <v>5</v>
      </c>
      <c r="S177" s="24">
        <f t="shared" si="174"/>
        <v>11</v>
      </c>
      <c r="T177" s="24">
        <f t="shared" si="174"/>
        <v>3</v>
      </c>
      <c r="X177" s="25"/>
    </row>
    <row r="178" spans="1:24" hidden="1">
      <c r="A178" s="22" t="s">
        <v>43</v>
      </c>
      <c r="B178" s="9">
        <v>2015</v>
      </c>
      <c r="C178" s="9" t="s">
        <v>45</v>
      </c>
      <c r="D178" s="23">
        <v>0.73</v>
      </c>
      <c r="E178" s="23">
        <v>0.5</v>
      </c>
      <c r="F178" s="23">
        <v>0.4</v>
      </c>
      <c r="G178" s="23">
        <v>0.88</v>
      </c>
      <c r="H178" s="23">
        <v>0.74</v>
      </c>
      <c r="I178" s="23">
        <v>-0.59699999999999998</v>
      </c>
      <c r="J178" s="23">
        <v>2.7991115689999999</v>
      </c>
      <c r="K178" s="23">
        <v>4.87</v>
      </c>
      <c r="M178" s="24">
        <f t="shared" ref="M178:T178" si="175">RANK(D178,D$165:D$182,FALSE)</f>
        <v>4</v>
      </c>
      <c r="N178" s="24">
        <f t="shared" si="175"/>
        <v>6</v>
      </c>
      <c r="O178" s="24">
        <f t="shared" si="175"/>
        <v>6</v>
      </c>
      <c r="P178" s="24">
        <f t="shared" si="175"/>
        <v>1</v>
      </c>
      <c r="Q178" s="24">
        <f t="shared" si="175"/>
        <v>4</v>
      </c>
      <c r="R178" s="24">
        <f t="shared" si="175"/>
        <v>10</v>
      </c>
      <c r="S178" s="24">
        <f t="shared" si="175"/>
        <v>9</v>
      </c>
      <c r="T178" s="24">
        <f t="shared" si="175"/>
        <v>5</v>
      </c>
      <c r="X178" s="25"/>
    </row>
    <row r="179" spans="1:24" hidden="1">
      <c r="A179" s="22" t="s">
        <v>46</v>
      </c>
      <c r="B179" s="9">
        <v>2015</v>
      </c>
      <c r="C179" s="9" t="s">
        <v>47</v>
      </c>
      <c r="D179" s="23">
        <v>0.1</v>
      </c>
      <c r="E179" s="23">
        <v>0</v>
      </c>
      <c r="F179" s="23">
        <v>0</v>
      </c>
      <c r="G179" s="23">
        <v>0</v>
      </c>
      <c r="H179" s="23">
        <v>0.04</v>
      </c>
      <c r="I179" s="23">
        <v>-0.94030000000000002</v>
      </c>
      <c r="J179" s="23">
        <v>1.951998959</v>
      </c>
      <c r="K179" s="23">
        <v>4.12</v>
      </c>
      <c r="M179" s="24">
        <f t="shared" ref="M179:T179" si="176">RANK(D179,D$165:D$182,FALSE)</f>
        <v>17</v>
      </c>
      <c r="N179" s="24">
        <f t="shared" si="176"/>
        <v>17</v>
      </c>
      <c r="O179" s="24">
        <f t="shared" si="176"/>
        <v>18</v>
      </c>
      <c r="P179" s="24">
        <f t="shared" si="176"/>
        <v>17</v>
      </c>
      <c r="Q179" s="24">
        <f t="shared" si="176"/>
        <v>18</v>
      </c>
      <c r="R179" s="24">
        <f t="shared" si="176"/>
        <v>17</v>
      </c>
      <c r="S179" s="24">
        <f t="shared" si="176"/>
        <v>16</v>
      </c>
      <c r="T179" s="24">
        <f t="shared" si="176"/>
        <v>9</v>
      </c>
      <c r="X179" s="25"/>
    </row>
    <row r="180" spans="1:24" hidden="1">
      <c r="A180" s="22" t="s">
        <v>48</v>
      </c>
      <c r="B180" s="9">
        <v>2015</v>
      </c>
      <c r="C180" s="9" t="s">
        <v>49</v>
      </c>
      <c r="D180" s="23">
        <v>0</v>
      </c>
      <c r="E180" s="23">
        <v>0.5</v>
      </c>
      <c r="F180" s="23">
        <v>0.4</v>
      </c>
      <c r="G180" s="23">
        <v>0</v>
      </c>
      <c r="H180" s="23">
        <v>0.19</v>
      </c>
      <c r="I180" s="23">
        <v>-0.43459999999999999</v>
      </c>
      <c r="J180" s="23">
        <v>3.4181479069999998</v>
      </c>
      <c r="K180" s="23">
        <v>2.62</v>
      </c>
      <c r="M180" s="24">
        <f t="shared" ref="M180:T180" si="177">RANK(D180,D$165:D$182,FALSE)</f>
        <v>18</v>
      </c>
      <c r="N180" s="24">
        <f t="shared" si="177"/>
        <v>6</v>
      </c>
      <c r="O180" s="24">
        <f t="shared" si="177"/>
        <v>6</v>
      </c>
      <c r="P180" s="24">
        <f t="shared" si="177"/>
        <v>17</v>
      </c>
      <c r="Q180" s="24">
        <f t="shared" si="177"/>
        <v>17</v>
      </c>
      <c r="R180" s="24">
        <f t="shared" si="177"/>
        <v>7</v>
      </c>
      <c r="S180" s="24">
        <f t="shared" si="177"/>
        <v>4</v>
      </c>
      <c r="T180" s="24">
        <f t="shared" si="177"/>
        <v>14</v>
      </c>
      <c r="X180" s="25"/>
    </row>
    <row r="181" spans="1:24" hidden="1">
      <c r="A181" s="22" t="s">
        <v>50</v>
      </c>
      <c r="B181" s="9">
        <v>2015</v>
      </c>
      <c r="C181" s="9" t="s">
        <v>51</v>
      </c>
      <c r="D181" s="23">
        <v>0.66666666699999999</v>
      </c>
      <c r="E181" s="23">
        <v>0.5</v>
      </c>
      <c r="F181" s="23">
        <v>0.4</v>
      </c>
      <c r="G181" s="23">
        <v>0.875</v>
      </c>
      <c r="H181" s="23">
        <v>0.70967741900000003</v>
      </c>
      <c r="I181" s="23">
        <v>1.2982</v>
      </c>
      <c r="J181" s="23">
        <v>5.6939561059999999</v>
      </c>
      <c r="K181" s="23">
        <v>1.23</v>
      </c>
      <c r="M181" s="24">
        <f t="shared" ref="M181:T181" si="178">RANK(D181,D$165:D$182,FALSE)</f>
        <v>6</v>
      </c>
      <c r="N181" s="24">
        <f t="shared" si="178"/>
        <v>6</v>
      </c>
      <c r="O181" s="24">
        <f t="shared" si="178"/>
        <v>6</v>
      </c>
      <c r="P181" s="24">
        <f t="shared" si="178"/>
        <v>4</v>
      </c>
      <c r="Q181" s="24">
        <f t="shared" si="178"/>
        <v>7</v>
      </c>
      <c r="R181" s="24">
        <f t="shared" si="178"/>
        <v>1</v>
      </c>
      <c r="S181" s="24">
        <f t="shared" si="178"/>
        <v>1</v>
      </c>
      <c r="T181" s="24">
        <f t="shared" si="178"/>
        <v>18</v>
      </c>
      <c r="X181" s="25"/>
    </row>
    <row r="182" spans="1:24" hidden="1">
      <c r="A182" s="26" t="s">
        <v>52</v>
      </c>
      <c r="B182" s="27">
        <v>2015</v>
      </c>
      <c r="C182" s="27" t="s">
        <v>53</v>
      </c>
      <c r="D182" s="28">
        <v>0.4375</v>
      </c>
      <c r="E182" s="28">
        <v>0.16666666699999999</v>
      </c>
      <c r="F182" s="28">
        <v>0.2</v>
      </c>
      <c r="G182" s="28">
        <v>0.71428571399999996</v>
      </c>
      <c r="H182" s="28">
        <v>0.45161290300000001</v>
      </c>
      <c r="I182" s="28">
        <v>-1.3283</v>
      </c>
      <c r="J182" s="28">
        <v>1.1276863930000001</v>
      </c>
      <c r="K182" s="28">
        <v>6.14</v>
      </c>
      <c r="L182" s="29"/>
      <c r="M182" s="30">
        <f t="shared" ref="M182:T182" si="179">RANK(D182,D$165:D$182,FALSE)</f>
        <v>12</v>
      </c>
      <c r="N182" s="30">
        <f t="shared" si="179"/>
        <v>16</v>
      </c>
      <c r="O182" s="30">
        <f t="shared" si="179"/>
        <v>17</v>
      </c>
      <c r="P182" s="30">
        <f t="shared" si="179"/>
        <v>8</v>
      </c>
      <c r="Q182" s="30">
        <f t="shared" si="179"/>
        <v>13</v>
      </c>
      <c r="R182" s="30">
        <f t="shared" si="179"/>
        <v>18</v>
      </c>
      <c r="S182" s="30">
        <f t="shared" si="179"/>
        <v>18</v>
      </c>
      <c r="T182" s="30">
        <f t="shared" si="179"/>
        <v>4</v>
      </c>
      <c r="U182" s="29"/>
      <c r="V182" s="29"/>
      <c r="W182" s="29"/>
      <c r="X182" s="31"/>
    </row>
    <row r="183" spans="1:24" ht="15.75" customHeight="1">
      <c r="M183" s="24"/>
      <c r="N183" s="33"/>
      <c r="O183" s="33"/>
      <c r="P183" s="33"/>
      <c r="Q183" s="33"/>
      <c r="R183" s="33"/>
      <c r="S183" s="33"/>
      <c r="T183" s="33"/>
    </row>
    <row r="184" spans="1:24" ht="15.75" customHeight="1">
      <c r="M184" s="24"/>
      <c r="N184" s="33"/>
      <c r="O184" s="33"/>
      <c r="P184" s="33"/>
      <c r="Q184" s="33"/>
      <c r="R184" s="33"/>
      <c r="S184" s="33"/>
      <c r="T184" s="33"/>
    </row>
    <row r="185" spans="1:24" ht="15.75" customHeight="1">
      <c r="M185" s="24"/>
      <c r="N185" s="33"/>
      <c r="O185" s="33"/>
      <c r="P185" s="33"/>
      <c r="Q185" s="33"/>
      <c r="R185" s="33"/>
      <c r="S185" s="33"/>
      <c r="T185" s="33"/>
    </row>
    <row r="186" spans="1:24" ht="15.75" customHeight="1">
      <c r="M186" s="24"/>
      <c r="N186" s="33"/>
      <c r="O186" s="33"/>
      <c r="P186" s="33"/>
      <c r="Q186" s="33"/>
      <c r="R186" s="33"/>
      <c r="S186" s="33"/>
      <c r="T186" s="33"/>
    </row>
    <row r="187" spans="1:24" ht="15.75" customHeight="1">
      <c r="M187" s="24"/>
      <c r="N187" s="33"/>
      <c r="O187" s="33"/>
      <c r="P187" s="33"/>
      <c r="Q187" s="33"/>
      <c r="R187" s="33"/>
      <c r="S187" s="33"/>
      <c r="T187" s="33"/>
    </row>
    <row r="188" spans="1:24" ht="15.75" customHeight="1">
      <c r="M188" s="24"/>
      <c r="N188" s="33"/>
      <c r="O188" s="33"/>
      <c r="P188" s="33"/>
      <c r="Q188" s="33"/>
      <c r="R188" s="33"/>
      <c r="S188" s="33"/>
      <c r="T188" s="33"/>
    </row>
    <row r="189" spans="1:24" ht="15.75" customHeight="1">
      <c r="M189" s="24"/>
      <c r="N189" s="33"/>
      <c r="O189" s="33"/>
      <c r="P189" s="33"/>
      <c r="Q189" s="33"/>
      <c r="R189" s="33"/>
      <c r="S189" s="33"/>
      <c r="T189" s="33"/>
    </row>
    <row r="190" spans="1:24" ht="15.75" customHeight="1">
      <c r="M190" s="24"/>
      <c r="N190" s="33"/>
      <c r="O190" s="33"/>
      <c r="P190" s="33"/>
      <c r="Q190" s="33"/>
      <c r="R190" s="33"/>
      <c r="S190" s="33"/>
      <c r="T190" s="33"/>
    </row>
    <row r="191" spans="1:24" ht="15.75" customHeight="1">
      <c r="M191" s="24"/>
      <c r="N191" s="33"/>
      <c r="O191" s="33"/>
      <c r="P191" s="33"/>
      <c r="Q191" s="33"/>
      <c r="R191" s="33"/>
      <c r="S191" s="33"/>
      <c r="T191" s="33"/>
    </row>
    <row r="192" spans="1:24" ht="15.75" customHeight="1">
      <c r="M192" s="24"/>
      <c r="N192" s="33"/>
      <c r="O192" s="33"/>
      <c r="P192" s="33"/>
      <c r="Q192" s="33"/>
      <c r="R192" s="33"/>
      <c r="S192" s="33"/>
      <c r="T192" s="33"/>
    </row>
    <row r="193" spans="13:20" ht="15.75" customHeight="1">
      <c r="M193" s="24"/>
      <c r="N193" s="33"/>
      <c r="O193" s="33"/>
      <c r="P193" s="33"/>
      <c r="Q193" s="33"/>
      <c r="R193" s="33"/>
      <c r="S193" s="33"/>
      <c r="T193" s="33"/>
    </row>
    <row r="194" spans="13:20" ht="15.75" customHeight="1">
      <c r="M194" s="24"/>
      <c r="N194" s="33"/>
      <c r="O194" s="33"/>
      <c r="P194" s="33"/>
      <c r="Q194" s="33"/>
      <c r="R194" s="33"/>
      <c r="S194" s="33"/>
      <c r="T194" s="33"/>
    </row>
    <row r="195" spans="13:20" ht="15.75" customHeight="1">
      <c r="M195" s="24"/>
      <c r="N195" s="33"/>
      <c r="O195" s="33"/>
      <c r="P195" s="33"/>
      <c r="Q195" s="33"/>
      <c r="R195" s="33"/>
      <c r="S195" s="33"/>
      <c r="T195" s="33"/>
    </row>
    <row r="196" spans="13:20" ht="15.75" customHeight="1">
      <c r="M196" s="24"/>
      <c r="N196" s="33"/>
      <c r="O196" s="33"/>
      <c r="P196" s="33"/>
      <c r="Q196" s="33"/>
      <c r="R196" s="33"/>
      <c r="S196" s="33"/>
      <c r="T196" s="33"/>
    </row>
    <row r="197" spans="13:20" ht="15.75" customHeight="1">
      <c r="M197" s="24"/>
      <c r="N197" s="33"/>
      <c r="O197" s="33"/>
      <c r="P197" s="33"/>
      <c r="Q197" s="33"/>
      <c r="R197" s="33"/>
      <c r="S197" s="33"/>
      <c r="T197" s="33"/>
    </row>
    <row r="198" spans="13:20" ht="15.75" customHeight="1">
      <c r="M198" s="24"/>
      <c r="N198" s="33"/>
      <c r="O198" s="33"/>
      <c r="P198" s="33"/>
      <c r="Q198" s="33"/>
      <c r="R198" s="33"/>
      <c r="S198" s="33"/>
      <c r="T198" s="33"/>
    </row>
    <row r="199" spans="13:20" ht="15.75" customHeight="1">
      <c r="M199" s="24"/>
      <c r="N199" s="33"/>
      <c r="O199" s="33"/>
      <c r="P199" s="33"/>
      <c r="Q199" s="33"/>
      <c r="R199" s="33"/>
      <c r="S199" s="33"/>
      <c r="T199" s="33"/>
    </row>
    <row r="200" spans="13:20" ht="15.75" customHeight="1">
      <c r="M200" s="24"/>
      <c r="N200" s="33"/>
      <c r="O200" s="33"/>
      <c r="P200" s="33"/>
      <c r="Q200" s="33"/>
      <c r="R200" s="33"/>
      <c r="S200" s="33"/>
      <c r="T200" s="33"/>
    </row>
    <row r="201" spans="13:20" ht="15.75" customHeight="1">
      <c r="M201" s="24"/>
      <c r="N201" s="33"/>
      <c r="O201" s="33"/>
      <c r="P201" s="33"/>
      <c r="Q201" s="33"/>
      <c r="R201" s="33"/>
      <c r="S201" s="33"/>
      <c r="T201" s="33"/>
    </row>
    <row r="202" spans="13:20" ht="15.75" customHeight="1">
      <c r="M202" s="24"/>
      <c r="N202" s="33"/>
      <c r="O202" s="33"/>
      <c r="P202" s="33"/>
      <c r="Q202" s="33"/>
      <c r="R202" s="33"/>
      <c r="S202" s="33"/>
      <c r="T202" s="33"/>
    </row>
    <row r="203" spans="13:20" ht="15.75" customHeight="1">
      <c r="M203" s="24"/>
      <c r="N203" s="33"/>
      <c r="O203" s="33"/>
      <c r="P203" s="33"/>
      <c r="Q203" s="33"/>
      <c r="R203" s="33"/>
      <c r="S203" s="33"/>
      <c r="T203" s="33"/>
    </row>
    <row r="204" spans="13:20" ht="15.75" customHeight="1">
      <c r="M204" s="24"/>
      <c r="N204" s="33"/>
      <c r="O204" s="33"/>
      <c r="P204" s="33"/>
      <c r="Q204" s="33"/>
      <c r="R204" s="33"/>
      <c r="S204" s="33"/>
      <c r="T204" s="33"/>
    </row>
    <row r="205" spans="13:20" ht="15.75" customHeight="1">
      <c r="M205" s="24"/>
      <c r="N205" s="33"/>
      <c r="O205" s="33"/>
      <c r="P205" s="33"/>
      <c r="Q205" s="33"/>
      <c r="R205" s="33"/>
      <c r="S205" s="33"/>
      <c r="T205" s="33"/>
    </row>
    <row r="206" spans="13:20" ht="15.75" customHeight="1">
      <c r="M206" s="24"/>
      <c r="N206" s="33"/>
      <c r="O206" s="33"/>
      <c r="P206" s="33"/>
      <c r="Q206" s="33"/>
      <c r="R206" s="33"/>
      <c r="S206" s="33"/>
      <c r="T206" s="33"/>
    </row>
    <row r="207" spans="13:20" ht="15.75" customHeight="1">
      <c r="M207" s="24"/>
      <c r="N207" s="33"/>
      <c r="O207" s="33"/>
      <c r="P207" s="33"/>
      <c r="Q207" s="33"/>
      <c r="R207" s="33"/>
      <c r="S207" s="33"/>
      <c r="T207" s="33"/>
    </row>
    <row r="208" spans="13:20" ht="15.75" customHeight="1">
      <c r="M208" s="24"/>
      <c r="N208" s="33"/>
      <c r="O208" s="33"/>
      <c r="P208" s="33"/>
      <c r="Q208" s="33"/>
      <c r="R208" s="33"/>
      <c r="S208" s="33"/>
      <c r="T208" s="33"/>
    </row>
    <row r="209" spans="13:20" ht="15.75" customHeight="1">
      <c r="M209" s="24"/>
      <c r="N209" s="33"/>
      <c r="O209" s="33"/>
      <c r="P209" s="33"/>
      <c r="Q209" s="33"/>
      <c r="R209" s="33"/>
      <c r="S209" s="33"/>
      <c r="T209" s="33"/>
    </row>
    <row r="210" spans="13:20" ht="15.75" customHeight="1">
      <c r="M210" s="24"/>
      <c r="N210" s="33"/>
      <c r="O210" s="33"/>
      <c r="P210" s="33"/>
      <c r="Q210" s="33"/>
      <c r="R210" s="33"/>
      <c r="S210" s="33"/>
      <c r="T210" s="33"/>
    </row>
    <row r="211" spans="13:20" ht="15.75" customHeight="1">
      <c r="M211" s="24"/>
      <c r="N211" s="33"/>
      <c r="O211" s="33"/>
      <c r="P211" s="33"/>
      <c r="Q211" s="33"/>
      <c r="R211" s="33"/>
      <c r="S211" s="33"/>
      <c r="T211" s="33"/>
    </row>
    <row r="212" spans="13:20" ht="15.75" customHeight="1">
      <c r="M212" s="24"/>
      <c r="N212" s="33"/>
      <c r="O212" s="33"/>
      <c r="P212" s="33"/>
      <c r="Q212" s="33"/>
      <c r="R212" s="33"/>
      <c r="S212" s="33"/>
      <c r="T212" s="33"/>
    </row>
    <row r="213" spans="13:20" ht="15.75" customHeight="1">
      <c r="M213" s="24"/>
      <c r="N213" s="33"/>
      <c r="O213" s="33"/>
      <c r="P213" s="33"/>
      <c r="Q213" s="33"/>
      <c r="R213" s="33"/>
      <c r="S213" s="33"/>
      <c r="T213" s="33"/>
    </row>
    <row r="214" spans="13:20" ht="15.75" customHeight="1">
      <c r="M214" s="24"/>
      <c r="N214" s="33"/>
      <c r="O214" s="33"/>
      <c r="P214" s="33"/>
      <c r="Q214" s="33"/>
      <c r="R214" s="33"/>
      <c r="S214" s="33"/>
      <c r="T214" s="33"/>
    </row>
    <row r="215" spans="13:20" ht="15.75" customHeight="1">
      <c r="M215" s="24"/>
      <c r="N215" s="33"/>
      <c r="O215" s="33"/>
      <c r="P215" s="33"/>
      <c r="Q215" s="33"/>
      <c r="R215" s="33"/>
      <c r="S215" s="33"/>
      <c r="T215" s="33"/>
    </row>
    <row r="216" spans="13:20" ht="15.75" customHeight="1">
      <c r="M216" s="24"/>
      <c r="N216" s="33"/>
      <c r="O216" s="33"/>
      <c r="P216" s="33"/>
      <c r="Q216" s="33"/>
      <c r="R216" s="33"/>
      <c r="S216" s="33"/>
      <c r="T216" s="33"/>
    </row>
    <row r="217" spans="13:20" ht="15.75" customHeight="1">
      <c r="M217" s="24"/>
      <c r="N217" s="33"/>
      <c r="O217" s="33"/>
      <c r="P217" s="33"/>
      <c r="Q217" s="33"/>
      <c r="R217" s="33"/>
      <c r="S217" s="33"/>
      <c r="T217" s="33"/>
    </row>
    <row r="218" spans="13:20" ht="15.75" customHeight="1">
      <c r="M218" s="24"/>
      <c r="N218" s="33"/>
      <c r="O218" s="33"/>
      <c r="P218" s="33"/>
      <c r="Q218" s="33"/>
      <c r="R218" s="33"/>
      <c r="S218" s="33"/>
      <c r="T218" s="33"/>
    </row>
    <row r="219" spans="13:20" ht="15.75" customHeight="1">
      <c r="M219" s="24"/>
      <c r="N219" s="33"/>
      <c r="O219" s="33"/>
      <c r="P219" s="33"/>
      <c r="Q219" s="33"/>
      <c r="R219" s="33"/>
      <c r="S219" s="33"/>
      <c r="T219" s="33"/>
    </row>
    <row r="220" spans="13:20" ht="15.75" customHeight="1">
      <c r="M220" s="24"/>
      <c r="N220" s="33"/>
      <c r="O220" s="33"/>
      <c r="P220" s="33"/>
      <c r="Q220" s="33"/>
      <c r="R220" s="33"/>
      <c r="S220" s="33"/>
      <c r="T220" s="33"/>
    </row>
    <row r="221" spans="13:20" ht="15.75" customHeight="1">
      <c r="M221" s="24"/>
      <c r="N221" s="33"/>
      <c r="O221" s="33"/>
      <c r="P221" s="33"/>
      <c r="Q221" s="33"/>
      <c r="R221" s="33"/>
      <c r="S221" s="33"/>
      <c r="T221" s="33"/>
    </row>
    <row r="222" spans="13:20" ht="15.75" customHeight="1">
      <c r="M222" s="24"/>
      <c r="N222" s="33"/>
      <c r="O222" s="33"/>
      <c r="P222" s="33"/>
      <c r="Q222" s="33"/>
      <c r="R222" s="33"/>
      <c r="S222" s="33"/>
      <c r="T222" s="33"/>
    </row>
    <row r="223" spans="13:20" ht="15.75" customHeight="1">
      <c r="M223" s="24"/>
      <c r="N223" s="33"/>
      <c r="O223" s="33"/>
      <c r="P223" s="33"/>
      <c r="Q223" s="33"/>
      <c r="R223" s="33"/>
      <c r="S223" s="33"/>
      <c r="T223" s="33"/>
    </row>
    <row r="224" spans="13:20" ht="15.75" customHeight="1">
      <c r="M224" s="24"/>
      <c r="N224" s="33"/>
      <c r="O224" s="33"/>
      <c r="P224" s="33"/>
      <c r="Q224" s="33"/>
      <c r="R224" s="33"/>
      <c r="S224" s="33"/>
      <c r="T224" s="33"/>
    </row>
    <row r="225" spans="13:20" ht="15.75" customHeight="1">
      <c r="M225" s="24"/>
      <c r="N225" s="33"/>
      <c r="O225" s="33"/>
      <c r="P225" s="33"/>
      <c r="Q225" s="33"/>
      <c r="R225" s="33"/>
      <c r="S225" s="33"/>
      <c r="T225" s="33"/>
    </row>
    <row r="226" spans="13:20" ht="15.75" customHeight="1">
      <c r="M226" s="24"/>
      <c r="N226" s="33"/>
      <c r="O226" s="33"/>
      <c r="P226" s="33"/>
      <c r="Q226" s="33"/>
      <c r="R226" s="33"/>
      <c r="S226" s="33"/>
      <c r="T226" s="33"/>
    </row>
    <row r="227" spans="13:20" ht="15.75" customHeight="1">
      <c r="M227" s="24"/>
      <c r="N227" s="33"/>
      <c r="O227" s="33"/>
      <c r="P227" s="33"/>
      <c r="Q227" s="33"/>
      <c r="R227" s="33"/>
      <c r="S227" s="33"/>
      <c r="T227" s="33"/>
    </row>
    <row r="228" spans="13:20" ht="15.75" customHeight="1">
      <c r="M228" s="24"/>
      <c r="N228" s="33"/>
      <c r="O228" s="33"/>
      <c r="P228" s="33"/>
      <c r="Q228" s="33"/>
      <c r="R228" s="33"/>
      <c r="S228" s="33"/>
      <c r="T228" s="33"/>
    </row>
    <row r="229" spans="13:20" ht="15.75" customHeight="1">
      <c r="M229" s="24"/>
      <c r="N229" s="33"/>
      <c r="O229" s="33"/>
      <c r="P229" s="33"/>
      <c r="Q229" s="33"/>
      <c r="R229" s="33"/>
      <c r="S229" s="33"/>
      <c r="T229" s="33"/>
    </row>
    <row r="230" spans="13:20" ht="15.75" customHeight="1">
      <c r="M230" s="24"/>
      <c r="N230" s="33"/>
      <c r="O230" s="33"/>
      <c r="P230" s="33"/>
      <c r="Q230" s="33"/>
      <c r="R230" s="33"/>
      <c r="S230" s="33"/>
      <c r="T230" s="33"/>
    </row>
    <row r="231" spans="13:20" ht="15.75" customHeight="1">
      <c r="M231" s="24"/>
      <c r="N231" s="33"/>
      <c r="O231" s="33"/>
      <c r="P231" s="33"/>
      <c r="Q231" s="33"/>
      <c r="R231" s="33"/>
      <c r="S231" s="33"/>
      <c r="T231" s="33"/>
    </row>
    <row r="232" spans="13:20" ht="15.75" customHeight="1">
      <c r="M232" s="24"/>
      <c r="N232" s="33"/>
      <c r="O232" s="33"/>
      <c r="P232" s="33"/>
      <c r="Q232" s="33"/>
      <c r="R232" s="33"/>
      <c r="S232" s="33"/>
      <c r="T232" s="33"/>
    </row>
    <row r="233" spans="13:20" ht="15.75" customHeight="1">
      <c r="M233" s="24"/>
      <c r="N233" s="33"/>
      <c r="O233" s="33"/>
      <c r="P233" s="33"/>
      <c r="Q233" s="33"/>
      <c r="R233" s="33"/>
      <c r="S233" s="33"/>
      <c r="T233" s="33"/>
    </row>
    <row r="234" spans="13:20" ht="15.75" customHeight="1">
      <c r="M234" s="24"/>
      <c r="N234" s="33"/>
      <c r="O234" s="33"/>
      <c r="P234" s="33"/>
      <c r="Q234" s="33"/>
      <c r="R234" s="33"/>
      <c r="S234" s="33"/>
      <c r="T234" s="33"/>
    </row>
    <row r="235" spans="13:20" ht="15.75" customHeight="1">
      <c r="M235" s="24"/>
      <c r="N235" s="33"/>
      <c r="O235" s="33"/>
      <c r="P235" s="33"/>
      <c r="Q235" s="33"/>
      <c r="R235" s="33"/>
      <c r="S235" s="33"/>
      <c r="T235" s="33"/>
    </row>
    <row r="236" spans="13:20" ht="15.75" customHeight="1">
      <c r="M236" s="24"/>
      <c r="N236" s="33"/>
      <c r="O236" s="33"/>
      <c r="P236" s="33"/>
      <c r="Q236" s="33"/>
      <c r="R236" s="33"/>
      <c r="S236" s="33"/>
      <c r="T236" s="33"/>
    </row>
    <row r="237" spans="13:20" ht="15.75" customHeight="1">
      <c r="M237" s="24"/>
      <c r="N237" s="33"/>
      <c r="O237" s="33"/>
      <c r="P237" s="33"/>
      <c r="Q237" s="33"/>
      <c r="R237" s="33"/>
      <c r="S237" s="33"/>
      <c r="T237" s="33"/>
    </row>
    <row r="238" spans="13:20" ht="15.75" customHeight="1">
      <c r="M238" s="24"/>
      <c r="N238" s="33"/>
      <c r="O238" s="33"/>
      <c r="P238" s="33"/>
      <c r="Q238" s="33"/>
      <c r="R238" s="33"/>
      <c r="S238" s="33"/>
      <c r="T238" s="33"/>
    </row>
    <row r="239" spans="13:20" ht="15.75" customHeight="1">
      <c r="M239" s="24"/>
      <c r="N239" s="33"/>
      <c r="O239" s="33"/>
      <c r="P239" s="33"/>
      <c r="Q239" s="33"/>
      <c r="R239" s="33"/>
      <c r="S239" s="33"/>
      <c r="T239" s="33"/>
    </row>
    <row r="240" spans="13:20" ht="15.75" customHeight="1">
      <c r="M240" s="24"/>
      <c r="N240" s="33"/>
      <c r="O240" s="33"/>
      <c r="P240" s="33"/>
      <c r="Q240" s="33"/>
      <c r="R240" s="33"/>
      <c r="S240" s="33"/>
      <c r="T240" s="33"/>
    </row>
    <row r="241" spans="13:20" ht="15.75" customHeight="1">
      <c r="M241" s="24"/>
      <c r="N241" s="33"/>
      <c r="O241" s="33"/>
      <c r="P241" s="33"/>
      <c r="Q241" s="33"/>
      <c r="R241" s="33"/>
      <c r="S241" s="33"/>
      <c r="T241" s="33"/>
    </row>
    <row r="242" spans="13:20" ht="15.75" customHeight="1">
      <c r="M242" s="24"/>
      <c r="N242" s="33"/>
      <c r="O242" s="33"/>
      <c r="P242" s="33"/>
      <c r="Q242" s="33"/>
      <c r="R242" s="33"/>
      <c r="S242" s="33"/>
      <c r="T242" s="33"/>
    </row>
    <row r="243" spans="13:20" ht="15.75" customHeight="1">
      <c r="M243" s="24"/>
      <c r="N243" s="33"/>
      <c r="O243" s="33"/>
      <c r="P243" s="33"/>
      <c r="Q243" s="33"/>
      <c r="R243" s="33"/>
      <c r="S243" s="33"/>
      <c r="T243" s="33"/>
    </row>
    <row r="244" spans="13:20" ht="15.75" customHeight="1">
      <c r="M244" s="24"/>
      <c r="N244" s="33"/>
      <c r="O244" s="33"/>
      <c r="P244" s="33"/>
      <c r="Q244" s="33"/>
      <c r="R244" s="33"/>
      <c r="S244" s="33"/>
      <c r="T244" s="33"/>
    </row>
    <row r="245" spans="13:20" ht="15.75" customHeight="1">
      <c r="M245" s="24"/>
      <c r="N245" s="33"/>
      <c r="O245" s="33"/>
      <c r="P245" s="33"/>
      <c r="Q245" s="33"/>
      <c r="R245" s="33"/>
      <c r="S245" s="33"/>
      <c r="T245" s="33"/>
    </row>
    <row r="246" spans="13:20" ht="15.75" customHeight="1">
      <c r="M246" s="24"/>
      <c r="N246" s="33"/>
      <c r="O246" s="33"/>
      <c r="P246" s="33"/>
      <c r="Q246" s="33"/>
      <c r="R246" s="33"/>
      <c r="S246" s="33"/>
      <c r="T246" s="33"/>
    </row>
    <row r="247" spans="13:20" ht="15.75" customHeight="1">
      <c r="M247" s="24"/>
      <c r="N247" s="33"/>
      <c r="O247" s="33"/>
      <c r="P247" s="33"/>
      <c r="Q247" s="33"/>
      <c r="R247" s="33"/>
      <c r="S247" s="33"/>
      <c r="T247" s="33"/>
    </row>
    <row r="248" spans="13:20" ht="15.75" customHeight="1">
      <c r="M248" s="24"/>
      <c r="N248" s="33"/>
      <c r="O248" s="33"/>
      <c r="P248" s="33"/>
      <c r="Q248" s="33"/>
      <c r="R248" s="33"/>
      <c r="S248" s="33"/>
      <c r="T248" s="33"/>
    </row>
    <row r="249" spans="13:20" ht="15.75" customHeight="1">
      <c r="M249" s="24"/>
      <c r="N249" s="33"/>
      <c r="O249" s="33"/>
      <c r="P249" s="33"/>
      <c r="Q249" s="33"/>
      <c r="R249" s="33"/>
      <c r="S249" s="33"/>
      <c r="T249" s="33"/>
    </row>
    <row r="250" spans="13:20" ht="15.75" customHeight="1">
      <c r="M250" s="24"/>
      <c r="N250" s="33"/>
      <c r="O250" s="33"/>
      <c r="P250" s="33"/>
      <c r="Q250" s="33"/>
      <c r="R250" s="33"/>
      <c r="S250" s="33"/>
      <c r="T250" s="33"/>
    </row>
    <row r="251" spans="13:20" ht="15.75" customHeight="1">
      <c r="M251" s="24"/>
      <c r="N251" s="33"/>
      <c r="O251" s="33"/>
      <c r="P251" s="33"/>
      <c r="Q251" s="33"/>
      <c r="R251" s="33"/>
      <c r="S251" s="33"/>
      <c r="T251" s="33"/>
    </row>
    <row r="252" spans="13:20" ht="15.75" customHeight="1">
      <c r="M252" s="24"/>
      <c r="N252" s="33"/>
      <c r="O252" s="33"/>
      <c r="P252" s="33"/>
      <c r="Q252" s="33"/>
      <c r="R252" s="33"/>
      <c r="S252" s="33"/>
      <c r="T252" s="33"/>
    </row>
    <row r="253" spans="13:20" ht="15.75" customHeight="1">
      <c r="M253" s="24"/>
      <c r="N253" s="33"/>
      <c r="O253" s="33"/>
      <c r="P253" s="33"/>
      <c r="Q253" s="33"/>
      <c r="R253" s="33"/>
      <c r="S253" s="33"/>
      <c r="T253" s="33"/>
    </row>
    <row r="254" spans="13:20" ht="15.75" customHeight="1">
      <c r="M254" s="24"/>
      <c r="N254" s="33"/>
      <c r="O254" s="33"/>
      <c r="P254" s="33"/>
      <c r="Q254" s="33"/>
      <c r="R254" s="33"/>
      <c r="S254" s="33"/>
      <c r="T254" s="33"/>
    </row>
    <row r="255" spans="13:20" ht="15.75" customHeight="1">
      <c r="M255" s="24"/>
      <c r="N255" s="33"/>
      <c r="O255" s="33"/>
      <c r="P255" s="33"/>
      <c r="Q255" s="33"/>
      <c r="R255" s="33"/>
      <c r="S255" s="33"/>
      <c r="T255" s="33"/>
    </row>
    <row r="256" spans="13:20" ht="15.75" customHeight="1">
      <c r="M256" s="24"/>
      <c r="N256" s="33"/>
      <c r="O256" s="33"/>
      <c r="P256" s="33"/>
      <c r="Q256" s="33"/>
      <c r="R256" s="33"/>
      <c r="S256" s="33"/>
      <c r="T256" s="33"/>
    </row>
    <row r="257" spans="13:20" ht="15.75" customHeight="1">
      <c r="M257" s="24"/>
      <c r="N257" s="33"/>
      <c r="O257" s="33"/>
      <c r="P257" s="33"/>
      <c r="Q257" s="33"/>
      <c r="R257" s="33"/>
      <c r="S257" s="33"/>
      <c r="T257" s="33"/>
    </row>
    <row r="258" spans="13:20" ht="15.75" customHeight="1">
      <c r="M258" s="24"/>
      <c r="N258" s="33"/>
      <c r="O258" s="33"/>
      <c r="P258" s="33"/>
      <c r="Q258" s="33"/>
      <c r="R258" s="33"/>
      <c r="S258" s="33"/>
      <c r="T258" s="33"/>
    </row>
    <row r="259" spans="13:20" ht="15.75" customHeight="1">
      <c r="M259" s="24"/>
      <c r="N259" s="33"/>
      <c r="O259" s="33"/>
      <c r="P259" s="33"/>
      <c r="Q259" s="33"/>
      <c r="R259" s="33"/>
      <c r="S259" s="33"/>
      <c r="T259" s="33"/>
    </row>
    <row r="260" spans="13:20" ht="15.75" customHeight="1">
      <c r="M260" s="24"/>
      <c r="N260" s="33"/>
      <c r="O260" s="33"/>
      <c r="P260" s="33"/>
      <c r="Q260" s="33"/>
      <c r="R260" s="33"/>
      <c r="S260" s="33"/>
      <c r="T260" s="33"/>
    </row>
    <row r="261" spans="13:20" ht="15.75" customHeight="1">
      <c r="M261" s="24"/>
      <c r="N261" s="33"/>
      <c r="O261" s="33"/>
      <c r="P261" s="33"/>
      <c r="Q261" s="33"/>
      <c r="R261" s="33"/>
      <c r="S261" s="33"/>
      <c r="T261" s="33"/>
    </row>
    <row r="262" spans="13:20" ht="15.75" customHeight="1">
      <c r="M262" s="24"/>
      <c r="N262" s="33"/>
      <c r="O262" s="33"/>
      <c r="P262" s="33"/>
      <c r="Q262" s="33"/>
      <c r="R262" s="33"/>
      <c r="S262" s="33"/>
      <c r="T262" s="33"/>
    </row>
    <row r="263" spans="13:20" ht="15.75" customHeight="1">
      <c r="M263" s="24"/>
      <c r="N263" s="33"/>
      <c r="O263" s="33"/>
      <c r="P263" s="33"/>
      <c r="Q263" s="33"/>
      <c r="R263" s="33"/>
      <c r="S263" s="33"/>
      <c r="T263" s="33"/>
    </row>
    <row r="264" spans="13:20" ht="15.75" customHeight="1">
      <c r="M264" s="24"/>
      <c r="N264" s="33"/>
      <c r="O264" s="33"/>
      <c r="P264" s="33"/>
      <c r="Q264" s="33"/>
      <c r="R264" s="33"/>
      <c r="S264" s="33"/>
      <c r="T264" s="33"/>
    </row>
    <row r="265" spans="13:20" ht="15.75" customHeight="1">
      <c r="M265" s="24"/>
      <c r="N265" s="33"/>
      <c r="O265" s="33"/>
      <c r="P265" s="33"/>
      <c r="Q265" s="33"/>
      <c r="R265" s="33"/>
      <c r="S265" s="33"/>
      <c r="T265" s="33"/>
    </row>
    <row r="266" spans="13:20" ht="15.75" customHeight="1">
      <c r="M266" s="24"/>
      <c r="N266" s="33"/>
      <c r="O266" s="33"/>
      <c r="P266" s="33"/>
      <c r="Q266" s="33"/>
      <c r="R266" s="33"/>
      <c r="S266" s="33"/>
      <c r="T266" s="33"/>
    </row>
    <row r="267" spans="13:20" ht="15.75" customHeight="1">
      <c r="M267" s="24"/>
      <c r="N267" s="33"/>
      <c r="O267" s="33"/>
      <c r="P267" s="33"/>
      <c r="Q267" s="33"/>
      <c r="R267" s="33"/>
      <c r="S267" s="33"/>
      <c r="T267" s="33"/>
    </row>
    <row r="268" spans="13:20" ht="15.75" customHeight="1">
      <c r="M268" s="24"/>
      <c r="N268" s="33"/>
      <c r="O268" s="33"/>
      <c r="P268" s="33"/>
      <c r="Q268" s="33"/>
      <c r="R268" s="33"/>
      <c r="S268" s="33"/>
      <c r="T268" s="33"/>
    </row>
    <row r="269" spans="13:20" ht="15.75" customHeight="1">
      <c r="M269" s="24"/>
      <c r="N269" s="33"/>
      <c r="O269" s="33"/>
      <c r="P269" s="33"/>
      <c r="Q269" s="33"/>
      <c r="R269" s="33"/>
      <c r="S269" s="33"/>
      <c r="T269" s="33"/>
    </row>
    <row r="270" spans="13:20" ht="15.75" customHeight="1">
      <c r="M270" s="24"/>
      <c r="N270" s="33"/>
      <c r="O270" s="33"/>
      <c r="P270" s="33"/>
      <c r="Q270" s="33"/>
      <c r="R270" s="33"/>
      <c r="S270" s="33"/>
      <c r="T270" s="33"/>
    </row>
    <row r="271" spans="13:20" ht="15.75" customHeight="1">
      <c r="M271" s="24"/>
      <c r="N271" s="33"/>
      <c r="O271" s="33"/>
      <c r="P271" s="33"/>
      <c r="Q271" s="33"/>
      <c r="R271" s="33"/>
      <c r="S271" s="33"/>
      <c r="T271" s="33"/>
    </row>
    <row r="272" spans="13:20" ht="15.75" customHeight="1">
      <c r="M272" s="24"/>
      <c r="N272" s="33"/>
      <c r="O272" s="33"/>
      <c r="P272" s="33"/>
      <c r="Q272" s="33"/>
      <c r="R272" s="33"/>
      <c r="S272" s="33"/>
      <c r="T272" s="33"/>
    </row>
    <row r="273" spans="13:20" ht="15.75" customHeight="1">
      <c r="M273" s="24"/>
      <c r="N273" s="33"/>
      <c r="O273" s="33"/>
      <c r="P273" s="33"/>
      <c r="Q273" s="33"/>
      <c r="R273" s="33"/>
      <c r="S273" s="33"/>
      <c r="T273" s="33"/>
    </row>
    <row r="274" spans="13:20" ht="15.75" customHeight="1">
      <c r="M274" s="24"/>
      <c r="N274" s="33"/>
      <c r="O274" s="33"/>
      <c r="P274" s="33"/>
      <c r="Q274" s="33"/>
      <c r="R274" s="33"/>
      <c r="S274" s="33"/>
      <c r="T274" s="33"/>
    </row>
    <row r="275" spans="13:20" ht="15.75" customHeight="1">
      <c r="M275" s="24"/>
      <c r="N275" s="33"/>
      <c r="O275" s="33"/>
      <c r="P275" s="33"/>
      <c r="Q275" s="33"/>
      <c r="R275" s="33"/>
      <c r="S275" s="33"/>
      <c r="T275" s="33"/>
    </row>
    <row r="276" spans="13:20" ht="15.75" customHeight="1">
      <c r="M276" s="24"/>
      <c r="N276" s="33"/>
      <c r="O276" s="33"/>
      <c r="P276" s="33"/>
      <c r="Q276" s="33"/>
      <c r="R276" s="33"/>
      <c r="S276" s="33"/>
      <c r="T276" s="33"/>
    </row>
    <row r="277" spans="13:20" ht="15.75" customHeight="1">
      <c r="M277" s="24"/>
      <c r="N277" s="33"/>
      <c r="O277" s="33"/>
      <c r="P277" s="33"/>
      <c r="Q277" s="33"/>
      <c r="R277" s="33"/>
      <c r="S277" s="33"/>
      <c r="T277" s="33"/>
    </row>
    <row r="278" spans="13:20" ht="15.75" customHeight="1">
      <c r="M278" s="24"/>
      <c r="N278" s="33"/>
      <c r="O278" s="33"/>
      <c r="P278" s="33"/>
      <c r="Q278" s="33"/>
      <c r="R278" s="33"/>
      <c r="S278" s="33"/>
      <c r="T278" s="33"/>
    </row>
    <row r="279" spans="13:20" ht="15.75" customHeight="1">
      <c r="M279" s="24"/>
      <c r="N279" s="33"/>
      <c r="O279" s="33"/>
      <c r="P279" s="33"/>
      <c r="Q279" s="33"/>
      <c r="R279" s="33"/>
      <c r="S279" s="33"/>
      <c r="T279" s="33"/>
    </row>
    <row r="280" spans="13:20" ht="15.75" customHeight="1">
      <c r="M280" s="24"/>
      <c r="N280" s="33"/>
      <c r="O280" s="33"/>
      <c r="P280" s="33"/>
      <c r="Q280" s="33"/>
      <c r="R280" s="33"/>
      <c r="S280" s="33"/>
      <c r="T280" s="33"/>
    </row>
    <row r="281" spans="13:20" ht="15.75" customHeight="1">
      <c r="M281" s="24"/>
      <c r="N281" s="33"/>
      <c r="O281" s="33"/>
      <c r="P281" s="33"/>
      <c r="Q281" s="33"/>
      <c r="R281" s="33"/>
      <c r="S281" s="33"/>
      <c r="T281" s="33"/>
    </row>
    <row r="282" spans="13:20" ht="15.75" customHeight="1">
      <c r="M282" s="24"/>
      <c r="N282" s="33"/>
      <c r="O282" s="33"/>
      <c r="P282" s="33"/>
      <c r="Q282" s="33"/>
      <c r="R282" s="33"/>
      <c r="S282" s="33"/>
      <c r="T282" s="33"/>
    </row>
    <row r="283" spans="13:20" ht="15.75" customHeight="1">
      <c r="M283" s="24"/>
      <c r="N283" s="33"/>
      <c r="O283" s="33"/>
      <c r="P283" s="33"/>
      <c r="Q283" s="33"/>
      <c r="R283" s="33"/>
      <c r="S283" s="33"/>
      <c r="T283" s="33"/>
    </row>
    <row r="284" spans="13:20" ht="15.75" customHeight="1">
      <c r="M284" s="24"/>
      <c r="N284" s="33"/>
      <c r="O284" s="33"/>
      <c r="P284" s="33"/>
      <c r="Q284" s="33"/>
      <c r="R284" s="33"/>
      <c r="S284" s="33"/>
      <c r="T284" s="33"/>
    </row>
    <row r="285" spans="13:20" ht="15.75" customHeight="1">
      <c r="M285" s="24"/>
      <c r="N285" s="33"/>
      <c r="O285" s="33"/>
      <c r="P285" s="33"/>
      <c r="Q285" s="33"/>
      <c r="R285" s="33"/>
      <c r="S285" s="33"/>
      <c r="T285" s="33"/>
    </row>
    <row r="286" spans="13:20" ht="15.75" customHeight="1">
      <c r="M286" s="24"/>
      <c r="N286" s="33"/>
      <c r="O286" s="33"/>
      <c r="P286" s="33"/>
      <c r="Q286" s="33"/>
      <c r="R286" s="33"/>
      <c r="S286" s="33"/>
      <c r="T286" s="33"/>
    </row>
    <row r="287" spans="13:20" ht="15.75" customHeight="1">
      <c r="M287" s="24"/>
      <c r="N287" s="33"/>
      <c r="O287" s="33"/>
      <c r="P287" s="33"/>
      <c r="Q287" s="33"/>
      <c r="R287" s="33"/>
      <c r="S287" s="33"/>
      <c r="T287" s="33"/>
    </row>
    <row r="288" spans="13:20" ht="15.75" customHeight="1">
      <c r="M288" s="24"/>
      <c r="N288" s="33"/>
      <c r="O288" s="33"/>
      <c r="P288" s="33"/>
      <c r="Q288" s="33"/>
      <c r="R288" s="33"/>
      <c r="S288" s="33"/>
      <c r="T288" s="33"/>
    </row>
    <row r="289" spans="13:20" ht="15.75" customHeight="1">
      <c r="M289" s="24"/>
      <c r="N289" s="33"/>
      <c r="O289" s="33"/>
      <c r="P289" s="33"/>
      <c r="Q289" s="33"/>
      <c r="R289" s="33"/>
      <c r="S289" s="33"/>
      <c r="T289" s="33"/>
    </row>
    <row r="290" spans="13:20" ht="15.75" customHeight="1">
      <c r="M290" s="24"/>
      <c r="N290" s="33"/>
      <c r="O290" s="33"/>
      <c r="P290" s="33"/>
      <c r="Q290" s="33"/>
      <c r="R290" s="33"/>
      <c r="S290" s="33"/>
      <c r="T290" s="33"/>
    </row>
    <row r="291" spans="13:20" ht="15.75" customHeight="1">
      <c r="M291" s="24"/>
      <c r="N291" s="33"/>
      <c r="O291" s="33"/>
      <c r="P291" s="33"/>
      <c r="Q291" s="33"/>
      <c r="R291" s="33"/>
      <c r="S291" s="33"/>
      <c r="T291" s="33"/>
    </row>
    <row r="292" spans="13:20" ht="15.75" customHeight="1">
      <c r="M292" s="24"/>
      <c r="N292" s="33"/>
      <c r="O292" s="33"/>
      <c r="P292" s="33"/>
      <c r="Q292" s="33"/>
      <c r="R292" s="33"/>
      <c r="S292" s="33"/>
      <c r="T292" s="33"/>
    </row>
    <row r="293" spans="13:20" ht="15.75" customHeight="1">
      <c r="M293" s="24"/>
      <c r="N293" s="33"/>
      <c r="O293" s="33"/>
      <c r="P293" s="33"/>
      <c r="Q293" s="33"/>
      <c r="R293" s="33"/>
      <c r="S293" s="33"/>
      <c r="T293" s="33"/>
    </row>
    <row r="294" spans="13:20" ht="15.75" customHeight="1">
      <c r="M294" s="24"/>
      <c r="N294" s="33"/>
      <c r="O294" s="33"/>
      <c r="P294" s="33"/>
      <c r="Q294" s="33"/>
      <c r="R294" s="33"/>
      <c r="S294" s="33"/>
      <c r="T294" s="33"/>
    </row>
    <row r="295" spans="13:20" ht="15.75" customHeight="1">
      <c r="M295" s="24"/>
      <c r="N295" s="33"/>
      <c r="O295" s="33"/>
      <c r="P295" s="33"/>
      <c r="Q295" s="33"/>
      <c r="R295" s="33"/>
      <c r="S295" s="33"/>
      <c r="T295" s="33"/>
    </row>
    <row r="296" spans="13:20" ht="15.75" customHeight="1">
      <c r="M296" s="24"/>
      <c r="N296" s="33"/>
      <c r="O296" s="33"/>
      <c r="P296" s="33"/>
      <c r="Q296" s="33"/>
      <c r="R296" s="33"/>
      <c r="S296" s="33"/>
      <c r="T296" s="33"/>
    </row>
    <row r="297" spans="13:20" ht="15.75" customHeight="1">
      <c r="M297" s="24"/>
      <c r="N297" s="33"/>
      <c r="O297" s="33"/>
      <c r="P297" s="33"/>
      <c r="Q297" s="33"/>
      <c r="R297" s="33"/>
      <c r="S297" s="33"/>
      <c r="T297" s="33"/>
    </row>
    <row r="298" spans="13:20" ht="15.75" customHeight="1">
      <c r="M298" s="24"/>
      <c r="N298" s="33"/>
      <c r="O298" s="33"/>
      <c r="P298" s="33"/>
      <c r="Q298" s="33"/>
      <c r="R298" s="33"/>
      <c r="S298" s="33"/>
      <c r="T298" s="33"/>
    </row>
    <row r="299" spans="13:20" ht="15.75" customHeight="1">
      <c r="M299" s="24"/>
      <c r="N299" s="33"/>
      <c r="O299" s="33"/>
      <c r="P299" s="33"/>
      <c r="Q299" s="33"/>
      <c r="R299" s="33"/>
      <c r="S299" s="33"/>
      <c r="T299" s="33"/>
    </row>
    <row r="300" spans="13:20" ht="15.75" customHeight="1">
      <c r="M300" s="24"/>
      <c r="N300" s="33"/>
      <c r="O300" s="33"/>
      <c r="P300" s="33"/>
      <c r="Q300" s="33"/>
      <c r="R300" s="33"/>
      <c r="S300" s="33"/>
      <c r="T300" s="33"/>
    </row>
    <row r="301" spans="13:20" ht="15.75" customHeight="1">
      <c r="M301" s="24"/>
      <c r="N301" s="33"/>
      <c r="O301" s="33"/>
      <c r="P301" s="33"/>
      <c r="Q301" s="33"/>
      <c r="R301" s="33"/>
      <c r="S301" s="33"/>
      <c r="T301" s="33"/>
    </row>
    <row r="302" spans="13:20" ht="15.75" customHeight="1">
      <c r="M302" s="24"/>
      <c r="N302" s="33"/>
      <c r="O302" s="33"/>
      <c r="P302" s="33"/>
      <c r="Q302" s="33"/>
      <c r="R302" s="33"/>
      <c r="S302" s="33"/>
      <c r="T302" s="33"/>
    </row>
    <row r="303" spans="13:20" ht="15.75" customHeight="1">
      <c r="M303" s="24"/>
      <c r="N303" s="33"/>
      <c r="O303" s="33"/>
      <c r="P303" s="33"/>
      <c r="Q303" s="33"/>
      <c r="R303" s="33"/>
      <c r="S303" s="33"/>
      <c r="T303" s="33"/>
    </row>
    <row r="304" spans="13:20" ht="15.75" customHeight="1">
      <c r="M304" s="24"/>
      <c r="N304" s="33"/>
      <c r="O304" s="33"/>
      <c r="P304" s="33"/>
      <c r="Q304" s="33"/>
      <c r="R304" s="33"/>
      <c r="S304" s="33"/>
      <c r="T304" s="33"/>
    </row>
    <row r="305" spans="13:20" ht="15.75" customHeight="1">
      <c r="M305" s="24"/>
      <c r="N305" s="33"/>
      <c r="O305" s="33"/>
      <c r="P305" s="33"/>
      <c r="Q305" s="33"/>
      <c r="R305" s="33"/>
      <c r="S305" s="33"/>
      <c r="T305" s="33"/>
    </row>
    <row r="306" spans="13:20" ht="15.75" customHeight="1">
      <c r="M306" s="24"/>
      <c r="N306" s="33"/>
      <c r="O306" s="33"/>
      <c r="P306" s="33"/>
      <c r="Q306" s="33"/>
      <c r="R306" s="33"/>
      <c r="S306" s="33"/>
      <c r="T306" s="33"/>
    </row>
    <row r="307" spans="13:20" ht="15.75" customHeight="1">
      <c r="M307" s="24"/>
      <c r="N307" s="33"/>
      <c r="O307" s="33"/>
      <c r="P307" s="33"/>
      <c r="Q307" s="33"/>
      <c r="R307" s="33"/>
      <c r="S307" s="33"/>
      <c r="T307" s="33"/>
    </row>
    <row r="308" spans="13:20" ht="15.75" customHeight="1">
      <c r="M308" s="24"/>
      <c r="N308" s="33"/>
      <c r="O308" s="33"/>
      <c r="P308" s="33"/>
      <c r="Q308" s="33"/>
      <c r="R308" s="33"/>
      <c r="S308" s="33"/>
      <c r="T308" s="33"/>
    </row>
    <row r="309" spans="13:20" ht="15.75" customHeight="1">
      <c r="M309" s="24"/>
      <c r="N309" s="33"/>
      <c r="O309" s="33"/>
      <c r="P309" s="33"/>
      <c r="Q309" s="33"/>
      <c r="R309" s="33"/>
      <c r="S309" s="33"/>
      <c r="T309" s="33"/>
    </row>
    <row r="310" spans="13:20" ht="15.75" customHeight="1">
      <c r="M310" s="24"/>
      <c r="N310" s="33"/>
      <c r="O310" s="33"/>
      <c r="P310" s="33"/>
      <c r="Q310" s="33"/>
      <c r="R310" s="33"/>
      <c r="S310" s="33"/>
      <c r="T310" s="33"/>
    </row>
    <row r="311" spans="13:20" ht="15.75" customHeight="1">
      <c r="M311" s="24"/>
      <c r="N311" s="33"/>
      <c r="O311" s="33"/>
      <c r="P311" s="33"/>
      <c r="Q311" s="33"/>
      <c r="R311" s="33"/>
      <c r="S311" s="33"/>
      <c r="T311" s="33"/>
    </row>
    <row r="312" spans="13:20" ht="15.75" customHeight="1">
      <c r="M312" s="24"/>
      <c r="N312" s="33"/>
      <c r="O312" s="33"/>
      <c r="P312" s="33"/>
      <c r="Q312" s="33"/>
      <c r="R312" s="33"/>
      <c r="S312" s="33"/>
      <c r="T312" s="33"/>
    </row>
    <row r="313" spans="13:20" ht="15.75" customHeight="1">
      <c r="M313" s="24"/>
      <c r="N313" s="33"/>
      <c r="O313" s="33"/>
      <c r="P313" s="33"/>
      <c r="Q313" s="33"/>
      <c r="R313" s="33"/>
      <c r="S313" s="33"/>
      <c r="T313" s="33"/>
    </row>
    <row r="314" spans="13:20" ht="15.75" customHeight="1">
      <c r="M314" s="24"/>
      <c r="N314" s="33"/>
      <c r="O314" s="33"/>
      <c r="P314" s="33"/>
      <c r="Q314" s="33"/>
      <c r="R314" s="33"/>
      <c r="S314" s="33"/>
      <c r="T314" s="33"/>
    </row>
    <row r="315" spans="13:20" ht="15.75" customHeight="1">
      <c r="M315" s="24"/>
      <c r="N315" s="33"/>
      <c r="O315" s="33"/>
      <c r="P315" s="33"/>
      <c r="Q315" s="33"/>
      <c r="R315" s="33"/>
      <c r="S315" s="33"/>
      <c r="T315" s="33"/>
    </row>
    <row r="316" spans="13:20" ht="15.75" customHeight="1">
      <c r="M316" s="24"/>
      <c r="N316" s="33"/>
      <c r="O316" s="33"/>
      <c r="P316" s="33"/>
      <c r="Q316" s="33"/>
      <c r="R316" s="33"/>
      <c r="S316" s="33"/>
      <c r="T316" s="33"/>
    </row>
    <row r="317" spans="13:20" ht="15.75" customHeight="1">
      <c r="M317" s="24"/>
      <c r="N317" s="33"/>
      <c r="O317" s="33"/>
      <c r="P317" s="33"/>
      <c r="Q317" s="33"/>
      <c r="R317" s="33"/>
      <c r="S317" s="33"/>
      <c r="T317" s="33"/>
    </row>
    <row r="318" spans="13:20" ht="15.75" customHeight="1">
      <c r="M318" s="24"/>
      <c r="N318" s="33"/>
      <c r="O318" s="33"/>
      <c r="P318" s="33"/>
      <c r="Q318" s="33"/>
      <c r="R318" s="33"/>
      <c r="S318" s="33"/>
      <c r="T318" s="33"/>
    </row>
    <row r="319" spans="13:20" ht="15.75" customHeight="1">
      <c r="M319" s="24"/>
      <c r="N319" s="33"/>
      <c r="O319" s="33"/>
      <c r="P319" s="33"/>
      <c r="Q319" s="33"/>
      <c r="R319" s="33"/>
      <c r="S319" s="33"/>
      <c r="T319" s="33"/>
    </row>
    <row r="320" spans="13:20" ht="15.75" customHeight="1">
      <c r="M320" s="24"/>
      <c r="N320" s="33"/>
      <c r="O320" s="33"/>
      <c r="P320" s="33"/>
      <c r="Q320" s="33"/>
      <c r="R320" s="33"/>
      <c r="S320" s="33"/>
      <c r="T320" s="33"/>
    </row>
    <row r="321" spans="13:20" ht="15.75" customHeight="1">
      <c r="M321" s="24"/>
      <c r="N321" s="33"/>
      <c r="O321" s="33"/>
      <c r="P321" s="33"/>
      <c r="Q321" s="33"/>
      <c r="R321" s="33"/>
      <c r="S321" s="33"/>
      <c r="T321" s="33"/>
    </row>
    <row r="322" spans="13:20" ht="15.75" customHeight="1">
      <c r="M322" s="24"/>
      <c r="N322" s="33"/>
      <c r="O322" s="33"/>
      <c r="P322" s="33"/>
      <c r="Q322" s="33"/>
      <c r="R322" s="33"/>
      <c r="S322" s="33"/>
      <c r="T322" s="33"/>
    </row>
    <row r="323" spans="13:20" ht="15.75" customHeight="1">
      <c r="M323" s="24"/>
      <c r="N323" s="33"/>
      <c r="O323" s="33"/>
      <c r="P323" s="33"/>
      <c r="Q323" s="33"/>
      <c r="R323" s="33"/>
      <c r="S323" s="33"/>
      <c r="T323" s="33"/>
    </row>
    <row r="324" spans="13:20" ht="15.75" customHeight="1">
      <c r="M324" s="24"/>
      <c r="N324" s="33"/>
      <c r="O324" s="33"/>
      <c r="P324" s="33"/>
      <c r="Q324" s="33"/>
      <c r="R324" s="33"/>
      <c r="S324" s="33"/>
      <c r="T324" s="33"/>
    </row>
    <row r="325" spans="13:20" ht="15.75" customHeight="1">
      <c r="M325" s="24"/>
      <c r="N325" s="33"/>
      <c r="O325" s="33"/>
      <c r="P325" s="33"/>
      <c r="Q325" s="33"/>
      <c r="R325" s="33"/>
      <c r="S325" s="33"/>
      <c r="T325" s="33"/>
    </row>
    <row r="326" spans="13:20" ht="15.75" customHeight="1">
      <c r="M326" s="24"/>
      <c r="N326" s="33"/>
      <c r="O326" s="33"/>
      <c r="P326" s="33"/>
      <c r="Q326" s="33"/>
      <c r="R326" s="33"/>
      <c r="S326" s="33"/>
      <c r="T326" s="33"/>
    </row>
    <row r="327" spans="13:20" ht="15.75" customHeight="1">
      <c r="M327" s="24"/>
      <c r="N327" s="33"/>
      <c r="O327" s="33"/>
      <c r="P327" s="33"/>
      <c r="Q327" s="33"/>
      <c r="R327" s="33"/>
      <c r="S327" s="33"/>
      <c r="T327" s="33"/>
    </row>
    <row r="328" spans="13:20" ht="15.75" customHeight="1">
      <c r="M328" s="24"/>
      <c r="N328" s="33"/>
      <c r="O328" s="33"/>
      <c r="P328" s="33"/>
      <c r="Q328" s="33"/>
      <c r="R328" s="33"/>
      <c r="S328" s="33"/>
      <c r="T328" s="33"/>
    </row>
    <row r="329" spans="13:20" ht="15.75" customHeight="1">
      <c r="M329" s="24"/>
      <c r="N329" s="33"/>
      <c r="O329" s="33"/>
      <c r="P329" s="33"/>
      <c r="Q329" s="33"/>
      <c r="R329" s="33"/>
      <c r="S329" s="33"/>
      <c r="T329" s="33"/>
    </row>
    <row r="330" spans="13:20" ht="15.75" customHeight="1">
      <c r="M330" s="24"/>
      <c r="N330" s="33"/>
      <c r="O330" s="33"/>
      <c r="P330" s="33"/>
      <c r="Q330" s="33"/>
      <c r="R330" s="33"/>
      <c r="S330" s="33"/>
      <c r="T330" s="33"/>
    </row>
    <row r="331" spans="13:20" ht="15.75" customHeight="1">
      <c r="M331" s="24"/>
      <c r="N331" s="33"/>
      <c r="O331" s="33"/>
      <c r="P331" s="33"/>
      <c r="Q331" s="33"/>
      <c r="R331" s="33"/>
      <c r="S331" s="33"/>
      <c r="T331" s="33"/>
    </row>
    <row r="332" spans="13:20" ht="15.75" customHeight="1">
      <c r="M332" s="24"/>
      <c r="N332" s="33"/>
      <c r="O332" s="33"/>
      <c r="P332" s="33"/>
      <c r="Q332" s="33"/>
      <c r="R332" s="33"/>
      <c r="S332" s="33"/>
      <c r="T332" s="33"/>
    </row>
    <row r="333" spans="13:20" ht="15.75" customHeight="1">
      <c r="M333" s="24"/>
      <c r="N333" s="33"/>
      <c r="O333" s="33"/>
      <c r="P333" s="33"/>
      <c r="Q333" s="33"/>
      <c r="R333" s="33"/>
      <c r="S333" s="33"/>
      <c r="T333" s="33"/>
    </row>
    <row r="334" spans="13:20" ht="15.75" customHeight="1">
      <c r="M334" s="24"/>
      <c r="N334" s="33"/>
      <c r="O334" s="33"/>
      <c r="P334" s="33"/>
      <c r="Q334" s="33"/>
      <c r="R334" s="33"/>
      <c r="S334" s="33"/>
      <c r="T334" s="33"/>
    </row>
    <row r="335" spans="13:20" ht="15.75" customHeight="1">
      <c r="M335" s="24"/>
      <c r="N335" s="33"/>
      <c r="O335" s="33"/>
      <c r="P335" s="33"/>
      <c r="Q335" s="33"/>
      <c r="R335" s="33"/>
      <c r="S335" s="33"/>
      <c r="T335" s="33"/>
    </row>
    <row r="336" spans="13:20" ht="15.75" customHeight="1">
      <c r="M336" s="24"/>
      <c r="N336" s="33"/>
      <c r="O336" s="33"/>
      <c r="P336" s="33"/>
      <c r="Q336" s="33"/>
      <c r="R336" s="33"/>
      <c r="S336" s="33"/>
      <c r="T336" s="33"/>
    </row>
    <row r="337" spans="13:20" ht="15.75" customHeight="1">
      <c r="M337" s="24"/>
      <c r="N337" s="33"/>
      <c r="O337" s="33"/>
      <c r="P337" s="33"/>
      <c r="Q337" s="33"/>
      <c r="R337" s="33"/>
      <c r="S337" s="33"/>
      <c r="T337" s="33"/>
    </row>
    <row r="338" spans="13:20" ht="15.75" customHeight="1">
      <c r="M338" s="24"/>
      <c r="N338" s="33"/>
      <c r="O338" s="33"/>
      <c r="P338" s="33"/>
      <c r="Q338" s="33"/>
      <c r="R338" s="33"/>
      <c r="S338" s="33"/>
      <c r="T338" s="33"/>
    </row>
    <row r="339" spans="13:20" ht="15.75" customHeight="1">
      <c r="M339" s="24"/>
      <c r="N339" s="33"/>
      <c r="O339" s="33"/>
      <c r="P339" s="33"/>
      <c r="Q339" s="33"/>
      <c r="R339" s="33"/>
      <c r="S339" s="33"/>
      <c r="T339" s="33"/>
    </row>
    <row r="340" spans="13:20" ht="15.75" customHeight="1">
      <c r="M340" s="24"/>
      <c r="N340" s="33"/>
      <c r="O340" s="33"/>
      <c r="P340" s="33"/>
      <c r="Q340" s="33"/>
      <c r="R340" s="33"/>
      <c r="S340" s="33"/>
      <c r="T340" s="33"/>
    </row>
    <row r="341" spans="13:20" ht="15.75" customHeight="1">
      <c r="M341" s="24"/>
      <c r="N341" s="33"/>
      <c r="O341" s="33"/>
      <c r="P341" s="33"/>
      <c r="Q341" s="33"/>
      <c r="R341" s="33"/>
      <c r="S341" s="33"/>
      <c r="T341" s="33"/>
    </row>
    <row r="342" spans="13:20" ht="15.75" customHeight="1">
      <c r="M342" s="24"/>
      <c r="N342" s="33"/>
      <c r="O342" s="33"/>
      <c r="P342" s="33"/>
      <c r="Q342" s="33"/>
      <c r="R342" s="33"/>
      <c r="S342" s="33"/>
      <c r="T342" s="33"/>
    </row>
    <row r="343" spans="13:20" ht="15.75" customHeight="1">
      <c r="M343" s="24"/>
      <c r="N343" s="33"/>
      <c r="O343" s="33"/>
      <c r="P343" s="33"/>
      <c r="Q343" s="33"/>
      <c r="R343" s="33"/>
      <c r="S343" s="33"/>
      <c r="T343" s="33"/>
    </row>
    <row r="344" spans="13:20" ht="15.75" customHeight="1">
      <c r="M344" s="24"/>
      <c r="N344" s="33"/>
      <c r="O344" s="33"/>
      <c r="P344" s="33"/>
      <c r="Q344" s="33"/>
      <c r="R344" s="33"/>
      <c r="S344" s="33"/>
      <c r="T344" s="33"/>
    </row>
    <row r="345" spans="13:20" ht="15.75" customHeight="1">
      <c r="M345" s="24"/>
      <c r="N345" s="33"/>
      <c r="O345" s="33"/>
      <c r="P345" s="33"/>
      <c r="Q345" s="33"/>
      <c r="R345" s="33"/>
      <c r="S345" s="33"/>
      <c r="T345" s="33"/>
    </row>
    <row r="346" spans="13:20" ht="15.75" customHeight="1">
      <c r="M346" s="24"/>
      <c r="N346" s="33"/>
      <c r="O346" s="33"/>
      <c r="P346" s="33"/>
      <c r="Q346" s="33"/>
      <c r="R346" s="33"/>
      <c r="S346" s="33"/>
      <c r="T346" s="33"/>
    </row>
    <row r="347" spans="13:20" ht="15.75" customHeight="1">
      <c r="M347" s="24"/>
      <c r="N347" s="33"/>
      <c r="O347" s="33"/>
      <c r="P347" s="33"/>
      <c r="Q347" s="33"/>
      <c r="R347" s="33"/>
      <c r="S347" s="33"/>
      <c r="T347" s="33"/>
    </row>
    <row r="348" spans="13:20" ht="15.75" customHeight="1">
      <c r="M348" s="24"/>
      <c r="N348" s="33"/>
      <c r="O348" s="33"/>
      <c r="P348" s="33"/>
      <c r="Q348" s="33"/>
      <c r="R348" s="33"/>
      <c r="S348" s="33"/>
      <c r="T348" s="33"/>
    </row>
    <row r="349" spans="13:20" ht="15.75" customHeight="1">
      <c r="M349" s="24"/>
      <c r="N349" s="33"/>
      <c r="O349" s="33"/>
      <c r="P349" s="33"/>
      <c r="Q349" s="33"/>
      <c r="R349" s="33"/>
      <c r="S349" s="33"/>
      <c r="T349" s="33"/>
    </row>
    <row r="350" spans="13:20" ht="15.75" customHeight="1">
      <c r="M350" s="24"/>
      <c r="N350" s="33"/>
      <c r="O350" s="33"/>
      <c r="P350" s="33"/>
      <c r="Q350" s="33"/>
      <c r="R350" s="33"/>
      <c r="S350" s="33"/>
      <c r="T350" s="33"/>
    </row>
    <row r="351" spans="13:20" ht="15.75" customHeight="1">
      <c r="M351" s="24"/>
      <c r="N351" s="33"/>
      <c r="O351" s="33"/>
      <c r="P351" s="33"/>
      <c r="Q351" s="33"/>
      <c r="R351" s="33"/>
      <c r="S351" s="33"/>
      <c r="T351" s="33"/>
    </row>
    <row r="352" spans="13:20" ht="15.75" customHeight="1">
      <c r="M352" s="24"/>
      <c r="N352" s="33"/>
      <c r="O352" s="33"/>
      <c r="P352" s="33"/>
      <c r="Q352" s="33"/>
      <c r="R352" s="33"/>
      <c r="S352" s="33"/>
      <c r="T352" s="33"/>
    </row>
    <row r="353" spans="13:20" ht="15.75" customHeight="1">
      <c r="M353" s="24"/>
      <c r="N353" s="33"/>
      <c r="O353" s="33"/>
      <c r="P353" s="33"/>
      <c r="Q353" s="33"/>
      <c r="R353" s="33"/>
      <c r="S353" s="33"/>
      <c r="T353" s="33"/>
    </row>
    <row r="354" spans="13:20" ht="15.75" customHeight="1">
      <c r="M354" s="24"/>
      <c r="N354" s="33"/>
      <c r="O354" s="33"/>
      <c r="P354" s="33"/>
      <c r="Q354" s="33"/>
      <c r="R354" s="33"/>
      <c r="S354" s="33"/>
      <c r="T354" s="33"/>
    </row>
    <row r="355" spans="13:20" ht="15.75" customHeight="1">
      <c r="M355" s="24"/>
      <c r="N355" s="33"/>
      <c r="O355" s="33"/>
      <c r="P355" s="33"/>
      <c r="Q355" s="33"/>
      <c r="R355" s="33"/>
      <c r="S355" s="33"/>
      <c r="T355" s="33"/>
    </row>
    <row r="356" spans="13:20" ht="15.75" customHeight="1">
      <c r="M356" s="24"/>
      <c r="N356" s="33"/>
      <c r="O356" s="33"/>
      <c r="P356" s="33"/>
      <c r="Q356" s="33"/>
      <c r="R356" s="33"/>
      <c r="S356" s="33"/>
      <c r="T356" s="33"/>
    </row>
    <row r="357" spans="13:20" ht="15.75" customHeight="1">
      <c r="M357" s="24"/>
      <c r="N357" s="33"/>
      <c r="O357" s="33"/>
      <c r="P357" s="33"/>
      <c r="Q357" s="33"/>
      <c r="R357" s="33"/>
      <c r="S357" s="33"/>
      <c r="T357" s="33"/>
    </row>
    <row r="358" spans="13:20" ht="15.75" customHeight="1">
      <c r="M358" s="24"/>
      <c r="N358" s="33"/>
      <c r="O358" s="33"/>
      <c r="P358" s="33"/>
      <c r="Q358" s="33"/>
      <c r="R358" s="33"/>
      <c r="S358" s="33"/>
      <c r="T358" s="33"/>
    </row>
    <row r="359" spans="13:20" ht="15.75" customHeight="1">
      <c r="M359" s="24"/>
      <c r="N359" s="33"/>
      <c r="O359" s="33"/>
      <c r="P359" s="33"/>
      <c r="Q359" s="33"/>
      <c r="R359" s="33"/>
      <c r="S359" s="33"/>
      <c r="T359" s="33"/>
    </row>
    <row r="360" spans="13:20" ht="15.75" customHeight="1">
      <c r="M360" s="24"/>
      <c r="N360" s="33"/>
      <c r="O360" s="33"/>
      <c r="P360" s="33"/>
      <c r="Q360" s="33"/>
      <c r="R360" s="33"/>
      <c r="S360" s="33"/>
      <c r="T360" s="33"/>
    </row>
    <row r="361" spans="13:20" ht="15.75" customHeight="1">
      <c r="M361" s="24"/>
      <c r="N361" s="33"/>
      <c r="O361" s="33"/>
      <c r="P361" s="33"/>
      <c r="Q361" s="33"/>
      <c r="R361" s="33"/>
      <c r="S361" s="33"/>
      <c r="T361" s="33"/>
    </row>
    <row r="362" spans="13:20" ht="15.75" customHeight="1">
      <c r="M362" s="24"/>
      <c r="N362" s="33"/>
      <c r="O362" s="33"/>
      <c r="P362" s="33"/>
      <c r="Q362" s="33"/>
      <c r="R362" s="33"/>
      <c r="S362" s="33"/>
      <c r="T362" s="33"/>
    </row>
    <row r="363" spans="13:20" ht="15.75" customHeight="1">
      <c r="M363" s="24"/>
      <c r="N363" s="33"/>
      <c r="O363" s="33"/>
      <c r="P363" s="33"/>
      <c r="Q363" s="33"/>
      <c r="R363" s="33"/>
      <c r="S363" s="33"/>
      <c r="T363" s="33"/>
    </row>
    <row r="364" spans="13:20" ht="15.75" customHeight="1">
      <c r="M364" s="24"/>
      <c r="N364" s="33"/>
      <c r="O364" s="33"/>
      <c r="P364" s="33"/>
      <c r="Q364" s="33"/>
      <c r="R364" s="33"/>
      <c r="S364" s="33"/>
      <c r="T364" s="33"/>
    </row>
    <row r="365" spans="13:20" ht="15.75" customHeight="1">
      <c r="M365" s="24"/>
      <c r="N365" s="33"/>
      <c r="O365" s="33"/>
      <c r="P365" s="33"/>
      <c r="Q365" s="33"/>
      <c r="R365" s="33"/>
      <c r="S365" s="33"/>
      <c r="T365" s="33"/>
    </row>
    <row r="366" spans="13:20" ht="15.75" customHeight="1">
      <c r="M366" s="24"/>
      <c r="N366" s="33"/>
      <c r="O366" s="33"/>
      <c r="P366" s="33"/>
      <c r="Q366" s="33"/>
      <c r="R366" s="33"/>
      <c r="S366" s="33"/>
      <c r="T366" s="33"/>
    </row>
    <row r="367" spans="13:20" ht="15.75" customHeight="1">
      <c r="M367" s="24"/>
      <c r="N367" s="33"/>
      <c r="O367" s="33"/>
      <c r="P367" s="33"/>
      <c r="Q367" s="33"/>
      <c r="R367" s="33"/>
      <c r="S367" s="33"/>
      <c r="T367" s="33"/>
    </row>
    <row r="368" spans="13:20" ht="15.75" customHeight="1">
      <c r="M368" s="24"/>
      <c r="N368" s="33"/>
      <c r="O368" s="33"/>
      <c r="P368" s="33"/>
      <c r="Q368" s="33"/>
      <c r="R368" s="33"/>
      <c r="S368" s="33"/>
      <c r="T368" s="33"/>
    </row>
    <row r="369" spans="13:20" ht="15.75" customHeight="1">
      <c r="M369" s="24"/>
      <c r="N369" s="33"/>
      <c r="O369" s="33"/>
      <c r="P369" s="33"/>
      <c r="Q369" s="33"/>
      <c r="R369" s="33"/>
      <c r="S369" s="33"/>
      <c r="T369" s="33"/>
    </row>
    <row r="370" spans="13:20" ht="15.75" customHeight="1">
      <c r="M370" s="24"/>
      <c r="N370" s="33"/>
      <c r="O370" s="33"/>
      <c r="P370" s="33"/>
      <c r="Q370" s="33"/>
      <c r="R370" s="33"/>
      <c r="S370" s="33"/>
      <c r="T370" s="33"/>
    </row>
    <row r="371" spans="13:20" ht="15.75" customHeight="1">
      <c r="M371" s="24"/>
      <c r="N371" s="33"/>
      <c r="O371" s="33"/>
      <c r="P371" s="33"/>
      <c r="Q371" s="33"/>
      <c r="R371" s="33"/>
      <c r="S371" s="33"/>
      <c r="T371" s="33"/>
    </row>
    <row r="372" spans="13:20" ht="15.75" customHeight="1">
      <c r="M372" s="24"/>
      <c r="N372" s="33"/>
      <c r="O372" s="33"/>
      <c r="P372" s="33"/>
      <c r="Q372" s="33"/>
      <c r="R372" s="33"/>
      <c r="S372" s="33"/>
      <c r="T372" s="33"/>
    </row>
    <row r="373" spans="13:20" ht="15.75" customHeight="1">
      <c r="M373" s="24"/>
      <c r="N373" s="33"/>
      <c r="O373" s="33"/>
      <c r="P373" s="33"/>
      <c r="Q373" s="33"/>
      <c r="R373" s="33"/>
      <c r="S373" s="33"/>
      <c r="T373" s="33"/>
    </row>
    <row r="374" spans="13:20" ht="15.75" customHeight="1">
      <c r="M374" s="24"/>
      <c r="N374" s="33"/>
      <c r="O374" s="33"/>
      <c r="P374" s="33"/>
      <c r="Q374" s="33"/>
      <c r="R374" s="33"/>
      <c r="S374" s="33"/>
      <c r="T374" s="33"/>
    </row>
    <row r="375" spans="13:20" ht="15.75" customHeight="1">
      <c r="M375" s="24"/>
      <c r="N375" s="33"/>
      <c r="O375" s="33"/>
      <c r="P375" s="33"/>
      <c r="Q375" s="33"/>
      <c r="R375" s="33"/>
      <c r="S375" s="33"/>
      <c r="T375" s="33"/>
    </row>
    <row r="376" spans="13:20" ht="15.75" customHeight="1">
      <c r="M376" s="24"/>
      <c r="N376" s="33"/>
      <c r="O376" s="33"/>
      <c r="P376" s="33"/>
      <c r="Q376" s="33"/>
      <c r="R376" s="33"/>
      <c r="S376" s="33"/>
      <c r="T376" s="33"/>
    </row>
    <row r="377" spans="13:20" ht="15.75" customHeight="1">
      <c r="M377" s="24"/>
      <c r="N377" s="33"/>
      <c r="O377" s="33"/>
      <c r="P377" s="33"/>
      <c r="Q377" s="33"/>
      <c r="R377" s="33"/>
      <c r="S377" s="33"/>
      <c r="T377" s="33"/>
    </row>
    <row r="378" spans="13:20" ht="15.75" customHeight="1">
      <c r="M378" s="24"/>
      <c r="N378" s="33"/>
      <c r="O378" s="33"/>
      <c r="P378" s="33"/>
      <c r="Q378" s="33"/>
      <c r="R378" s="33"/>
      <c r="S378" s="33"/>
      <c r="T378" s="33"/>
    </row>
    <row r="379" spans="13:20" ht="15.75" customHeight="1">
      <c r="M379" s="24"/>
      <c r="N379" s="33"/>
      <c r="O379" s="33"/>
      <c r="P379" s="33"/>
      <c r="Q379" s="33"/>
      <c r="R379" s="33"/>
      <c r="S379" s="33"/>
      <c r="T379" s="33"/>
    </row>
    <row r="380" spans="13:20" ht="15.75" customHeight="1">
      <c r="M380" s="24"/>
      <c r="N380" s="33"/>
      <c r="O380" s="33"/>
      <c r="P380" s="33"/>
      <c r="Q380" s="33"/>
      <c r="R380" s="33"/>
      <c r="S380" s="33"/>
      <c r="T380" s="33"/>
    </row>
    <row r="381" spans="13:20" ht="15.75" customHeight="1">
      <c r="M381" s="24"/>
      <c r="N381" s="33"/>
      <c r="O381" s="33"/>
      <c r="P381" s="33"/>
      <c r="Q381" s="33"/>
      <c r="R381" s="33"/>
      <c r="S381" s="33"/>
      <c r="T381" s="33"/>
    </row>
    <row r="382" spans="13:20" ht="15.75" customHeight="1">
      <c r="M382" s="24"/>
      <c r="N382" s="33"/>
      <c r="O382" s="33"/>
      <c r="P382" s="33"/>
      <c r="Q382" s="33"/>
      <c r="R382" s="33"/>
      <c r="S382" s="33"/>
      <c r="T382" s="33"/>
    </row>
    <row r="383" spans="13:20" ht="15.75" customHeight="1">
      <c r="M383" s="24"/>
      <c r="N383" s="33"/>
      <c r="O383" s="33"/>
      <c r="P383" s="33"/>
      <c r="Q383" s="33"/>
      <c r="R383" s="33"/>
      <c r="S383" s="33"/>
      <c r="T383" s="33"/>
    </row>
    <row r="384" spans="13:20" ht="15.75" customHeight="1">
      <c r="M384" s="24"/>
      <c r="N384" s="33"/>
      <c r="O384" s="33"/>
      <c r="P384" s="33"/>
      <c r="Q384" s="33"/>
      <c r="R384" s="33"/>
      <c r="S384" s="33"/>
      <c r="T384" s="33"/>
    </row>
    <row r="385" spans="13:20" ht="15.75" customHeight="1">
      <c r="M385" s="24"/>
      <c r="N385" s="33"/>
      <c r="O385" s="33"/>
      <c r="P385" s="33"/>
      <c r="Q385" s="33"/>
      <c r="R385" s="33"/>
      <c r="S385" s="33"/>
      <c r="T385" s="33"/>
    </row>
    <row r="386" spans="13:20" ht="15.75" customHeight="1">
      <c r="M386" s="24"/>
      <c r="N386" s="33"/>
      <c r="O386" s="33"/>
      <c r="P386" s="33"/>
      <c r="Q386" s="33"/>
      <c r="R386" s="33"/>
      <c r="S386" s="33"/>
      <c r="T386" s="33"/>
    </row>
    <row r="387" spans="13:20" ht="15.75" customHeight="1">
      <c r="M387" s="24"/>
      <c r="N387" s="33"/>
      <c r="O387" s="33"/>
      <c r="P387" s="33"/>
      <c r="Q387" s="33"/>
      <c r="R387" s="33"/>
      <c r="S387" s="33"/>
      <c r="T387" s="33"/>
    </row>
    <row r="388" spans="13:20" ht="15.75" customHeight="1">
      <c r="M388" s="24"/>
      <c r="N388" s="33"/>
      <c r="O388" s="33"/>
      <c r="P388" s="33"/>
      <c r="Q388" s="33"/>
      <c r="R388" s="33"/>
      <c r="S388" s="33"/>
      <c r="T388" s="33"/>
    </row>
    <row r="389" spans="13:20" ht="15.75" customHeight="1">
      <c r="M389" s="24"/>
      <c r="N389" s="33"/>
      <c r="O389" s="33"/>
      <c r="P389" s="33"/>
      <c r="Q389" s="33"/>
      <c r="R389" s="33"/>
      <c r="S389" s="33"/>
      <c r="T389" s="33"/>
    </row>
    <row r="390" spans="13:20" ht="15.75" customHeight="1">
      <c r="M390" s="24"/>
      <c r="N390" s="33"/>
      <c r="O390" s="33"/>
      <c r="P390" s="33"/>
      <c r="Q390" s="33"/>
      <c r="R390" s="33"/>
      <c r="S390" s="33"/>
      <c r="T390" s="33"/>
    </row>
    <row r="391" spans="13:20" ht="15.75" customHeight="1">
      <c r="M391" s="24"/>
      <c r="N391" s="33"/>
      <c r="O391" s="33"/>
      <c r="P391" s="33"/>
      <c r="Q391" s="33"/>
      <c r="R391" s="33"/>
      <c r="S391" s="33"/>
      <c r="T391" s="33"/>
    </row>
    <row r="392" spans="13:20" ht="15.75" customHeight="1">
      <c r="M392" s="24"/>
      <c r="N392" s="33"/>
      <c r="O392" s="33"/>
      <c r="P392" s="33"/>
      <c r="Q392" s="33"/>
      <c r="R392" s="33"/>
      <c r="S392" s="33"/>
      <c r="T392" s="33"/>
    </row>
    <row r="393" spans="13:20" ht="15.75" customHeight="1">
      <c r="M393" s="24"/>
      <c r="N393" s="33"/>
      <c r="O393" s="33"/>
      <c r="P393" s="33"/>
      <c r="Q393" s="33"/>
      <c r="R393" s="33"/>
      <c r="S393" s="33"/>
      <c r="T393" s="33"/>
    </row>
    <row r="394" spans="13:20" ht="15.75" customHeight="1">
      <c r="M394" s="24"/>
      <c r="N394" s="33"/>
      <c r="O394" s="33"/>
      <c r="P394" s="33"/>
      <c r="Q394" s="33"/>
      <c r="R394" s="33"/>
      <c r="S394" s="33"/>
      <c r="T394" s="33"/>
    </row>
    <row r="395" spans="13:20" ht="15.75" customHeight="1">
      <c r="M395" s="24"/>
      <c r="N395" s="33"/>
      <c r="O395" s="33"/>
      <c r="P395" s="33"/>
      <c r="Q395" s="33"/>
      <c r="R395" s="33"/>
      <c r="S395" s="33"/>
      <c r="T395" s="33"/>
    </row>
    <row r="396" spans="13:20" ht="15.75" customHeight="1">
      <c r="M396" s="24"/>
      <c r="N396" s="33"/>
      <c r="O396" s="33"/>
      <c r="P396" s="33"/>
      <c r="Q396" s="33"/>
      <c r="R396" s="33"/>
      <c r="S396" s="33"/>
      <c r="T396" s="33"/>
    </row>
    <row r="397" spans="13:20" ht="15.75" customHeight="1">
      <c r="M397" s="24"/>
      <c r="N397" s="33"/>
      <c r="O397" s="33"/>
      <c r="P397" s="33"/>
      <c r="Q397" s="33"/>
      <c r="R397" s="33"/>
      <c r="S397" s="33"/>
      <c r="T397" s="33"/>
    </row>
    <row r="398" spans="13:20" ht="15.75" customHeight="1">
      <c r="M398" s="24"/>
      <c r="N398" s="33"/>
      <c r="O398" s="33"/>
      <c r="P398" s="33"/>
      <c r="Q398" s="33"/>
      <c r="R398" s="33"/>
      <c r="S398" s="33"/>
      <c r="T398" s="33"/>
    </row>
    <row r="399" spans="13:20" ht="15.75" customHeight="1">
      <c r="M399" s="24"/>
      <c r="N399" s="33"/>
      <c r="O399" s="33"/>
      <c r="P399" s="33"/>
      <c r="Q399" s="33"/>
      <c r="R399" s="33"/>
      <c r="S399" s="33"/>
      <c r="T399" s="33"/>
    </row>
    <row r="400" spans="13:20" ht="15.75" customHeight="1">
      <c r="M400" s="24"/>
      <c r="N400" s="33"/>
      <c r="O400" s="33"/>
      <c r="P400" s="33"/>
      <c r="Q400" s="33"/>
      <c r="R400" s="33"/>
      <c r="S400" s="33"/>
      <c r="T400" s="33"/>
    </row>
    <row r="401" spans="13:20" ht="15.75" customHeight="1">
      <c r="M401" s="24"/>
      <c r="N401" s="33"/>
      <c r="O401" s="33"/>
      <c r="P401" s="33"/>
      <c r="Q401" s="33"/>
      <c r="R401" s="33"/>
      <c r="S401" s="33"/>
      <c r="T401" s="33"/>
    </row>
    <row r="402" spans="13:20" ht="15.75" customHeight="1">
      <c r="M402" s="24"/>
      <c r="N402" s="33"/>
      <c r="O402" s="33"/>
      <c r="P402" s="33"/>
      <c r="Q402" s="33"/>
      <c r="R402" s="33"/>
      <c r="S402" s="33"/>
      <c r="T402" s="33"/>
    </row>
    <row r="403" spans="13:20" ht="15.75" customHeight="1">
      <c r="M403" s="24"/>
      <c r="N403" s="33"/>
      <c r="O403" s="33"/>
      <c r="P403" s="33"/>
      <c r="Q403" s="33"/>
      <c r="R403" s="33"/>
      <c r="S403" s="33"/>
      <c r="T403" s="33"/>
    </row>
    <row r="404" spans="13:20" ht="15.75" customHeight="1">
      <c r="M404" s="24"/>
      <c r="N404" s="33"/>
      <c r="O404" s="33"/>
      <c r="P404" s="33"/>
      <c r="Q404" s="33"/>
      <c r="R404" s="33"/>
      <c r="S404" s="33"/>
      <c r="T404" s="33"/>
    </row>
    <row r="405" spans="13:20" ht="15.75" customHeight="1">
      <c r="M405" s="24"/>
      <c r="N405" s="33"/>
      <c r="O405" s="33"/>
      <c r="P405" s="33"/>
      <c r="Q405" s="33"/>
      <c r="R405" s="33"/>
      <c r="S405" s="33"/>
      <c r="T405" s="33"/>
    </row>
    <row r="406" spans="13:20" ht="15.75" customHeight="1">
      <c r="M406" s="24"/>
      <c r="N406" s="33"/>
      <c r="O406" s="33"/>
      <c r="P406" s="33"/>
      <c r="Q406" s="33"/>
      <c r="R406" s="33"/>
      <c r="S406" s="33"/>
      <c r="T406" s="33"/>
    </row>
    <row r="407" spans="13:20" ht="15.75" customHeight="1">
      <c r="M407" s="24"/>
      <c r="N407" s="33"/>
      <c r="O407" s="33"/>
      <c r="P407" s="33"/>
      <c r="Q407" s="33"/>
      <c r="R407" s="33"/>
      <c r="S407" s="33"/>
      <c r="T407" s="33"/>
    </row>
    <row r="408" spans="13:20" ht="15.75" customHeight="1">
      <c r="M408" s="24"/>
      <c r="N408" s="33"/>
      <c r="O408" s="33"/>
      <c r="P408" s="33"/>
      <c r="Q408" s="33"/>
      <c r="R408" s="33"/>
      <c r="S408" s="33"/>
      <c r="T408" s="33"/>
    </row>
    <row r="409" spans="13:20" ht="15.75" customHeight="1">
      <c r="M409" s="24"/>
      <c r="N409" s="33"/>
      <c r="O409" s="33"/>
      <c r="P409" s="33"/>
      <c r="Q409" s="33"/>
      <c r="R409" s="33"/>
      <c r="S409" s="33"/>
      <c r="T409" s="33"/>
    </row>
    <row r="410" spans="13:20" ht="15.75" customHeight="1">
      <c r="M410" s="24"/>
      <c r="N410" s="33"/>
      <c r="O410" s="33"/>
      <c r="P410" s="33"/>
      <c r="Q410" s="33"/>
      <c r="R410" s="33"/>
      <c r="S410" s="33"/>
      <c r="T410" s="33"/>
    </row>
    <row r="411" spans="13:20" ht="15.75" customHeight="1">
      <c r="M411" s="24"/>
      <c r="N411" s="33"/>
      <c r="O411" s="33"/>
      <c r="P411" s="33"/>
      <c r="Q411" s="33"/>
      <c r="R411" s="33"/>
      <c r="S411" s="33"/>
      <c r="T411" s="33"/>
    </row>
    <row r="412" spans="13:20" ht="15.75" customHeight="1">
      <c r="M412" s="24"/>
      <c r="N412" s="33"/>
      <c r="O412" s="33"/>
      <c r="P412" s="33"/>
      <c r="Q412" s="33"/>
      <c r="R412" s="33"/>
      <c r="S412" s="33"/>
      <c r="T412" s="33"/>
    </row>
    <row r="413" spans="13:20" ht="15.75" customHeight="1">
      <c r="M413" s="24"/>
      <c r="N413" s="33"/>
      <c r="O413" s="33"/>
      <c r="P413" s="33"/>
      <c r="Q413" s="33"/>
      <c r="R413" s="33"/>
      <c r="S413" s="33"/>
      <c r="T413" s="33"/>
    </row>
    <row r="414" spans="13:20" ht="15.75" customHeight="1">
      <c r="M414" s="24"/>
      <c r="N414" s="33"/>
      <c r="O414" s="33"/>
      <c r="P414" s="33"/>
      <c r="Q414" s="33"/>
      <c r="R414" s="33"/>
      <c r="S414" s="33"/>
      <c r="T414" s="33"/>
    </row>
    <row r="415" spans="13:20" ht="15.75" customHeight="1">
      <c r="M415" s="24"/>
      <c r="N415" s="33"/>
      <c r="O415" s="33"/>
      <c r="P415" s="33"/>
      <c r="Q415" s="33"/>
      <c r="R415" s="33"/>
      <c r="S415" s="33"/>
      <c r="T415" s="33"/>
    </row>
    <row r="416" spans="13:20" ht="15.75" customHeight="1">
      <c r="M416" s="24"/>
      <c r="N416" s="33"/>
      <c r="O416" s="33"/>
      <c r="P416" s="33"/>
      <c r="Q416" s="33"/>
      <c r="R416" s="33"/>
      <c r="S416" s="33"/>
      <c r="T416" s="33"/>
    </row>
    <row r="417" spans="13:20" ht="15.75" customHeight="1">
      <c r="M417" s="24"/>
      <c r="N417" s="33"/>
      <c r="O417" s="33"/>
      <c r="P417" s="33"/>
      <c r="Q417" s="33"/>
      <c r="R417" s="33"/>
      <c r="S417" s="33"/>
      <c r="T417" s="33"/>
    </row>
    <row r="418" spans="13:20" ht="15.75" customHeight="1">
      <c r="M418" s="24"/>
      <c r="N418" s="33"/>
      <c r="O418" s="33"/>
      <c r="P418" s="33"/>
      <c r="Q418" s="33"/>
      <c r="R418" s="33"/>
      <c r="S418" s="33"/>
      <c r="T418" s="33"/>
    </row>
    <row r="419" spans="13:20" ht="15.75" customHeight="1">
      <c r="M419" s="24"/>
      <c r="N419" s="33"/>
      <c r="O419" s="33"/>
      <c r="P419" s="33"/>
      <c r="Q419" s="33"/>
      <c r="R419" s="33"/>
      <c r="S419" s="33"/>
      <c r="T419" s="33"/>
    </row>
    <row r="420" spans="13:20" ht="15.75" customHeight="1">
      <c r="M420" s="24"/>
      <c r="N420" s="33"/>
      <c r="O420" s="33"/>
      <c r="P420" s="33"/>
      <c r="Q420" s="33"/>
      <c r="R420" s="33"/>
      <c r="S420" s="33"/>
      <c r="T420" s="33"/>
    </row>
    <row r="421" spans="13:20" ht="15.75" customHeight="1">
      <c r="M421" s="24"/>
      <c r="N421" s="33"/>
      <c r="O421" s="33"/>
      <c r="P421" s="33"/>
      <c r="Q421" s="33"/>
      <c r="R421" s="33"/>
      <c r="S421" s="33"/>
      <c r="T421" s="33"/>
    </row>
    <row r="422" spans="13:20" ht="15.75" customHeight="1">
      <c r="M422" s="24"/>
      <c r="N422" s="33"/>
      <c r="O422" s="33"/>
      <c r="P422" s="33"/>
      <c r="Q422" s="33"/>
      <c r="R422" s="33"/>
      <c r="S422" s="33"/>
      <c r="T422" s="33"/>
    </row>
    <row r="423" spans="13:20" ht="15.75" customHeight="1">
      <c r="M423" s="24"/>
      <c r="N423" s="33"/>
      <c r="O423" s="33"/>
      <c r="P423" s="33"/>
      <c r="Q423" s="33"/>
      <c r="R423" s="33"/>
      <c r="S423" s="33"/>
      <c r="T423" s="33"/>
    </row>
    <row r="424" spans="13:20" ht="15.75" customHeight="1">
      <c r="M424" s="24"/>
      <c r="N424" s="33"/>
      <c r="O424" s="33"/>
      <c r="P424" s="33"/>
      <c r="Q424" s="33"/>
      <c r="R424" s="33"/>
      <c r="S424" s="33"/>
      <c r="T424" s="33"/>
    </row>
    <row r="425" spans="13:20" ht="15.75" customHeight="1">
      <c r="M425" s="24"/>
      <c r="N425" s="33"/>
      <c r="O425" s="33"/>
      <c r="P425" s="33"/>
      <c r="Q425" s="33"/>
      <c r="R425" s="33"/>
      <c r="S425" s="33"/>
      <c r="T425" s="33"/>
    </row>
    <row r="426" spans="13:20" ht="15.75" customHeight="1">
      <c r="M426" s="24"/>
      <c r="N426" s="33"/>
      <c r="O426" s="33"/>
      <c r="P426" s="33"/>
      <c r="Q426" s="33"/>
      <c r="R426" s="33"/>
      <c r="S426" s="33"/>
      <c r="T426" s="33"/>
    </row>
    <row r="427" spans="13:20" ht="15.75" customHeight="1">
      <c r="M427" s="24"/>
      <c r="N427" s="33"/>
      <c r="O427" s="33"/>
      <c r="P427" s="33"/>
      <c r="Q427" s="33"/>
      <c r="R427" s="33"/>
      <c r="S427" s="33"/>
      <c r="T427" s="33"/>
    </row>
    <row r="428" spans="13:20" ht="15.75" customHeight="1">
      <c r="M428" s="24"/>
      <c r="N428" s="33"/>
      <c r="O428" s="33"/>
      <c r="P428" s="33"/>
      <c r="Q428" s="33"/>
      <c r="R428" s="33"/>
      <c r="S428" s="33"/>
      <c r="T428" s="33"/>
    </row>
    <row r="429" spans="13:20" ht="15.75" customHeight="1">
      <c r="M429" s="24"/>
      <c r="N429" s="33"/>
      <c r="O429" s="33"/>
      <c r="P429" s="33"/>
      <c r="Q429" s="33"/>
      <c r="R429" s="33"/>
      <c r="S429" s="33"/>
      <c r="T429" s="33"/>
    </row>
    <row r="430" spans="13:20" ht="15.75" customHeight="1">
      <c r="M430" s="24"/>
      <c r="N430" s="33"/>
      <c r="O430" s="33"/>
      <c r="P430" s="33"/>
      <c r="Q430" s="33"/>
      <c r="R430" s="33"/>
      <c r="S430" s="33"/>
      <c r="T430" s="33"/>
    </row>
    <row r="431" spans="13:20" ht="15.75" customHeight="1">
      <c r="M431" s="24"/>
      <c r="N431" s="33"/>
      <c r="O431" s="33"/>
      <c r="P431" s="33"/>
      <c r="Q431" s="33"/>
      <c r="R431" s="33"/>
      <c r="S431" s="33"/>
      <c r="T431" s="33"/>
    </row>
    <row r="432" spans="13:20" ht="15.75" customHeight="1">
      <c r="M432" s="24"/>
      <c r="N432" s="33"/>
      <c r="O432" s="33"/>
      <c r="P432" s="33"/>
      <c r="Q432" s="33"/>
      <c r="R432" s="33"/>
      <c r="S432" s="33"/>
      <c r="T432" s="33"/>
    </row>
    <row r="433" spans="13:20" ht="15.75" customHeight="1">
      <c r="M433" s="24"/>
      <c r="N433" s="33"/>
      <c r="O433" s="33"/>
      <c r="P433" s="33"/>
      <c r="Q433" s="33"/>
      <c r="R433" s="33"/>
      <c r="S433" s="33"/>
      <c r="T433" s="33"/>
    </row>
    <row r="434" spans="13:20" ht="15.75" customHeight="1">
      <c r="M434" s="24"/>
      <c r="N434" s="33"/>
      <c r="O434" s="33"/>
      <c r="P434" s="33"/>
      <c r="Q434" s="33"/>
      <c r="R434" s="33"/>
      <c r="S434" s="33"/>
      <c r="T434" s="33"/>
    </row>
    <row r="435" spans="13:20" ht="15.75" customHeight="1">
      <c r="M435" s="24"/>
      <c r="N435" s="33"/>
      <c r="O435" s="33"/>
      <c r="P435" s="33"/>
      <c r="Q435" s="33"/>
      <c r="R435" s="33"/>
      <c r="S435" s="33"/>
      <c r="T435" s="33"/>
    </row>
    <row r="436" spans="13:20" ht="15.75" customHeight="1">
      <c r="M436" s="24"/>
      <c r="N436" s="33"/>
      <c r="O436" s="33"/>
      <c r="P436" s="33"/>
      <c r="Q436" s="33"/>
      <c r="R436" s="33"/>
      <c r="S436" s="33"/>
      <c r="T436" s="33"/>
    </row>
    <row r="437" spans="13:20" ht="15.75" customHeight="1">
      <c r="M437" s="24"/>
      <c r="N437" s="33"/>
      <c r="O437" s="33"/>
      <c r="P437" s="33"/>
      <c r="Q437" s="33"/>
      <c r="R437" s="33"/>
      <c r="S437" s="33"/>
      <c r="T437" s="33"/>
    </row>
    <row r="438" spans="13:20" ht="15.75" customHeight="1">
      <c r="M438" s="24"/>
      <c r="N438" s="33"/>
      <c r="O438" s="33"/>
      <c r="P438" s="33"/>
      <c r="Q438" s="33"/>
      <c r="R438" s="33"/>
      <c r="S438" s="33"/>
      <c r="T438" s="33"/>
    </row>
    <row r="439" spans="13:20" ht="15.75" customHeight="1">
      <c r="M439" s="24"/>
      <c r="N439" s="33"/>
      <c r="O439" s="33"/>
      <c r="P439" s="33"/>
      <c r="Q439" s="33"/>
      <c r="R439" s="33"/>
      <c r="S439" s="33"/>
      <c r="T439" s="33"/>
    </row>
    <row r="440" spans="13:20" ht="15.75" customHeight="1">
      <c r="M440" s="24"/>
      <c r="N440" s="33"/>
      <c r="O440" s="33"/>
      <c r="P440" s="33"/>
      <c r="Q440" s="33"/>
      <c r="R440" s="33"/>
      <c r="S440" s="33"/>
      <c r="T440" s="33"/>
    </row>
    <row r="441" spans="13:20" ht="15.75" customHeight="1">
      <c r="M441" s="24"/>
      <c r="N441" s="33"/>
      <c r="O441" s="33"/>
      <c r="P441" s="33"/>
      <c r="Q441" s="33"/>
      <c r="R441" s="33"/>
      <c r="S441" s="33"/>
      <c r="T441" s="33"/>
    </row>
    <row r="442" spans="13:20" ht="15.75" customHeight="1">
      <c r="M442" s="24"/>
      <c r="N442" s="33"/>
      <c r="O442" s="33"/>
      <c r="P442" s="33"/>
      <c r="Q442" s="33"/>
      <c r="R442" s="33"/>
      <c r="S442" s="33"/>
      <c r="T442" s="33"/>
    </row>
    <row r="443" spans="13:20" ht="15.75" customHeight="1">
      <c r="M443" s="24"/>
      <c r="N443" s="33"/>
      <c r="O443" s="33"/>
      <c r="P443" s="33"/>
      <c r="Q443" s="33"/>
      <c r="R443" s="33"/>
      <c r="S443" s="33"/>
      <c r="T443" s="33"/>
    </row>
    <row r="444" spans="13:20" ht="15.75" customHeight="1">
      <c r="M444" s="24"/>
      <c r="N444" s="33"/>
      <c r="O444" s="33"/>
      <c r="P444" s="33"/>
      <c r="Q444" s="33"/>
      <c r="R444" s="33"/>
      <c r="S444" s="33"/>
      <c r="T444" s="33"/>
    </row>
    <row r="445" spans="13:20" ht="15.75" customHeight="1">
      <c r="M445" s="24"/>
      <c r="N445" s="33"/>
      <c r="O445" s="33"/>
      <c r="P445" s="33"/>
      <c r="Q445" s="33"/>
      <c r="R445" s="33"/>
      <c r="S445" s="33"/>
      <c r="T445" s="33"/>
    </row>
    <row r="446" spans="13:20" ht="15.75" customHeight="1">
      <c r="M446" s="24"/>
      <c r="N446" s="33"/>
      <c r="O446" s="33"/>
      <c r="P446" s="33"/>
      <c r="Q446" s="33"/>
      <c r="R446" s="33"/>
      <c r="S446" s="33"/>
      <c r="T446" s="33"/>
    </row>
    <row r="447" spans="13:20" ht="15.75" customHeight="1">
      <c r="M447" s="24"/>
      <c r="N447" s="33"/>
      <c r="O447" s="33"/>
      <c r="P447" s="33"/>
      <c r="Q447" s="33"/>
      <c r="R447" s="33"/>
      <c r="S447" s="33"/>
      <c r="T447" s="33"/>
    </row>
    <row r="448" spans="13:20" ht="15.75" customHeight="1">
      <c r="M448" s="24"/>
      <c r="N448" s="33"/>
      <c r="O448" s="33"/>
      <c r="P448" s="33"/>
      <c r="Q448" s="33"/>
      <c r="R448" s="33"/>
      <c r="S448" s="33"/>
      <c r="T448" s="33"/>
    </row>
    <row r="449" spans="13:20" ht="15.75" customHeight="1">
      <c r="M449" s="24"/>
      <c r="N449" s="33"/>
      <c r="O449" s="33"/>
      <c r="P449" s="33"/>
      <c r="Q449" s="33"/>
      <c r="R449" s="33"/>
      <c r="S449" s="33"/>
      <c r="T449" s="33"/>
    </row>
    <row r="450" spans="13:20" ht="15.75" customHeight="1">
      <c r="M450" s="24"/>
      <c r="N450" s="33"/>
      <c r="O450" s="33"/>
      <c r="P450" s="33"/>
      <c r="Q450" s="33"/>
      <c r="R450" s="33"/>
      <c r="S450" s="33"/>
      <c r="T450" s="33"/>
    </row>
    <row r="451" spans="13:20" ht="15.75" customHeight="1">
      <c r="M451" s="24"/>
      <c r="N451" s="33"/>
      <c r="O451" s="33"/>
      <c r="P451" s="33"/>
      <c r="Q451" s="33"/>
      <c r="R451" s="33"/>
      <c r="S451" s="33"/>
      <c r="T451" s="33"/>
    </row>
    <row r="452" spans="13:20" ht="15.75" customHeight="1">
      <c r="M452" s="24"/>
      <c r="N452" s="33"/>
      <c r="O452" s="33"/>
      <c r="P452" s="33"/>
      <c r="Q452" s="33"/>
      <c r="R452" s="33"/>
      <c r="S452" s="33"/>
      <c r="T452" s="33"/>
    </row>
    <row r="453" spans="13:20" ht="15.75" customHeight="1">
      <c r="M453" s="24"/>
      <c r="N453" s="33"/>
      <c r="O453" s="33"/>
      <c r="P453" s="33"/>
      <c r="Q453" s="33"/>
      <c r="R453" s="33"/>
      <c r="S453" s="33"/>
      <c r="T453" s="33"/>
    </row>
    <row r="454" spans="13:20" ht="15.75" customHeight="1">
      <c r="M454" s="24"/>
      <c r="N454" s="33"/>
      <c r="O454" s="33"/>
      <c r="P454" s="33"/>
      <c r="Q454" s="33"/>
      <c r="R454" s="33"/>
      <c r="S454" s="33"/>
      <c r="T454" s="33"/>
    </row>
    <row r="455" spans="13:20" ht="15.75" customHeight="1">
      <c r="M455" s="24"/>
      <c r="N455" s="33"/>
      <c r="O455" s="33"/>
      <c r="P455" s="33"/>
      <c r="Q455" s="33"/>
      <c r="R455" s="33"/>
      <c r="S455" s="33"/>
      <c r="T455" s="33"/>
    </row>
    <row r="456" spans="13:20" ht="15.75" customHeight="1">
      <c r="M456" s="24"/>
      <c r="N456" s="33"/>
      <c r="O456" s="33"/>
      <c r="P456" s="33"/>
      <c r="Q456" s="33"/>
      <c r="R456" s="33"/>
      <c r="S456" s="33"/>
      <c r="T456" s="33"/>
    </row>
    <row r="457" spans="13:20" ht="15.75" customHeight="1">
      <c r="M457" s="24"/>
      <c r="N457" s="33"/>
      <c r="O457" s="33"/>
      <c r="P457" s="33"/>
      <c r="Q457" s="33"/>
      <c r="R457" s="33"/>
      <c r="S457" s="33"/>
      <c r="T457" s="33"/>
    </row>
    <row r="458" spans="13:20" ht="15.75" customHeight="1">
      <c r="M458" s="24"/>
      <c r="N458" s="33"/>
      <c r="O458" s="33"/>
      <c r="P458" s="33"/>
      <c r="Q458" s="33"/>
      <c r="R458" s="33"/>
      <c r="S458" s="33"/>
      <c r="T458" s="33"/>
    </row>
    <row r="459" spans="13:20" ht="15.75" customHeight="1">
      <c r="M459" s="24"/>
      <c r="N459" s="33"/>
      <c r="O459" s="33"/>
      <c r="P459" s="33"/>
      <c r="Q459" s="33"/>
      <c r="R459" s="33"/>
      <c r="S459" s="33"/>
      <c r="T459" s="33"/>
    </row>
    <row r="460" spans="13:20" ht="15.75" customHeight="1">
      <c r="M460" s="24"/>
      <c r="N460" s="33"/>
      <c r="O460" s="33"/>
      <c r="P460" s="33"/>
      <c r="Q460" s="33"/>
      <c r="R460" s="33"/>
      <c r="S460" s="33"/>
      <c r="T460" s="33"/>
    </row>
    <row r="461" spans="13:20" ht="15.75" customHeight="1">
      <c r="M461" s="24"/>
      <c r="N461" s="33"/>
      <c r="O461" s="33"/>
      <c r="P461" s="33"/>
      <c r="Q461" s="33"/>
      <c r="R461" s="33"/>
      <c r="S461" s="33"/>
      <c r="T461" s="33"/>
    </row>
    <row r="462" spans="13:20" ht="15.75" customHeight="1">
      <c r="M462" s="24"/>
      <c r="N462" s="33"/>
      <c r="O462" s="33"/>
      <c r="P462" s="33"/>
      <c r="Q462" s="33"/>
      <c r="R462" s="33"/>
      <c r="S462" s="33"/>
      <c r="T462" s="33"/>
    </row>
    <row r="463" spans="13:20" ht="15.75" customHeight="1">
      <c r="M463" s="24"/>
      <c r="N463" s="33"/>
      <c r="O463" s="33"/>
      <c r="P463" s="33"/>
      <c r="Q463" s="33"/>
      <c r="R463" s="33"/>
      <c r="S463" s="33"/>
      <c r="T463" s="33"/>
    </row>
    <row r="464" spans="13:20" ht="15.75" customHeight="1">
      <c r="M464" s="24"/>
      <c r="N464" s="33"/>
      <c r="O464" s="33"/>
      <c r="P464" s="33"/>
      <c r="Q464" s="33"/>
      <c r="R464" s="33"/>
      <c r="S464" s="33"/>
      <c r="T464" s="33"/>
    </row>
    <row r="465" spans="13:20" ht="15.75" customHeight="1">
      <c r="M465" s="24"/>
      <c r="N465" s="33"/>
      <c r="O465" s="33"/>
      <c r="P465" s="33"/>
      <c r="Q465" s="33"/>
      <c r="R465" s="33"/>
      <c r="S465" s="33"/>
      <c r="T465" s="33"/>
    </row>
    <row r="466" spans="13:20" ht="15.75" customHeight="1">
      <c r="M466" s="24"/>
      <c r="N466" s="33"/>
      <c r="O466" s="33"/>
      <c r="P466" s="33"/>
      <c r="Q466" s="33"/>
      <c r="R466" s="33"/>
      <c r="S466" s="33"/>
      <c r="T466" s="33"/>
    </row>
    <row r="467" spans="13:20" ht="15.75" customHeight="1">
      <c r="M467" s="24"/>
      <c r="N467" s="33"/>
      <c r="O467" s="33"/>
      <c r="P467" s="33"/>
      <c r="Q467" s="33"/>
      <c r="R467" s="33"/>
      <c r="S467" s="33"/>
      <c r="T467" s="33"/>
    </row>
    <row r="468" spans="13:20" ht="15.75" customHeight="1">
      <c r="M468" s="24"/>
      <c r="N468" s="33"/>
      <c r="O468" s="33"/>
      <c r="P468" s="33"/>
      <c r="Q468" s="33"/>
      <c r="R468" s="33"/>
      <c r="S468" s="33"/>
      <c r="T468" s="33"/>
    </row>
    <row r="469" spans="13:20" ht="15.75" customHeight="1">
      <c r="M469" s="24"/>
      <c r="N469" s="33"/>
      <c r="O469" s="33"/>
      <c r="P469" s="33"/>
      <c r="Q469" s="33"/>
      <c r="R469" s="33"/>
      <c r="S469" s="33"/>
      <c r="T469" s="33"/>
    </row>
    <row r="470" spans="13:20" ht="15.75" customHeight="1">
      <c r="M470" s="24"/>
      <c r="N470" s="33"/>
      <c r="O470" s="33"/>
      <c r="P470" s="33"/>
      <c r="Q470" s="33"/>
      <c r="R470" s="33"/>
      <c r="S470" s="33"/>
      <c r="T470" s="33"/>
    </row>
    <row r="471" spans="13:20" ht="15.75" customHeight="1">
      <c r="M471" s="24"/>
      <c r="N471" s="33"/>
      <c r="O471" s="33"/>
      <c r="P471" s="33"/>
      <c r="Q471" s="33"/>
      <c r="R471" s="33"/>
      <c r="S471" s="33"/>
      <c r="T471" s="33"/>
    </row>
    <row r="472" spans="13:20" ht="15.75" customHeight="1">
      <c r="M472" s="24"/>
      <c r="N472" s="33"/>
      <c r="O472" s="33"/>
      <c r="P472" s="33"/>
      <c r="Q472" s="33"/>
      <c r="R472" s="33"/>
      <c r="S472" s="33"/>
      <c r="T472" s="33"/>
    </row>
    <row r="473" spans="13:20" ht="15.75" customHeight="1">
      <c r="M473" s="24"/>
      <c r="N473" s="33"/>
      <c r="O473" s="33"/>
      <c r="P473" s="33"/>
      <c r="Q473" s="33"/>
      <c r="R473" s="33"/>
      <c r="S473" s="33"/>
      <c r="T473" s="33"/>
    </row>
    <row r="474" spans="13:20" ht="15.75" customHeight="1">
      <c r="M474" s="24"/>
      <c r="N474" s="33"/>
      <c r="O474" s="33"/>
      <c r="P474" s="33"/>
      <c r="Q474" s="33"/>
      <c r="R474" s="33"/>
      <c r="S474" s="33"/>
      <c r="T474" s="33"/>
    </row>
    <row r="475" spans="13:20" ht="15.75" customHeight="1">
      <c r="M475" s="24"/>
      <c r="N475" s="33"/>
      <c r="O475" s="33"/>
      <c r="P475" s="33"/>
      <c r="Q475" s="33"/>
      <c r="R475" s="33"/>
      <c r="S475" s="33"/>
      <c r="T475" s="33"/>
    </row>
    <row r="476" spans="13:20" ht="15.75" customHeight="1">
      <c r="M476" s="24"/>
      <c r="N476" s="33"/>
      <c r="O476" s="33"/>
      <c r="P476" s="33"/>
      <c r="Q476" s="33"/>
      <c r="R476" s="33"/>
      <c r="S476" s="33"/>
      <c r="T476" s="33"/>
    </row>
    <row r="477" spans="13:20" ht="15.75" customHeight="1">
      <c r="M477" s="24"/>
      <c r="N477" s="33"/>
      <c r="O477" s="33"/>
      <c r="P477" s="33"/>
      <c r="Q477" s="33"/>
      <c r="R477" s="33"/>
      <c r="S477" s="33"/>
      <c r="T477" s="33"/>
    </row>
    <row r="478" spans="13:20" ht="15.75" customHeight="1">
      <c r="M478" s="24"/>
      <c r="N478" s="33"/>
      <c r="O478" s="33"/>
      <c r="P478" s="33"/>
      <c r="Q478" s="33"/>
      <c r="R478" s="33"/>
      <c r="S478" s="33"/>
      <c r="T478" s="33"/>
    </row>
    <row r="479" spans="13:20" ht="15.75" customHeight="1">
      <c r="M479" s="24"/>
      <c r="N479" s="33"/>
      <c r="O479" s="33"/>
      <c r="P479" s="33"/>
      <c r="Q479" s="33"/>
      <c r="R479" s="33"/>
      <c r="S479" s="33"/>
      <c r="T479" s="33"/>
    </row>
    <row r="480" spans="13:20" ht="15.75" customHeight="1">
      <c r="M480" s="24"/>
      <c r="N480" s="33"/>
      <c r="O480" s="33"/>
      <c r="P480" s="33"/>
      <c r="Q480" s="33"/>
      <c r="R480" s="33"/>
      <c r="S480" s="33"/>
      <c r="T480" s="33"/>
    </row>
    <row r="481" spans="13:20" ht="15.75" customHeight="1">
      <c r="M481" s="24"/>
      <c r="N481" s="33"/>
      <c r="O481" s="33"/>
      <c r="P481" s="33"/>
      <c r="Q481" s="33"/>
      <c r="R481" s="33"/>
      <c r="S481" s="33"/>
      <c r="T481" s="33"/>
    </row>
    <row r="482" spans="13:20" ht="15.75" customHeight="1">
      <c r="M482" s="24"/>
      <c r="N482" s="33"/>
      <c r="O482" s="33"/>
      <c r="P482" s="33"/>
      <c r="Q482" s="33"/>
      <c r="R482" s="33"/>
      <c r="S482" s="33"/>
      <c r="T482" s="33"/>
    </row>
    <row r="483" spans="13:20" ht="15.75" customHeight="1">
      <c r="M483" s="24"/>
      <c r="N483" s="33"/>
      <c r="O483" s="33"/>
      <c r="P483" s="33"/>
      <c r="Q483" s="33"/>
      <c r="R483" s="33"/>
      <c r="S483" s="33"/>
      <c r="T483" s="33"/>
    </row>
    <row r="484" spans="13:20" ht="15.75" customHeight="1">
      <c r="M484" s="24"/>
      <c r="N484" s="33"/>
      <c r="O484" s="33"/>
      <c r="P484" s="33"/>
      <c r="Q484" s="33"/>
      <c r="R484" s="33"/>
      <c r="S484" s="33"/>
      <c r="T484" s="33"/>
    </row>
    <row r="485" spans="13:20" ht="15.75" customHeight="1">
      <c r="M485" s="24"/>
      <c r="N485" s="33"/>
      <c r="O485" s="33"/>
      <c r="P485" s="33"/>
      <c r="Q485" s="33"/>
      <c r="R485" s="33"/>
      <c r="S485" s="33"/>
      <c r="T485" s="33"/>
    </row>
    <row r="486" spans="13:20" ht="15.75" customHeight="1">
      <c r="M486" s="24"/>
      <c r="N486" s="33"/>
      <c r="O486" s="33"/>
      <c r="P486" s="33"/>
      <c r="Q486" s="33"/>
      <c r="R486" s="33"/>
      <c r="S486" s="33"/>
      <c r="T486" s="33"/>
    </row>
    <row r="487" spans="13:20" ht="15.75" customHeight="1">
      <c r="M487" s="24"/>
      <c r="N487" s="33"/>
      <c r="O487" s="33"/>
      <c r="P487" s="33"/>
      <c r="Q487" s="33"/>
      <c r="R487" s="33"/>
      <c r="S487" s="33"/>
      <c r="T487" s="33"/>
    </row>
    <row r="488" spans="13:20" ht="15.75" customHeight="1">
      <c r="M488" s="24"/>
      <c r="N488" s="33"/>
      <c r="O488" s="33"/>
      <c r="P488" s="33"/>
      <c r="Q488" s="33"/>
      <c r="R488" s="33"/>
      <c r="S488" s="33"/>
      <c r="T488" s="33"/>
    </row>
    <row r="489" spans="13:20" ht="15.75" customHeight="1">
      <c r="M489" s="24"/>
      <c r="N489" s="33"/>
      <c r="O489" s="33"/>
      <c r="P489" s="33"/>
      <c r="Q489" s="33"/>
      <c r="R489" s="33"/>
      <c r="S489" s="33"/>
      <c r="T489" s="33"/>
    </row>
    <row r="490" spans="13:20" ht="15.75" customHeight="1">
      <c r="M490" s="24"/>
      <c r="N490" s="33"/>
      <c r="O490" s="33"/>
      <c r="P490" s="33"/>
      <c r="Q490" s="33"/>
      <c r="R490" s="33"/>
      <c r="S490" s="33"/>
      <c r="T490" s="33"/>
    </row>
    <row r="491" spans="13:20" ht="15.75" customHeight="1">
      <c r="M491" s="24"/>
      <c r="N491" s="33"/>
      <c r="O491" s="33"/>
      <c r="P491" s="33"/>
      <c r="Q491" s="33"/>
      <c r="R491" s="33"/>
      <c r="S491" s="33"/>
      <c r="T491" s="33"/>
    </row>
    <row r="492" spans="13:20" ht="15.75" customHeight="1">
      <c r="M492" s="24"/>
      <c r="N492" s="33"/>
      <c r="O492" s="33"/>
      <c r="P492" s="33"/>
      <c r="Q492" s="33"/>
      <c r="R492" s="33"/>
      <c r="S492" s="33"/>
      <c r="T492" s="33"/>
    </row>
    <row r="493" spans="13:20" ht="15.75" customHeight="1">
      <c r="M493" s="24"/>
      <c r="N493" s="33"/>
      <c r="O493" s="33"/>
      <c r="P493" s="33"/>
      <c r="Q493" s="33"/>
      <c r="R493" s="33"/>
      <c r="S493" s="33"/>
      <c r="T493" s="33"/>
    </row>
    <row r="494" spans="13:20" ht="15.75" customHeight="1">
      <c r="M494" s="24"/>
      <c r="N494" s="33"/>
      <c r="O494" s="33"/>
      <c r="P494" s="33"/>
      <c r="Q494" s="33"/>
      <c r="R494" s="33"/>
      <c r="S494" s="33"/>
      <c r="T494" s="33"/>
    </row>
    <row r="495" spans="13:20" ht="15.75" customHeight="1">
      <c r="M495" s="24"/>
      <c r="N495" s="33"/>
      <c r="O495" s="33"/>
      <c r="P495" s="33"/>
      <c r="Q495" s="33"/>
      <c r="R495" s="33"/>
      <c r="S495" s="33"/>
      <c r="T495" s="33"/>
    </row>
    <row r="496" spans="13:20" ht="15.75" customHeight="1">
      <c r="M496" s="24"/>
      <c r="N496" s="33"/>
      <c r="O496" s="33"/>
      <c r="P496" s="33"/>
      <c r="Q496" s="33"/>
      <c r="R496" s="33"/>
      <c r="S496" s="33"/>
      <c r="T496" s="33"/>
    </row>
    <row r="497" spans="13:20" ht="15.75" customHeight="1">
      <c r="M497" s="24"/>
      <c r="N497" s="33"/>
      <c r="O497" s="33"/>
      <c r="P497" s="33"/>
      <c r="Q497" s="33"/>
      <c r="R497" s="33"/>
      <c r="S497" s="33"/>
      <c r="T497" s="33"/>
    </row>
    <row r="498" spans="13:20" ht="15.75" customHeight="1">
      <c r="M498" s="24"/>
      <c r="N498" s="33"/>
      <c r="O498" s="33"/>
      <c r="P498" s="33"/>
      <c r="Q498" s="33"/>
      <c r="R498" s="33"/>
      <c r="S498" s="33"/>
      <c r="T498" s="33"/>
    </row>
    <row r="499" spans="13:20" ht="15.75" customHeight="1">
      <c r="M499" s="24"/>
      <c r="N499" s="33"/>
      <c r="O499" s="33"/>
      <c r="P499" s="33"/>
      <c r="Q499" s="33"/>
      <c r="R499" s="33"/>
      <c r="S499" s="33"/>
      <c r="T499" s="33"/>
    </row>
    <row r="500" spans="13:20" ht="15.75" customHeight="1">
      <c r="M500" s="24"/>
      <c r="N500" s="33"/>
      <c r="O500" s="33"/>
      <c r="P500" s="33"/>
      <c r="Q500" s="33"/>
      <c r="R500" s="33"/>
      <c r="S500" s="33"/>
      <c r="T500" s="33"/>
    </row>
    <row r="501" spans="13:20" ht="15.75" customHeight="1">
      <c r="M501" s="24"/>
      <c r="N501" s="33"/>
      <c r="O501" s="33"/>
      <c r="P501" s="33"/>
      <c r="Q501" s="33"/>
      <c r="R501" s="33"/>
      <c r="S501" s="33"/>
      <c r="T501" s="33"/>
    </row>
    <row r="502" spans="13:20" ht="15.75" customHeight="1">
      <c r="M502" s="24"/>
      <c r="N502" s="33"/>
      <c r="O502" s="33"/>
      <c r="P502" s="33"/>
      <c r="Q502" s="33"/>
      <c r="R502" s="33"/>
      <c r="S502" s="33"/>
      <c r="T502" s="33"/>
    </row>
    <row r="503" spans="13:20" ht="15.75" customHeight="1">
      <c r="M503" s="24"/>
      <c r="N503" s="33"/>
      <c r="O503" s="33"/>
      <c r="P503" s="33"/>
      <c r="Q503" s="33"/>
      <c r="R503" s="33"/>
      <c r="S503" s="33"/>
      <c r="T503" s="33"/>
    </row>
    <row r="504" spans="13:20" ht="15.75" customHeight="1">
      <c r="M504" s="24"/>
      <c r="N504" s="33"/>
      <c r="O504" s="33"/>
      <c r="P504" s="33"/>
      <c r="Q504" s="33"/>
      <c r="R504" s="33"/>
      <c r="S504" s="33"/>
      <c r="T504" s="33"/>
    </row>
    <row r="505" spans="13:20" ht="15.75" customHeight="1">
      <c r="M505" s="24"/>
      <c r="N505" s="33"/>
      <c r="O505" s="33"/>
      <c r="P505" s="33"/>
      <c r="Q505" s="33"/>
      <c r="R505" s="33"/>
      <c r="S505" s="33"/>
      <c r="T505" s="33"/>
    </row>
    <row r="506" spans="13:20" ht="15.75" customHeight="1">
      <c r="M506" s="24"/>
      <c r="N506" s="33"/>
      <c r="O506" s="33"/>
      <c r="P506" s="33"/>
      <c r="Q506" s="33"/>
      <c r="R506" s="33"/>
      <c r="S506" s="33"/>
      <c r="T506" s="33"/>
    </row>
    <row r="507" spans="13:20" ht="15.75" customHeight="1">
      <c r="M507" s="24"/>
      <c r="N507" s="33"/>
      <c r="O507" s="33"/>
      <c r="P507" s="33"/>
      <c r="Q507" s="33"/>
      <c r="R507" s="33"/>
      <c r="S507" s="33"/>
      <c r="T507" s="33"/>
    </row>
    <row r="508" spans="13:20" ht="15.75" customHeight="1">
      <c r="M508" s="24"/>
      <c r="N508" s="33"/>
      <c r="O508" s="33"/>
      <c r="P508" s="33"/>
      <c r="Q508" s="33"/>
      <c r="R508" s="33"/>
      <c r="S508" s="33"/>
      <c r="T508" s="33"/>
    </row>
    <row r="509" spans="13:20" ht="15.75" customHeight="1">
      <c r="M509" s="24"/>
      <c r="N509" s="33"/>
      <c r="O509" s="33"/>
      <c r="P509" s="33"/>
      <c r="Q509" s="33"/>
      <c r="R509" s="33"/>
      <c r="S509" s="33"/>
      <c r="T509" s="33"/>
    </row>
    <row r="510" spans="13:20" ht="15.75" customHeight="1">
      <c r="M510" s="24"/>
      <c r="N510" s="33"/>
      <c r="O510" s="33"/>
      <c r="P510" s="33"/>
      <c r="Q510" s="33"/>
      <c r="R510" s="33"/>
      <c r="S510" s="33"/>
      <c r="T510" s="33"/>
    </row>
    <row r="511" spans="13:20" ht="15.75" customHeight="1">
      <c r="M511" s="24"/>
      <c r="N511" s="33"/>
      <c r="O511" s="33"/>
      <c r="P511" s="33"/>
      <c r="Q511" s="33"/>
      <c r="R511" s="33"/>
      <c r="S511" s="33"/>
      <c r="T511" s="33"/>
    </row>
    <row r="512" spans="13:20" ht="15.75" customHeight="1">
      <c r="M512" s="24"/>
      <c r="N512" s="33"/>
      <c r="O512" s="33"/>
      <c r="P512" s="33"/>
      <c r="Q512" s="33"/>
      <c r="R512" s="33"/>
      <c r="S512" s="33"/>
      <c r="T512" s="33"/>
    </row>
    <row r="513" spans="13:20" ht="15.75" customHeight="1">
      <c r="M513" s="24"/>
      <c r="N513" s="33"/>
      <c r="O513" s="33"/>
      <c r="P513" s="33"/>
      <c r="Q513" s="33"/>
      <c r="R513" s="33"/>
      <c r="S513" s="33"/>
      <c r="T513" s="33"/>
    </row>
    <row r="514" spans="13:20" ht="15.75" customHeight="1">
      <c r="M514" s="24"/>
      <c r="N514" s="33"/>
      <c r="O514" s="33"/>
      <c r="P514" s="33"/>
      <c r="Q514" s="33"/>
      <c r="R514" s="33"/>
      <c r="S514" s="33"/>
      <c r="T514" s="33"/>
    </row>
    <row r="515" spans="13:20" ht="15.75" customHeight="1">
      <c r="M515" s="24"/>
      <c r="N515" s="33"/>
      <c r="O515" s="33"/>
      <c r="P515" s="33"/>
      <c r="Q515" s="33"/>
      <c r="R515" s="33"/>
      <c r="S515" s="33"/>
      <c r="T515" s="33"/>
    </row>
    <row r="516" spans="13:20" ht="15.75" customHeight="1">
      <c r="M516" s="24"/>
      <c r="N516" s="33"/>
      <c r="O516" s="33"/>
      <c r="P516" s="33"/>
      <c r="Q516" s="33"/>
      <c r="R516" s="33"/>
      <c r="S516" s="33"/>
      <c r="T516" s="33"/>
    </row>
    <row r="517" spans="13:20" ht="15.75" customHeight="1">
      <c r="M517" s="24"/>
      <c r="N517" s="33"/>
      <c r="O517" s="33"/>
      <c r="P517" s="33"/>
      <c r="Q517" s="33"/>
      <c r="R517" s="33"/>
      <c r="S517" s="33"/>
      <c r="T517" s="33"/>
    </row>
    <row r="518" spans="13:20" ht="15.75" customHeight="1">
      <c r="M518" s="24"/>
      <c r="N518" s="33"/>
      <c r="O518" s="33"/>
      <c r="P518" s="33"/>
      <c r="Q518" s="33"/>
      <c r="R518" s="33"/>
      <c r="S518" s="33"/>
      <c r="T518" s="33"/>
    </row>
    <row r="519" spans="13:20" ht="15.75" customHeight="1">
      <c r="M519" s="24"/>
      <c r="N519" s="33"/>
      <c r="O519" s="33"/>
      <c r="P519" s="33"/>
      <c r="Q519" s="33"/>
      <c r="R519" s="33"/>
      <c r="S519" s="33"/>
      <c r="T519" s="33"/>
    </row>
    <row r="520" spans="13:20" ht="15.75" customHeight="1">
      <c r="M520" s="24"/>
      <c r="N520" s="33"/>
      <c r="O520" s="33"/>
      <c r="P520" s="33"/>
      <c r="Q520" s="33"/>
      <c r="R520" s="33"/>
      <c r="S520" s="33"/>
      <c r="T520" s="33"/>
    </row>
    <row r="521" spans="13:20" ht="15.75" customHeight="1">
      <c r="M521" s="24"/>
      <c r="N521" s="33"/>
      <c r="O521" s="33"/>
      <c r="P521" s="33"/>
      <c r="Q521" s="33"/>
      <c r="R521" s="33"/>
      <c r="S521" s="33"/>
      <c r="T521" s="33"/>
    </row>
    <row r="522" spans="13:20" ht="15.75" customHeight="1">
      <c r="M522" s="24"/>
      <c r="N522" s="33"/>
      <c r="O522" s="33"/>
      <c r="P522" s="33"/>
      <c r="Q522" s="33"/>
      <c r="R522" s="33"/>
      <c r="S522" s="33"/>
      <c r="T522" s="33"/>
    </row>
    <row r="523" spans="13:20" ht="15.75" customHeight="1">
      <c r="M523" s="24"/>
      <c r="N523" s="33"/>
      <c r="O523" s="33"/>
      <c r="P523" s="33"/>
      <c r="Q523" s="33"/>
      <c r="R523" s="33"/>
      <c r="S523" s="33"/>
      <c r="T523" s="33"/>
    </row>
    <row r="524" spans="13:20" ht="15.75" customHeight="1">
      <c r="M524" s="24"/>
      <c r="N524" s="33"/>
      <c r="O524" s="33"/>
      <c r="P524" s="33"/>
      <c r="Q524" s="33"/>
      <c r="R524" s="33"/>
      <c r="S524" s="33"/>
      <c r="T524" s="33"/>
    </row>
    <row r="525" spans="13:20" ht="15.75" customHeight="1">
      <c r="M525" s="24"/>
      <c r="N525" s="33"/>
      <c r="O525" s="33"/>
      <c r="P525" s="33"/>
      <c r="Q525" s="33"/>
      <c r="R525" s="33"/>
      <c r="S525" s="33"/>
      <c r="T525" s="33"/>
    </row>
    <row r="526" spans="13:20" ht="15.75" customHeight="1">
      <c r="M526" s="24"/>
      <c r="N526" s="33"/>
      <c r="O526" s="33"/>
      <c r="P526" s="33"/>
      <c r="Q526" s="33"/>
      <c r="R526" s="33"/>
      <c r="S526" s="33"/>
      <c r="T526" s="33"/>
    </row>
    <row r="527" spans="13:20" ht="15.75" customHeight="1">
      <c r="M527" s="24"/>
      <c r="N527" s="33"/>
      <c r="O527" s="33"/>
      <c r="P527" s="33"/>
      <c r="Q527" s="33"/>
      <c r="R527" s="33"/>
      <c r="S527" s="33"/>
      <c r="T527" s="33"/>
    </row>
    <row r="528" spans="13:20" ht="15.75" customHeight="1">
      <c r="M528" s="24"/>
      <c r="N528" s="33"/>
      <c r="O528" s="33"/>
      <c r="P528" s="33"/>
      <c r="Q528" s="33"/>
      <c r="R528" s="33"/>
      <c r="S528" s="33"/>
      <c r="T528" s="33"/>
    </row>
    <row r="529" spans="13:20" ht="15.75" customHeight="1">
      <c r="M529" s="24"/>
      <c r="N529" s="33"/>
      <c r="O529" s="33"/>
      <c r="P529" s="33"/>
      <c r="Q529" s="33"/>
      <c r="R529" s="33"/>
      <c r="S529" s="33"/>
      <c r="T529" s="33"/>
    </row>
    <row r="530" spans="13:20" ht="15.75" customHeight="1">
      <c r="M530" s="24"/>
      <c r="N530" s="33"/>
      <c r="O530" s="33"/>
      <c r="P530" s="33"/>
      <c r="Q530" s="33"/>
      <c r="R530" s="33"/>
      <c r="S530" s="33"/>
      <c r="T530" s="33"/>
    </row>
    <row r="531" spans="13:20" ht="15.75" customHeight="1">
      <c r="M531" s="24"/>
      <c r="N531" s="33"/>
      <c r="O531" s="33"/>
      <c r="P531" s="33"/>
      <c r="Q531" s="33"/>
      <c r="R531" s="33"/>
      <c r="S531" s="33"/>
      <c r="T531" s="33"/>
    </row>
    <row r="532" spans="13:20" ht="15.75" customHeight="1">
      <c r="M532" s="24"/>
      <c r="N532" s="33"/>
      <c r="O532" s="33"/>
      <c r="P532" s="33"/>
      <c r="Q532" s="33"/>
      <c r="R532" s="33"/>
      <c r="S532" s="33"/>
      <c r="T532" s="33"/>
    </row>
    <row r="533" spans="13:20" ht="15.75" customHeight="1">
      <c r="M533" s="24"/>
      <c r="N533" s="33"/>
      <c r="O533" s="33"/>
      <c r="P533" s="33"/>
      <c r="Q533" s="33"/>
      <c r="R533" s="33"/>
      <c r="S533" s="33"/>
      <c r="T533" s="33"/>
    </row>
    <row r="534" spans="13:20" ht="15.75" customHeight="1">
      <c r="M534" s="24"/>
      <c r="N534" s="33"/>
      <c r="O534" s="33"/>
      <c r="P534" s="33"/>
      <c r="Q534" s="33"/>
      <c r="R534" s="33"/>
      <c r="S534" s="33"/>
      <c r="T534" s="33"/>
    </row>
    <row r="535" spans="13:20" ht="15.75" customHeight="1">
      <c r="M535" s="24"/>
      <c r="N535" s="33"/>
      <c r="O535" s="33"/>
      <c r="P535" s="33"/>
      <c r="Q535" s="33"/>
      <c r="R535" s="33"/>
      <c r="S535" s="33"/>
      <c r="T535" s="33"/>
    </row>
    <row r="536" spans="13:20" ht="15.75" customHeight="1">
      <c r="M536" s="24"/>
      <c r="N536" s="33"/>
      <c r="O536" s="33"/>
      <c r="P536" s="33"/>
      <c r="Q536" s="33"/>
      <c r="R536" s="33"/>
      <c r="S536" s="33"/>
      <c r="T536" s="33"/>
    </row>
    <row r="537" spans="13:20" ht="15.75" customHeight="1">
      <c r="M537" s="24"/>
      <c r="N537" s="33"/>
      <c r="O537" s="33"/>
      <c r="P537" s="33"/>
      <c r="Q537" s="33"/>
      <c r="R537" s="33"/>
      <c r="S537" s="33"/>
      <c r="T537" s="33"/>
    </row>
    <row r="538" spans="13:20" ht="15.75" customHeight="1">
      <c r="M538" s="24"/>
      <c r="N538" s="33"/>
      <c r="O538" s="33"/>
      <c r="P538" s="33"/>
      <c r="Q538" s="33"/>
      <c r="R538" s="33"/>
      <c r="S538" s="33"/>
      <c r="T538" s="33"/>
    </row>
    <row r="539" spans="13:20" ht="15.75" customHeight="1">
      <c r="M539" s="24"/>
      <c r="N539" s="33"/>
      <c r="O539" s="33"/>
      <c r="P539" s="33"/>
      <c r="Q539" s="33"/>
      <c r="R539" s="33"/>
      <c r="S539" s="33"/>
      <c r="T539" s="33"/>
    </row>
    <row r="540" spans="13:20" ht="15.75" customHeight="1">
      <c r="M540" s="24"/>
      <c r="N540" s="33"/>
      <c r="O540" s="33"/>
      <c r="P540" s="33"/>
      <c r="Q540" s="33"/>
      <c r="R540" s="33"/>
      <c r="S540" s="33"/>
      <c r="T540" s="33"/>
    </row>
    <row r="541" spans="13:20" ht="15.75" customHeight="1">
      <c r="M541" s="24"/>
      <c r="N541" s="33"/>
      <c r="O541" s="33"/>
      <c r="P541" s="33"/>
      <c r="Q541" s="33"/>
      <c r="R541" s="33"/>
      <c r="S541" s="33"/>
      <c r="T541" s="33"/>
    </row>
    <row r="542" spans="13:20" ht="15.75" customHeight="1">
      <c r="M542" s="24"/>
      <c r="N542" s="33"/>
      <c r="O542" s="33"/>
      <c r="P542" s="33"/>
      <c r="Q542" s="33"/>
      <c r="R542" s="33"/>
      <c r="S542" s="33"/>
      <c r="T542" s="33"/>
    </row>
    <row r="543" spans="13:20" ht="15.75" customHeight="1">
      <c r="M543" s="24"/>
      <c r="N543" s="33"/>
      <c r="O543" s="33"/>
      <c r="P543" s="33"/>
      <c r="Q543" s="33"/>
      <c r="R543" s="33"/>
      <c r="S543" s="33"/>
      <c r="T543" s="33"/>
    </row>
    <row r="544" spans="13:20" ht="15.75" customHeight="1">
      <c r="M544" s="24"/>
      <c r="N544" s="33"/>
      <c r="O544" s="33"/>
      <c r="P544" s="33"/>
      <c r="Q544" s="33"/>
      <c r="R544" s="33"/>
      <c r="S544" s="33"/>
      <c r="T544" s="33"/>
    </row>
    <row r="545" spans="13:20" ht="15.75" customHeight="1">
      <c r="M545" s="24"/>
      <c r="N545" s="33"/>
      <c r="O545" s="33"/>
      <c r="P545" s="33"/>
      <c r="Q545" s="33"/>
      <c r="R545" s="33"/>
      <c r="S545" s="33"/>
      <c r="T545" s="33"/>
    </row>
    <row r="546" spans="13:20" ht="15.75" customHeight="1">
      <c r="M546" s="24"/>
      <c r="N546" s="33"/>
      <c r="O546" s="33"/>
      <c r="P546" s="33"/>
      <c r="Q546" s="33"/>
      <c r="R546" s="33"/>
      <c r="S546" s="33"/>
      <c r="T546" s="33"/>
    </row>
    <row r="547" spans="13:20" ht="15.75" customHeight="1">
      <c r="M547" s="24"/>
      <c r="N547" s="33"/>
      <c r="O547" s="33"/>
      <c r="P547" s="33"/>
      <c r="Q547" s="33"/>
      <c r="R547" s="33"/>
      <c r="S547" s="33"/>
      <c r="T547" s="33"/>
    </row>
    <row r="548" spans="13:20" ht="15.75" customHeight="1">
      <c r="M548" s="24"/>
      <c r="N548" s="33"/>
      <c r="O548" s="33"/>
      <c r="P548" s="33"/>
      <c r="Q548" s="33"/>
      <c r="R548" s="33"/>
      <c r="S548" s="33"/>
      <c r="T548" s="33"/>
    </row>
    <row r="549" spans="13:20" ht="15.75" customHeight="1">
      <c r="M549" s="24"/>
      <c r="N549" s="33"/>
      <c r="O549" s="33"/>
      <c r="P549" s="33"/>
      <c r="Q549" s="33"/>
      <c r="R549" s="33"/>
      <c r="S549" s="33"/>
      <c r="T549" s="33"/>
    </row>
    <row r="550" spans="13:20" ht="15.75" customHeight="1">
      <c r="M550" s="24"/>
      <c r="N550" s="33"/>
      <c r="O550" s="33"/>
      <c r="P550" s="33"/>
      <c r="Q550" s="33"/>
      <c r="R550" s="33"/>
      <c r="S550" s="33"/>
      <c r="T550" s="33"/>
    </row>
    <row r="551" spans="13:20" ht="15.75" customHeight="1">
      <c r="M551" s="24"/>
      <c r="N551" s="33"/>
      <c r="O551" s="33"/>
      <c r="P551" s="33"/>
      <c r="Q551" s="33"/>
      <c r="R551" s="33"/>
      <c r="S551" s="33"/>
      <c r="T551" s="33"/>
    </row>
    <row r="552" spans="13:20" ht="15.75" customHeight="1">
      <c r="M552" s="24"/>
      <c r="N552" s="33"/>
      <c r="O552" s="33"/>
      <c r="P552" s="33"/>
      <c r="Q552" s="33"/>
      <c r="R552" s="33"/>
      <c r="S552" s="33"/>
      <c r="T552" s="33"/>
    </row>
    <row r="553" spans="13:20" ht="15.75" customHeight="1">
      <c r="M553" s="24"/>
      <c r="N553" s="33"/>
      <c r="O553" s="33"/>
      <c r="P553" s="33"/>
      <c r="Q553" s="33"/>
      <c r="R553" s="33"/>
      <c r="S553" s="33"/>
      <c r="T553" s="33"/>
    </row>
    <row r="554" spans="13:20" ht="15.75" customHeight="1">
      <c r="M554" s="24"/>
      <c r="N554" s="33"/>
      <c r="O554" s="33"/>
      <c r="P554" s="33"/>
      <c r="Q554" s="33"/>
      <c r="R554" s="33"/>
      <c r="S554" s="33"/>
      <c r="T554" s="33"/>
    </row>
    <row r="555" spans="13:20" ht="15.75" customHeight="1">
      <c r="M555" s="24"/>
      <c r="N555" s="33"/>
      <c r="O555" s="33"/>
      <c r="P555" s="33"/>
      <c r="Q555" s="33"/>
      <c r="R555" s="33"/>
      <c r="S555" s="33"/>
      <c r="T555" s="33"/>
    </row>
    <row r="556" spans="13:20" ht="15.75" customHeight="1">
      <c r="M556" s="24"/>
      <c r="N556" s="33"/>
      <c r="O556" s="33"/>
      <c r="P556" s="33"/>
      <c r="Q556" s="33"/>
      <c r="R556" s="33"/>
      <c r="S556" s="33"/>
      <c r="T556" s="33"/>
    </row>
    <row r="557" spans="13:20" ht="15.75" customHeight="1">
      <c r="M557" s="24"/>
      <c r="N557" s="33"/>
      <c r="O557" s="33"/>
      <c r="P557" s="33"/>
      <c r="Q557" s="33"/>
      <c r="R557" s="33"/>
      <c r="S557" s="33"/>
      <c r="T557" s="33"/>
    </row>
    <row r="558" spans="13:20" ht="15.75" customHeight="1">
      <c r="M558" s="24"/>
      <c r="N558" s="33"/>
      <c r="O558" s="33"/>
      <c r="P558" s="33"/>
      <c r="Q558" s="33"/>
      <c r="R558" s="33"/>
      <c r="S558" s="33"/>
      <c r="T558" s="33"/>
    </row>
    <row r="559" spans="13:20" ht="15.75" customHeight="1">
      <c r="M559" s="24"/>
      <c r="N559" s="33"/>
      <c r="O559" s="33"/>
      <c r="P559" s="33"/>
      <c r="Q559" s="33"/>
      <c r="R559" s="33"/>
      <c r="S559" s="33"/>
      <c r="T559" s="33"/>
    </row>
    <row r="560" spans="13:20" ht="15.75" customHeight="1">
      <c r="M560" s="24"/>
      <c r="N560" s="33"/>
      <c r="O560" s="33"/>
      <c r="P560" s="33"/>
      <c r="Q560" s="33"/>
      <c r="R560" s="33"/>
      <c r="S560" s="33"/>
      <c r="T560" s="33"/>
    </row>
    <row r="561" spans="13:20" ht="15.75" customHeight="1">
      <c r="M561" s="24"/>
      <c r="N561" s="33"/>
      <c r="O561" s="33"/>
      <c r="P561" s="33"/>
      <c r="Q561" s="33"/>
      <c r="R561" s="33"/>
      <c r="S561" s="33"/>
      <c r="T561" s="33"/>
    </row>
    <row r="562" spans="13:20" ht="15.75" customHeight="1">
      <c r="M562" s="24"/>
      <c r="N562" s="33"/>
      <c r="O562" s="33"/>
      <c r="P562" s="33"/>
      <c r="Q562" s="33"/>
      <c r="R562" s="33"/>
      <c r="S562" s="33"/>
      <c r="T562" s="33"/>
    </row>
    <row r="563" spans="13:20" ht="15.75" customHeight="1">
      <c r="M563" s="24"/>
      <c r="N563" s="33"/>
      <c r="O563" s="33"/>
      <c r="P563" s="33"/>
      <c r="Q563" s="33"/>
      <c r="R563" s="33"/>
      <c r="S563" s="33"/>
      <c r="T563" s="33"/>
    </row>
    <row r="564" spans="13:20" ht="15.75" customHeight="1">
      <c r="M564" s="24"/>
      <c r="N564" s="33"/>
      <c r="O564" s="33"/>
      <c r="P564" s="33"/>
      <c r="Q564" s="33"/>
      <c r="R564" s="33"/>
      <c r="S564" s="33"/>
      <c r="T564" s="33"/>
    </row>
    <row r="565" spans="13:20" ht="15.75" customHeight="1">
      <c r="M565" s="24"/>
      <c r="N565" s="33"/>
      <c r="O565" s="33"/>
      <c r="P565" s="33"/>
      <c r="Q565" s="33"/>
      <c r="R565" s="33"/>
      <c r="S565" s="33"/>
      <c r="T565" s="33"/>
    </row>
    <row r="566" spans="13:20" ht="15.75" customHeight="1">
      <c r="M566" s="24"/>
      <c r="N566" s="33"/>
      <c r="O566" s="33"/>
      <c r="P566" s="33"/>
      <c r="Q566" s="33"/>
      <c r="R566" s="33"/>
      <c r="S566" s="33"/>
      <c r="T566" s="33"/>
    </row>
    <row r="567" spans="13:20" ht="15.75" customHeight="1">
      <c r="M567" s="24"/>
      <c r="N567" s="33"/>
      <c r="O567" s="33"/>
      <c r="P567" s="33"/>
      <c r="Q567" s="33"/>
      <c r="R567" s="33"/>
      <c r="S567" s="33"/>
      <c r="T567" s="33"/>
    </row>
    <row r="568" spans="13:20" ht="15.75" customHeight="1">
      <c r="M568" s="24"/>
      <c r="N568" s="33"/>
      <c r="O568" s="33"/>
      <c r="P568" s="33"/>
      <c r="Q568" s="33"/>
      <c r="R568" s="33"/>
      <c r="S568" s="33"/>
      <c r="T568" s="33"/>
    </row>
    <row r="569" spans="13:20" ht="15.75" customHeight="1">
      <c r="M569" s="24"/>
      <c r="N569" s="33"/>
      <c r="O569" s="33"/>
      <c r="P569" s="33"/>
      <c r="Q569" s="33"/>
      <c r="R569" s="33"/>
      <c r="S569" s="33"/>
      <c r="T569" s="33"/>
    </row>
    <row r="570" spans="13:20" ht="15.75" customHeight="1">
      <c r="M570" s="24"/>
      <c r="N570" s="33"/>
      <c r="O570" s="33"/>
      <c r="P570" s="33"/>
      <c r="Q570" s="33"/>
      <c r="R570" s="33"/>
      <c r="S570" s="33"/>
      <c r="T570" s="33"/>
    </row>
    <row r="571" spans="13:20" ht="15.75" customHeight="1">
      <c r="M571" s="24"/>
      <c r="N571" s="33"/>
      <c r="O571" s="33"/>
      <c r="P571" s="33"/>
      <c r="Q571" s="33"/>
      <c r="R571" s="33"/>
      <c r="S571" s="33"/>
      <c r="T571" s="33"/>
    </row>
    <row r="572" spans="13:20" ht="15.75" customHeight="1">
      <c r="M572" s="24"/>
      <c r="N572" s="33"/>
      <c r="O572" s="33"/>
      <c r="P572" s="33"/>
      <c r="Q572" s="33"/>
      <c r="R572" s="33"/>
      <c r="S572" s="33"/>
      <c r="T572" s="33"/>
    </row>
    <row r="573" spans="13:20" ht="15.75" customHeight="1">
      <c r="M573" s="24"/>
      <c r="N573" s="33"/>
      <c r="O573" s="33"/>
      <c r="P573" s="33"/>
      <c r="Q573" s="33"/>
      <c r="R573" s="33"/>
      <c r="S573" s="33"/>
      <c r="T573" s="33"/>
    </row>
    <row r="574" spans="13:20" ht="15.75" customHeight="1">
      <c r="M574" s="24"/>
      <c r="N574" s="33"/>
      <c r="O574" s="33"/>
      <c r="P574" s="33"/>
      <c r="Q574" s="33"/>
      <c r="R574" s="33"/>
      <c r="S574" s="33"/>
      <c r="T574" s="33"/>
    </row>
    <row r="575" spans="13:20" ht="15.75" customHeight="1">
      <c r="M575" s="24"/>
      <c r="N575" s="33"/>
      <c r="O575" s="33"/>
      <c r="P575" s="33"/>
      <c r="Q575" s="33"/>
      <c r="R575" s="33"/>
      <c r="S575" s="33"/>
      <c r="T575" s="33"/>
    </row>
    <row r="576" spans="13:20" ht="15.75" customHeight="1">
      <c r="M576" s="24"/>
      <c r="N576" s="33"/>
      <c r="O576" s="33"/>
      <c r="P576" s="33"/>
      <c r="Q576" s="33"/>
      <c r="R576" s="33"/>
      <c r="S576" s="33"/>
      <c r="T576" s="33"/>
    </row>
    <row r="577" spans="13:20" ht="15.75" customHeight="1">
      <c r="M577" s="24"/>
      <c r="N577" s="33"/>
      <c r="O577" s="33"/>
      <c r="P577" s="33"/>
      <c r="Q577" s="33"/>
      <c r="R577" s="33"/>
      <c r="S577" s="33"/>
      <c r="T577" s="33"/>
    </row>
    <row r="578" spans="13:20" ht="15.75" customHeight="1">
      <c r="M578" s="24"/>
      <c r="N578" s="33"/>
      <c r="O578" s="33"/>
      <c r="P578" s="33"/>
      <c r="Q578" s="33"/>
      <c r="R578" s="33"/>
      <c r="S578" s="33"/>
      <c r="T578" s="33"/>
    </row>
    <row r="579" spans="13:20" ht="15.75" customHeight="1">
      <c r="M579" s="24"/>
      <c r="N579" s="33"/>
      <c r="O579" s="33"/>
      <c r="P579" s="33"/>
      <c r="Q579" s="33"/>
      <c r="R579" s="33"/>
      <c r="S579" s="33"/>
      <c r="T579" s="33"/>
    </row>
    <row r="580" spans="13:20" ht="15.75" customHeight="1">
      <c r="M580" s="24"/>
      <c r="N580" s="33"/>
      <c r="O580" s="33"/>
      <c r="P580" s="33"/>
      <c r="Q580" s="33"/>
      <c r="R580" s="33"/>
      <c r="S580" s="33"/>
      <c r="T580" s="33"/>
    </row>
    <row r="581" spans="13:20" ht="15.75" customHeight="1">
      <c r="M581" s="24"/>
      <c r="N581" s="33"/>
      <c r="O581" s="33"/>
      <c r="P581" s="33"/>
      <c r="Q581" s="33"/>
      <c r="R581" s="33"/>
      <c r="S581" s="33"/>
      <c r="T581" s="33"/>
    </row>
    <row r="582" spans="13:20" ht="15.75" customHeight="1">
      <c r="M582" s="24"/>
      <c r="N582" s="33"/>
      <c r="O582" s="33"/>
      <c r="P582" s="33"/>
      <c r="Q582" s="33"/>
      <c r="R582" s="33"/>
      <c r="S582" s="33"/>
      <c r="T582" s="33"/>
    </row>
    <row r="583" spans="13:20" ht="15.75" customHeight="1">
      <c r="M583" s="24"/>
      <c r="N583" s="33"/>
      <c r="O583" s="33"/>
      <c r="P583" s="33"/>
      <c r="Q583" s="33"/>
      <c r="R583" s="33"/>
      <c r="S583" s="33"/>
      <c r="T583" s="33"/>
    </row>
    <row r="584" spans="13:20" ht="15.75" customHeight="1">
      <c r="M584" s="24"/>
      <c r="N584" s="33"/>
      <c r="O584" s="33"/>
      <c r="P584" s="33"/>
      <c r="Q584" s="33"/>
      <c r="R584" s="33"/>
      <c r="S584" s="33"/>
      <c r="T584" s="33"/>
    </row>
    <row r="585" spans="13:20" ht="15.75" customHeight="1">
      <c r="M585" s="24"/>
      <c r="N585" s="33"/>
      <c r="O585" s="33"/>
      <c r="P585" s="33"/>
      <c r="Q585" s="33"/>
      <c r="R585" s="33"/>
      <c r="S585" s="33"/>
      <c r="T585" s="33"/>
    </row>
    <row r="586" spans="13:20" ht="15.75" customHeight="1">
      <c r="M586" s="24"/>
      <c r="N586" s="33"/>
      <c r="O586" s="33"/>
      <c r="P586" s="33"/>
      <c r="Q586" s="33"/>
      <c r="R586" s="33"/>
      <c r="S586" s="33"/>
      <c r="T586" s="33"/>
    </row>
    <row r="587" spans="13:20" ht="15.75" customHeight="1">
      <c r="M587" s="24"/>
      <c r="N587" s="33"/>
      <c r="O587" s="33"/>
      <c r="P587" s="33"/>
      <c r="Q587" s="33"/>
      <c r="R587" s="33"/>
      <c r="S587" s="33"/>
      <c r="T587" s="33"/>
    </row>
    <row r="588" spans="13:20" ht="15.75" customHeight="1">
      <c r="M588" s="24"/>
      <c r="N588" s="33"/>
      <c r="O588" s="33"/>
      <c r="P588" s="33"/>
      <c r="Q588" s="33"/>
      <c r="R588" s="33"/>
      <c r="S588" s="33"/>
      <c r="T588" s="33"/>
    </row>
    <row r="589" spans="13:20" ht="15.75" customHeight="1">
      <c r="M589" s="24"/>
      <c r="N589" s="33"/>
      <c r="O589" s="33"/>
      <c r="P589" s="33"/>
      <c r="Q589" s="33"/>
      <c r="R589" s="33"/>
      <c r="S589" s="33"/>
      <c r="T589" s="33"/>
    </row>
    <row r="590" spans="13:20" ht="15.75" customHeight="1">
      <c r="M590" s="24"/>
      <c r="N590" s="33"/>
      <c r="O590" s="33"/>
      <c r="P590" s="33"/>
      <c r="Q590" s="33"/>
      <c r="R590" s="33"/>
      <c r="S590" s="33"/>
      <c r="T590" s="33"/>
    </row>
    <row r="591" spans="13:20" ht="15.75" customHeight="1">
      <c r="M591" s="24"/>
      <c r="N591" s="33"/>
      <c r="O591" s="33"/>
      <c r="P591" s="33"/>
      <c r="Q591" s="33"/>
      <c r="R591" s="33"/>
      <c r="S591" s="33"/>
      <c r="T591" s="33"/>
    </row>
    <row r="592" spans="13:20" ht="15.75" customHeight="1">
      <c r="M592" s="24"/>
      <c r="N592" s="33"/>
      <c r="O592" s="33"/>
      <c r="P592" s="33"/>
      <c r="Q592" s="33"/>
      <c r="R592" s="33"/>
      <c r="S592" s="33"/>
      <c r="T592" s="33"/>
    </row>
    <row r="593" spans="13:20" ht="15.75" customHeight="1">
      <c r="M593" s="24"/>
      <c r="N593" s="33"/>
      <c r="O593" s="33"/>
      <c r="P593" s="33"/>
      <c r="Q593" s="33"/>
      <c r="R593" s="33"/>
      <c r="S593" s="33"/>
      <c r="T593" s="33"/>
    </row>
    <row r="594" spans="13:20" ht="15.75" customHeight="1">
      <c r="M594" s="24"/>
      <c r="N594" s="33"/>
      <c r="O594" s="33"/>
      <c r="P594" s="33"/>
      <c r="Q594" s="33"/>
      <c r="R594" s="33"/>
      <c r="S594" s="33"/>
      <c r="T594" s="33"/>
    </row>
    <row r="595" spans="13:20" ht="15.75" customHeight="1">
      <c r="M595" s="24"/>
      <c r="N595" s="33"/>
      <c r="O595" s="33"/>
      <c r="P595" s="33"/>
      <c r="Q595" s="33"/>
      <c r="R595" s="33"/>
      <c r="S595" s="33"/>
      <c r="T595" s="33"/>
    </row>
    <row r="596" spans="13:20" ht="15.75" customHeight="1">
      <c r="M596" s="24"/>
      <c r="N596" s="33"/>
      <c r="O596" s="33"/>
      <c r="P596" s="33"/>
      <c r="Q596" s="33"/>
      <c r="R596" s="33"/>
      <c r="S596" s="33"/>
      <c r="T596" s="33"/>
    </row>
    <row r="597" spans="13:20" ht="15.75" customHeight="1">
      <c r="M597" s="24"/>
      <c r="N597" s="33"/>
      <c r="O597" s="33"/>
      <c r="P597" s="33"/>
      <c r="Q597" s="33"/>
      <c r="R597" s="33"/>
      <c r="S597" s="33"/>
      <c r="T597" s="33"/>
    </row>
    <row r="598" spans="13:20" ht="15.75" customHeight="1">
      <c r="M598" s="24"/>
      <c r="N598" s="33"/>
      <c r="O598" s="33"/>
      <c r="P598" s="33"/>
      <c r="Q598" s="33"/>
      <c r="R598" s="33"/>
      <c r="S598" s="33"/>
      <c r="T598" s="33"/>
    </row>
    <row r="599" spans="13:20" ht="15.75" customHeight="1">
      <c r="M599" s="24"/>
      <c r="N599" s="33"/>
      <c r="O599" s="33"/>
      <c r="P599" s="33"/>
      <c r="Q599" s="33"/>
      <c r="R599" s="33"/>
      <c r="S599" s="33"/>
      <c r="T599" s="33"/>
    </row>
    <row r="600" spans="13:20" ht="15.75" customHeight="1">
      <c r="M600" s="24"/>
      <c r="N600" s="33"/>
      <c r="O600" s="33"/>
      <c r="P600" s="33"/>
      <c r="Q600" s="33"/>
      <c r="R600" s="33"/>
      <c r="S600" s="33"/>
      <c r="T600" s="33"/>
    </row>
    <row r="601" spans="13:20" ht="15.75" customHeight="1">
      <c r="M601" s="24"/>
      <c r="N601" s="33"/>
      <c r="O601" s="33"/>
      <c r="P601" s="33"/>
      <c r="Q601" s="33"/>
      <c r="R601" s="33"/>
      <c r="S601" s="33"/>
      <c r="T601" s="33"/>
    </row>
    <row r="602" spans="13:20" ht="15.75" customHeight="1">
      <c r="M602" s="24"/>
      <c r="N602" s="33"/>
      <c r="O602" s="33"/>
      <c r="P602" s="33"/>
      <c r="Q602" s="33"/>
      <c r="R602" s="33"/>
      <c r="S602" s="33"/>
      <c r="T602" s="33"/>
    </row>
    <row r="603" spans="13:20" ht="15.75" customHeight="1">
      <c r="M603" s="24"/>
      <c r="N603" s="33"/>
      <c r="O603" s="33"/>
      <c r="P603" s="33"/>
      <c r="Q603" s="33"/>
      <c r="R603" s="33"/>
      <c r="S603" s="33"/>
      <c r="T603" s="33"/>
    </row>
    <row r="604" spans="13:20" ht="15.75" customHeight="1">
      <c r="M604" s="24"/>
      <c r="N604" s="33"/>
      <c r="O604" s="33"/>
      <c r="P604" s="33"/>
      <c r="Q604" s="33"/>
      <c r="R604" s="33"/>
      <c r="S604" s="33"/>
      <c r="T604" s="33"/>
    </row>
    <row r="605" spans="13:20" ht="15.75" customHeight="1">
      <c r="M605" s="24"/>
      <c r="N605" s="33"/>
      <c r="O605" s="33"/>
      <c r="P605" s="33"/>
      <c r="Q605" s="33"/>
      <c r="R605" s="33"/>
      <c r="S605" s="33"/>
      <c r="T605" s="33"/>
    </row>
    <row r="606" spans="13:20" ht="15.75" customHeight="1">
      <c r="M606" s="24"/>
      <c r="N606" s="33"/>
      <c r="O606" s="33"/>
      <c r="P606" s="33"/>
      <c r="Q606" s="33"/>
      <c r="R606" s="33"/>
      <c r="S606" s="33"/>
      <c r="T606" s="33"/>
    </row>
    <row r="607" spans="13:20" ht="15.75" customHeight="1">
      <c r="M607" s="24"/>
      <c r="N607" s="33"/>
      <c r="O607" s="33"/>
      <c r="P607" s="33"/>
      <c r="Q607" s="33"/>
      <c r="R607" s="33"/>
      <c r="S607" s="33"/>
      <c r="T607" s="33"/>
    </row>
    <row r="608" spans="13:20" ht="15.75" customHeight="1">
      <c r="M608" s="24"/>
      <c r="N608" s="33"/>
      <c r="O608" s="33"/>
      <c r="P608" s="33"/>
      <c r="Q608" s="33"/>
      <c r="R608" s="33"/>
      <c r="S608" s="33"/>
      <c r="T608" s="33"/>
    </row>
    <row r="609" spans="13:20" ht="15.75" customHeight="1">
      <c r="M609" s="24"/>
      <c r="N609" s="33"/>
      <c r="O609" s="33"/>
      <c r="P609" s="33"/>
      <c r="Q609" s="33"/>
      <c r="R609" s="33"/>
      <c r="S609" s="33"/>
      <c r="T609" s="33"/>
    </row>
    <row r="610" spans="13:20" ht="15.75" customHeight="1">
      <c r="M610" s="24"/>
      <c r="N610" s="33"/>
      <c r="O610" s="33"/>
      <c r="P610" s="33"/>
      <c r="Q610" s="33"/>
      <c r="R610" s="33"/>
      <c r="S610" s="33"/>
      <c r="T610" s="33"/>
    </row>
    <row r="611" spans="13:20" ht="15.75" customHeight="1">
      <c r="M611" s="24"/>
      <c r="N611" s="33"/>
      <c r="O611" s="33"/>
      <c r="P611" s="33"/>
      <c r="Q611" s="33"/>
      <c r="R611" s="33"/>
      <c r="S611" s="33"/>
      <c r="T611" s="33"/>
    </row>
    <row r="612" spans="13:20" ht="15.75" customHeight="1">
      <c r="M612" s="24"/>
      <c r="N612" s="33"/>
      <c r="O612" s="33"/>
      <c r="P612" s="33"/>
      <c r="Q612" s="33"/>
      <c r="R612" s="33"/>
      <c r="S612" s="33"/>
      <c r="T612" s="33"/>
    </row>
    <row r="613" spans="13:20" ht="15.75" customHeight="1">
      <c r="M613" s="24"/>
      <c r="N613" s="33"/>
      <c r="O613" s="33"/>
      <c r="P613" s="33"/>
      <c r="Q613" s="33"/>
      <c r="R613" s="33"/>
      <c r="S613" s="33"/>
      <c r="T613" s="33"/>
    </row>
    <row r="614" spans="13:20" ht="15.75" customHeight="1">
      <c r="M614" s="24"/>
      <c r="N614" s="33"/>
      <c r="O614" s="33"/>
      <c r="P614" s="33"/>
      <c r="Q614" s="33"/>
      <c r="R614" s="33"/>
      <c r="S614" s="33"/>
      <c r="T614" s="33"/>
    </row>
    <row r="615" spans="13:20" ht="15.75" customHeight="1">
      <c r="M615" s="24"/>
      <c r="N615" s="33"/>
      <c r="O615" s="33"/>
      <c r="P615" s="33"/>
      <c r="Q615" s="33"/>
      <c r="R615" s="33"/>
      <c r="S615" s="33"/>
      <c r="T615" s="33"/>
    </row>
    <row r="616" spans="13:20" ht="15.75" customHeight="1">
      <c r="M616" s="24"/>
      <c r="N616" s="33"/>
      <c r="O616" s="33"/>
      <c r="P616" s="33"/>
      <c r="Q616" s="33"/>
      <c r="R616" s="33"/>
      <c r="S616" s="33"/>
      <c r="T616" s="33"/>
    </row>
    <row r="617" spans="13:20" ht="15.75" customHeight="1">
      <c r="M617" s="24"/>
      <c r="N617" s="33"/>
      <c r="O617" s="33"/>
      <c r="P617" s="33"/>
      <c r="Q617" s="33"/>
      <c r="R617" s="33"/>
      <c r="S617" s="33"/>
      <c r="T617" s="33"/>
    </row>
    <row r="618" spans="13:20" ht="15.75" customHeight="1">
      <c r="M618" s="24"/>
      <c r="N618" s="33"/>
      <c r="O618" s="33"/>
      <c r="P618" s="33"/>
      <c r="Q618" s="33"/>
      <c r="R618" s="33"/>
      <c r="S618" s="33"/>
      <c r="T618" s="33"/>
    </row>
    <row r="619" spans="13:20" ht="15.75" customHeight="1">
      <c r="M619" s="24"/>
      <c r="N619" s="33"/>
      <c r="O619" s="33"/>
      <c r="P619" s="33"/>
      <c r="Q619" s="33"/>
      <c r="R619" s="33"/>
      <c r="S619" s="33"/>
      <c r="T619" s="33"/>
    </row>
    <row r="620" spans="13:20" ht="15.75" customHeight="1">
      <c r="M620" s="24"/>
      <c r="N620" s="33"/>
      <c r="O620" s="33"/>
      <c r="P620" s="33"/>
      <c r="Q620" s="33"/>
      <c r="R620" s="33"/>
      <c r="S620" s="33"/>
      <c r="T620" s="33"/>
    </row>
    <row r="621" spans="13:20" ht="15.75" customHeight="1">
      <c r="M621" s="24"/>
      <c r="N621" s="33"/>
      <c r="O621" s="33"/>
      <c r="P621" s="33"/>
      <c r="Q621" s="33"/>
      <c r="R621" s="33"/>
      <c r="S621" s="33"/>
      <c r="T621" s="33"/>
    </row>
    <row r="622" spans="13:20" ht="15.75" customHeight="1">
      <c r="M622" s="24"/>
      <c r="N622" s="33"/>
      <c r="O622" s="33"/>
      <c r="P622" s="33"/>
      <c r="Q622" s="33"/>
      <c r="R622" s="33"/>
      <c r="S622" s="33"/>
      <c r="T622" s="33"/>
    </row>
    <row r="623" spans="13:20" ht="15.75" customHeight="1">
      <c r="M623" s="24"/>
      <c r="N623" s="33"/>
      <c r="O623" s="33"/>
      <c r="P623" s="33"/>
      <c r="Q623" s="33"/>
      <c r="R623" s="33"/>
      <c r="S623" s="33"/>
      <c r="T623" s="33"/>
    </row>
    <row r="624" spans="13:20" ht="15.75" customHeight="1">
      <c r="M624" s="24"/>
      <c r="N624" s="33"/>
      <c r="O624" s="33"/>
      <c r="P624" s="33"/>
      <c r="Q624" s="33"/>
      <c r="R624" s="33"/>
      <c r="S624" s="33"/>
      <c r="T624" s="33"/>
    </row>
    <row r="625" spans="13:20" ht="15.75" customHeight="1">
      <c r="M625" s="24"/>
      <c r="N625" s="33"/>
      <c r="O625" s="33"/>
      <c r="P625" s="33"/>
      <c r="Q625" s="33"/>
      <c r="R625" s="33"/>
      <c r="S625" s="33"/>
      <c r="T625" s="33"/>
    </row>
    <row r="626" spans="13:20" ht="15.75" customHeight="1">
      <c r="M626" s="24"/>
      <c r="N626" s="33"/>
      <c r="O626" s="33"/>
      <c r="P626" s="33"/>
      <c r="Q626" s="33"/>
      <c r="R626" s="33"/>
      <c r="S626" s="33"/>
      <c r="T626" s="33"/>
    </row>
    <row r="627" spans="13:20" ht="15.75" customHeight="1">
      <c r="M627" s="24"/>
      <c r="N627" s="33"/>
      <c r="O627" s="33"/>
      <c r="P627" s="33"/>
      <c r="Q627" s="33"/>
      <c r="R627" s="33"/>
      <c r="S627" s="33"/>
      <c r="T627" s="33"/>
    </row>
    <row r="628" spans="13:20" ht="15.75" customHeight="1">
      <c r="M628" s="24"/>
      <c r="N628" s="33"/>
      <c r="O628" s="33"/>
      <c r="P628" s="33"/>
      <c r="Q628" s="33"/>
      <c r="R628" s="33"/>
      <c r="S628" s="33"/>
      <c r="T628" s="33"/>
    </row>
    <row r="629" spans="13:20" ht="15.75" customHeight="1">
      <c r="M629" s="24"/>
      <c r="N629" s="33"/>
      <c r="O629" s="33"/>
      <c r="P629" s="33"/>
      <c r="Q629" s="33"/>
      <c r="R629" s="33"/>
      <c r="S629" s="33"/>
      <c r="T629" s="33"/>
    </row>
    <row r="630" spans="13:20" ht="15.75" customHeight="1">
      <c r="M630" s="24"/>
      <c r="N630" s="33"/>
      <c r="O630" s="33"/>
      <c r="P630" s="33"/>
      <c r="Q630" s="33"/>
      <c r="R630" s="33"/>
      <c r="S630" s="33"/>
      <c r="T630" s="33"/>
    </row>
    <row r="631" spans="13:20" ht="15.75" customHeight="1">
      <c r="M631" s="24"/>
      <c r="N631" s="33"/>
      <c r="O631" s="33"/>
      <c r="P631" s="33"/>
      <c r="Q631" s="33"/>
      <c r="R631" s="33"/>
      <c r="S631" s="33"/>
      <c r="T631" s="33"/>
    </row>
    <row r="632" spans="13:20" ht="15.75" customHeight="1">
      <c r="M632" s="24"/>
      <c r="N632" s="33"/>
      <c r="O632" s="33"/>
      <c r="P632" s="33"/>
      <c r="Q632" s="33"/>
      <c r="R632" s="33"/>
      <c r="S632" s="33"/>
      <c r="T632" s="33"/>
    </row>
    <row r="633" spans="13:20" ht="15.75" customHeight="1">
      <c r="M633" s="24"/>
      <c r="N633" s="33"/>
      <c r="O633" s="33"/>
      <c r="P633" s="33"/>
      <c r="Q633" s="33"/>
      <c r="R633" s="33"/>
      <c r="S633" s="33"/>
      <c r="T633" s="33"/>
    </row>
    <row r="634" spans="13:20" ht="15.75" customHeight="1">
      <c r="M634" s="24"/>
      <c r="N634" s="33"/>
      <c r="O634" s="33"/>
      <c r="P634" s="33"/>
      <c r="Q634" s="33"/>
      <c r="R634" s="33"/>
      <c r="S634" s="33"/>
      <c r="T634" s="33"/>
    </row>
    <row r="635" spans="13:20" ht="15.75" customHeight="1">
      <c r="M635" s="24"/>
      <c r="N635" s="33"/>
      <c r="O635" s="33"/>
      <c r="P635" s="33"/>
      <c r="Q635" s="33"/>
      <c r="R635" s="33"/>
      <c r="S635" s="33"/>
      <c r="T635" s="33"/>
    </row>
    <row r="636" spans="13:20" ht="15.75" customHeight="1">
      <c r="M636" s="24"/>
      <c r="N636" s="33"/>
      <c r="O636" s="33"/>
      <c r="P636" s="33"/>
      <c r="Q636" s="33"/>
      <c r="R636" s="33"/>
      <c r="S636" s="33"/>
      <c r="T636" s="33"/>
    </row>
    <row r="637" spans="13:20" ht="15.75" customHeight="1">
      <c r="M637" s="24"/>
      <c r="N637" s="33"/>
      <c r="O637" s="33"/>
      <c r="P637" s="33"/>
      <c r="Q637" s="33"/>
      <c r="R637" s="33"/>
      <c r="S637" s="33"/>
      <c r="T637" s="33"/>
    </row>
    <row r="638" spans="13:20" ht="15.75" customHeight="1">
      <c r="M638" s="24"/>
      <c r="N638" s="33"/>
      <c r="O638" s="33"/>
      <c r="P638" s="33"/>
      <c r="Q638" s="33"/>
      <c r="R638" s="33"/>
      <c r="S638" s="33"/>
      <c r="T638" s="33"/>
    </row>
    <row r="639" spans="13:20" ht="15.75" customHeight="1">
      <c r="M639" s="24"/>
      <c r="N639" s="33"/>
      <c r="O639" s="33"/>
      <c r="P639" s="33"/>
      <c r="Q639" s="33"/>
      <c r="R639" s="33"/>
      <c r="S639" s="33"/>
      <c r="T639" s="33"/>
    </row>
    <row r="640" spans="13:20" ht="15.75" customHeight="1">
      <c r="M640" s="24"/>
      <c r="N640" s="33"/>
      <c r="O640" s="33"/>
      <c r="P640" s="33"/>
      <c r="Q640" s="33"/>
      <c r="R640" s="33"/>
      <c r="S640" s="33"/>
      <c r="T640" s="33"/>
    </row>
    <row r="641" spans="13:20" ht="15.75" customHeight="1">
      <c r="M641" s="24"/>
      <c r="N641" s="33"/>
      <c r="O641" s="33"/>
      <c r="P641" s="33"/>
      <c r="Q641" s="33"/>
      <c r="R641" s="33"/>
      <c r="S641" s="33"/>
      <c r="T641" s="33"/>
    </row>
    <row r="642" spans="13:20" ht="15.75" customHeight="1">
      <c r="M642" s="24"/>
      <c r="N642" s="33"/>
      <c r="O642" s="33"/>
      <c r="P642" s="33"/>
      <c r="Q642" s="33"/>
      <c r="R642" s="33"/>
      <c r="S642" s="33"/>
      <c r="T642" s="33"/>
    </row>
    <row r="643" spans="13:20" ht="15.75" customHeight="1">
      <c r="M643" s="24"/>
      <c r="N643" s="33"/>
      <c r="O643" s="33"/>
      <c r="P643" s="33"/>
      <c r="Q643" s="33"/>
      <c r="R643" s="33"/>
      <c r="S643" s="33"/>
      <c r="T643" s="33"/>
    </row>
    <row r="644" spans="13:20" ht="15.75" customHeight="1">
      <c r="M644" s="24"/>
      <c r="N644" s="33"/>
      <c r="O644" s="33"/>
      <c r="P644" s="33"/>
      <c r="Q644" s="33"/>
      <c r="R644" s="33"/>
      <c r="S644" s="33"/>
      <c r="T644" s="33"/>
    </row>
    <row r="645" spans="13:20" ht="15.75" customHeight="1">
      <c r="M645" s="24"/>
      <c r="N645" s="33"/>
      <c r="O645" s="33"/>
      <c r="P645" s="33"/>
      <c r="Q645" s="33"/>
      <c r="R645" s="33"/>
      <c r="S645" s="33"/>
      <c r="T645" s="33"/>
    </row>
    <row r="646" spans="13:20" ht="15.75" customHeight="1">
      <c r="M646" s="24"/>
      <c r="N646" s="33"/>
      <c r="O646" s="33"/>
      <c r="P646" s="33"/>
      <c r="Q646" s="33"/>
      <c r="R646" s="33"/>
      <c r="S646" s="33"/>
      <c r="T646" s="33"/>
    </row>
    <row r="647" spans="13:20" ht="15.75" customHeight="1">
      <c r="M647" s="24"/>
      <c r="N647" s="33"/>
      <c r="O647" s="33"/>
      <c r="P647" s="33"/>
      <c r="Q647" s="33"/>
      <c r="R647" s="33"/>
      <c r="S647" s="33"/>
      <c r="T647" s="33"/>
    </row>
    <row r="648" spans="13:20" ht="15.75" customHeight="1">
      <c r="M648" s="24"/>
      <c r="N648" s="33"/>
      <c r="O648" s="33"/>
      <c r="P648" s="33"/>
      <c r="Q648" s="33"/>
      <c r="R648" s="33"/>
      <c r="S648" s="33"/>
      <c r="T648" s="33"/>
    </row>
    <row r="649" spans="13:20" ht="15.75" customHeight="1">
      <c r="M649" s="24"/>
      <c r="N649" s="33"/>
      <c r="O649" s="33"/>
      <c r="P649" s="33"/>
      <c r="Q649" s="33"/>
      <c r="R649" s="33"/>
      <c r="S649" s="33"/>
      <c r="T649" s="33"/>
    </row>
    <row r="650" spans="13:20" ht="15.75" customHeight="1">
      <c r="M650" s="24"/>
      <c r="N650" s="33"/>
      <c r="O650" s="33"/>
      <c r="P650" s="33"/>
      <c r="Q650" s="33"/>
      <c r="R650" s="33"/>
      <c r="S650" s="33"/>
      <c r="T650" s="33"/>
    </row>
    <row r="651" spans="13:20" ht="15.75" customHeight="1">
      <c r="M651" s="24"/>
      <c r="N651" s="33"/>
      <c r="O651" s="33"/>
      <c r="P651" s="33"/>
      <c r="Q651" s="33"/>
      <c r="R651" s="33"/>
      <c r="S651" s="33"/>
      <c r="T651" s="33"/>
    </row>
    <row r="652" spans="13:20" ht="15.75" customHeight="1">
      <c r="M652" s="24"/>
      <c r="N652" s="33"/>
      <c r="O652" s="33"/>
      <c r="P652" s="33"/>
      <c r="Q652" s="33"/>
      <c r="R652" s="33"/>
      <c r="S652" s="33"/>
      <c r="T652" s="33"/>
    </row>
    <row r="653" spans="13:20" ht="15.75" customHeight="1">
      <c r="M653" s="24"/>
      <c r="N653" s="33"/>
      <c r="O653" s="33"/>
      <c r="P653" s="33"/>
      <c r="Q653" s="33"/>
      <c r="R653" s="33"/>
      <c r="S653" s="33"/>
      <c r="T653" s="33"/>
    </row>
    <row r="654" spans="13:20" ht="15.75" customHeight="1">
      <c r="M654" s="24"/>
      <c r="N654" s="33"/>
      <c r="O654" s="33"/>
      <c r="P654" s="33"/>
      <c r="Q654" s="33"/>
      <c r="R654" s="33"/>
      <c r="S654" s="33"/>
      <c r="T654" s="33"/>
    </row>
    <row r="655" spans="13:20" ht="15.75" customHeight="1">
      <c r="M655" s="24"/>
      <c r="N655" s="33"/>
      <c r="O655" s="33"/>
      <c r="P655" s="33"/>
      <c r="Q655" s="33"/>
      <c r="R655" s="33"/>
      <c r="S655" s="33"/>
      <c r="T655" s="33"/>
    </row>
    <row r="656" spans="13:20" ht="15.75" customHeight="1">
      <c r="M656" s="24"/>
      <c r="N656" s="33"/>
      <c r="O656" s="33"/>
      <c r="P656" s="33"/>
      <c r="Q656" s="33"/>
      <c r="R656" s="33"/>
      <c r="S656" s="33"/>
      <c r="T656" s="33"/>
    </row>
    <row r="657" spans="13:20" ht="15.75" customHeight="1">
      <c r="M657" s="24"/>
      <c r="N657" s="33"/>
      <c r="O657" s="33"/>
      <c r="P657" s="33"/>
      <c r="Q657" s="33"/>
      <c r="R657" s="33"/>
      <c r="S657" s="33"/>
      <c r="T657" s="33"/>
    </row>
    <row r="658" spans="13:20" ht="15.75" customHeight="1">
      <c r="M658" s="24"/>
      <c r="N658" s="33"/>
      <c r="O658" s="33"/>
      <c r="P658" s="33"/>
      <c r="Q658" s="33"/>
      <c r="R658" s="33"/>
      <c r="S658" s="33"/>
      <c r="T658" s="33"/>
    </row>
    <row r="659" spans="13:20" ht="15.75" customHeight="1">
      <c r="M659" s="24"/>
      <c r="N659" s="33"/>
      <c r="O659" s="33"/>
      <c r="P659" s="33"/>
      <c r="Q659" s="33"/>
      <c r="R659" s="33"/>
      <c r="S659" s="33"/>
      <c r="T659" s="33"/>
    </row>
    <row r="660" spans="13:20" ht="15.75" customHeight="1">
      <c r="M660" s="24"/>
      <c r="N660" s="33"/>
      <c r="O660" s="33"/>
      <c r="P660" s="33"/>
      <c r="Q660" s="33"/>
      <c r="R660" s="33"/>
      <c r="S660" s="33"/>
      <c r="T660" s="33"/>
    </row>
    <row r="661" spans="13:20" ht="15.75" customHeight="1">
      <c r="M661" s="24"/>
      <c r="N661" s="33"/>
      <c r="O661" s="33"/>
      <c r="P661" s="33"/>
      <c r="Q661" s="33"/>
      <c r="R661" s="33"/>
      <c r="S661" s="33"/>
      <c r="T661" s="33"/>
    </row>
    <row r="662" spans="13:20" ht="15.75" customHeight="1">
      <c r="M662" s="24"/>
      <c r="N662" s="33"/>
      <c r="O662" s="33"/>
      <c r="P662" s="33"/>
      <c r="Q662" s="33"/>
      <c r="R662" s="33"/>
      <c r="S662" s="33"/>
      <c r="T662" s="33"/>
    </row>
    <row r="663" spans="13:20" ht="15.75" customHeight="1">
      <c r="M663" s="24"/>
      <c r="N663" s="33"/>
      <c r="O663" s="33"/>
      <c r="P663" s="33"/>
      <c r="Q663" s="33"/>
      <c r="R663" s="33"/>
      <c r="S663" s="33"/>
      <c r="T663" s="33"/>
    </row>
    <row r="664" spans="13:20" ht="15.75" customHeight="1">
      <c r="M664" s="24"/>
      <c r="N664" s="33"/>
      <c r="O664" s="33"/>
      <c r="P664" s="33"/>
      <c r="Q664" s="33"/>
      <c r="R664" s="33"/>
      <c r="S664" s="33"/>
      <c r="T664" s="33"/>
    </row>
    <row r="665" spans="13:20" ht="15.75" customHeight="1">
      <c r="M665" s="24"/>
      <c r="N665" s="33"/>
      <c r="O665" s="33"/>
      <c r="P665" s="33"/>
      <c r="Q665" s="33"/>
      <c r="R665" s="33"/>
      <c r="S665" s="33"/>
      <c r="T665" s="33"/>
    </row>
    <row r="666" spans="13:20" ht="15.75" customHeight="1">
      <c r="M666" s="24"/>
      <c r="N666" s="33"/>
      <c r="O666" s="33"/>
      <c r="P666" s="33"/>
      <c r="Q666" s="33"/>
      <c r="R666" s="33"/>
      <c r="S666" s="33"/>
      <c r="T666" s="33"/>
    </row>
    <row r="667" spans="13:20" ht="15.75" customHeight="1">
      <c r="M667" s="24"/>
      <c r="N667" s="33"/>
      <c r="O667" s="33"/>
      <c r="P667" s="33"/>
      <c r="Q667" s="33"/>
      <c r="R667" s="33"/>
      <c r="S667" s="33"/>
      <c r="T667" s="33"/>
    </row>
    <row r="668" spans="13:20" ht="15.75" customHeight="1">
      <c r="M668" s="24"/>
      <c r="N668" s="33"/>
      <c r="O668" s="33"/>
      <c r="P668" s="33"/>
      <c r="Q668" s="33"/>
      <c r="R668" s="33"/>
      <c r="S668" s="33"/>
      <c r="T668" s="33"/>
    </row>
    <row r="669" spans="13:20" ht="15.75" customHeight="1">
      <c r="M669" s="24"/>
      <c r="N669" s="33"/>
      <c r="O669" s="33"/>
      <c r="P669" s="33"/>
      <c r="Q669" s="33"/>
      <c r="R669" s="33"/>
      <c r="S669" s="33"/>
      <c r="T669" s="33"/>
    </row>
    <row r="670" spans="13:20" ht="15.75" customHeight="1">
      <c r="M670" s="24"/>
      <c r="N670" s="33"/>
      <c r="O670" s="33"/>
      <c r="P670" s="33"/>
      <c r="Q670" s="33"/>
      <c r="R670" s="33"/>
      <c r="S670" s="33"/>
      <c r="T670" s="33"/>
    </row>
    <row r="671" spans="13:20" ht="15.75" customHeight="1">
      <c r="M671" s="24"/>
      <c r="N671" s="33"/>
      <c r="O671" s="33"/>
      <c r="P671" s="33"/>
      <c r="Q671" s="33"/>
      <c r="R671" s="33"/>
      <c r="S671" s="33"/>
      <c r="T671" s="33"/>
    </row>
    <row r="672" spans="13:20" ht="15.75" customHeight="1">
      <c r="M672" s="24"/>
      <c r="N672" s="33"/>
      <c r="O672" s="33"/>
      <c r="P672" s="33"/>
      <c r="Q672" s="33"/>
      <c r="R672" s="33"/>
      <c r="S672" s="33"/>
      <c r="T672" s="33"/>
    </row>
    <row r="673" spans="13:20" ht="15.75" customHeight="1">
      <c r="M673" s="24"/>
      <c r="N673" s="33"/>
      <c r="O673" s="33"/>
      <c r="P673" s="33"/>
      <c r="Q673" s="33"/>
      <c r="R673" s="33"/>
      <c r="S673" s="33"/>
      <c r="T673" s="33"/>
    </row>
    <row r="674" spans="13:20" ht="15.75" customHeight="1">
      <c r="M674" s="24"/>
      <c r="N674" s="33"/>
      <c r="O674" s="33"/>
      <c r="P674" s="33"/>
      <c r="Q674" s="33"/>
      <c r="R674" s="33"/>
      <c r="S674" s="33"/>
      <c r="T674" s="33"/>
    </row>
    <row r="675" spans="13:20" ht="15.75" customHeight="1">
      <c r="M675" s="24"/>
      <c r="N675" s="33"/>
      <c r="O675" s="33"/>
      <c r="P675" s="33"/>
      <c r="Q675" s="33"/>
      <c r="R675" s="33"/>
      <c r="S675" s="33"/>
      <c r="T675" s="33"/>
    </row>
    <row r="676" spans="13:20" ht="15.75" customHeight="1">
      <c r="M676" s="24"/>
      <c r="N676" s="33"/>
      <c r="O676" s="33"/>
      <c r="P676" s="33"/>
      <c r="Q676" s="33"/>
      <c r="R676" s="33"/>
      <c r="S676" s="33"/>
      <c r="T676" s="33"/>
    </row>
    <row r="677" spans="13:20" ht="15.75" customHeight="1">
      <c r="M677" s="24"/>
      <c r="N677" s="33"/>
      <c r="O677" s="33"/>
      <c r="P677" s="33"/>
      <c r="Q677" s="33"/>
      <c r="R677" s="33"/>
      <c r="S677" s="33"/>
      <c r="T677" s="33"/>
    </row>
    <row r="678" spans="13:20" ht="15.75" customHeight="1">
      <c r="M678" s="24"/>
      <c r="N678" s="33"/>
      <c r="O678" s="33"/>
      <c r="P678" s="33"/>
      <c r="Q678" s="33"/>
      <c r="R678" s="33"/>
      <c r="S678" s="33"/>
      <c r="T678" s="33"/>
    </row>
    <row r="679" spans="13:20" ht="15.75" customHeight="1">
      <c r="M679" s="24"/>
      <c r="N679" s="33"/>
      <c r="O679" s="33"/>
      <c r="P679" s="33"/>
      <c r="Q679" s="33"/>
      <c r="R679" s="33"/>
      <c r="S679" s="33"/>
      <c r="T679" s="33"/>
    </row>
    <row r="680" spans="13:20" ht="15.75" customHeight="1">
      <c r="M680" s="24"/>
      <c r="N680" s="33"/>
      <c r="O680" s="33"/>
      <c r="P680" s="33"/>
      <c r="Q680" s="33"/>
      <c r="R680" s="33"/>
      <c r="S680" s="33"/>
      <c r="T680" s="33"/>
    </row>
    <row r="681" spans="13:20" ht="15.75" customHeight="1">
      <c r="M681" s="24"/>
      <c r="N681" s="33"/>
      <c r="O681" s="33"/>
      <c r="P681" s="33"/>
      <c r="Q681" s="33"/>
      <c r="R681" s="33"/>
      <c r="S681" s="33"/>
      <c r="T681" s="33"/>
    </row>
    <row r="682" spans="13:20" ht="15.75" customHeight="1">
      <c r="M682" s="24"/>
      <c r="N682" s="33"/>
      <c r="O682" s="33"/>
      <c r="P682" s="33"/>
      <c r="Q682" s="33"/>
      <c r="R682" s="33"/>
      <c r="S682" s="33"/>
      <c r="T682" s="33"/>
    </row>
    <row r="683" spans="13:20" ht="15.75" customHeight="1">
      <c r="M683" s="24"/>
      <c r="N683" s="33"/>
      <c r="O683" s="33"/>
      <c r="P683" s="33"/>
      <c r="Q683" s="33"/>
      <c r="R683" s="33"/>
      <c r="S683" s="33"/>
      <c r="T683" s="33"/>
    </row>
    <row r="684" spans="13:20" ht="15.75" customHeight="1">
      <c r="M684" s="24"/>
      <c r="N684" s="33"/>
      <c r="O684" s="33"/>
      <c r="P684" s="33"/>
      <c r="Q684" s="33"/>
      <c r="R684" s="33"/>
      <c r="S684" s="33"/>
      <c r="T684" s="33"/>
    </row>
    <row r="685" spans="13:20" ht="15.75" customHeight="1">
      <c r="M685" s="24"/>
      <c r="N685" s="33"/>
      <c r="O685" s="33"/>
      <c r="P685" s="33"/>
      <c r="Q685" s="33"/>
      <c r="R685" s="33"/>
      <c r="S685" s="33"/>
      <c r="T685" s="33"/>
    </row>
    <row r="686" spans="13:20" ht="15.75" customHeight="1">
      <c r="M686" s="24"/>
      <c r="N686" s="33"/>
      <c r="O686" s="33"/>
      <c r="P686" s="33"/>
      <c r="Q686" s="33"/>
      <c r="R686" s="33"/>
      <c r="S686" s="33"/>
      <c r="T686" s="33"/>
    </row>
    <row r="687" spans="13:20" ht="15.75" customHeight="1">
      <c r="M687" s="24"/>
      <c r="N687" s="33"/>
      <c r="O687" s="33"/>
      <c r="P687" s="33"/>
      <c r="Q687" s="33"/>
      <c r="R687" s="33"/>
      <c r="S687" s="33"/>
      <c r="T687" s="33"/>
    </row>
    <row r="688" spans="13:20" ht="15.75" customHeight="1">
      <c r="M688" s="24"/>
      <c r="N688" s="33"/>
      <c r="O688" s="33"/>
      <c r="P688" s="33"/>
      <c r="Q688" s="33"/>
      <c r="R688" s="33"/>
      <c r="S688" s="33"/>
      <c r="T688" s="33"/>
    </row>
    <row r="689" spans="13:20" ht="15.75" customHeight="1">
      <c r="M689" s="24"/>
      <c r="N689" s="33"/>
      <c r="O689" s="33"/>
      <c r="P689" s="33"/>
      <c r="Q689" s="33"/>
      <c r="R689" s="33"/>
      <c r="S689" s="33"/>
      <c r="T689" s="33"/>
    </row>
    <row r="690" spans="13:20" ht="15.75" customHeight="1">
      <c r="M690" s="24"/>
      <c r="N690" s="33"/>
      <c r="O690" s="33"/>
      <c r="P690" s="33"/>
      <c r="Q690" s="33"/>
      <c r="R690" s="33"/>
      <c r="S690" s="33"/>
      <c r="T690" s="33"/>
    </row>
    <row r="691" spans="13:20" ht="15.75" customHeight="1">
      <c r="M691" s="24"/>
      <c r="N691" s="33"/>
      <c r="O691" s="33"/>
      <c r="P691" s="33"/>
      <c r="Q691" s="33"/>
      <c r="R691" s="33"/>
      <c r="S691" s="33"/>
      <c r="T691" s="33"/>
    </row>
    <row r="692" spans="13:20" ht="15.75" customHeight="1">
      <c r="M692" s="24"/>
      <c r="N692" s="33"/>
      <c r="O692" s="33"/>
      <c r="P692" s="33"/>
      <c r="Q692" s="33"/>
      <c r="R692" s="33"/>
      <c r="S692" s="33"/>
      <c r="T692" s="33"/>
    </row>
    <row r="693" spans="13:20" ht="15.75" customHeight="1">
      <c r="M693" s="24"/>
      <c r="N693" s="33"/>
      <c r="O693" s="33"/>
      <c r="P693" s="33"/>
      <c r="Q693" s="33"/>
      <c r="R693" s="33"/>
      <c r="S693" s="33"/>
      <c r="T693" s="33"/>
    </row>
    <row r="694" spans="13:20" ht="15.75" customHeight="1">
      <c r="M694" s="24"/>
      <c r="N694" s="33"/>
      <c r="O694" s="33"/>
      <c r="P694" s="33"/>
      <c r="Q694" s="33"/>
      <c r="R694" s="33"/>
      <c r="S694" s="33"/>
      <c r="T694" s="33"/>
    </row>
    <row r="695" spans="13:20" ht="15.75" customHeight="1">
      <c r="M695" s="24"/>
      <c r="N695" s="33"/>
      <c r="O695" s="33"/>
      <c r="P695" s="33"/>
      <c r="Q695" s="33"/>
      <c r="R695" s="33"/>
      <c r="S695" s="33"/>
      <c r="T695" s="33"/>
    </row>
    <row r="696" spans="13:20" ht="15.75" customHeight="1">
      <c r="M696" s="24"/>
      <c r="N696" s="33"/>
      <c r="O696" s="33"/>
      <c r="P696" s="33"/>
      <c r="Q696" s="33"/>
      <c r="R696" s="33"/>
      <c r="S696" s="33"/>
      <c r="T696" s="33"/>
    </row>
    <row r="697" spans="13:20" ht="15.75" customHeight="1">
      <c r="M697" s="24"/>
      <c r="N697" s="33"/>
      <c r="O697" s="33"/>
      <c r="P697" s="33"/>
      <c r="Q697" s="33"/>
      <c r="R697" s="33"/>
      <c r="S697" s="33"/>
      <c r="T697" s="33"/>
    </row>
    <row r="698" spans="13:20" ht="15.75" customHeight="1">
      <c r="M698" s="24"/>
      <c r="N698" s="33"/>
      <c r="O698" s="33"/>
      <c r="P698" s="33"/>
      <c r="Q698" s="33"/>
      <c r="R698" s="33"/>
      <c r="S698" s="33"/>
      <c r="T698" s="33"/>
    </row>
    <row r="699" spans="13:20" ht="15.75" customHeight="1">
      <c r="M699" s="24"/>
      <c r="N699" s="33"/>
      <c r="O699" s="33"/>
      <c r="P699" s="33"/>
      <c r="Q699" s="33"/>
      <c r="R699" s="33"/>
      <c r="S699" s="33"/>
      <c r="T699" s="33"/>
    </row>
    <row r="700" spans="13:20" ht="15.75" customHeight="1">
      <c r="M700" s="24"/>
      <c r="N700" s="33"/>
      <c r="O700" s="33"/>
      <c r="P700" s="33"/>
      <c r="Q700" s="33"/>
      <c r="R700" s="33"/>
      <c r="S700" s="33"/>
      <c r="T700" s="33"/>
    </row>
    <row r="701" spans="13:20" ht="15.75" customHeight="1">
      <c r="M701" s="24"/>
      <c r="N701" s="33"/>
      <c r="O701" s="33"/>
      <c r="P701" s="33"/>
      <c r="Q701" s="33"/>
      <c r="R701" s="33"/>
      <c r="S701" s="33"/>
      <c r="T701" s="33"/>
    </row>
    <row r="702" spans="13:20" ht="15.75" customHeight="1">
      <c r="M702" s="24"/>
      <c r="N702" s="33"/>
      <c r="O702" s="33"/>
      <c r="P702" s="33"/>
      <c r="Q702" s="33"/>
      <c r="R702" s="33"/>
      <c r="S702" s="33"/>
      <c r="T702" s="33"/>
    </row>
    <row r="703" spans="13:20" ht="15.75" customHeight="1">
      <c r="M703" s="24"/>
      <c r="N703" s="33"/>
      <c r="O703" s="33"/>
      <c r="P703" s="33"/>
      <c r="Q703" s="33"/>
      <c r="R703" s="33"/>
      <c r="S703" s="33"/>
      <c r="T703" s="33"/>
    </row>
    <row r="704" spans="13:20" ht="15.75" customHeight="1">
      <c r="M704" s="24"/>
      <c r="N704" s="33"/>
      <c r="O704" s="33"/>
      <c r="P704" s="33"/>
      <c r="Q704" s="33"/>
      <c r="R704" s="33"/>
      <c r="S704" s="33"/>
      <c r="T704" s="33"/>
    </row>
    <row r="705" spans="13:20" ht="15.75" customHeight="1">
      <c r="M705" s="24"/>
      <c r="N705" s="33"/>
      <c r="O705" s="33"/>
      <c r="P705" s="33"/>
      <c r="Q705" s="33"/>
      <c r="R705" s="33"/>
      <c r="S705" s="33"/>
      <c r="T705" s="33"/>
    </row>
    <row r="706" spans="13:20" ht="15.75" customHeight="1">
      <c r="M706" s="24"/>
      <c r="N706" s="33"/>
      <c r="O706" s="33"/>
      <c r="P706" s="33"/>
      <c r="Q706" s="33"/>
      <c r="R706" s="33"/>
      <c r="S706" s="33"/>
      <c r="T706" s="33"/>
    </row>
    <row r="707" spans="13:20" ht="15.75" customHeight="1">
      <c r="M707" s="24"/>
      <c r="N707" s="33"/>
      <c r="O707" s="33"/>
      <c r="P707" s="33"/>
      <c r="Q707" s="33"/>
      <c r="R707" s="33"/>
      <c r="S707" s="33"/>
      <c r="T707" s="33"/>
    </row>
    <row r="708" spans="13:20" ht="15.75" customHeight="1">
      <c r="M708" s="24"/>
      <c r="N708" s="33"/>
      <c r="O708" s="33"/>
      <c r="P708" s="33"/>
      <c r="Q708" s="33"/>
      <c r="R708" s="33"/>
      <c r="S708" s="33"/>
      <c r="T708" s="33"/>
    </row>
    <row r="709" spans="13:20" ht="15.75" customHeight="1">
      <c r="M709" s="24"/>
      <c r="N709" s="33"/>
      <c r="O709" s="33"/>
      <c r="P709" s="33"/>
      <c r="Q709" s="33"/>
      <c r="R709" s="33"/>
      <c r="S709" s="33"/>
      <c r="T709" s="33"/>
    </row>
    <row r="710" spans="13:20" ht="15.75" customHeight="1">
      <c r="M710" s="24"/>
      <c r="N710" s="33"/>
      <c r="O710" s="33"/>
      <c r="P710" s="33"/>
      <c r="Q710" s="33"/>
      <c r="R710" s="33"/>
      <c r="S710" s="33"/>
      <c r="T710" s="33"/>
    </row>
    <row r="711" spans="13:20" ht="15.75" customHeight="1">
      <c r="M711" s="24"/>
      <c r="N711" s="33"/>
      <c r="O711" s="33"/>
      <c r="P711" s="33"/>
      <c r="Q711" s="33"/>
      <c r="R711" s="33"/>
      <c r="S711" s="33"/>
      <c r="T711" s="33"/>
    </row>
    <row r="712" spans="13:20" ht="15.75" customHeight="1">
      <c r="M712" s="24"/>
      <c r="N712" s="33"/>
      <c r="O712" s="33"/>
      <c r="P712" s="33"/>
      <c r="Q712" s="33"/>
      <c r="R712" s="33"/>
      <c r="S712" s="33"/>
      <c r="T712" s="33"/>
    </row>
    <row r="713" spans="13:20" ht="15.75" customHeight="1">
      <c r="M713" s="24"/>
      <c r="N713" s="33"/>
      <c r="O713" s="33"/>
      <c r="P713" s="33"/>
      <c r="Q713" s="33"/>
      <c r="R713" s="33"/>
      <c r="S713" s="33"/>
      <c r="T713" s="33"/>
    </row>
    <row r="714" spans="13:20" ht="15.75" customHeight="1">
      <c r="M714" s="24"/>
      <c r="N714" s="33"/>
      <c r="O714" s="33"/>
      <c r="P714" s="33"/>
      <c r="Q714" s="33"/>
      <c r="R714" s="33"/>
      <c r="S714" s="33"/>
      <c r="T714" s="33"/>
    </row>
    <row r="715" spans="13:20" ht="15.75" customHeight="1">
      <c r="M715" s="24"/>
      <c r="N715" s="33"/>
      <c r="O715" s="33"/>
      <c r="P715" s="33"/>
      <c r="Q715" s="33"/>
      <c r="R715" s="33"/>
      <c r="S715" s="33"/>
      <c r="T715" s="33"/>
    </row>
    <row r="716" spans="13:20" ht="15.75" customHeight="1">
      <c r="M716" s="24"/>
      <c r="N716" s="33"/>
      <c r="O716" s="33"/>
      <c r="P716" s="33"/>
      <c r="Q716" s="33"/>
      <c r="R716" s="33"/>
      <c r="S716" s="33"/>
      <c r="T716" s="33"/>
    </row>
    <row r="717" spans="13:20" ht="15.75" customHeight="1">
      <c r="M717" s="24"/>
      <c r="N717" s="33"/>
      <c r="O717" s="33"/>
      <c r="P717" s="33"/>
      <c r="Q717" s="33"/>
      <c r="R717" s="33"/>
      <c r="S717" s="33"/>
      <c r="T717" s="33"/>
    </row>
    <row r="718" spans="13:20" ht="15.75" customHeight="1">
      <c r="M718" s="24"/>
      <c r="N718" s="33"/>
      <c r="O718" s="33"/>
      <c r="P718" s="33"/>
      <c r="Q718" s="33"/>
      <c r="R718" s="33"/>
      <c r="S718" s="33"/>
      <c r="T718" s="33"/>
    </row>
    <row r="719" spans="13:20" ht="15.75" customHeight="1">
      <c r="M719" s="24"/>
      <c r="N719" s="33"/>
      <c r="O719" s="33"/>
      <c r="P719" s="33"/>
      <c r="Q719" s="33"/>
      <c r="R719" s="33"/>
      <c r="S719" s="33"/>
      <c r="T719" s="33"/>
    </row>
    <row r="720" spans="13:20" ht="15.75" customHeight="1">
      <c r="M720" s="24"/>
      <c r="N720" s="33"/>
      <c r="O720" s="33"/>
      <c r="P720" s="33"/>
      <c r="Q720" s="33"/>
      <c r="R720" s="33"/>
      <c r="S720" s="33"/>
      <c r="T720" s="33"/>
    </row>
    <row r="721" spans="13:20" ht="15.75" customHeight="1">
      <c r="M721" s="24"/>
      <c r="N721" s="33"/>
      <c r="O721" s="33"/>
      <c r="P721" s="33"/>
      <c r="Q721" s="33"/>
      <c r="R721" s="33"/>
      <c r="S721" s="33"/>
      <c r="T721" s="33"/>
    </row>
    <row r="722" spans="13:20" ht="15.75" customHeight="1">
      <c r="M722" s="24"/>
      <c r="N722" s="33"/>
      <c r="O722" s="33"/>
      <c r="P722" s="33"/>
      <c r="Q722" s="33"/>
      <c r="R722" s="33"/>
      <c r="S722" s="33"/>
      <c r="T722" s="33"/>
    </row>
    <row r="723" spans="13:20" ht="15.75" customHeight="1">
      <c r="M723" s="24"/>
      <c r="N723" s="33"/>
      <c r="O723" s="33"/>
      <c r="P723" s="33"/>
      <c r="Q723" s="33"/>
      <c r="R723" s="33"/>
      <c r="S723" s="33"/>
      <c r="T723" s="33"/>
    </row>
    <row r="724" spans="13:20" ht="15.75" customHeight="1">
      <c r="M724" s="24"/>
      <c r="N724" s="33"/>
      <c r="O724" s="33"/>
      <c r="P724" s="33"/>
      <c r="Q724" s="33"/>
      <c r="R724" s="33"/>
      <c r="S724" s="33"/>
      <c r="T724" s="33"/>
    </row>
    <row r="725" spans="13:20" ht="15.75" customHeight="1">
      <c r="M725" s="24"/>
      <c r="N725" s="33"/>
      <c r="O725" s="33"/>
      <c r="P725" s="33"/>
      <c r="Q725" s="33"/>
      <c r="R725" s="33"/>
      <c r="S725" s="33"/>
      <c r="T725" s="33"/>
    </row>
    <row r="726" spans="13:20" ht="15.75" customHeight="1">
      <c r="M726" s="24"/>
      <c r="N726" s="33"/>
      <c r="O726" s="33"/>
      <c r="P726" s="33"/>
      <c r="Q726" s="33"/>
      <c r="R726" s="33"/>
      <c r="S726" s="33"/>
      <c r="T726" s="33"/>
    </row>
    <row r="727" spans="13:20" ht="15.75" customHeight="1">
      <c r="M727" s="24"/>
      <c r="N727" s="33"/>
      <c r="O727" s="33"/>
      <c r="P727" s="33"/>
      <c r="Q727" s="33"/>
      <c r="R727" s="33"/>
      <c r="S727" s="33"/>
      <c r="T727" s="33"/>
    </row>
    <row r="728" spans="13:20" ht="15.75" customHeight="1">
      <c r="M728" s="24"/>
      <c r="N728" s="33"/>
      <c r="O728" s="33"/>
      <c r="P728" s="33"/>
      <c r="Q728" s="33"/>
      <c r="R728" s="33"/>
      <c r="S728" s="33"/>
      <c r="T728" s="33"/>
    </row>
    <row r="729" spans="13:20" ht="15.75" customHeight="1">
      <c r="M729" s="24"/>
      <c r="N729" s="33"/>
      <c r="O729" s="33"/>
      <c r="P729" s="33"/>
      <c r="Q729" s="33"/>
      <c r="R729" s="33"/>
      <c r="S729" s="33"/>
      <c r="T729" s="33"/>
    </row>
    <row r="730" spans="13:20" ht="15.75" customHeight="1">
      <c r="M730" s="24"/>
      <c r="N730" s="33"/>
      <c r="O730" s="33"/>
      <c r="P730" s="33"/>
      <c r="Q730" s="33"/>
      <c r="R730" s="33"/>
      <c r="S730" s="33"/>
      <c r="T730" s="33"/>
    </row>
    <row r="731" spans="13:20" ht="15.75" customHeight="1">
      <c r="M731" s="24"/>
      <c r="N731" s="33"/>
      <c r="O731" s="33"/>
      <c r="P731" s="33"/>
      <c r="Q731" s="33"/>
      <c r="R731" s="33"/>
      <c r="S731" s="33"/>
      <c r="T731" s="33"/>
    </row>
    <row r="732" spans="13:20" ht="15.75" customHeight="1">
      <c r="M732" s="24"/>
      <c r="N732" s="33"/>
      <c r="O732" s="33"/>
      <c r="P732" s="33"/>
      <c r="Q732" s="33"/>
      <c r="R732" s="33"/>
      <c r="S732" s="33"/>
      <c r="T732" s="33"/>
    </row>
    <row r="733" spans="13:20" ht="15.75" customHeight="1">
      <c r="M733" s="24"/>
      <c r="N733" s="33"/>
      <c r="O733" s="33"/>
      <c r="P733" s="33"/>
      <c r="Q733" s="33"/>
      <c r="R733" s="33"/>
      <c r="S733" s="33"/>
      <c r="T733" s="33"/>
    </row>
    <row r="734" spans="13:20" ht="15.75" customHeight="1">
      <c r="M734" s="24"/>
      <c r="N734" s="33"/>
      <c r="O734" s="33"/>
      <c r="P734" s="33"/>
      <c r="Q734" s="33"/>
      <c r="R734" s="33"/>
      <c r="S734" s="33"/>
      <c r="T734" s="33"/>
    </row>
    <row r="735" spans="13:20" ht="15.75" customHeight="1">
      <c r="M735" s="24"/>
      <c r="N735" s="33"/>
      <c r="O735" s="33"/>
      <c r="P735" s="33"/>
      <c r="Q735" s="33"/>
      <c r="R735" s="33"/>
      <c r="S735" s="33"/>
      <c r="T735" s="33"/>
    </row>
    <row r="736" spans="13:20" ht="15.75" customHeight="1">
      <c r="M736" s="24"/>
      <c r="N736" s="33"/>
      <c r="O736" s="33"/>
      <c r="P736" s="33"/>
      <c r="Q736" s="33"/>
      <c r="R736" s="33"/>
      <c r="S736" s="33"/>
      <c r="T736" s="33"/>
    </row>
    <row r="737" spans="13:20" ht="15.75" customHeight="1">
      <c r="M737" s="24"/>
      <c r="N737" s="33"/>
      <c r="O737" s="33"/>
      <c r="P737" s="33"/>
      <c r="Q737" s="33"/>
      <c r="R737" s="33"/>
      <c r="S737" s="33"/>
      <c r="T737" s="33"/>
    </row>
    <row r="738" spans="13:20" ht="15.75" customHeight="1">
      <c r="M738" s="24"/>
      <c r="N738" s="33"/>
      <c r="O738" s="33"/>
      <c r="P738" s="33"/>
      <c r="Q738" s="33"/>
      <c r="R738" s="33"/>
      <c r="S738" s="33"/>
      <c r="T738" s="33"/>
    </row>
    <row r="739" spans="13:20" ht="15.75" customHeight="1">
      <c r="M739" s="24"/>
      <c r="N739" s="33"/>
      <c r="O739" s="33"/>
      <c r="P739" s="33"/>
      <c r="Q739" s="33"/>
      <c r="R739" s="33"/>
      <c r="S739" s="33"/>
      <c r="T739" s="33"/>
    </row>
    <row r="740" spans="13:20" ht="15.75" customHeight="1">
      <c r="M740" s="24"/>
      <c r="N740" s="33"/>
      <c r="O740" s="33"/>
      <c r="P740" s="33"/>
      <c r="Q740" s="33"/>
      <c r="R740" s="33"/>
      <c r="S740" s="33"/>
      <c r="T740" s="33"/>
    </row>
    <row r="741" spans="13:20" ht="15.75" customHeight="1">
      <c r="M741" s="24"/>
      <c r="N741" s="33"/>
      <c r="O741" s="33"/>
      <c r="P741" s="33"/>
      <c r="Q741" s="33"/>
      <c r="R741" s="33"/>
      <c r="S741" s="33"/>
      <c r="T741" s="33"/>
    </row>
    <row r="742" spans="13:20" ht="15.75" customHeight="1">
      <c r="M742" s="24"/>
      <c r="N742" s="33"/>
      <c r="O742" s="33"/>
      <c r="P742" s="33"/>
      <c r="Q742" s="33"/>
      <c r="R742" s="33"/>
      <c r="S742" s="33"/>
      <c r="T742" s="33"/>
    </row>
    <row r="743" spans="13:20" ht="15.75" customHeight="1">
      <c r="M743" s="24"/>
      <c r="N743" s="33"/>
      <c r="O743" s="33"/>
      <c r="P743" s="33"/>
      <c r="Q743" s="33"/>
      <c r="R743" s="33"/>
      <c r="S743" s="33"/>
      <c r="T743" s="33"/>
    </row>
    <row r="744" spans="13:20" ht="15.75" customHeight="1">
      <c r="M744" s="24"/>
      <c r="N744" s="33"/>
      <c r="O744" s="33"/>
      <c r="P744" s="33"/>
      <c r="Q744" s="33"/>
      <c r="R744" s="33"/>
      <c r="S744" s="33"/>
      <c r="T744" s="33"/>
    </row>
    <row r="745" spans="13:20" ht="15.75" customHeight="1">
      <c r="M745" s="24"/>
      <c r="N745" s="33"/>
      <c r="O745" s="33"/>
      <c r="P745" s="33"/>
      <c r="Q745" s="33"/>
      <c r="R745" s="33"/>
      <c r="S745" s="33"/>
      <c r="T745" s="33"/>
    </row>
    <row r="746" spans="13:20" ht="15.75" customHeight="1">
      <c r="M746" s="24"/>
      <c r="N746" s="33"/>
      <c r="O746" s="33"/>
      <c r="P746" s="33"/>
      <c r="Q746" s="33"/>
      <c r="R746" s="33"/>
      <c r="S746" s="33"/>
      <c r="T746" s="33"/>
    </row>
    <row r="747" spans="13:20" ht="15.75" customHeight="1">
      <c r="M747" s="24"/>
      <c r="N747" s="33"/>
      <c r="O747" s="33"/>
      <c r="P747" s="33"/>
      <c r="Q747" s="33"/>
      <c r="R747" s="33"/>
      <c r="S747" s="33"/>
      <c r="T747" s="33"/>
    </row>
    <row r="748" spans="13:20" ht="15.75" customHeight="1">
      <c r="M748" s="24"/>
      <c r="N748" s="33"/>
      <c r="O748" s="33"/>
      <c r="P748" s="33"/>
      <c r="Q748" s="33"/>
      <c r="R748" s="33"/>
      <c r="S748" s="33"/>
      <c r="T748" s="33"/>
    </row>
    <row r="749" spans="13:20" ht="15.75" customHeight="1">
      <c r="M749" s="24"/>
      <c r="N749" s="33"/>
      <c r="O749" s="33"/>
      <c r="P749" s="33"/>
      <c r="Q749" s="33"/>
      <c r="R749" s="33"/>
      <c r="S749" s="33"/>
      <c r="T749" s="33"/>
    </row>
    <row r="750" spans="13:20" ht="15.75" customHeight="1">
      <c r="M750" s="24"/>
      <c r="N750" s="33"/>
      <c r="O750" s="33"/>
      <c r="P750" s="33"/>
      <c r="Q750" s="33"/>
      <c r="R750" s="33"/>
      <c r="S750" s="33"/>
      <c r="T750" s="33"/>
    </row>
    <row r="751" spans="13:20" ht="15.75" customHeight="1">
      <c r="M751" s="24"/>
      <c r="N751" s="33"/>
      <c r="O751" s="33"/>
      <c r="P751" s="33"/>
      <c r="Q751" s="33"/>
      <c r="R751" s="33"/>
      <c r="S751" s="33"/>
      <c r="T751" s="33"/>
    </row>
    <row r="752" spans="13:20" ht="15.75" customHeight="1">
      <c r="M752" s="24"/>
      <c r="N752" s="33"/>
      <c r="O752" s="33"/>
      <c r="P752" s="33"/>
      <c r="Q752" s="33"/>
      <c r="R752" s="33"/>
      <c r="S752" s="33"/>
      <c r="T752" s="33"/>
    </row>
    <row r="753" spans="13:20" ht="15.75" customHeight="1">
      <c r="M753" s="24"/>
      <c r="N753" s="33"/>
      <c r="O753" s="33"/>
      <c r="P753" s="33"/>
      <c r="Q753" s="33"/>
      <c r="R753" s="33"/>
      <c r="S753" s="33"/>
      <c r="T753" s="33"/>
    </row>
    <row r="754" spans="13:20" ht="15.75" customHeight="1">
      <c r="M754" s="24"/>
      <c r="N754" s="33"/>
      <c r="O754" s="33"/>
      <c r="P754" s="33"/>
      <c r="Q754" s="33"/>
      <c r="R754" s="33"/>
      <c r="S754" s="33"/>
      <c r="T754" s="33"/>
    </row>
    <row r="755" spans="13:20" ht="15.75" customHeight="1">
      <c r="M755" s="24"/>
      <c r="N755" s="33"/>
      <c r="O755" s="33"/>
      <c r="P755" s="33"/>
      <c r="Q755" s="33"/>
      <c r="R755" s="33"/>
      <c r="S755" s="33"/>
      <c r="T755" s="33"/>
    </row>
    <row r="756" spans="13:20" ht="15.75" customHeight="1">
      <c r="M756" s="24"/>
      <c r="N756" s="33"/>
      <c r="O756" s="33"/>
      <c r="P756" s="33"/>
      <c r="Q756" s="33"/>
      <c r="R756" s="33"/>
      <c r="S756" s="33"/>
      <c r="T756" s="33"/>
    </row>
    <row r="757" spans="13:20" ht="15.75" customHeight="1">
      <c r="M757" s="24"/>
      <c r="N757" s="33"/>
      <c r="O757" s="33"/>
      <c r="P757" s="33"/>
      <c r="Q757" s="33"/>
      <c r="R757" s="33"/>
      <c r="S757" s="33"/>
      <c r="T757" s="33"/>
    </row>
    <row r="758" spans="13:20" ht="15.75" customHeight="1">
      <c r="M758" s="24"/>
      <c r="N758" s="33"/>
      <c r="O758" s="33"/>
      <c r="P758" s="33"/>
      <c r="Q758" s="33"/>
      <c r="R758" s="33"/>
      <c r="S758" s="33"/>
      <c r="T758" s="33"/>
    </row>
    <row r="759" spans="13:20" ht="15.75" customHeight="1">
      <c r="M759" s="24"/>
      <c r="N759" s="33"/>
      <c r="O759" s="33"/>
      <c r="P759" s="33"/>
      <c r="Q759" s="33"/>
      <c r="R759" s="33"/>
      <c r="S759" s="33"/>
      <c r="T759" s="33"/>
    </row>
    <row r="760" spans="13:20" ht="15.75" customHeight="1">
      <c r="M760" s="24"/>
      <c r="N760" s="33"/>
      <c r="O760" s="33"/>
      <c r="P760" s="33"/>
      <c r="Q760" s="33"/>
      <c r="R760" s="33"/>
      <c r="S760" s="33"/>
      <c r="T760" s="33"/>
    </row>
    <row r="761" spans="13:20" ht="15.75" customHeight="1">
      <c r="M761" s="24"/>
      <c r="N761" s="33"/>
      <c r="O761" s="33"/>
      <c r="P761" s="33"/>
      <c r="Q761" s="33"/>
      <c r="R761" s="33"/>
      <c r="S761" s="33"/>
      <c r="T761" s="33"/>
    </row>
    <row r="762" spans="13:20" ht="15.75" customHeight="1">
      <c r="M762" s="24"/>
      <c r="N762" s="33"/>
      <c r="O762" s="33"/>
      <c r="P762" s="33"/>
      <c r="Q762" s="33"/>
      <c r="R762" s="33"/>
      <c r="S762" s="33"/>
      <c r="T762" s="33"/>
    </row>
    <row r="763" spans="13:20" ht="15.75" customHeight="1">
      <c r="M763" s="24"/>
      <c r="N763" s="33"/>
      <c r="O763" s="33"/>
      <c r="P763" s="33"/>
      <c r="Q763" s="33"/>
      <c r="R763" s="33"/>
      <c r="S763" s="33"/>
      <c r="T763" s="33"/>
    </row>
    <row r="764" spans="13:20" ht="15.75" customHeight="1">
      <c r="M764" s="24"/>
      <c r="N764" s="33"/>
      <c r="O764" s="33"/>
      <c r="P764" s="33"/>
      <c r="Q764" s="33"/>
      <c r="R764" s="33"/>
      <c r="S764" s="33"/>
      <c r="T764" s="33"/>
    </row>
    <row r="765" spans="13:20" ht="15.75" customHeight="1">
      <c r="M765" s="24"/>
      <c r="N765" s="33"/>
      <c r="O765" s="33"/>
      <c r="P765" s="33"/>
      <c r="Q765" s="33"/>
      <c r="R765" s="33"/>
      <c r="S765" s="33"/>
      <c r="T765" s="33"/>
    </row>
    <row r="766" spans="13:20" ht="15.75" customHeight="1">
      <c r="M766" s="24"/>
      <c r="N766" s="33"/>
      <c r="O766" s="33"/>
      <c r="P766" s="33"/>
      <c r="Q766" s="33"/>
      <c r="R766" s="33"/>
      <c r="S766" s="33"/>
      <c r="T766" s="33"/>
    </row>
    <row r="767" spans="13:20" ht="15.75" customHeight="1">
      <c r="M767" s="24"/>
      <c r="N767" s="33"/>
      <c r="O767" s="33"/>
      <c r="P767" s="33"/>
      <c r="Q767" s="33"/>
      <c r="R767" s="33"/>
      <c r="S767" s="33"/>
      <c r="T767" s="33"/>
    </row>
    <row r="768" spans="13:20" ht="15.75" customHeight="1">
      <c r="M768" s="24"/>
      <c r="N768" s="33"/>
      <c r="O768" s="33"/>
      <c r="P768" s="33"/>
      <c r="Q768" s="33"/>
      <c r="R768" s="33"/>
      <c r="S768" s="33"/>
      <c r="T768" s="33"/>
    </row>
    <row r="769" spans="13:20" ht="15.75" customHeight="1">
      <c r="M769" s="24"/>
      <c r="N769" s="33"/>
      <c r="O769" s="33"/>
      <c r="P769" s="33"/>
      <c r="Q769" s="33"/>
      <c r="R769" s="33"/>
      <c r="S769" s="33"/>
      <c r="T769" s="33"/>
    </row>
    <row r="770" spans="13:20" ht="15.75" customHeight="1">
      <c r="M770" s="24"/>
      <c r="N770" s="33"/>
      <c r="O770" s="33"/>
      <c r="P770" s="33"/>
      <c r="Q770" s="33"/>
      <c r="R770" s="33"/>
      <c r="S770" s="33"/>
      <c r="T770" s="33"/>
    </row>
    <row r="771" spans="13:20" ht="15.75" customHeight="1">
      <c r="M771" s="24"/>
      <c r="N771" s="33"/>
      <c r="O771" s="33"/>
      <c r="P771" s="33"/>
      <c r="Q771" s="33"/>
      <c r="R771" s="33"/>
      <c r="S771" s="33"/>
      <c r="T771" s="33"/>
    </row>
    <row r="772" spans="13:20" ht="15.75" customHeight="1">
      <c r="M772" s="24"/>
      <c r="N772" s="33"/>
      <c r="O772" s="33"/>
      <c r="P772" s="33"/>
      <c r="Q772" s="33"/>
      <c r="R772" s="33"/>
      <c r="S772" s="33"/>
      <c r="T772" s="33"/>
    </row>
    <row r="773" spans="13:20" ht="15.75" customHeight="1">
      <c r="M773" s="24"/>
      <c r="N773" s="33"/>
      <c r="O773" s="33"/>
      <c r="P773" s="33"/>
      <c r="Q773" s="33"/>
      <c r="R773" s="33"/>
      <c r="S773" s="33"/>
      <c r="T773" s="33"/>
    </row>
    <row r="774" spans="13:20" ht="15.75" customHeight="1">
      <c r="M774" s="24"/>
      <c r="N774" s="33"/>
      <c r="O774" s="33"/>
      <c r="P774" s="33"/>
      <c r="Q774" s="33"/>
      <c r="R774" s="33"/>
      <c r="S774" s="33"/>
      <c r="T774" s="33"/>
    </row>
    <row r="775" spans="13:20" ht="15.75" customHeight="1">
      <c r="M775" s="24"/>
      <c r="N775" s="33"/>
      <c r="O775" s="33"/>
      <c r="P775" s="33"/>
      <c r="Q775" s="33"/>
      <c r="R775" s="33"/>
      <c r="S775" s="33"/>
      <c r="T775" s="33"/>
    </row>
    <row r="776" spans="13:20" ht="15.75" customHeight="1">
      <c r="M776" s="24"/>
      <c r="N776" s="33"/>
      <c r="O776" s="33"/>
      <c r="P776" s="33"/>
      <c r="Q776" s="33"/>
      <c r="R776" s="33"/>
      <c r="S776" s="33"/>
      <c r="T776" s="33"/>
    </row>
    <row r="777" spans="13:20" ht="15.75" customHeight="1">
      <c r="M777" s="24"/>
      <c r="N777" s="33"/>
      <c r="O777" s="33"/>
      <c r="P777" s="33"/>
      <c r="Q777" s="33"/>
      <c r="R777" s="33"/>
      <c r="S777" s="33"/>
      <c r="T777" s="33"/>
    </row>
    <row r="778" spans="13:20" ht="15.75" customHeight="1">
      <c r="M778" s="24"/>
      <c r="N778" s="33"/>
      <c r="O778" s="33"/>
      <c r="P778" s="33"/>
      <c r="Q778" s="33"/>
      <c r="R778" s="33"/>
      <c r="S778" s="33"/>
      <c r="T778" s="33"/>
    </row>
    <row r="779" spans="13:20" ht="15.75" customHeight="1">
      <c r="M779" s="24"/>
      <c r="N779" s="33"/>
      <c r="O779" s="33"/>
      <c r="P779" s="33"/>
      <c r="Q779" s="33"/>
      <c r="R779" s="33"/>
      <c r="S779" s="33"/>
      <c r="T779" s="33"/>
    </row>
    <row r="780" spans="13:20" ht="15.75" customHeight="1">
      <c r="M780" s="24"/>
      <c r="N780" s="33"/>
      <c r="O780" s="33"/>
      <c r="P780" s="33"/>
      <c r="Q780" s="33"/>
      <c r="R780" s="33"/>
      <c r="S780" s="33"/>
      <c r="T780" s="33"/>
    </row>
    <row r="781" spans="13:20" ht="15.75" customHeight="1">
      <c r="M781" s="24"/>
      <c r="N781" s="33"/>
      <c r="O781" s="33"/>
      <c r="P781" s="33"/>
      <c r="Q781" s="33"/>
      <c r="R781" s="33"/>
      <c r="S781" s="33"/>
      <c r="T781" s="33"/>
    </row>
    <row r="782" spans="13:20" ht="15.75" customHeight="1">
      <c r="M782" s="24"/>
      <c r="N782" s="33"/>
      <c r="O782" s="33"/>
      <c r="P782" s="33"/>
      <c r="Q782" s="33"/>
      <c r="R782" s="33"/>
      <c r="S782" s="33"/>
      <c r="T782" s="33"/>
    </row>
    <row r="783" spans="13:20" ht="15.75" customHeight="1">
      <c r="M783" s="24"/>
      <c r="N783" s="33"/>
      <c r="O783" s="33"/>
      <c r="P783" s="33"/>
      <c r="Q783" s="33"/>
      <c r="R783" s="33"/>
      <c r="S783" s="33"/>
      <c r="T783" s="33"/>
    </row>
    <row r="784" spans="13:20" ht="15.75" customHeight="1">
      <c r="M784" s="24"/>
      <c r="N784" s="33"/>
      <c r="O784" s="33"/>
      <c r="P784" s="33"/>
      <c r="Q784" s="33"/>
      <c r="R784" s="33"/>
      <c r="S784" s="33"/>
      <c r="T784" s="33"/>
    </row>
    <row r="785" spans="13:20" ht="15.75" customHeight="1">
      <c r="M785" s="24"/>
      <c r="N785" s="33"/>
      <c r="O785" s="33"/>
      <c r="P785" s="33"/>
      <c r="Q785" s="33"/>
      <c r="R785" s="33"/>
      <c r="S785" s="33"/>
      <c r="T785" s="33"/>
    </row>
    <row r="786" spans="13:20" ht="15.75" customHeight="1">
      <c r="M786" s="24"/>
      <c r="N786" s="33"/>
      <c r="O786" s="33"/>
      <c r="P786" s="33"/>
      <c r="Q786" s="33"/>
      <c r="R786" s="33"/>
      <c r="S786" s="33"/>
      <c r="T786" s="33"/>
    </row>
    <row r="787" spans="13:20" ht="15.75" customHeight="1">
      <c r="M787" s="24"/>
      <c r="N787" s="33"/>
      <c r="O787" s="33"/>
      <c r="P787" s="33"/>
      <c r="Q787" s="33"/>
      <c r="R787" s="33"/>
      <c r="S787" s="33"/>
      <c r="T787" s="33"/>
    </row>
    <row r="788" spans="13:20" ht="15.75" customHeight="1">
      <c r="M788" s="24"/>
      <c r="N788" s="33"/>
      <c r="O788" s="33"/>
      <c r="P788" s="33"/>
      <c r="Q788" s="33"/>
      <c r="R788" s="33"/>
      <c r="S788" s="33"/>
      <c r="T788" s="33"/>
    </row>
    <row r="789" spans="13:20" ht="15.75" customHeight="1">
      <c r="M789" s="24"/>
      <c r="N789" s="33"/>
      <c r="O789" s="33"/>
      <c r="P789" s="33"/>
      <c r="Q789" s="33"/>
      <c r="R789" s="33"/>
      <c r="S789" s="33"/>
      <c r="T789" s="33"/>
    </row>
    <row r="790" spans="13:20" ht="15.75" customHeight="1">
      <c r="M790" s="24"/>
      <c r="N790" s="33"/>
      <c r="O790" s="33"/>
      <c r="P790" s="33"/>
      <c r="Q790" s="33"/>
      <c r="R790" s="33"/>
      <c r="S790" s="33"/>
      <c r="T790" s="33"/>
    </row>
    <row r="791" spans="13:20" ht="15.75" customHeight="1">
      <c r="M791" s="24"/>
      <c r="N791" s="33"/>
      <c r="O791" s="33"/>
      <c r="P791" s="33"/>
      <c r="Q791" s="33"/>
      <c r="R791" s="33"/>
      <c r="S791" s="33"/>
      <c r="T791" s="33"/>
    </row>
    <row r="792" spans="13:20" ht="15.75" customHeight="1">
      <c r="M792" s="24"/>
      <c r="N792" s="33"/>
      <c r="O792" s="33"/>
      <c r="P792" s="33"/>
      <c r="Q792" s="33"/>
      <c r="R792" s="33"/>
      <c r="S792" s="33"/>
      <c r="T792" s="33"/>
    </row>
    <row r="793" spans="13:20" ht="15.75" customHeight="1">
      <c r="M793" s="24"/>
      <c r="N793" s="33"/>
      <c r="O793" s="33"/>
      <c r="P793" s="33"/>
      <c r="Q793" s="33"/>
      <c r="R793" s="33"/>
      <c r="S793" s="33"/>
      <c r="T793" s="33"/>
    </row>
    <row r="794" spans="13:20" ht="15.75" customHeight="1">
      <c r="M794" s="24"/>
      <c r="N794" s="33"/>
      <c r="O794" s="33"/>
      <c r="P794" s="33"/>
      <c r="Q794" s="33"/>
      <c r="R794" s="33"/>
      <c r="S794" s="33"/>
      <c r="T794" s="33"/>
    </row>
    <row r="795" spans="13:20" ht="15.75" customHeight="1">
      <c r="M795" s="24"/>
      <c r="N795" s="33"/>
      <c r="O795" s="33"/>
      <c r="P795" s="33"/>
      <c r="Q795" s="33"/>
      <c r="R795" s="33"/>
      <c r="S795" s="33"/>
      <c r="T795" s="33"/>
    </row>
    <row r="796" spans="13:20" ht="15.75" customHeight="1">
      <c r="M796" s="24"/>
      <c r="N796" s="33"/>
      <c r="O796" s="33"/>
      <c r="P796" s="33"/>
      <c r="Q796" s="33"/>
      <c r="R796" s="33"/>
      <c r="S796" s="33"/>
      <c r="T796" s="33"/>
    </row>
    <row r="797" spans="13:20" ht="15.75" customHeight="1">
      <c r="M797" s="24"/>
      <c r="N797" s="33"/>
      <c r="O797" s="33"/>
      <c r="P797" s="33"/>
      <c r="Q797" s="33"/>
      <c r="R797" s="33"/>
      <c r="S797" s="33"/>
      <c r="T797" s="33"/>
    </row>
    <row r="798" spans="13:20" ht="15.75" customHeight="1">
      <c r="M798" s="24"/>
      <c r="N798" s="33"/>
      <c r="O798" s="33"/>
      <c r="P798" s="33"/>
      <c r="Q798" s="33"/>
      <c r="R798" s="33"/>
      <c r="S798" s="33"/>
      <c r="T798" s="33"/>
    </row>
    <row r="799" spans="13:20" ht="15.75" customHeight="1">
      <c r="M799" s="24"/>
      <c r="N799" s="33"/>
      <c r="O799" s="33"/>
      <c r="P799" s="33"/>
      <c r="Q799" s="33"/>
      <c r="R799" s="33"/>
      <c r="S799" s="33"/>
      <c r="T799" s="33"/>
    </row>
    <row r="800" spans="13:20" ht="15.75" customHeight="1">
      <c r="M800" s="24"/>
      <c r="N800" s="33"/>
      <c r="O800" s="33"/>
      <c r="P800" s="33"/>
      <c r="Q800" s="33"/>
      <c r="R800" s="33"/>
      <c r="S800" s="33"/>
      <c r="T800" s="33"/>
    </row>
    <row r="801" spans="13:20" ht="15.75" customHeight="1">
      <c r="M801" s="24"/>
      <c r="N801" s="33"/>
      <c r="O801" s="33"/>
      <c r="P801" s="33"/>
      <c r="Q801" s="33"/>
      <c r="R801" s="33"/>
      <c r="S801" s="33"/>
      <c r="T801" s="33"/>
    </row>
    <row r="802" spans="13:20" ht="15.75" customHeight="1">
      <c r="M802" s="24"/>
      <c r="N802" s="33"/>
      <c r="O802" s="33"/>
      <c r="P802" s="33"/>
      <c r="Q802" s="33"/>
      <c r="R802" s="33"/>
      <c r="S802" s="33"/>
      <c r="T802" s="33"/>
    </row>
    <row r="803" spans="13:20" ht="15.75" customHeight="1">
      <c r="M803" s="24"/>
      <c r="N803" s="33"/>
      <c r="O803" s="33"/>
      <c r="P803" s="33"/>
      <c r="Q803" s="33"/>
      <c r="R803" s="33"/>
      <c r="S803" s="33"/>
      <c r="T803" s="33"/>
    </row>
    <row r="804" spans="13:20" ht="15.75" customHeight="1">
      <c r="M804" s="24"/>
      <c r="N804" s="33"/>
      <c r="O804" s="33"/>
      <c r="P804" s="33"/>
      <c r="Q804" s="33"/>
      <c r="R804" s="33"/>
      <c r="S804" s="33"/>
      <c r="T804" s="33"/>
    </row>
    <row r="805" spans="13:20" ht="15.75" customHeight="1">
      <c r="M805" s="24"/>
      <c r="N805" s="33"/>
      <c r="O805" s="33"/>
      <c r="P805" s="33"/>
      <c r="Q805" s="33"/>
      <c r="R805" s="33"/>
      <c r="S805" s="33"/>
      <c r="T805" s="33"/>
    </row>
    <row r="806" spans="13:20" ht="15.75" customHeight="1">
      <c r="M806" s="24"/>
      <c r="N806" s="33"/>
      <c r="O806" s="33"/>
      <c r="P806" s="33"/>
      <c r="Q806" s="33"/>
      <c r="R806" s="33"/>
      <c r="S806" s="33"/>
      <c r="T806" s="33"/>
    </row>
    <row r="807" spans="13:20" ht="15.75" customHeight="1">
      <c r="M807" s="24"/>
      <c r="N807" s="33"/>
      <c r="O807" s="33"/>
      <c r="P807" s="33"/>
      <c r="Q807" s="33"/>
      <c r="R807" s="33"/>
      <c r="S807" s="33"/>
      <c r="T807" s="33"/>
    </row>
    <row r="808" spans="13:20" ht="15.75" customHeight="1">
      <c r="M808" s="24"/>
      <c r="N808" s="33"/>
      <c r="O808" s="33"/>
      <c r="P808" s="33"/>
      <c r="Q808" s="33"/>
      <c r="R808" s="33"/>
      <c r="S808" s="33"/>
      <c r="T808" s="33"/>
    </row>
    <row r="809" spans="13:20" ht="15.75" customHeight="1">
      <c r="M809" s="24"/>
      <c r="N809" s="33"/>
      <c r="O809" s="33"/>
      <c r="P809" s="33"/>
      <c r="Q809" s="33"/>
      <c r="R809" s="33"/>
      <c r="S809" s="33"/>
      <c r="T809" s="33"/>
    </row>
    <row r="810" spans="13:20" ht="15.75" customHeight="1">
      <c r="M810" s="24"/>
      <c r="N810" s="33"/>
      <c r="O810" s="33"/>
      <c r="P810" s="33"/>
      <c r="Q810" s="33"/>
      <c r="R810" s="33"/>
      <c r="S810" s="33"/>
      <c r="T810" s="33"/>
    </row>
    <row r="811" spans="13:20" ht="15.75" customHeight="1">
      <c r="M811" s="24"/>
      <c r="N811" s="33"/>
      <c r="O811" s="33"/>
      <c r="P811" s="33"/>
      <c r="Q811" s="33"/>
      <c r="R811" s="33"/>
      <c r="S811" s="33"/>
      <c r="T811" s="33"/>
    </row>
    <row r="812" spans="13:20" ht="15.75" customHeight="1">
      <c r="M812" s="24"/>
      <c r="N812" s="33"/>
      <c r="O812" s="33"/>
      <c r="P812" s="33"/>
      <c r="Q812" s="33"/>
      <c r="R812" s="33"/>
      <c r="S812" s="33"/>
      <c r="T812" s="33"/>
    </row>
    <row r="813" spans="13:20" ht="15.75" customHeight="1">
      <c r="M813" s="24"/>
      <c r="N813" s="33"/>
      <c r="O813" s="33"/>
      <c r="P813" s="33"/>
      <c r="Q813" s="33"/>
      <c r="R813" s="33"/>
      <c r="S813" s="33"/>
      <c r="T813" s="33"/>
    </row>
    <row r="814" spans="13:20" ht="15.75" customHeight="1">
      <c r="M814" s="24"/>
      <c r="N814" s="33"/>
      <c r="O814" s="33"/>
      <c r="P814" s="33"/>
      <c r="Q814" s="33"/>
      <c r="R814" s="33"/>
      <c r="S814" s="33"/>
      <c r="T814" s="33"/>
    </row>
    <row r="815" spans="13:20" ht="15.75" customHeight="1">
      <c r="M815" s="24"/>
      <c r="N815" s="33"/>
      <c r="O815" s="33"/>
      <c r="P815" s="33"/>
      <c r="Q815" s="33"/>
      <c r="R815" s="33"/>
      <c r="S815" s="33"/>
      <c r="T815" s="33"/>
    </row>
    <row r="816" spans="13:20" ht="15.75" customHeight="1">
      <c r="M816" s="24"/>
      <c r="N816" s="33"/>
      <c r="O816" s="33"/>
      <c r="P816" s="33"/>
      <c r="Q816" s="33"/>
      <c r="R816" s="33"/>
      <c r="S816" s="33"/>
      <c r="T816" s="33"/>
    </row>
    <row r="817" spans="13:20" ht="15.75" customHeight="1">
      <c r="M817" s="24"/>
      <c r="N817" s="33"/>
      <c r="O817" s="33"/>
      <c r="P817" s="33"/>
      <c r="Q817" s="33"/>
      <c r="R817" s="33"/>
      <c r="S817" s="33"/>
      <c r="T817" s="33"/>
    </row>
    <row r="818" spans="13:20" ht="15.75" customHeight="1">
      <c r="M818" s="24"/>
      <c r="N818" s="33"/>
      <c r="O818" s="33"/>
      <c r="P818" s="33"/>
      <c r="Q818" s="33"/>
      <c r="R818" s="33"/>
      <c r="S818" s="33"/>
      <c r="T818" s="33"/>
    </row>
    <row r="819" spans="13:20" ht="15.75" customHeight="1">
      <c r="M819" s="24"/>
      <c r="N819" s="33"/>
      <c r="O819" s="33"/>
      <c r="P819" s="33"/>
      <c r="Q819" s="33"/>
      <c r="R819" s="33"/>
      <c r="S819" s="33"/>
      <c r="T819" s="33"/>
    </row>
    <row r="820" spans="13:20" ht="15.75" customHeight="1">
      <c r="M820" s="24"/>
      <c r="N820" s="33"/>
      <c r="O820" s="33"/>
      <c r="P820" s="33"/>
      <c r="Q820" s="33"/>
      <c r="R820" s="33"/>
      <c r="S820" s="33"/>
      <c r="T820" s="33"/>
    </row>
    <row r="821" spans="13:20" ht="15.75" customHeight="1">
      <c r="M821" s="24"/>
      <c r="N821" s="33"/>
      <c r="O821" s="33"/>
      <c r="P821" s="33"/>
      <c r="Q821" s="33"/>
      <c r="R821" s="33"/>
      <c r="S821" s="33"/>
      <c r="T821" s="33"/>
    </row>
    <row r="822" spans="13:20" ht="15.75" customHeight="1">
      <c r="M822" s="24"/>
      <c r="N822" s="33"/>
      <c r="O822" s="33"/>
      <c r="P822" s="33"/>
      <c r="Q822" s="33"/>
      <c r="R822" s="33"/>
      <c r="S822" s="33"/>
      <c r="T822" s="33"/>
    </row>
    <row r="823" spans="13:20" ht="15.75" customHeight="1">
      <c r="M823" s="24"/>
      <c r="N823" s="33"/>
      <c r="O823" s="33"/>
      <c r="P823" s="33"/>
      <c r="Q823" s="33"/>
      <c r="R823" s="33"/>
      <c r="S823" s="33"/>
      <c r="T823" s="33"/>
    </row>
    <row r="824" spans="13:20" ht="15.75" customHeight="1">
      <c r="M824" s="24"/>
      <c r="N824" s="33"/>
      <c r="O824" s="33"/>
      <c r="P824" s="33"/>
      <c r="Q824" s="33"/>
      <c r="R824" s="33"/>
      <c r="S824" s="33"/>
      <c r="T824" s="33"/>
    </row>
    <row r="825" spans="13:20" ht="15.75" customHeight="1">
      <c r="M825" s="24"/>
      <c r="N825" s="33"/>
      <c r="O825" s="33"/>
      <c r="P825" s="33"/>
      <c r="Q825" s="33"/>
      <c r="R825" s="33"/>
      <c r="S825" s="33"/>
      <c r="T825" s="33"/>
    </row>
    <row r="826" spans="13:20" ht="15.75" customHeight="1">
      <c r="M826" s="24"/>
      <c r="N826" s="33"/>
      <c r="O826" s="33"/>
      <c r="P826" s="33"/>
      <c r="Q826" s="33"/>
      <c r="R826" s="33"/>
      <c r="S826" s="33"/>
      <c r="T826" s="33"/>
    </row>
    <row r="827" spans="13:20" ht="15.75" customHeight="1">
      <c r="M827" s="24"/>
      <c r="N827" s="33"/>
      <c r="O827" s="33"/>
      <c r="P827" s="33"/>
      <c r="Q827" s="33"/>
      <c r="R827" s="33"/>
      <c r="S827" s="33"/>
      <c r="T827" s="33"/>
    </row>
    <row r="828" spans="13:20" ht="15.75" customHeight="1">
      <c r="M828" s="24"/>
      <c r="N828" s="33"/>
      <c r="O828" s="33"/>
      <c r="P828" s="33"/>
      <c r="Q828" s="33"/>
      <c r="R828" s="33"/>
      <c r="S828" s="33"/>
      <c r="T828" s="33"/>
    </row>
    <row r="829" spans="13:20" ht="15.75" customHeight="1">
      <c r="M829" s="24"/>
      <c r="N829" s="33"/>
      <c r="O829" s="33"/>
      <c r="P829" s="33"/>
      <c r="Q829" s="33"/>
      <c r="R829" s="33"/>
      <c r="S829" s="33"/>
      <c r="T829" s="33"/>
    </row>
    <row r="830" spans="13:20" ht="15.75" customHeight="1">
      <c r="M830" s="24"/>
      <c r="N830" s="33"/>
      <c r="O830" s="33"/>
      <c r="P830" s="33"/>
      <c r="Q830" s="33"/>
      <c r="R830" s="33"/>
      <c r="S830" s="33"/>
      <c r="T830" s="33"/>
    </row>
    <row r="831" spans="13:20" ht="15.75" customHeight="1">
      <c r="M831" s="24"/>
      <c r="N831" s="33"/>
      <c r="O831" s="33"/>
      <c r="P831" s="33"/>
      <c r="Q831" s="33"/>
      <c r="R831" s="33"/>
      <c r="S831" s="33"/>
      <c r="T831" s="33"/>
    </row>
    <row r="832" spans="13:20" ht="15.75" customHeight="1">
      <c r="M832" s="24"/>
      <c r="N832" s="33"/>
      <c r="O832" s="33"/>
      <c r="P832" s="33"/>
      <c r="Q832" s="33"/>
      <c r="R832" s="33"/>
      <c r="S832" s="33"/>
      <c r="T832" s="33"/>
    </row>
    <row r="833" spans="13:20" ht="15.75" customHeight="1">
      <c r="M833" s="24"/>
      <c r="N833" s="33"/>
      <c r="O833" s="33"/>
      <c r="P833" s="33"/>
      <c r="Q833" s="33"/>
      <c r="R833" s="33"/>
      <c r="S833" s="33"/>
      <c r="T833" s="33"/>
    </row>
    <row r="834" spans="13:20" ht="15.75" customHeight="1">
      <c r="M834" s="24"/>
      <c r="N834" s="33"/>
      <c r="O834" s="33"/>
      <c r="P834" s="33"/>
      <c r="Q834" s="33"/>
      <c r="R834" s="33"/>
      <c r="S834" s="33"/>
      <c r="T834" s="33"/>
    </row>
    <row r="835" spans="13:20" ht="15.75" customHeight="1">
      <c r="M835" s="24"/>
      <c r="N835" s="33"/>
      <c r="O835" s="33"/>
      <c r="P835" s="33"/>
      <c r="Q835" s="33"/>
      <c r="R835" s="33"/>
      <c r="S835" s="33"/>
      <c r="T835" s="33"/>
    </row>
    <row r="836" spans="13:20" ht="15.75" customHeight="1">
      <c r="M836" s="24"/>
      <c r="N836" s="33"/>
      <c r="O836" s="33"/>
      <c r="P836" s="33"/>
      <c r="Q836" s="33"/>
      <c r="R836" s="33"/>
      <c r="S836" s="33"/>
      <c r="T836" s="33"/>
    </row>
    <row r="837" spans="13:20" ht="15.75" customHeight="1">
      <c r="M837" s="24"/>
      <c r="N837" s="33"/>
      <c r="O837" s="33"/>
      <c r="P837" s="33"/>
      <c r="Q837" s="33"/>
      <c r="R837" s="33"/>
      <c r="S837" s="33"/>
      <c r="T837" s="33"/>
    </row>
    <row r="838" spans="13:20" ht="15.75" customHeight="1">
      <c r="M838" s="24"/>
      <c r="N838" s="33"/>
      <c r="O838" s="33"/>
      <c r="P838" s="33"/>
      <c r="Q838" s="33"/>
      <c r="R838" s="33"/>
      <c r="S838" s="33"/>
      <c r="T838" s="33"/>
    </row>
    <row r="839" spans="13:20" ht="15.75" customHeight="1">
      <c r="M839" s="24"/>
      <c r="N839" s="33"/>
      <c r="O839" s="33"/>
      <c r="P839" s="33"/>
      <c r="Q839" s="33"/>
      <c r="R839" s="33"/>
      <c r="S839" s="33"/>
      <c r="T839" s="33"/>
    </row>
    <row r="840" spans="13:20" ht="15.75" customHeight="1">
      <c r="M840" s="24"/>
      <c r="N840" s="33"/>
      <c r="O840" s="33"/>
      <c r="P840" s="33"/>
      <c r="Q840" s="33"/>
      <c r="R840" s="33"/>
      <c r="S840" s="33"/>
      <c r="T840" s="33"/>
    </row>
    <row r="841" spans="13:20" ht="15.75" customHeight="1">
      <c r="M841" s="24"/>
      <c r="N841" s="33"/>
      <c r="O841" s="33"/>
      <c r="P841" s="33"/>
      <c r="Q841" s="33"/>
      <c r="R841" s="33"/>
      <c r="S841" s="33"/>
      <c r="T841" s="33"/>
    </row>
    <row r="842" spans="13:20" ht="15.75" customHeight="1">
      <c r="M842" s="24"/>
      <c r="N842" s="33"/>
      <c r="O842" s="33"/>
      <c r="P842" s="33"/>
      <c r="Q842" s="33"/>
      <c r="R842" s="33"/>
      <c r="S842" s="33"/>
      <c r="T842" s="33"/>
    </row>
    <row r="843" spans="13:20" ht="15.75" customHeight="1">
      <c r="M843" s="24"/>
      <c r="N843" s="33"/>
      <c r="O843" s="33"/>
      <c r="P843" s="33"/>
      <c r="Q843" s="33"/>
      <c r="R843" s="33"/>
      <c r="S843" s="33"/>
      <c r="T843" s="33"/>
    </row>
    <row r="844" spans="13:20" ht="15.75" customHeight="1">
      <c r="M844" s="24"/>
      <c r="N844" s="33"/>
      <c r="O844" s="33"/>
      <c r="P844" s="33"/>
      <c r="Q844" s="33"/>
      <c r="R844" s="33"/>
      <c r="S844" s="33"/>
      <c r="T844" s="33"/>
    </row>
    <row r="845" spans="13:20" ht="15.75" customHeight="1">
      <c r="M845" s="24"/>
      <c r="N845" s="33"/>
      <c r="O845" s="33"/>
      <c r="P845" s="33"/>
      <c r="Q845" s="33"/>
      <c r="R845" s="33"/>
      <c r="S845" s="33"/>
      <c r="T845" s="33"/>
    </row>
    <row r="846" spans="13:20" ht="15.75" customHeight="1">
      <c r="M846" s="24"/>
      <c r="N846" s="33"/>
      <c r="O846" s="33"/>
      <c r="P846" s="33"/>
      <c r="Q846" s="33"/>
      <c r="R846" s="33"/>
      <c r="S846" s="33"/>
      <c r="T846" s="33"/>
    </row>
    <row r="847" spans="13:20" ht="15.75" customHeight="1">
      <c r="M847" s="24"/>
      <c r="N847" s="33"/>
      <c r="O847" s="33"/>
      <c r="P847" s="33"/>
      <c r="Q847" s="33"/>
      <c r="R847" s="33"/>
      <c r="S847" s="33"/>
      <c r="T847" s="33"/>
    </row>
    <row r="848" spans="13:20" ht="15.75" customHeight="1">
      <c r="M848" s="24"/>
      <c r="N848" s="33"/>
      <c r="O848" s="33"/>
      <c r="P848" s="33"/>
      <c r="Q848" s="33"/>
      <c r="R848" s="33"/>
      <c r="S848" s="33"/>
      <c r="T848" s="33"/>
    </row>
    <row r="849" spans="13:20" ht="15.75" customHeight="1">
      <c r="M849" s="24"/>
      <c r="N849" s="33"/>
      <c r="O849" s="33"/>
      <c r="P849" s="33"/>
      <c r="Q849" s="33"/>
      <c r="R849" s="33"/>
      <c r="S849" s="33"/>
      <c r="T849" s="33"/>
    </row>
    <row r="850" spans="13:20" ht="15.75" customHeight="1">
      <c r="M850" s="24"/>
      <c r="N850" s="33"/>
      <c r="O850" s="33"/>
      <c r="P850" s="33"/>
      <c r="Q850" s="33"/>
      <c r="R850" s="33"/>
      <c r="S850" s="33"/>
      <c r="T850" s="33"/>
    </row>
    <row r="851" spans="13:20" ht="15.75" customHeight="1">
      <c r="M851" s="24"/>
      <c r="N851" s="33"/>
      <c r="O851" s="33"/>
      <c r="P851" s="33"/>
      <c r="Q851" s="33"/>
      <c r="R851" s="33"/>
      <c r="S851" s="33"/>
      <c r="T851" s="33"/>
    </row>
    <row r="852" spans="13:20" ht="15.75" customHeight="1">
      <c r="M852" s="24"/>
      <c r="N852" s="33"/>
      <c r="O852" s="33"/>
      <c r="P852" s="33"/>
      <c r="Q852" s="33"/>
      <c r="R852" s="33"/>
      <c r="S852" s="33"/>
      <c r="T852" s="33"/>
    </row>
    <row r="853" spans="13:20" ht="15.75" customHeight="1">
      <c r="M853" s="24"/>
      <c r="N853" s="33"/>
      <c r="O853" s="33"/>
      <c r="P853" s="33"/>
      <c r="Q853" s="33"/>
      <c r="R853" s="33"/>
      <c r="S853" s="33"/>
      <c r="T853" s="33"/>
    </row>
    <row r="854" spans="13:20" ht="15.75" customHeight="1">
      <c r="M854" s="24"/>
      <c r="N854" s="33"/>
      <c r="O854" s="33"/>
      <c r="P854" s="33"/>
      <c r="Q854" s="33"/>
      <c r="R854" s="33"/>
      <c r="S854" s="33"/>
      <c r="T854" s="33"/>
    </row>
    <row r="855" spans="13:20" ht="15.75" customHeight="1">
      <c r="M855" s="24"/>
      <c r="N855" s="33"/>
      <c r="O855" s="33"/>
      <c r="P855" s="33"/>
      <c r="Q855" s="33"/>
      <c r="R855" s="33"/>
      <c r="S855" s="33"/>
      <c r="T855" s="33"/>
    </row>
    <row r="856" spans="13:20" ht="15.75" customHeight="1">
      <c r="M856" s="24"/>
      <c r="N856" s="33"/>
      <c r="O856" s="33"/>
      <c r="P856" s="33"/>
      <c r="Q856" s="33"/>
      <c r="R856" s="33"/>
      <c r="S856" s="33"/>
      <c r="T856" s="33"/>
    </row>
    <row r="857" spans="13:20" ht="15.75" customHeight="1">
      <c r="M857" s="24"/>
      <c r="N857" s="33"/>
      <c r="O857" s="33"/>
      <c r="P857" s="33"/>
      <c r="Q857" s="33"/>
      <c r="R857" s="33"/>
      <c r="S857" s="33"/>
      <c r="T857" s="33"/>
    </row>
    <row r="858" spans="13:20" ht="15.75" customHeight="1">
      <c r="M858" s="24"/>
      <c r="N858" s="33"/>
      <c r="O858" s="33"/>
      <c r="P858" s="33"/>
      <c r="Q858" s="33"/>
      <c r="R858" s="33"/>
      <c r="S858" s="33"/>
      <c r="T858" s="33"/>
    </row>
    <row r="859" spans="13:20" ht="15.75" customHeight="1">
      <c r="M859" s="24"/>
      <c r="N859" s="33"/>
      <c r="O859" s="33"/>
      <c r="P859" s="33"/>
      <c r="Q859" s="33"/>
      <c r="R859" s="33"/>
      <c r="S859" s="33"/>
      <c r="T859" s="33"/>
    </row>
    <row r="860" spans="13:20" ht="15.75" customHeight="1">
      <c r="M860" s="24"/>
      <c r="N860" s="33"/>
      <c r="O860" s="33"/>
      <c r="P860" s="33"/>
      <c r="Q860" s="33"/>
      <c r="R860" s="33"/>
      <c r="S860" s="33"/>
      <c r="T860" s="33"/>
    </row>
    <row r="861" spans="13:20" ht="15.75" customHeight="1">
      <c r="M861" s="24"/>
      <c r="N861" s="33"/>
      <c r="O861" s="33"/>
      <c r="P861" s="33"/>
      <c r="Q861" s="33"/>
      <c r="R861" s="33"/>
      <c r="S861" s="33"/>
      <c r="T861" s="33"/>
    </row>
    <row r="862" spans="13:20" ht="15.75" customHeight="1">
      <c r="M862" s="24"/>
      <c r="N862" s="33"/>
      <c r="O862" s="33"/>
      <c r="P862" s="33"/>
      <c r="Q862" s="33"/>
      <c r="R862" s="33"/>
      <c r="S862" s="33"/>
      <c r="T862" s="33"/>
    </row>
    <row r="863" spans="13:20" ht="15.75" customHeight="1">
      <c r="M863" s="24"/>
      <c r="N863" s="33"/>
      <c r="O863" s="33"/>
      <c r="P863" s="33"/>
      <c r="Q863" s="33"/>
      <c r="R863" s="33"/>
      <c r="S863" s="33"/>
      <c r="T863" s="33"/>
    </row>
    <row r="864" spans="13:20" ht="15.75" customHeight="1">
      <c r="M864" s="24"/>
      <c r="N864" s="33"/>
      <c r="O864" s="33"/>
      <c r="P864" s="33"/>
      <c r="Q864" s="33"/>
      <c r="R864" s="33"/>
      <c r="S864" s="33"/>
      <c r="T864" s="33"/>
    </row>
    <row r="865" spans="13:20" ht="15.75" customHeight="1">
      <c r="M865" s="24"/>
      <c r="N865" s="33"/>
      <c r="O865" s="33"/>
      <c r="P865" s="33"/>
      <c r="Q865" s="33"/>
      <c r="R865" s="33"/>
      <c r="S865" s="33"/>
      <c r="T865" s="33"/>
    </row>
    <row r="866" spans="13:20" ht="15.75" customHeight="1">
      <c r="M866" s="24"/>
      <c r="N866" s="33"/>
      <c r="O866" s="33"/>
      <c r="P866" s="33"/>
      <c r="Q866" s="33"/>
      <c r="R866" s="33"/>
      <c r="S866" s="33"/>
      <c r="T866" s="33"/>
    </row>
    <row r="867" spans="13:20" ht="15.75" customHeight="1">
      <c r="M867" s="24"/>
      <c r="N867" s="33"/>
      <c r="O867" s="33"/>
      <c r="P867" s="33"/>
      <c r="Q867" s="33"/>
      <c r="R867" s="33"/>
      <c r="S867" s="33"/>
      <c r="T867" s="33"/>
    </row>
    <row r="868" spans="13:20" ht="15.75" customHeight="1">
      <c r="M868" s="24"/>
      <c r="N868" s="33"/>
      <c r="O868" s="33"/>
      <c r="P868" s="33"/>
      <c r="Q868" s="33"/>
      <c r="R868" s="33"/>
      <c r="S868" s="33"/>
      <c r="T868" s="33"/>
    </row>
    <row r="869" spans="13:20" ht="15.75" customHeight="1">
      <c r="M869" s="24"/>
      <c r="N869" s="33"/>
      <c r="O869" s="33"/>
      <c r="P869" s="33"/>
      <c r="Q869" s="33"/>
      <c r="R869" s="33"/>
      <c r="S869" s="33"/>
      <c r="T869" s="33"/>
    </row>
    <row r="870" spans="13:20" ht="15.75" customHeight="1">
      <c r="M870" s="24"/>
      <c r="N870" s="33"/>
      <c r="O870" s="33"/>
      <c r="P870" s="33"/>
      <c r="Q870" s="33"/>
      <c r="R870" s="33"/>
      <c r="S870" s="33"/>
      <c r="T870" s="33"/>
    </row>
    <row r="871" spans="13:20" ht="15.75" customHeight="1">
      <c r="M871" s="24"/>
      <c r="N871" s="33"/>
      <c r="O871" s="33"/>
      <c r="P871" s="33"/>
      <c r="Q871" s="33"/>
      <c r="R871" s="33"/>
      <c r="S871" s="33"/>
      <c r="T871" s="33"/>
    </row>
    <row r="872" spans="13:20" ht="15.75" customHeight="1">
      <c r="M872" s="24"/>
      <c r="N872" s="33"/>
      <c r="O872" s="33"/>
      <c r="P872" s="33"/>
      <c r="Q872" s="33"/>
      <c r="R872" s="33"/>
      <c r="S872" s="33"/>
      <c r="T872" s="33"/>
    </row>
    <row r="873" spans="13:20" ht="15.75" customHeight="1">
      <c r="M873" s="24"/>
      <c r="N873" s="33"/>
      <c r="O873" s="33"/>
      <c r="P873" s="33"/>
      <c r="Q873" s="33"/>
      <c r="R873" s="33"/>
      <c r="S873" s="33"/>
      <c r="T873" s="33"/>
    </row>
    <row r="874" spans="13:20" ht="15.75" customHeight="1">
      <c r="M874" s="24"/>
      <c r="N874" s="33"/>
      <c r="O874" s="33"/>
      <c r="P874" s="33"/>
      <c r="Q874" s="33"/>
      <c r="R874" s="33"/>
      <c r="S874" s="33"/>
      <c r="T874" s="33"/>
    </row>
    <row r="875" spans="13:20" ht="15.75" customHeight="1">
      <c r="M875" s="24"/>
      <c r="N875" s="33"/>
      <c r="O875" s="33"/>
      <c r="P875" s="33"/>
      <c r="Q875" s="33"/>
      <c r="R875" s="33"/>
      <c r="S875" s="33"/>
      <c r="T875" s="33"/>
    </row>
    <row r="876" spans="13:20" ht="15.75" customHeight="1">
      <c r="M876" s="24"/>
      <c r="N876" s="33"/>
      <c r="O876" s="33"/>
      <c r="P876" s="33"/>
      <c r="Q876" s="33"/>
      <c r="R876" s="33"/>
      <c r="S876" s="33"/>
      <c r="T876" s="33"/>
    </row>
    <row r="877" spans="13:20" ht="15.75" customHeight="1">
      <c r="M877" s="24"/>
      <c r="N877" s="33"/>
      <c r="O877" s="33"/>
      <c r="P877" s="33"/>
      <c r="Q877" s="33"/>
      <c r="R877" s="33"/>
      <c r="S877" s="33"/>
      <c r="T877" s="33"/>
    </row>
    <row r="878" spans="13:20" ht="15.75" customHeight="1">
      <c r="M878" s="24"/>
      <c r="N878" s="33"/>
      <c r="O878" s="33"/>
      <c r="P878" s="33"/>
      <c r="Q878" s="33"/>
      <c r="R878" s="33"/>
      <c r="S878" s="33"/>
      <c r="T878" s="33"/>
    </row>
    <row r="879" spans="13:20" ht="15.75" customHeight="1">
      <c r="M879" s="24"/>
      <c r="N879" s="33"/>
      <c r="O879" s="33"/>
      <c r="P879" s="33"/>
      <c r="Q879" s="33"/>
      <c r="R879" s="33"/>
      <c r="S879" s="33"/>
      <c r="T879" s="33"/>
    </row>
    <row r="880" spans="13:20" ht="15.75" customHeight="1">
      <c r="M880" s="24"/>
      <c r="N880" s="33"/>
      <c r="O880" s="33"/>
      <c r="P880" s="33"/>
      <c r="Q880" s="33"/>
      <c r="R880" s="33"/>
      <c r="S880" s="33"/>
      <c r="T880" s="33"/>
    </row>
    <row r="881" spans="13:20" ht="15.75" customHeight="1">
      <c r="M881" s="24"/>
      <c r="N881" s="33"/>
      <c r="O881" s="33"/>
      <c r="P881" s="33"/>
      <c r="Q881" s="33"/>
      <c r="R881" s="33"/>
      <c r="S881" s="33"/>
      <c r="T881" s="33"/>
    </row>
    <row r="882" spans="13:20" ht="15.75" customHeight="1">
      <c r="M882" s="24"/>
      <c r="N882" s="33"/>
      <c r="O882" s="33"/>
      <c r="P882" s="33"/>
      <c r="Q882" s="33"/>
      <c r="R882" s="33"/>
      <c r="S882" s="33"/>
      <c r="T882" s="33"/>
    </row>
    <row r="883" spans="13:20" ht="15.75" customHeight="1">
      <c r="M883" s="24"/>
      <c r="N883" s="33"/>
      <c r="O883" s="33"/>
      <c r="P883" s="33"/>
      <c r="Q883" s="33"/>
      <c r="R883" s="33"/>
      <c r="S883" s="33"/>
      <c r="T883" s="33"/>
    </row>
    <row r="884" spans="13:20" ht="15.75" customHeight="1">
      <c r="M884" s="24"/>
      <c r="N884" s="33"/>
      <c r="O884" s="33"/>
      <c r="P884" s="33"/>
      <c r="Q884" s="33"/>
      <c r="R884" s="33"/>
      <c r="S884" s="33"/>
      <c r="T884" s="33"/>
    </row>
    <row r="885" spans="13:20" ht="15.75" customHeight="1">
      <c r="M885" s="24"/>
      <c r="N885" s="33"/>
      <c r="O885" s="33"/>
      <c r="P885" s="33"/>
      <c r="Q885" s="33"/>
      <c r="R885" s="33"/>
      <c r="S885" s="33"/>
      <c r="T885" s="33"/>
    </row>
    <row r="886" spans="13:20" ht="15.75" customHeight="1">
      <c r="M886" s="24"/>
      <c r="N886" s="33"/>
      <c r="O886" s="33"/>
      <c r="P886" s="33"/>
      <c r="Q886" s="33"/>
      <c r="R886" s="33"/>
      <c r="S886" s="33"/>
      <c r="T886" s="33"/>
    </row>
    <row r="887" spans="13:20" ht="15.75" customHeight="1">
      <c r="M887" s="24"/>
      <c r="N887" s="33"/>
      <c r="O887" s="33"/>
      <c r="P887" s="33"/>
      <c r="Q887" s="33"/>
      <c r="R887" s="33"/>
      <c r="S887" s="33"/>
      <c r="T887" s="33"/>
    </row>
    <row r="888" spans="13:20" ht="15.75" customHeight="1">
      <c r="M888" s="24"/>
      <c r="N888" s="33"/>
      <c r="O888" s="33"/>
      <c r="P888" s="33"/>
      <c r="Q888" s="33"/>
      <c r="R888" s="33"/>
      <c r="S888" s="33"/>
      <c r="T888" s="33"/>
    </row>
    <row r="889" spans="13:20" ht="15.75" customHeight="1">
      <c r="M889" s="24"/>
      <c r="N889" s="33"/>
      <c r="O889" s="33"/>
      <c r="P889" s="33"/>
      <c r="Q889" s="33"/>
      <c r="R889" s="33"/>
      <c r="S889" s="33"/>
      <c r="T889" s="33"/>
    </row>
    <row r="890" spans="13:20" ht="15.75" customHeight="1">
      <c r="M890" s="24"/>
      <c r="N890" s="33"/>
      <c r="O890" s="33"/>
      <c r="P890" s="33"/>
      <c r="Q890" s="33"/>
      <c r="R890" s="33"/>
      <c r="S890" s="33"/>
      <c r="T890" s="33"/>
    </row>
    <row r="891" spans="13:20" ht="15.75" customHeight="1">
      <c r="M891" s="24"/>
      <c r="N891" s="33"/>
      <c r="O891" s="33"/>
      <c r="P891" s="33"/>
      <c r="Q891" s="33"/>
      <c r="R891" s="33"/>
      <c r="S891" s="33"/>
      <c r="T891" s="33"/>
    </row>
    <row r="892" spans="13:20" ht="15.75" customHeight="1">
      <c r="M892" s="24"/>
      <c r="N892" s="33"/>
      <c r="O892" s="33"/>
      <c r="P892" s="33"/>
      <c r="Q892" s="33"/>
      <c r="R892" s="33"/>
      <c r="S892" s="33"/>
      <c r="T892" s="33"/>
    </row>
    <row r="893" spans="13:20" ht="15.75" customHeight="1">
      <c r="M893" s="24"/>
      <c r="N893" s="33"/>
      <c r="O893" s="33"/>
      <c r="P893" s="33"/>
      <c r="Q893" s="33"/>
      <c r="R893" s="33"/>
      <c r="S893" s="33"/>
      <c r="T893" s="33"/>
    </row>
    <row r="894" spans="13:20" ht="15.75" customHeight="1">
      <c r="M894" s="24"/>
      <c r="N894" s="33"/>
      <c r="O894" s="33"/>
      <c r="P894" s="33"/>
      <c r="Q894" s="33"/>
      <c r="R894" s="33"/>
      <c r="S894" s="33"/>
      <c r="T894" s="33"/>
    </row>
    <row r="895" spans="13:20" ht="15.75" customHeight="1">
      <c r="M895" s="24"/>
      <c r="N895" s="33"/>
      <c r="O895" s="33"/>
      <c r="P895" s="33"/>
      <c r="Q895" s="33"/>
      <c r="R895" s="33"/>
      <c r="S895" s="33"/>
      <c r="T895" s="33"/>
    </row>
    <row r="896" spans="13:20" ht="15.75" customHeight="1">
      <c r="M896" s="24"/>
      <c r="N896" s="33"/>
      <c r="O896" s="33"/>
      <c r="P896" s="33"/>
      <c r="Q896" s="33"/>
      <c r="R896" s="33"/>
      <c r="S896" s="33"/>
      <c r="T896" s="33"/>
    </row>
    <row r="897" spans="13:20" ht="15.75" customHeight="1">
      <c r="M897" s="24"/>
      <c r="N897" s="33"/>
      <c r="O897" s="33"/>
      <c r="P897" s="33"/>
      <c r="Q897" s="33"/>
      <c r="R897" s="33"/>
      <c r="S897" s="33"/>
      <c r="T897" s="33"/>
    </row>
    <row r="898" spans="13:20" ht="15.75" customHeight="1">
      <c r="M898" s="24"/>
      <c r="N898" s="33"/>
      <c r="O898" s="33"/>
      <c r="P898" s="33"/>
      <c r="Q898" s="33"/>
      <c r="R898" s="33"/>
      <c r="S898" s="33"/>
      <c r="T898" s="33"/>
    </row>
    <row r="899" spans="13:20" ht="15.75" customHeight="1">
      <c r="M899" s="24"/>
      <c r="N899" s="33"/>
      <c r="O899" s="33"/>
      <c r="P899" s="33"/>
      <c r="Q899" s="33"/>
      <c r="R899" s="33"/>
      <c r="S899" s="33"/>
      <c r="T899" s="33"/>
    </row>
    <row r="900" spans="13:20" ht="15.75" customHeight="1">
      <c r="M900" s="24"/>
      <c r="N900" s="33"/>
      <c r="O900" s="33"/>
      <c r="P900" s="33"/>
      <c r="Q900" s="33"/>
      <c r="R900" s="33"/>
      <c r="S900" s="33"/>
      <c r="T900" s="33"/>
    </row>
    <row r="901" spans="13:20" ht="15.75" customHeight="1">
      <c r="M901" s="24"/>
      <c r="N901" s="33"/>
      <c r="O901" s="33"/>
      <c r="P901" s="33"/>
      <c r="Q901" s="33"/>
      <c r="R901" s="33"/>
      <c r="S901" s="33"/>
      <c r="T901" s="33"/>
    </row>
    <row r="902" spans="13:20" ht="15.75" customHeight="1">
      <c r="M902" s="24"/>
      <c r="N902" s="33"/>
      <c r="O902" s="33"/>
      <c r="P902" s="33"/>
      <c r="Q902" s="33"/>
      <c r="R902" s="33"/>
      <c r="S902" s="33"/>
      <c r="T902" s="33"/>
    </row>
    <row r="903" spans="13:20" ht="15.75" customHeight="1">
      <c r="M903" s="24"/>
      <c r="N903" s="33"/>
      <c r="O903" s="33"/>
      <c r="P903" s="33"/>
      <c r="Q903" s="33"/>
      <c r="R903" s="33"/>
      <c r="S903" s="33"/>
      <c r="T903" s="33"/>
    </row>
    <row r="904" spans="13:20" ht="15.75" customHeight="1">
      <c r="M904" s="24"/>
      <c r="N904" s="33"/>
      <c r="O904" s="33"/>
      <c r="P904" s="33"/>
      <c r="Q904" s="33"/>
      <c r="R904" s="33"/>
      <c r="S904" s="33"/>
      <c r="T904" s="33"/>
    </row>
    <row r="905" spans="13:20" ht="15.75" customHeight="1">
      <c r="M905" s="24"/>
      <c r="N905" s="33"/>
      <c r="O905" s="33"/>
      <c r="P905" s="33"/>
      <c r="Q905" s="33"/>
      <c r="R905" s="33"/>
      <c r="S905" s="33"/>
      <c r="T905" s="33"/>
    </row>
    <row r="906" spans="13:20" ht="15.75" customHeight="1">
      <c r="M906" s="24"/>
      <c r="N906" s="33"/>
      <c r="O906" s="33"/>
      <c r="P906" s="33"/>
      <c r="Q906" s="33"/>
      <c r="R906" s="33"/>
      <c r="S906" s="33"/>
      <c r="T906" s="33"/>
    </row>
    <row r="907" spans="13:20" ht="15.75" customHeight="1">
      <c r="M907" s="24"/>
      <c r="N907" s="33"/>
      <c r="O907" s="33"/>
      <c r="P907" s="33"/>
      <c r="Q907" s="33"/>
      <c r="R907" s="33"/>
      <c r="S907" s="33"/>
      <c r="T907" s="33"/>
    </row>
    <row r="908" spans="13:20" ht="15.75" customHeight="1">
      <c r="M908" s="24"/>
      <c r="N908" s="33"/>
      <c r="O908" s="33"/>
      <c r="P908" s="33"/>
      <c r="Q908" s="33"/>
      <c r="R908" s="33"/>
      <c r="S908" s="33"/>
      <c r="T908" s="33"/>
    </row>
    <row r="909" spans="13:20" ht="15.75" customHeight="1">
      <c r="M909" s="24"/>
      <c r="N909" s="33"/>
      <c r="O909" s="33"/>
      <c r="P909" s="33"/>
      <c r="Q909" s="33"/>
      <c r="R909" s="33"/>
      <c r="S909" s="33"/>
      <c r="T909" s="33"/>
    </row>
    <row r="910" spans="13:20" ht="15.75" customHeight="1">
      <c r="M910" s="24"/>
      <c r="N910" s="33"/>
      <c r="O910" s="33"/>
      <c r="P910" s="33"/>
      <c r="Q910" s="33"/>
      <c r="R910" s="33"/>
      <c r="S910" s="33"/>
      <c r="T910" s="33"/>
    </row>
    <row r="911" spans="13:20" ht="15.75" customHeight="1">
      <c r="M911" s="24"/>
      <c r="N911" s="33"/>
      <c r="O911" s="33"/>
      <c r="P911" s="33"/>
      <c r="Q911" s="33"/>
      <c r="R911" s="33"/>
      <c r="S911" s="33"/>
      <c r="T911" s="33"/>
    </row>
    <row r="912" spans="13:20" ht="15.75" customHeight="1">
      <c r="M912" s="24"/>
      <c r="N912" s="33"/>
      <c r="O912" s="33"/>
      <c r="P912" s="33"/>
      <c r="Q912" s="33"/>
      <c r="R912" s="33"/>
      <c r="S912" s="33"/>
      <c r="T912" s="33"/>
    </row>
    <row r="913" spans="13:20" ht="15.75" customHeight="1">
      <c r="M913" s="24"/>
      <c r="N913" s="33"/>
      <c r="O913" s="33"/>
      <c r="P913" s="33"/>
      <c r="Q913" s="33"/>
      <c r="R913" s="33"/>
      <c r="S913" s="33"/>
      <c r="T913" s="33"/>
    </row>
    <row r="914" spans="13:20" ht="15.75" customHeight="1">
      <c r="M914" s="24"/>
      <c r="N914" s="33"/>
      <c r="O914" s="33"/>
      <c r="P914" s="33"/>
      <c r="Q914" s="33"/>
      <c r="R914" s="33"/>
      <c r="S914" s="33"/>
      <c r="T914" s="33"/>
    </row>
    <row r="915" spans="13:20" ht="15.75" customHeight="1">
      <c r="M915" s="24"/>
      <c r="N915" s="33"/>
      <c r="O915" s="33"/>
      <c r="P915" s="33"/>
      <c r="Q915" s="33"/>
      <c r="R915" s="33"/>
      <c r="S915" s="33"/>
      <c r="T915" s="33"/>
    </row>
    <row r="916" spans="13:20" ht="15.75" customHeight="1">
      <c r="M916" s="24"/>
      <c r="N916" s="33"/>
      <c r="O916" s="33"/>
      <c r="P916" s="33"/>
      <c r="Q916" s="33"/>
      <c r="R916" s="33"/>
      <c r="S916" s="33"/>
      <c r="T916" s="33"/>
    </row>
    <row r="917" spans="13:20" ht="15.75" customHeight="1">
      <c r="M917" s="24"/>
      <c r="N917" s="33"/>
      <c r="O917" s="33"/>
      <c r="P917" s="33"/>
      <c r="Q917" s="33"/>
      <c r="R917" s="33"/>
      <c r="S917" s="33"/>
      <c r="T917" s="33"/>
    </row>
    <row r="918" spans="13:20" ht="15.75" customHeight="1">
      <c r="M918" s="24"/>
      <c r="N918" s="33"/>
      <c r="O918" s="33"/>
      <c r="P918" s="33"/>
      <c r="Q918" s="33"/>
      <c r="R918" s="33"/>
      <c r="S918" s="33"/>
      <c r="T918" s="33"/>
    </row>
    <row r="919" spans="13:20" ht="15.75" customHeight="1">
      <c r="M919" s="24"/>
      <c r="N919" s="33"/>
      <c r="O919" s="33"/>
      <c r="P919" s="33"/>
      <c r="Q919" s="33"/>
      <c r="R919" s="33"/>
      <c r="S919" s="33"/>
      <c r="T919" s="33"/>
    </row>
    <row r="920" spans="13:20" ht="15.75" customHeight="1">
      <c r="M920" s="24"/>
      <c r="N920" s="33"/>
      <c r="O920" s="33"/>
      <c r="P920" s="33"/>
      <c r="Q920" s="33"/>
      <c r="R920" s="33"/>
      <c r="S920" s="33"/>
      <c r="T920" s="33"/>
    </row>
    <row r="921" spans="13:20" ht="15.75" customHeight="1">
      <c r="M921" s="24"/>
      <c r="N921" s="33"/>
      <c r="O921" s="33"/>
      <c r="P921" s="33"/>
      <c r="Q921" s="33"/>
      <c r="R921" s="33"/>
      <c r="S921" s="33"/>
      <c r="T921" s="33"/>
    </row>
    <row r="922" spans="13:20" ht="15.75" customHeight="1">
      <c r="M922" s="24"/>
      <c r="N922" s="33"/>
      <c r="O922" s="33"/>
      <c r="P922" s="33"/>
      <c r="Q922" s="33"/>
      <c r="R922" s="33"/>
      <c r="S922" s="33"/>
      <c r="T922" s="33"/>
    </row>
    <row r="923" spans="13:20" ht="15.75" customHeight="1">
      <c r="M923" s="24"/>
      <c r="N923" s="33"/>
      <c r="O923" s="33"/>
      <c r="P923" s="33"/>
      <c r="Q923" s="33"/>
      <c r="R923" s="33"/>
      <c r="S923" s="33"/>
      <c r="T923" s="33"/>
    </row>
    <row r="924" spans="13:20" ht="15.75" customHeight="1">
      <c r="M924" s="24"/>
      <c r="N924" s="33"/>
      <c r="O924" s="33"/>
      <c r="P924" s="33"/>
      <c r="Q924" s="33"/>
      <c r="R924" s="33"/>
      <c r="S924" s="33"/>
      <c r="T924" s="33"/>
    </row>
    <row r="925" spans="13:20" ht="15.75" customHeight="1">
      <c r="M925" s="24"/>
      <c r="N925" s="33"/>
      <c r="O925" s="33"/>
      <c r="P925" s="33"/>
      <c r="Q925" s="33"/>
      <c r="R925" s="33"/>
      <c r="S925" s="33"/>
      <c r="T925" s="33"/>
    </row>
    <row r="926" spans="13:20" ht="15.75" customHeight="1">
      <c r="M926" s="24"/>
      <c r="N926" s="33"/>
      <c r="O926" s="33"/>
      <c r="P926" s="33"/>
      <c r="Q926" s="33"/>
      <c r="R926" s="33"/>
      <c r="S926" s="33"/>
      <c r="T926" s="33"/>
    </row>
    <row r="927" spans="13:20" ht="15.75" customHeight="1">
      <c r="M927" s="24"/>
      <c r="N927" s="33"/>
      <c r="O927" s="33"/>
      <c r="P927" s="33"/>
      <c r="Q927" s="33"/>
      <c r="R927" s="33"/>
      <c r="S927" s="33"/>
      <c r="T927" s="33"/>
    </row>
    <row r="928" spans="13:20" ht="15.75" customHeight="1">
      <c r="M928" s="24"/>
      <c r="N928" s="33"/>
      <c r="O928" s="33"/>
      <c r="P928" s="33"/>
      <c r="Q928" s="33"/>
      <c r="R928" s="33"/>
      <c r="S928" s="33"/>
      <c r="T928" s="33"/>
    </row>
    <row r="929" spans="13:20" ht="15.75" customHeight="1">
      <c r="M929" s="24"/>
      <c r="N929" s="33"/>
      <c r="O929" s="33"/>
      <c r="P929" s="33"/>
      <c r="Q929" s="33"/>
      <c r="R929" s="33"/>
      <c r="S929" s="33"/>
      <c r="T929" s="33"/>
    </row>
    <row r="930" spans="13:20" ht="15.75" customHeight="1">
      <c r="M930" s="24"/>
      <c r="N930" s="33"/>
      <c r="O930" s="33"/>
      <c r="P930" s="33"/>
      <c r="Q930" s="33"/>
      <c r="R930" s="33"/>
      <c r="S930" s="33"/>
      <c r="T930" s="33"/>
    </row>
    <row r="931" spans="13:20" ht="15.75" customHeight="1">
      <c r="M931" s="24"/>
      <c r="N931" s="33"/>
      <c r="O931" s="33"/>
      <c r="P931" s="33"/>
      <c r="Q931" s="33"/>
      <c r="R931" s="33"/>
      <c r="S931" s="33"/>
      <c r="T931" s="33"/>
    </row>
    <row r="932" spans="13:20" ht="15.75" customHeight="1">
      <c r="M932" s="24"/>
      <c r="N932" s="33"/>
      <c r="O932" s="33"/>
      <c r="P932" s="33"/>
      <c r="Q932" s="33"/>
      <c r="R932" s="33"/>
      <c r="S932" s="33"/>
      <c r="T932" s="33"/>
    </row>
    <row r="933" spans="13:20" ht="15.75" customHeight="1">
      <c r="M933" s="24"/>
      <c r="N933" s="33"/>
      <c r="O933" s="33"/>
      <c r="P933" s="33"/>
      <c r="Q933" s="33"/>
      <c r="R933" s="33"/>
      <c r="S933" s="33"/>
      <c r="T933" s="33"/>
    </row>
    <row r="934" spans="13:20" ht="15.75" customHeight="1">
      <c r="M934" s="24"/>
      <c r="N934" s="33"/>
      <c r="O934" s="33"/>
      <c r="P934" s="33"/>
      <c r="Q934" s="33"/>
      <c r="R934" s="33"/>
      <c r="S934" s="33"/>
      <c r="T934" s="33"/>
    </row>
    <row r="935" spans="13:20" ht="15.75" customHeight="1">
      <c r="M935" s="24"/>
      <c r="N935" s="33"/>
      <c r="O935" s="33"/>
      <c r="P935" s="33"/>
      <c r="Q935" s="33"/>
      <c r="R935" s="33"/>
      <c r="S935" s="33"/>
      <c r="T935" s="33"/>
    </row>
    <row r="936" spans="13:20" ht="15.75" customHeight="1">
      <c r="M936" s="24"/>
      <c r="N936" s="33"/>
      <c r="O936" s="33"/>
      <c r="P936" s="33"/>
      <c r="Q936" s="33"/>
      <c r="R936" s="33"/>
      <c r="S936" s="33"/>
      <c r="T936" s="33"/>
    </row>
    <row r="937" spans="13:20" ht="15.75" customHeight="1">
      <c r="M937" s="24"/>
      <c r="N937" s="33"/>
      <c r="O937" s="33"/>
      <c r="P937" s="33"/>
      <c r="Q937" s="33"/>
      <c r="R937" s="33"/>
      <c r="S937" s="33"/>
      <c r="T937" s="33"/>
    </row>
    <row r="938" spans="13:20" ht="15.75" customHeight="1">
      <c r="M938" s="24"/>
      <c r="N938" s="33"/>
      <c r="O938" s="33"/>
      <c r="P938" s="33"/>
      <c r="Q938" s="33"/>
      <c r="R938" s="33"/>
      <c r="S938" s="33"/>
      <c r="T938" s="33"/>
    </row>
    <row r="939" spans="13:20" ht="15.75" customHeight="1">
      <c r="M939" s="24"/>
      <c r="N939" s="33"/>
      <c r="O939" s="33"/>
      <c r="P939" s="33"/>
      <c r="Q939" s="33"/>
      <c r="R939" s="33"/>
      <c r="S939" s="33"/>
      <c r="T939" s="33"/>
    </row>
    <row r="940" spans="13:20" ht="15.75" customHeight="1">
      <c r="M940" s="24"/>
      <c r="N940" s="33"/>
      <c r="O940" s="33"/>
      <c r="P940" s="33"/>
      <c r="Q940" s="33"/>
      <c r="R940" s="33"/>
      <c r="S940" s="33"/>
      <c r="T940" s="33"/>
    </row>
    <row r="941" spans="13:20" ht="15.75" customHeight="1">
      <c r="M941" s="24"/>
      <c r="N941" s="33"/>
      <c r="O941" s="33"/>
      <c r="P941" s="33"/>
      <c r="Q941" s="33"/>
      <c r="R941" s="33"/>
      <c r="S941" s="33"/>
      <c r="T941" s="33"/>
    </row>
    <row r="942" spans="13:20" ht="15.75" customHeight="1">
      <c r="M942" s="24"/>
      <c r="N942" s="33"/>
      <c r="O942" s="33"/>
      <c r="P942" s="33"/>
      <c r="Q942" s="33"/>
      <c r="R942" s="33"/>
      <c r="S942" s="33"/>
      <c r="T942" s="33"/>
    </row>
    <row r="943" spans="13:20" ht="15.75" customHeight="1">
      <c r="M943" s="24"/>
      <c r="N943" s="33"/>
      <c r="O943" s="33"/>
      <c r="P943" s="33"/>
      <c r="Q943" s="33"/>
      <c r="R943" s="33"/>
      <c r="S943" s="33"/>
      <c r="T943" s="33"/>
    </row>
    <row r="944" spans="13:20" ht="15.75" customHeight="1">
      <c r="M944" s="24"/>
      <c r="N944" s="33"/>
      <c r="O944" s="33"/>
      <c r="P944" s="33"/>
      <c r="Q944" s="33"/>
      <c r="R944" s="33"/>
      <c r="S944" s="33"/>
      <c r="T944" s="33"/>
    </row>
    <row r="945" spans="13:20" ht="15.75" customHeight="1">
      <c r="M945" s="24"/>
      <c r="N945" s="33"/>
      <c r="O945" s="33"/>
      <c r="P945" s="33"/>
      <c r="Q945" s="33"/>
      <c r="R945" s="33"/>
      <c r="S945" s="33"/>
      <c r="T945" s="33"/>
    </row>
    <row r="946" spans="13:20" ht="15.75" customHeight="1">
      <c r="M946" s="24"/>
      <c r="N946" s="33"/>
      <c r="O946" s="33"/>
      <c r="P946" s="33"/>
      <c r="Q946" s="33"/>
      <c r="R946" s="33"/>
      <c r="S946" s="33"/>
      <c r="T946" s="33"/>
    </row>
    <row r="947" spans="13:20" ht="15.75" customHeight="1">
      <c r="M947" s="24"/>
      <c r="N947" s="33"/>
      <c r="O947" s="33"/>
      <c r="P947" s="33"/>
      <c r="Q947" s="33"/>
      <c r="R947" s="33"/>
      <c r="S947" s="33"/>
      <c r="T947" s="33"/>
    </row>
    <row r="948" spans="13:20" ht="15.75" customHeight="1">
      <c r="M948" s="24"/>
      <c r="N948" s="33"/>
      <c r="O948" s="33"/>
      <c r="P948" s="33"/>
      <c r="Q948" s="33"/>
      <c r="R948" s="33"/>
      <c r="S948" s="33"/>
      <c r="T948" s="33"/>
    </row>
    <row r="949" spans="13:20" ht="15.75" customHeight="1">
      <c r="M949" s="24"/>
      <c r="N949" s="33"/>
      <c r="O949" s="33"/>
      <c r="P949" s="33"/>
      <c r="Q949" s="33"/>
      <c r="R949" s="33"/>
      <c r="S949" s="33"/>
      <c r="T949" s="33"/>
    </row>
    <row r="950" spans="13:20" ht="15.75" customHeight="1">
      <c r="M950" s="24"/>
      <c r="N950" s="33"/>
      <c r="O950" s="33"/>
      <c r="P950" s="33"/>
      <c r="Q950" s="33"/>
      <c r="R950" s="33"/>
      <c r="S950" s="33"/>
      <c r="T950" s="33"/>
    </row>
    <row r="951" spans="13:20" ht="15.75" customHeight="1">
      <c r="M951" s="24"/>
      <c r="N951" s="33"/>
      <c r="O951" s="33"/>
      <c r="P951" s="33"/>
      <c r="Q951" s="33"/>
      <c r="R951" s="33"/>
      <c r="S951" s="33"/>
      <c r="T951" s="33"/>
    </row>
    <row r="952" spans="13:20" ht="15.75" customHeight="1">
      <c r="M952" s="24"/>
      <c r="N952" s="33"/>
      <c r="O952" s="33"/>
      <c r="P952" s="33"/>
      <c r="Q952" s="33"/>
      <c r="R952" s="33"/>
      <c r="S952" s="33"/>
      <c r="T952" s="33"/>
    </row>
    <row r="953" spans="13:20" ht="15.75" customHeight="1">
      <c r="M953" s="24"/>
      <c r="N953" s="33"/>
      <c r="O953" s="33"/>
      <c r="P953" s="33"/>
      <c r="Q953" s="33"/>
      <c r="R953" s="33"/>
      <c r="S953" s="33"/>
      <c r="T953" s="33"/>
    </row>
    <row r="954" spans="13:20" ht="15.75" customHeight="1">
      <c r="M954" s="24"/>
      <c r="N954" s="33"/>
      <c r="O954" s="33"/>
      <c r="P954" s="33"/>
      <c r="Q954" s="33"/>
      <c r="R954" s="33"/>
      <c r="S954" s="33"/>
      <c r="T954" s="33"/>
    </row>
    <row r="955" spans="13:20" ht="15.75" customHeight="1">
      <c r="M955" s="24"/>
      <c r="N955" s="33"/>
      <c r="O955" s="33"/>
      <c r="P955" s="33"/>
      <c r="Q955" s="33"/>
      <c r="R955" s="33"/>
      <c r="S955" s="33"/>
      <c r="T955" s="33"/>
    </row>
    <row r="956" spans="13:20" ht="15.75" customHeight="1">
      <c r="M956" s="24"/>
      <c r="N956" s="33"/>
      <c r="O956" s="33"/>
      <c r="P956" s="33"/>
      <c r="Q956" s="33"/>
      <c r="R956" s="33"/>
      <c r="S956" s="33"/>
      <c r="T956" s="33"/>
    </row>
    <row r="957" spans="13:20" ht="15.75" customHeight="1">
      <c r="M957" s="24"/>
      <c r="N957" s="33"/>
      <c r="O957" s="33"/>
      <c r="P957" s="33"/>
      <c r="Q957" s="33"/>
      <c r="R957" s="33"/>
      <c r="S957" s="33"/>
      <c r="T957" s="33"/>
    </row>
    <row r="958" spans="13:20" ht="15.75" customHeight="1">
      <c r="M958" s="24"/>
      <c r="N958" s="33"/>
      <c r="O958" s="33"/>
      <c r="P958" s="33"/>
      <c r="Q958" s="33"/>
      <c r="R958" s="33"/>
      <c r="S958" s="33"/>
      <c r="T958" s="33"/>
    </row>
    <row r="959" spans="13:20" ht="15.75" customHeight="1">
      <c r="M959" s="24"/>
      <c r="N959" s="33"/>
      <c r="O959" s="33"/>
      <c r="P959" s="33"/>
      <c r="Q959" s="33"/>
      <c r="R959" s="33"/>
      <c r="S959" s="33"/>
      <c r="T959" s="33"/>
    </row>
    <row r="960" spans="13:20" ht="15.75" customHeight="1">
      <c r="M960" s="24"/>
      <c r="N960" s="33"/>
      <c r="O960" s="33"/>
      <c r="P960" s="33"/>
      <c r="Q960" s="33"/>
      <c r="R960" s="33"/>
      <c r="S960" s="33"/>
      <c r="T960" s="33"/>
    </row>
    <row r="961" spans="13:20" ht="15.75" customHeight="1">
      <c r="M961" s="24"/>
      <c r="N961" s="33"/>
      <c r="O961" s="33"/>
      <c r="P961" s="33"/>
      <c r="Q961" s="33"/>
      <c r="R961" s="33"/>
      <c r="S961" s="33"/>
      <c r="T961" s="33"/>
    </row>
    <row r="962" spans="13:20" ht="15.75" customHeight="1">
      <c r="M962" s="24"/>
      <c r="N962" s="33"/>
      <c r="O962" s="33"/>
      <c r="P962" s="33"/>
      <c r="Q962" s="33"/>
      <c r="R962" s="33"/>
      <c r="S962" s="33"/>
      <c r="T962" s="33"/>
    </row>
    <row r="963" spans="13:20" ht="15.75" customHeight="1">
      <c r="M963" s="24"/>
      <c r="N963" s="33"/>
      <c r="O963" s="33"/>
      <c r="P963" s="33"/>
      <c r="Q963" s="33"/>
      <c r="R963" s="33"/>
      <c r="S963" s="33"/>
      <c r="T963" s="33"/>
    </row>
    <row r="964" spans="13:20" ht="15.75" customHeight="1">
      <c r="M964" s="24"/>
      <c r="N964" s="33"/>
      <c r="O964" s="33"/>
      <c r="P964" s="33"/>
      <c r="Q964" s="33"/>
      <c r="R964" s="33"/>
      <c r="S964" s="33"/>
      <c r="T964" s="33"/>
    </row>
    <row r="965" spans="13:20" ht="15.75" customHeight="1">
      <c r="M965" s="24"/>
      <c r="N965" s="33"/>
      <c r="O965" s="33"/>
      <c r="P965" s="33"/>
      <c r="Q965" s="33"/>
      <c r="R965" s="33"/>
      <c r="S965" s="33"/>
      <c r="T965" s="33"/>
    </row>
    <row r="966" spans="13:20" ht="15.75" customHeight="1">
      <c r="M966" s="24"/>
      <c r="N966" s="33"/>
      <c r="O966" s="33"/>
      <c r="P966" s="33"/>
      <c r="Q966" s="33"/>
      <c r="R966" s="33"/>
      <c r="S966" s="33"/>
      <c r="T966" s="33"/>
    </row>
    <row r="967" spans="13:20" ht="15.75" customHeight="1">
      <c r="M967" s="24"/>
      <c r="N967" s="33"/>
      <c r="O967" s="33"/>
      <c r="P967" s="33"/>
      <c r="Q967" s="33"/>
      <c r="R967" s="33"/>
      <c r="S967" s="33"/>
      <c r="T967" s="33"/>
    </row>
    <row r="968" spans="13:20" ht="15.75" customHeight="1">
      <c r="M968" s="24"/>
      <c r="N968" s="33"/>
      <c r="O968" s="33"/>
      <c r="P968" s="33"/>
      <c r="Q968" s="33"/>
      <c r="R968" s="33"/>
      <c r="S968" s="33"/>
      <c r="T968" s="33"/>
    </row>
    <row r="969" spans="13:20" ht="15.75" customHeight="1">
      <c r="M969" s="24"/>
      <c r="N969" s="33"/>
      <c r="O969" s="33"/>
      <c r="P969" s="33"/>
      <c r="Q969" s="33"/>
      <c r="R969" s="33"/>
      <c r="S969" s="33"/>
      <c r="T969" s="33"/>
    </row>
    <row r="970" spans="13:20" ht="15.75" customHeight="1">
      <c r="M970" s="24"/>
      <c r="N970" s="33"/>
      <c r="O970" s="33"/>
      <c r="P970" s="33"/>
      <c r="Q970" s="33"/>
      <c r="R970" s="33"/>
      <c r="S970" s="33"/>
      <c r="T970" s="33"/>
    </row>
    <row r="971" spans="13:20" ht="15.75" customHeight="1">
      <c r="M971" s="24"/>
      <c r="N971" s="33"/>
      <c r="O971" s="33"/>
      <c r="P971" s="33"/>
      <c r="Q971" s="33"/>
      <c r="R971" s="33"/>
      <c r="S971" s="33"/>
      <c r="T971" s="33"/>
    </row>
    <row r="972" spans="13:20" ht="15.75" customHeight="1">
      <c r="M972" s="24"/>
      <c r="N972" s="33"/>
      <c r="O972" s="33"/>
      <c r="P972" s="33"/>
      <c r="Q972" s="33"/>
      <c r="R972" s="33"/>
      <c r="S972" s="33"/>
      <c r="T972" s="33"/>
    </row>
    <row r="973" spans="13:20" ht="15.75" customHeight="1">
      <c r="M973" s="24"/>
      <c r="N973" s="33"/>
      <c r="O973" s="33"/>
      <c r="P973" s="33"/>
      <c r="Q973" s="33"/>
      <c r="R973" s="33"/>
      <c r="S973" s="33"/>
      <c r="T973" s="33"/>
    </row>
    <row r="974" spans="13:20" ht="15.75" customHeight="1">
      <c r="M974" s="24"/>
      <c r="N974" s="33"/>
      <c r="O974" s="33"/>
      <c r="P974" s="33"/>
      <c r="Q974" s="33"/>
      <c r="R974" s="33"/>
      <c r="S974" s="33"/>
      <c r="T974" s="33"/>
    </row>
    <row r="975" spans="13:20" ht="15.75" customHeight="1">
      <c r="M975" s="24"/>
      <c r="N975" s="33"/>
      <c r="O975" s="33"/>
      <c r="P975" s="33"/>
      <c r="Q975" s="33"/>
      <c r="R975" s="33"/>
      <c r="S975" s="33"/>
      <c r="T975" s="33"/>
    </row>
    <row r="976" spans="13:20" ht="15.75" customHeight="1">
      <c r="M976" s="24"/>
      <c r="N976" s="33"/>
      <c r="O976" s="33"/>
      <c r="P976" s="33"/>
      <c r="Q976" s="33"/>
      <c r="R976" s="33"/>
      <c r="S976" s="33"/>
      <c r="T976" s="33"/>
    </row>
    <row r="977" spans="13:20" ht="15.75" customHeight="1">
      <c r="M977" s="24"/>
      <c r="N977" s="33"/>
      <c r="O977" s="33"/>
      <c r="P977" s="33"/>
      <c r="Q977" s="33"/>
      <c r="R977" s="33"/>
      <c r="S977" s="33"/>
      <c r="T977" s="33"/>
    </row>
    <row r="978" spans="13:20" ht="15.75" customHeight="1">
      <c r="M978" s="24"/>
      <c r="N978" s="33"/>
      <c r="O978" s="33"/>
      <c r="P978" s="33"/>
      <c r="Q978" s="33"/>
      <c r="R978" s="33"/>
      <c r="S978" s="33"/>
      <c r="T978" s="33"/>
    </row>
    <row r="979" spans="13:20" ht="15.75" customHeight="1">
      <c r="M979" s="24"/>
      <c r="N979" s="33"/>
      <c r="O979" s="33"/>
      <c r="P979" s="33"/>
      <c r="Q979" s="33"/>
      <c r="R979" s="33"/>
      <c r="S979" s="33"/>
      <c r="T979" s="33"/>
    </row>
    <row r="980" spans="13:20" ht="15.75" customHeight="1">
      <c r="M980" s="24"/>
      <c r="N980" s="33"/>
      <c r="O980" s="33"/>
      <c r="P980" s="33"/>
      <c r="Q980" s="33"/>
      <c r="R980" s="33"/>
      <c r="S980" s="33"/>
      <c r="T980" s="33"/>
    </row>
    <row r="981" spans="13:20" ht="15.75" customHeight="1">
      <c r="M981" s="24"/>
      <c r="N981" s="33"/>
      <c r="O981" s="33"/>
      <c r="P981" s="33"/>
      <c r="Q981" s="33"/>
      <c r="R981" s="33"/>
      <c r="S981" s="33"/>
      <c r="T981" s="33"/>
    </row>
    <row r="982" spans="13:20" ht="15.75" customHeight="1">
      <c r="M982" s="24"/>
      <c r="N982" s="33"/>
      <c r="O982" s="33"/>
      <c r="P982" s="33"/>
      <c r="Q982" s="33"/>
      <c r="R982" s="33"/>
      <c r="S982" s="33"/>
      <c r="T982" s="33"/>
    </row>
    <row r="983" spans="13:20" ht="15.75" customHeight="1">
      <c r="M983" s="24"/>
      <c r="N983" s="33"/>
      <c r="O983" s="33"/>
      <c r="P983" s="33"/>
      <c r="Q983" s="33"/>
      <c r="R983" s="33"/>
      <c r="S983" s="33"/>
      <c r="T983" s="33"/>
    </row>
    <row r="984" spans="13:20" ht="15.75" customHeight="1">
      <c r="M984" s="24"/>
      <c r="N984" s="33"/>
      <c r="O984" s="33"/>
      <c r="P984" s="33"/>
      <c r="Q984" s="33"/>
      <c r="R984" s="33"/>
      <c r="S984" s="33"/>
      <c r="T984" s="33"/>
    </row>
    <row r="985" spans="13:20" ht="15.75" customHeight="1">
      <c r="M985" s="24"/>
      <c r="N985" s="33"/>
      <c r="O985" s="33"/>
      <c r="P985" s="33"/>
      <c r="Q985" s="33"/>
      <c r="R985" s="33"/>
      <c r="S985" s="33"/>
      <c r="T985" s="33"/>
    </row>
    <row r="986" spans="13:20" ht="15.75" customHeight="1">
      <c r="M986" s="24"/>
      <c r="N986" s="33"/>
      <c r="O986" s="33"/>
      <c r="P986" s="33"/>
      <c r="Q986" s="33"/>
      <c r="R986" s="33"/>
      <c r="S986" s="33"/>
      <c r="T986" s="33"/>
    </row>
    <row r="987" spans="13:20" ht="15.75" customHeight="1">
      <c r="M987" s="24"/>
      <c r="N987" s="33"/>
      <c r="O987" s="33"/>
      <c r="P987" s="33"/>
      <c r="Q987" s="33"/>
      <c r="R987" s="33"/>
      <c r="S987" s="33"/>
      <c r="T987" s="33"/>
    </row>
    <row r="988" spans="13:20" ht="15.75" customHeight="1">
      <c r="M988" s="24"/>
      <c r="N988" s="33"/>
      <c r="O988" s="33"/>
      <c r="P988" s="33"/>
      <c r="Q988" s="33"/>
      <c r="R988" s="33"/>
      <c r="S988" s="33"/>
      <c r="T988" s="33"/>
    </row>
    <row r="989" spans="13:20" ht="15.75" customHeight="1">
      <c r="M989" s="24"/>
      <c r="N989" s="33"/>
      <c r="O989" s="33"/>
      <c r="P989" s="33"/>
      <c r="Q989" s="33"/>
      <c r="R989" s="33"/>
      <c r="S989" s="33"/>
      <c r="T989" s="33"/>
    </row>
    <row r="990" spans="13:20" ht="15.75" customHeight="1">
      <c r="M990" s="24"/>
      <c r="N990" s="33"/>
      <c r="O990" s="33"/>
      <c r="P990" s="33"/>
      <c r="Q990" s="33"/>
      <c r="R990" s="33"/>
      <c r="S990" s="33"/>
      <c r="T990" s="33"/>
    </row>
    <row r="991" spans="13:20" ht="15.75" customHeight="1">
      <c r="M991" s="24"/>
      <c r="N991" s="33"/>
      <c r="O991" s="33"/>
      <c r="P991" s="33"/>
      <c r="Q991" s="33"/>
      <c r="R991" s="33"/>
      <c r="S991" s="33"/>
      <c r="T991" s="33"/>
    </row>
    <row r="992" spans="13:20" ht="15.75" customHeight="1">
      <c r="M992" s="24"/>
      <c r="N992" s="33"/>
      <c r="O992" s="33"/>
      <c r="P992" s="33"/>
      <c r="Q992" s="33"/>
      <c r="R992" s="33"/>
      <c r="S992" s="33"/>
      <c r="T992" s="33"/>
    </row>
    <row r="993" spans="13:20" ht="15.75" customHeight="1">
      <c r="M993" s="24"/>
      <c r="N993" s="33"/>
      <c r="O993" s="33"/>
      <c r="P993" s="33"/>
      <c r="Q993" s="33"/>
      <c r="R993" s="33"/>
      <c r="S993" s="33"/>
      <c r="T993" s="33"/>
    </row>
    <row r="994" spans="13:20" ht="15.75" customHeight="1">
      <c r="M994" s="24"/>
      <c r="N994" s="33"/>
      <c r="O994" s="33"/>
      <c r="P994" s="33"/>
      <c r="Q994" s="33"/>
      <c r="R994" s="33"/>
      <c r="S994" s="33"/>
      <c r="T994" s="33"/>
    </row>
    <row r="995" spans="13:20" ht="15.75" customHeight="1">
      <c r="M995" s="24"/>
      <c r="N995" s="33"/>
      <c r="O995" s="33"/>
      <c r="P995" s="33"/>
      <c r="Q995" s="33"/>
      <c r="R995" s="33"/>
      <c r="S995" s="33"/>
      <c r="T995" s="33"/>
    </row>
    <row r="996" spans="13:20" ht="15.75" customHeight="1">
      <c r="M996" s="24"/>
      <c r="N996" s="33"/>
      <c r="O996" s="33"/>
      <c r="P996" s="33"/>
      <c r="Q996" s="33"/>
      <c r="R996" s="33"/>
      <c r="S996" s="33"/>
      <c r="T996" s="33"/>
    </row>
    <row r="997" spans="13:20" ht="15.75" customHeight="1">
      <c r="M997" s="24"/>
      <c r="N997" s="33"/>
      <c r="O997" s="33"/>
      <c r="P997" s="33"/>
      <c r="Q997" s="33"/>
      <c r="R997" s="33"/>
      <c r="S997" s="33"/>
      <c r="T997" s="33"/>
    </row>
    <row r="998" spans="13:20" ht="15.75" customHeight="1">
      <c r="M998" s="24"/>
      <c r="N998" s="33"/>
      <c r="O998" s="33"/>
      <c r="P998" s="33"/>
      <c r="Q998" s="33"/>
      <c r="R998" s="33"/>
      <c r="S998" s="33"/>
      <c r="T998" s="33"/>
    </row>
    <row r="999" spans="13:20" ht="15.75" customHeight="1">
      <c r="M999" s="24"/>
      <c r="N999" s="33"/>
      <c r="O999" s="33"/>
      <c r="P999" s="33"/>
      <c r="Q999" s="33"/>
      <c r="R999" s="33"/>
      <c r="S999" s="33"/>
      <c r="T999" s="33"/>
    </row>
    <row r="1000" spans="13:20" ht="15.75" customHeight="1">
      <c r="M1000" s="24"/>
      <c r="N1000" s="33"/>
      <c r="O1000" s="33"/>
      <c r="P1000" s="33"/>
      <c r="Q1000" s="33"/>
      <c r="R1000" s="33"/>
      <c r="S1000" s="33"/>
      <c r="T1000" s="33"/>
    </row>
    <row r="1001" spans="13:20" ht="15.75" customHeight="1">
      <c r="M1001" s="24"/>
      <c r="N1001" s="33"/>
      <c r="O1001" s="33"/>
      <c r="P1001" s="33"/>
      <c r="Q1001" s="33"/>
      <c r="R1001" s="33"/>
      <c r="S1001" s="33"/>
      <c r="T1001" s="33"/>
    </row>
  </sheetData>
  <autoFilter ref="A2:X182">
    <filterColumn colId="0">
      <filters>
        <filter val="MEX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Copy of datos</vt:lpstr>
      <vt:lpstr>ranking por año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Rodriguez</cp:lastModifiedBy>
  <dcterms:created xsi:type="dcterms:W3CDTF">2017-04-17T18:28:22Z</dcterms:created>
  <dcterms:modified xsi:type="dcterms:W3CDTF">2017-04-18T20:02:52Z</dcterms:modified>
</cp:coreProperties>
</file>