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ctualizaciones2018\Aepef\capítulos\"/>
    </mc:Choice>
  </mc:AlternateContent>
  <workbookProtection lockStructure="1"/>
  <bookViews>
    <workbookView xWindow="0" yWindow="0" windowWidth="16395" windowHeight="5475"/>
  </bookViews>
  <sheets>
    <sheet name="Índice" sheetId="2" r:id="rId1"/>
    <sheet name="11.5" sheetId="1" r:id="rId2"/>
    <sheet name="11.9" sheetId="3" r:id="rId3"/>
  </sheets>
  <externalReferences>
    <externalReference r:id="rId4"/>
  </externalReferences>
  <definedNames>
    <definedName name="_Fill" localSheetId="1" hidden="1">#REF!</definedName>
    <definedName name="_Fill" localSheetId="2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" hidden="1">#REF!</definedName>
    <definedName name="a" localSheetId="2" hidden="1">#REF!</definedName>
    <definedName name="a" localSheetId="0" hidden="1">#REF!</definedName>
    <definedName name="a" hidden="1">#REF!</definedName>
    <definedName name="_xlnm.Print_Area" localSheetId="1">'11.5'!$A$1:$P$634</definedName>
    <definedName name="_xlnm.Print_Area" localSheetId="2">'11.9'!$A$1:$D$460</definedName>
    <definedName name="_xlnm.Print_Area" localSheetId="0">Índice!$A$1:$B$5</definedName>
    <definedName name="asaaa" localSheetId="1" hidden="1">#REF!</definedName>
    <definedName name="asaaa" localSheetId="2" hidden="1">#REF!</definedName>
    <definedName name="asaaa" localSheetId="0" hidden="1">#REF!</definedName>
    <definedName name="asaaa" hidden="1">#REF!</definedName>
    <definedName name="b" localSheetId="1" hidden="1">#REF!</definedName>
    <definedName name="b" localSheetId="2" hidden="1">#REF!</definedName>
    <definedName name="b" hidden="1">#REF!</definedName>
    <definedName name="consari" localSheetId="1" hidden="1">#REF!</definedName>
    <definedName name="consari" localSheetId="2" hidden="1">#REF!</definedName>
    <definedName name="consari" hidden="1">#REF!</definedName>
    <definedName name="delll" localSheetId="1" hidden="1">#REF!</definedName>
    <definedName name="delll" localSheetId="2" hidden="1">#REF!</definedName>
    <definedName name="delll" hidden="1">#REF!</definedName>
    <definedName name="fhjkg" localSheetId="2" hidden="1">#REF!</definedName>
    <definedName name="fhjkg" hidden="1">#REF!</definedName>
    <definedName name="Fill" localSheetId="1" hidden="1">#REF!</definedName>
    <definedName name="Fill" localSheetId="2" hidden="1">#REF!</definedName>
    <definedName name="Fill" hidden="1">#REF!</definedName>
    <definedName name="_xlnm.Print_Titles" localSheetId="1">'11.5'!$1:$12</definedName>
    <definedName name="_xlnm.Print_Titles" localSheetId="2">'11.9'!$1:$9</definedName>
    <definedName name="uno" localSheetId="2" hidden="1">#REF!</definedName>
    <definedName name="uno" localSheetId="0" hidden="1">#REF!</definedName>
    <definedName name="uno" hidden="1">#REF!</definedName>
    <definedName name="w" localSheetId="2" hidden="1">#REF!</definedName>
    <definedName name="w" localSheetId="0" hidden="1">#REF!</definedName>
    <definedName name="w" hidden="1">#REF!</definedName>
    <definedName name="x" localSheetId="1" hidden="1">#REF!</definedName>
    <definedName name="x" localSheetId="2" hidden="1">#REF!</definedName>
    <definedName name="x" localSheetId="0" hidden="1">#REF!</definedName>
    <definedName name="x" hidden="1">#REF!</definedName>
    <definedName name="xxxxxx" localSheetId="1" hidden="1">#REF!</definedName>
    <definedName name="xxxxxx" localSheetId="2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8" i="3" l="1"/>
  <c r="B418" i="3"/>
  <c r="D381" i="3"/>
  <c r="B381" i="3"/>
  <c r="D344" i="3"/>
  <c r="B344" i="3"/>
  <c r="D307" i="3"/>
  <c r="B307" i="3"/>
  <c r="D122" i="3"/>
  <c r="B122" i="3"/>
  <c r="P601" i="1" l="1"/>
  <c r="O601" i="1"/>
  <c r="M601" i="1"/>
  <c r="K601" i="1"/>
  <c r="I601" i="1"/>
  <c r="G601" i="1"/>
  <c r="F601" i="1"/>
  <c r="E601" i="1"/>
  <c r="C601" i="1"/>
  <c r="B601" i="1"/>
  <c r="P575" i="1" l="1"/>
  <c r="O575" i="1"/>
  <c r="M575" i="1"/>
  <c r="K575" i="1"/>
  <c r="I575" i="1"/>
  <c r="G575" i="1"/>
  <c r="F575" i="1"/>
  <c r="E575" i="1"/>
  <c r="C575" i="1"/>
  <c r="B575" i="1"/>
  <c r="P549" i="1"/>
  <c r="O549" i="1"/>
  <c r="M549" i="1"/>
  <c r="K549" i="1"/>
  <c r="I549" i="1"/>
  <c r="G549" i="1"/>
  <c r="F549" i="1"/>
  <c r="E549" i="1"/>
  <c r="C549" i="1"/>
  <c r="B549" i="1"/>
  <c r="P523" i="1"/>
  <c r="O523" i="1"/>
  <c r="M523" i="1"/>
  <c r="K523" i="1"/>
  <c r="I523" i="1"/>
  <c r="G523" i="1"/>
  <c r="F523" i="1"/>
  <c r="E523" i="1"/>
  <c r="C523" i="1"/>
  <c r="B523" i="1"/>
  <c r="P497" i="1"/>
  <c r="O497" i="1"/>
  <c r="M497" i="1"/>
  <c r="K497" i="1"/>
  <c r="I497" i="1"/>
  <c r="G497" i="1"/>
  <c r="F497" i="1"/>
  <c r="E497" i="1"/>
  <c r="C497" i="1"/>
  <c r="B497" i="1"/>
  <c r="P471" i="1"/>
  <c r="O471" i="1"/>
  <c r="M471" i="1"/>
  <c r="K471" i="1"/>
  <c r="I471" i="1"/>
  <c r="G471" i="1"/>
  <c r="F471" i="1"/>
  <c r="E471" i="1"/>
  <c r="C471" i="1"/>
  <c r="B471" i="1"/>
  <c r="P445" i="1"/>
  <c r="O445" i="1"/>
  <c r="M445" i="1"/>
  <c r="K445" i="1"/>
  <c r="I445" i="1"/>
  <c r="G445" i="1"/>
  <c r="F445" i="1"/>
  <c r="E445" i="1"/>
  <c r="C445" i="1"/>
  <c r="B445" i="1"/>
  <c r="P419" i="1"/>
  <c r="O419" i="1"/>
  <c r="M419" i="1"/>
  <c r="K419" i="1"/>
  <c r="I419" i="1"/>
  <c r="G419" i="1"/>
  <c r="F419" i="1"/>
  <c r="E419" i="1"/>
  <c r="C419" i="1"/>
  <c r="B419" i="1"/>
  <c r="P393" i="1"/>
  <c r="O393" i="1"/>
  <c r="M393" i="1"/>
  <c r="K393" i="1"/>
  <c r="I393" i="1"/>
  <c r="G393" i="1"/>
  <c r="F393" i="1"/>
  <c r="E393" i="1"/>
  <c r="C393" i="1"/>
  <c r="B393" i="1"/>
  <c r="P367" i="1"/>
  <c r="O367" i="1"/>
  <c r="M367" i="1"/>
  <c r="K367" i="1"/>
  <c r="I367" i="1"/>
  <c r="G367" i="1"/>
  <c r="F367" i="1"/>
  <c r="E367" i="1"/>
  <c r="C367" i="1"/>
  <c r="B367" i="1"/>
  <c r="P341" i="1"/>
  <c r="O341" i="1"/>
  <c r="M341" i="1"/>
  <c r="K341" i="1"/>
  <c r="I341" i="1"/>
  <c r="G341" i="1"/>
  <c r="F341" i="1"/>
  <c r="E341" i="1"/>
  <c r="C341" i="1"/>
  <c r="B341" i="1"/>
  <c r="P315" i="1"/>
  <c r="O315" i="1"/>
  <c r="M315" i="1"/>
  <c r="K315" i="1"/>
  <c r="I315" i="1"/>
  <c r="G315" i="1"/>
  <c r="F315" i="1"/>
  <c r="E315" i="1"/>
  <c r="C315" i="1"/>
  <c r="B315" i="1"/>
  <c r="P289" i="1"/>
  <c r="O289" i="1"/>
  <c r="M289" i="1"/>
  <c r="K289" i="1"/>
  <c r="I289" i="1"/>
  <c r="G289" i="1"/>
  <c r="F289" i="1"/>
  <c r="E289" i="1"/>
  <c r="C289" i="1"/>
  <c r="B289" i="1"/>
  <c r="P263" i="1"/>
  <c r="O263" i="1"/>
  <c r="M263" i="1"/>
  <c r="K263" i="1"/>
  <c r="I263" i="1"/>
  <c r="G263" i="1"/>
  <c r="F263" i="1"/>
  <c r="E263" i="1"/>
  <c r="C263" i="1"/>
  <c r="B263" i="1"/>
  <c r="P237" i="1"/>
  <c r="O237" i="1"/>
  <c r="M237" i="1"/>
  <c r="K237" i="1"/>
  <c r="I237" i="1"/>
  <c r="G237" i="1"/>
  <c r="F237" i="1"/>
  <c r="E237" i="1"/>
  <c r="C237" i="1"/>
  <c r="B237" i="1"/>
  <c r="P210" i="1"/>
  <c r="O210" i="1"/>
  <c r="M210" i="1"/>
  <c r="K210" i="1"/>
  <c r="I210" i="1"/>
  <c r="G210" i="1"/>
  <c r="F210" i="1"/>
  <c r="E210" i="1"/>
  <c r="C210" i="1"/>
  <c r="B210" i="1"/>
  <c r="P182" i="1"/>
  <c r="O182" i="1"/>
  <c r="M182" i="1"/>
  <c r="K182" i="1"/>
  <c r="I182" i="1"/>
  <c r="G182" i="1"/>
  <c r="F182" i="1"/>
  <c r="E182" i="1"/>
  <c r="C182" i="1"/>
  <c r="B182" i="1"/>
  <c r="P154" i="1"/>
  <c r="O154" i="1"/>
  <c r="M154" i="1"/>
  <c r="K154" i="1"/>
  <c r="I154" i="1"/>
  <c r="G154" i="1"/>
  <c r="F154" i="1"/>
  <c r="E154" i="1"/>
  <c r="C154" i="1"/>
  <c r="B154" i="1"/>
  <c r="P126" i="1"/>
  <c r="O126" i="1"/>
  <c r="M126" i="1"/>
  <c r="K126" i="1"/>
  <c r="I126" i="1"/>
  <c r="G126" i="1"/>
  <c r="F126" i="1"/>
  <c r="E126" i="1"/>
  <c r="C126" i="1"/>
  <c r="B126" i="1"/>
  <c r="P98" i="1"/>
  <c r="O98" i="1"/>
  <c r="M98" i="1"/>
  <c r="K98" i="1"/>
  <c r="I98" i="1"/>
  <c r="G98" i="1"/>
  <c r="F98" i="1"/>
  <c r="E98" i="1"/>
  <c r="C98" i="1"/>
  <c r="B98" i="1"/>
  <c r="P70" i="1"/>
  <c r="O70" i="1"/>
  <c r="M70" i="1"/>
  <c r="K70" i="1"/>
  <c r="I70" i="1"/>
  <c r="G70" i="1"/>
  <c r="F70" i="1"/>
  <c r="E70" i="1"/>
  <c r="C70" i="1"/>
  <c r="B70" i="1"/>
  <c r="P41" i="1"/>
  <c r="O41" i="1"/>
  <c r="M41" i="1"/>
  <c r="K41" i="1"/>
  <c r="I41" i="1"/>
  <c r="G41" i="1"/>
  <c r="F41" i="1"/>
  <c r="E41" i="1"/>
  <c r="C41" i="1"/>
  <c r="B41" i="1"/>
  <c r="P14" i="1"/>
  <c r="O14" i="1"/>
  <c r="M14" i="1"/>
  <c r="K14" i="1"/>
  <c r="I14" i="1"/>
  <c r="G14" i="1"/>
  <c r="F14" i="1"/>
  <c r="E14" i="1"/>
  <c r="C14" i="1"/>
  <c r="B14" i="1"/>
</calcChain>
</file>

<file path=xl/sharedStrings.xml><?xml version="1.0" encoding="utf-8"?>
<sst xmlns="http://schemas.openxmlformats.org/spreadsheetml/2006/main" count="1001" uniqueCount="84">
  <si>
    <t>Volumen de la producción minera por entidad federativa</t>
  </si>
  <si>
    <t>Cuadro 11.5</t>
  </si>
  <si>
    <t>según productos seleccionados</t>
  </si>
  <si>
    <t>Entidad
federativa</t>
  </si>
  <si>
    <t xml:space="preserve"> Metales pre-
ciosos (kg) a/</t>
  </si>
  <si>
    <t xml:space="preserve"> Metales industriales no 
ferrosos (t) a/</t>
  </si>
  <si>
    <t>Metales y minerales
siderúrgicos (t)</t>
  </si>
  <si>
    <t>Minerales no metálicos (t)</t>
  </si>
  <si>
    <t>Oro</t>
  </si>
  <si>
    <t>Plata</t>
  </si>
  <si>
    <t>Plomo</t>
  </si>
  <si>
    <t>Cobre</t>
  </si>
  <si>
    <t>Zinc</t>
  </si>
  <si>
    <t>Coque b/</t>
  </si>
  <si>
    <t>Fierro en
pellets c/</t>
  </si>
  <si>
    <t>Azufre b/ d/</t>
  </si>
  <si>
    <t>Barita b/</t>
  </si>
  <si>
    <t>Fluorita</t>
  </si>
  <si>
    <t>Estados Unidos Mexicanos</t>
  </si>
  <si>
    <t>Baja California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</si>
  <si>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</si>
  <si>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</si>
  <si>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</si>
  <si>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</si>
  <si>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</si>
  <si>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</si>
  <si>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</si>
  <si>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</si>
  <si>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México</t>
  </si>
  <si>
    <t>Michoacán de Ocampo</t>
  </si>
  <si>
    <t>Nayarit</t>
  </si>
  <si>
    <t>Nuevo León</t>
  </si>
  <si>
    <t>Oaxaca</t>
  </si>
  <si>
    <t>Querétaro</t>
  </si>
  <si>
    <t>San Luis Potosí</t>
  </si>
  <si>
    <t>Sinaloa</t>
  </si>
  <si>
    <t>Sonora</t>
  </si>
  <si>
    <t>Tabasco</t>
  </si>
  <si>
    <t>Tamaulipas</t>
  </si>
  <si>
    <t>Veracruz de Ignacio de la Llave</t>
  </si>
  <si>
    <t>Zacatecas</t>
  </si>
  <si>
    <t>Otras entidades federativas</t>
  </si>
  <si>
    <t>Jalisco</t>
  </si>
  <si>
    <t>Morelos</t>
  </si>
  <si>
    <t>NS</t>
  </si>
  <si>
    <t xml:space="preserve">Nota: Las cifras de este cuadro se refieren solamente a las actividades de extracción y beneficio. Debido a cambios en la metodología de cuantificación de la producción minera, las cifras </t>
  </si>
  <si>
    <t xml:space="preserve">         a partir de 2004 se modificaron para algunas entidades y se suman al concepto de otras entidades federativas.</t>
  </si>
  <si>
    <t>a/ Contenido metálico.</t>
  </si>
  <si>
    <t xml:space="preserve">b/ Volumen del mineral bruto. </t>
  </si>
  <si>
    <t xml:space="preserve">c/ Contenido metálico en producción de pellets (concentrado de fierro en forma esférica que forma parte de la cadena productiva en la industria del acero). Considerando como origen el lugar </t>
  </si>
  <si>
    <t xml:space="preserve">     donde se encuentran las plantas pelletizadoras.</t>
  </si>
  <si>
    <t>d/ Incluye la extracción minera y el obtenido en la refinación de petróleo crudo.</t>
  </si>
  <si>
    <r>
      <t>Fuente: INEGI.</t>
    </r>
    <r>
      <rPr>
        <i/>
        <sz val="6"/>
        <rFont val="Arial"/>
        <family val="2"/>
      </rPr>
      <t xml:space="preserve"> Estadística de la Industria Minerometalúrgica.</t>
    </r>
    <r>
      <rPr>
        <sz val="6"/>
        <rFont val="Arial"/>
        <family val="2"/>
      </rPr>
      <t/>
    </r>
  </si>
  <si>
    <t>2017 P/</t>
  </si>
  <si>
    <t>Serie anual de 1995 a 2017</t>
  </si>
  <si>
    <t>2015 R/</t>
  </si>
  <si>
    <t>11.5</t>
  </si>
  <si>
    <t>11. Industria</t>
  </si>
  <si>
    <t xml:space="preserve">Volumen de la producción minera por entidad federativa según productos seleccionados
Serie anual de 1995 a 2017
</t>
  </si>
  <si>
    <t>Valor de producción en las empresas constructoras</t>
  </si>
  <si>
    <t>Cuadro 11.9</t>
  </si>
  <si>
    <t>por ámbito geográfico según sector contratante</t>
  </si>
  <si>
    <t>Serie anual de 2006 a 2017</t>
  </si>
  <si>
    <t>Miles de pesos</t>
  </si>
  <si>
    <t>Ámbito geográfico</t>
  </si>
  <si>
    <t>Público</t>
  </si>
  <si>
    <t>Privado</t>
  </si>
  <si>
    <t>Total</t>
  </si>
  <si>
    <t>Aguascalientes</t>
  </si>
  <si>
    <t>Baja California Sur</t>
  </si>
  <si>
    <t>Campeche</t>
  </si>
  <si>
    <t>Ciudad de México</t>
  </si>
  <si>
    <t>Puebla</t>
  </si>
  <si>
    <t>Quintana Roo</t>
  </si>
  <si>
    <t>Tlaxcala</t>
  </si>
  <si>
    <t>Yucatán</t>
  </si>
  <si>
    <t>En el extanjero</t>
  </si>
  <si>
    <t xml:space="preserve">Nota: La información se genera con un diseño de muestra probabilístico y estratificado; considera como variable de estratificación una componente principal conformado </t>
  </si>
  <si>
    <t xml:space="preserve">          por el personal ocupado y el valor de producción. Utiliza como referencia de marco el directorio de los Censos Económicos del 2009, el directorio de la Cámara Mexicana </t>
  </si>
  <si>
    <t xml:space="preserve">          de la Industria de la Construcción (CMIC) y el directorio de la Cámara Nacional de la Industria de Desarrollo y Promoción de Vivienda (CANADEVI).</t>
  </si>
  <si>
    <t xml:space="preserve">          Se refiere al valor de la producción generado en la entidad, independientemente de que las empresas constructoras se encuentren o no ubicadas en ella.</t>
  </si>
  <si>
    <r>
      <t xml:space="preserve">Fuente: INEGI. </t>
    </r>
    <r>
      <rPr>
        <i/>
        <sz val="6"/>
        <rFont val="Arial"/>
        <family val="2"/>
      </rPr>
      <t>Encuesta Nacional de Empresas Constructoras.</t>
    </r>
  </si>
  <si>
    <t>11.9</t>
  </si>
  <si>
    <t xml:space="preserve">Valor de producción en las empresas constructoras por ámbito geográfico según sector contratante
Serie anual de 2006 a 2017
Miles de pesos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</si>
</sst>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\ ###\ ##0"/>
    <numFmt numFmtId="165" formatCode="#.0\ ###\ ##0"/>
    <numFmt numFmtId="166" formatCode="#.00\ ###\ ##0"/>
    <numFmt numFmtId="167" formatCode="#.###\ ##0"/>
    <numFmt numFmtId="168" formatCode="#\ ###\ ###\ ##0"/>
    <numFmt numFmtId="169" formatCode="0."/>
  </numFmts>
  <fonts count="17"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u/>
      <sz val="8"/>
      <name val="Arial"/>
      <family val="2"/>
    </font>
    <font>
      <sz val="6.5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i/>
      <sz val="6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13"/>
      <color indexed="12"/>
      <name val="Arial"/>
      <family val="2"/>
    </font>
    <font>
      <sz val="8"/>
      <name val="Swiss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6" fillId="0" borderId="0"/>
  </cellStyleXfs>
  <cellXfs count="126">
    <xf numFmtId="0" fontId="0" fillId="0" borderId="0" xfId="0"/>
    <xf numFmtId="0" fontId="2" fillId="0" borderId="0" xfId="1" applyNumberFormat="1" applyFont="1" applyFill="1" applyAlignment="1" applyProtection="1"/>
    <xf numFmtId="3" fontId="3" fillId="0" borderId="0" xfId="1" applyNumberFormat="1" applyFont="1" applyFill="1" applyAlignment="1" applyProtection="1">
      <alignment vertical="top"/>
    </xf>
    <xf numFmtId="164" fontId="3" fillId="0" borderId="0" xfId="1" applyNumberFormat="1" applyFont="1" applyFill="1" applyAlignment="1" applyProtection="1">
      <alignment vertical="top"/>
    </xf>
    <xf numFmtId="0" fontId="3" fillId="0" borderId="0" xfId="1" applyFont="1" applyFill="1" applyAlignment="1" applyProtection="1">
      <alignment vertical="top"/>
    </xf>
    <xf numFmtId="0" fontId="2" fillId="0" borderId="0" xfId="1" applyFont="1" applyFill="1" applyAlignment="1" applyProtection="1"/>
    <xf numFmtId="165" fontId="3" fillId="0" borderId="0" xfId="1" applyNumberFormat="1" applyFont="1" applyFill="1" applyAlignment="1" applyProtection="1">
      <alignment vertical="top"/>
    </xf>
    <xf numFmtId="166" fontId="3" fillId="0" borderId="0" xfId="1" applyNumberFormat="1" applyFont="1" applyFill="1" applyAlignment="1" applyProtection="1">
      <alignment vertical="top"/>
    </xf>
    <xf numFmtId="164" fontId="6" fillId="0" borderId="0" xfId="1" applyNumberFormat="1" applyFont="1" applyFill="1" applyAlignment="1" applyProtection="1">
      <alignment horizontal="right" vertical="top"/>
    </xf>
    <xf numFmtId="0" fontId="2" fillId="0" borderId="0" xfId="1" applyFont="1" applyFill="1" applyAlignment="1" applyProtection="1">
      <alignment horizontal="left" vertical="center"/>
    </xf>
    <xf numFmtId="167" fontId="3" fillId="0" borderId="0" xfId="1" applyNumberFormat="1" applyFont="1" applyFill="1" applyAlignment="1" applyProtection="1">
      <alignment vertical="top"/>
    </xf>
    <xf numFmtId="0" fontId="2" fillId="0" borderId="1" xfId="1" applyFont="1" applyFill="1" applyBorder="1" applyAlignment="1" applyProtection="1">
      <alignment horizontal="left"/>
    </xf>
    <xf numFmtId="3" fontId="7" fillId="0" borderId="1" xfId="1" applyNumberFormat="1" applyFont="1" applyFill="1" applyBorder="1" applyProtection="1"/>
    <xf numFmtId="164" fontId="7" fillId="0" borderId="1" xfId="1" applyNumberFormat="1" applyFont="1" applyFill="1" applyBorder="1" applyProtection="1"/>
    <xf numFmtId="0" fontId="7" fillId="0" borderId="0" xfId="1" applyFont="1" applyFill="1" applyProtection="1"/>
    <xf numFmtId="0" fontId="2" fillId="0" borderId="0" xfId="1" applyFont="1" applyFill="1" applyAlignment="1" applyProtection="1">
      <alignment horizontal="left"/>
    </xf>
    <xf numFmtId="3" fontId="7" fillId="0" borderId="0" xfId="1" applyNumberFormat="1" applyFont="1" applyFill="1" applyProtection="1"/>
    <xf numFmtId="164" fontId="7" fillId="0" borderId="0" xfId="1" applyNumberFormat="1" applyFont="1" applyFill="1" applyProtection="1"/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/>
    <xf numFmtId="164" fontId="8" fillId="0" borderId="0" xfId="1" applyNumberFormat="1" applyFont="1" applyFill="1" applyBorder="1" applyAlignment="1" applyProtection="1">
      <alignment horizontal="centerContinuous"/>
    </xf>
    <xf numFmtId="0" fontId="8" fillId="0" borderId="0" xfId="1" applyFont="1" applyFill="1" applyProtection="1"/>
    <xf numFmtId="3" fontId="8" fillId="0" borderId="2" xfId="1" applyNumberFormat="1" applyFont="1" applyFill="1" applyBorder="1" applyAlignment="1" applyProtection="1">
      <alignment horizontal="centerContinuous"/>
    </xf>
    <xf numFmtId="164" fontId="8" fillId="0" borderId="2" xfId="1" applyNumberFormat="1" applyFont="1" applyFill="1" applyBorder="1" applyAlignment="1" applyProtection="1">
      <alignment horizontal="centerContinuous"/>
    </xf>
    <xf numFmtId="3" fontId="8" fillId="0" borderId="0" xfId="1" applyNumberFormat="1" applyFont="1" applyFill="1" applyBorder="1" applyAlignment="1" applyProtection="1">
      <alignment horizontal="right"/>
    </xf>
    <xf numFmtId="0" fontId="7" fillId="0" borderId="1" xfId="1" applyFont="1" applyFill="1" applyBorder="1" applyAlignment="1" applyProtection="1">
      <alignment horizontal="centerContinuous"/>
    </xf>
    <xf numFmtId="3" fontId="7" fillId="0" borderId="1" xfId="1" applyNumberFormat="1" applyFont="1" applyFill="1" applyBorder="1" applyAlignment="1" applyProtection="1">
      <alignment horizontal="right"/>
    </xf>
    <xf numFmtId="164" fontId="7" fillId="0" borderId="1" xfId="1" applyNumberFormat="1" applyFont="1" applyFill="1" applyBorder="1" applyAlignment="1" applyProtection="1">
      <alignment horizontal="right"/>
    </xf>
    <xf numFmtId="0" fontId="7" fillId="0" borderId="0" xfId="1" applyFont="1" applyFill="1" applyAlignment="1" applyProtection="1">
      <alignment horizontal="left"/>
    </xf>
    <xf numFmtId="3" fontId="7" fillId="0" borderId="0" xfId="1" applyNumberFormat="1" applyFont="1" applyFill="1" applyAlignment="1" applyProtection="1">
      <alignment horizontal="right"/>
    </xf>
    <xf numFmtId="164" fontId="7" fillId="0" borderId="0" xfId="1" applyNumberFormat="1" applyFont="1" applyFill="1" applyAlignment="1" applyProtection="1">
      <alignment horizontal="right"/>
    </xf>
    <xf numFmtId="0" fontId="9" fillId="0" borderId="0" xfId="1" applyFont="1" applyFill="1" applyAlignment="1" applyProtection="1">
      <alignment horizontal="left" vertical="center"/>
    </xf>
    <xf numFmtId="3" fontId="6" fillId="0" borderId="0" xfId="1" applyNumberFormat="1" applyFont="1" applyFill="1" applyAlignment="1" applyProtection="1">
      <alignment vertical="center"/>
    </xf>
    <xf numFmtId="164" fontId="6" fillId="0" borderId="0" xfId="1" applyNumberFormat="1" applyFont="1" applyFill="1" applyAlignment="1" applyProtection="1">
      <alignment vertical="center"/>
    </xf>
    <xf numFmtId="0" fontId="6" fillId="0" borderId="0" xfId="1" applyFont="1" applyFill="1" applyAlignment="1" applyProtection="1">
      <alignment vertical="center"/>
    </xf>
    <xf numFmtId="3" fontId="9" fillId="0" borderId="0" xfId="1" applyNumberFormat="1" applyFont="1" applyFill="1" applyAlignment="1" applyProtection="1">
      <alignment vertical="center"/>
    </xf>
    <xf numFmtId="164" fontId="9" fillId="0" borderId="0" xfId="1" applyNumberFormat="1" applyFont="1" applyFill="1" applyAlignment="1" applyProtection="1">
      <alignment vertical="center"/>
    </xf>
    <xf numFmtId="0" fontId="6" fillId="0" borderId="0" xfId="1" applyFont="1" applyFill="1" applyAlignment="1" applyProtection="1">
      <alignment horizontal="left" vertical="center"/>
    </xf>
    <xf numFmtId="164" fontId="6" fillId="0" borderId="0" xfId="1" applyNumberFormat="1" applyFont="1" applyFill="1" applyAlignment="1" applyProtection="1">
      <alignment horizontal="right" vertical="center"/>
    </xf>
    <xf numFmtId="3" fontId="6" fillId="0" borderId="0" xfId="1" applyNumberFormat="1" applyFont="1" applyFill="1" applyAlignment="1" applyProtection="1">
      <alignment horizontal="right" vertical="center"/>
    </xf>
    <xf numFmtId="0" fontId="6" fillId="2" borderId="0" xfId="1" applyFont="1" applyFill="1" applyAlignment="1" applyProtection="1">
      <alignment horizontal="left" vertical="center"/>
    </xf>
    <xf numFmtId="3" fontId="6" fillId="2" borderId="0" xfId="1" applyNumberFormat="1" applyFont="1" applyFill="1" applyAlignment="1" applyProtection="1">
      <alignment vertical="center"/>
    </xf>
    <xf numFmtId="164" fontId="6" fillId="2" borderId="0" xfId="1" applyNumberFormat="1" applyFont="1" applyFill="1" applyAlignment="1" applyProtection="1">
      <alignment vertical="center"/>
    </xf>
    <xf numFmtId="164" fontId="6" fillId="2" borderId="0" xfId="1" applyNumberFormat="1" applyFont="1" applyFill="1" applyAlignment="1" applyProtection="1">
      <alignment horizontal="right" vertical="center"/>
    </xf>
    <xf numFmtId="3" fontId="6" fillId="2" borderId="0" xfId="1" applyNumberFormat="1" applyFont="1" applyFill="1" applyAlignment="1" applyProtection="1">
      <alignment horizontal="right" vertical="center"/>
    </xf>
    <xf numFmtId="0" fontId="6" fillId="2" borderId="0" xfId="1" applyFont="1" applyFill="1" applyAlignment="1" applyProtection="1">
      <alignment vertical="center"/>
    </xf>
    <xf numFmtId="168" fontId="9" fillId="0" borderId="0" xfId="1" applyNumberFormat="1" applyFont="1" applyFill="1" applyAlignment="1" applyProtection="1">
      <alignment vertical="center"/>
    </xf>
    <xf numFmtId="168" fontId="6" fillId="0" borderId="0" xfId="1" applyNumberFormat="1" applyFont="1" applyFill="1" applyAlignment="1" applyProtection="1">
      <alignment vertical="center"/>
    </xf>
    <xf numFmtId="168" fontId="6" fillId="0" borderId="0" xfId="1" applyNumberFormat="1" applyFont="1" applyFill="1" applyAlignment="1" applyProtection="1">
      <alignment horizontal="right" vertical="center"/>
    </xf>
    <xf numFmtId="168" fontId="6" fillId="2" borderId="0" xfId="1" applyNumberFormat="1" applyFont="1" applyFill="1" applyAlignment="1" applyProtection="1">
      <alignment vertical="center"/>
    </xf>
    <xf numFmtId="168" fontId="6" fillId="2" borderId="0" xfId="1" applyNumberFormat="1" applyFont="1" applyFill="1" applyAlignment="1" applyProtection="1">
      <alignment horizontal="right" vertical="center"/>
    </xf>
    <xf numFmtId="0" fontId="6" fillId="0" borderId="0" xfId="1" applyFont="1" applyFill="1" applyBorder="1" applyAlignment="1" applyProtection="1">
      <alignment vertical="center"/>
    </xf>
    <xf numFmtId="3" fontId="6" fillId="0" borderId="0" xfId="1" applyNumberFormat="1" applyFont="1" applyFill="1" applyAlignment="1" applyProtection="1">
      <alignment horizontal="left" vertical="center"/>
    </xf>
    <xf numFmtId="164" fontId="6" fillId="0" borderId="0" xfId="1" applyNumberFormat="1" applyFont="1" applyFill="1" applyAlignment="1" applyProtection="1">
      <alignment horizontal="left" vertical="center"/>
    </xf>
    <xf numFmtId="164" fontId="6" fillId="2" borderId="0" xfId="1" applyNumberFormat="1" applyFont="1" applyFill="1" applyAlignment="1" applyProtection="1">
      <alignment horizontal="left" vertical="center"/>
    </xf>
    <xf numFmtId="3" fontId="6" fillId="2" borderId="0" xfId="1" applyNumberFormat="1" applyFont="1" applyFill="1" applyAlignment="1" applyProtection="1">
      <alignment horizontal="left" vertical="center"/>
    </xf>
    <xf numFmtId="0" fontId="9" fillId="0" borderId="0" xfId="1" applyNumberFormat="1" applyFont="1" applyFill="1" applyAlignment="1" applyProtection="1">
      <alignment horizontal="left" vertical="center"/>
    </xf>
    <xf numFmtId="168" fontId="9" fillId="0" borderId="0" xfId="1" applyNumberFormat="1" applyFont="1" applyFill="1" applyAlignment="1" applyProtection="1">
      <alignment horizontal="left" vertical="center"/>
    </xf>
    <xf numFmtId="0" fontId="6" fillId="0" borderId="0" xfId="1" applyFont="1" applyFill="1" applyAlignment="1" applyProtection="1">
      <alignment horizontal="right" vertical="center"/>
    </xf>
    <xf numFmtId="0" fontId="7" fillId="0" borderId="1" xfId="1" applyFont="1" applyFill="1" applyBorder="1" applyProtection="1"/>
    <xf numFmtId="0" fontId="7" fillId="0" borderId="0" xfId="1" applyFont="1" applyFill="1" applyBorder="1" applyProtection="1"/>
    <xf numFmtId="3" fontId="7" fillId="0" borderId="0" xfId="1" applyNumberFormat="1" applyFont="1" applyFill="1" applyBorder="1" applyProtection="1"/>
    <xf numFmtId="164" fontId="7" fillId="0" borderId="0" xfId="1" applyNumberFormat="1" applyFont="1" applyFill="1" applyBorder="1" applyProtection="1"/>
    <xf numFmtId="0" fontId="8" fillId="0" borderId="0" xfId="1" applyFont="1" applyFill="1" applyAlignment="1" applyProtection="1">
      <alignment horizontal="left" vertical="center"/>
    </xf>
    <xf numFmtId="3" fontId="8" fillId="0" borderId="0" xfId="1" applyNumberFormat="1" applyFont="1" applyFill="1" applyBorder="1" applyAlignment="1" applyProtection="1">
      <alignment vertical="center"/>
    </xf>
    <xf numFmtId="164" fontId="8" fillId="0" borderId="0" xfId="1" applyNumberFormat="1" applyFont="1" applyFill="1" applyBorder="1" applyAlignment="1" applyProtection="1">
      <alignment vertical="center"/>
    </xf>
    <xf numFmtId="0" fontId="8" fillId="0" borderId="0" xfId="1" applyFont="1" applyFill="1" applyBorder="1" applyAlignment="1" applyProtection="1">
      <alignment vertical="center"/>
    </xf>
    <xf numFmtId="0" fontId="8" fillId="0" borderId="0" xfId="1" applyNumberFormat="1" applyFont="1" applyFill="1" applyAlignment="1" applyProtection="1">
      <alignment horizontal="left" vertical="center"/>
    </xf>
    <xf numFmtId="3" fontId="8" fillId="0" borderId="0" xfId="1" applyNumberFormat="1" applyFont="1" applyFill="1" applyAlignment="1" applyProtection="1">
      <alignment vertical="center"/>
    </xf>
    <xf numFmtId="164" fontId="8" fillId="0" borderId="0" xfId="1" applyNumberFormat="1" applyFont="1" applyFill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11" fillId="0" borderId="0" xfId="1" applyFont="1" applyFill="1" applyAlignment="1" applyProtection="1">
      <alignment horizontal="left"/>
    </xf>
    <xf numFmtId="164" fontId="8" fillId="0" borderId="0" xfId="1" applyNumberFormat="1" applyFont="1" applyFill="1" applyBorder="1" applyAlignment="1" applyProtection="1">
      <alignment horizontal="right"/>
    </xf>
    <xf numFmtId="0" fontId="12" fillId="3" borderId="0" xfId="0" applyFont="1" applyFill="1" applyProtection="1"/>
    <xf numFmtId="0" fontId="12" fillId="3" borderId="0" xfId="0" applyFont="1" applyFill="1" applyAlignment="1" applyProtection="1">
      <alignment horizontal="left" vertical="top"/>
    </xf>
    <xf numFmtId="49" fontId="12" fillId="3" borderId="0" xfId="0" applyNumberFormat="1" applyFont="1" applyFill="1" applyAlignment="1" applyProtection="1">
      <alignment horizontal="left" vertical="top"/>
    </xf>
    <xf numFmtId="0" fontId="12" fillId="3" borderId="0" xfId="2" applyFont="1" applyFill="1" applyAlignment="1" applyProtection="1">
      <alignment horizontal="left" vertical="top" wrapText="1"/>
    </xf>
    <xf numFmtId="49" fontId="5" fillId="3" borderId="0" xfId="2" applyNumberFormat="1" applyFont="1" applyFill="1" applyAlignment="1" applyProtection="1">
      <alignment horizontal="left" vertical="top"/>
    </xf>
    <xf numFmtId="49" fontId="2" fillId="4" borderId="0" xfId="3" applyNumberFormat="1" applyFont="1" applyFill="1" applyAlignment="1" applyProtection="1">
      <alignment horizontal="left" vertical="top"/>
    </xf>
    <xf numFmtId="0" fontId="5" fillId="0" borderId="0" xfId="2" applyFont="1" applyAlignment="1" applyProtection="1">
      <alignment horizontal="right" vertical="top"/>
    </xf>
    <xf numFmtId="0" fontId="8" fillId="0" borderId="0" xfId="1" applyNumberFormat="1" applyFont="1" applyFill="1" applyAlignment="1" applyProtection="1">
      <alignment horizontal="left" vertical="center" wrapText="1"/>
    </xf>
    <xf numFmtId="0" fontId="8" fillId="0" borderId="0" xfId="1" applyFont="1" applyFill="1" applyAlignment="1" applyProtection="1">
      <alignment horizontal="left" vertical="center" wrapText="1"/>
    </xf>
    <xf numFmtId="0" fontId="8" fillId="0" borderId="0" xfId="1" applyFont="1" applyFill="1" applyBorder="1" applyAlignment="1" applyProtection="1">
      <alignment horizontal="center" wrapText="1"/>
    </xf>
    <xf numFmtId="0" fontId="8" fillId="0" borderId="1" xfId="1" applyFont="1" applyFill="1" applyBorder="1" applyAlignment="1" applyProtection="1">
      <alignment horizontal="center" wrapText="1"/>
    </xf>
    <xf numFmtId="164" fontId="8" fillId="0" borderId="0" xfId="1" applyNumberFormat="1" applyFont="1" applyFill="1" applyBorder="1" applyAlignment="1" applyProtection="1">
      <alignment horizontal="center" wrapText="1"/>
    </xf>
    <xf numFmtId="164" fontId="8" fillId="0" borderId="1" xfId="1" applyNumberFormat="1" applyFont="1" applyFill="1" applyBorder="1" applyAlignment="1" applyProtection="1">
      <alignment horizontal="center" wrapText="1"/>
    </xf>
    <xf numFmtId="164" fontId="8" fillId="0" borderId="0" xfId="1" applyNumberFormat="1" applyFont="1" applyFill="1" applyBorder="1" applyAlignment="1" applyProtection="1">
      <alignment horizontal="right" wrapText="1"/>
    </xf>
    <xf numFmtId="164" fontId="8" fillId="0" borderId="0" xfId="1" applyNumberFormat="1" applyFont="1" applyFill="1" applyBorder="1" applyAlignment="1" applyProtection="1">
      <alignment horizontal="right"/>
    </xf>
    <xf numFmtId="0" fontId="2" fillId="0" borderId="0" xfId="4" applyNumberFormat="1" applyFont="1" applyAlignment="1" applyProtection="1"/>
    <xf numFmtId="0" fontId="13" fillId="0" borderId="0" xfId="5" applyFont="1" applyAlignment="1" applyProtection="1">
      <alignment vertical="top"/>
    </xf>
    <xf numFmtId="0" fontId="5" fillId="0" borderId="0" xfId="6" applyFont="1" applyAlignment="1" applyProtection="1">
      <alignment horizontal="right" vertical="top"/>
    </xf>
    <xf numFmtId="0" fontId="2" fillId="0" borderId="0" xfId="4" applyFont="1" applyBorder="1" applyAlignment="1" applyProtection="1">
      <alignment vertical="center"/>
    </xf>
    <xf numFmtId="0" fontId="7" fillId="0" borderId="0" xfId="5" applyFont="1" applyBorder="1" applyAlignment="1" applyProtection="1"/>
    <xf numFmtId="0" fontId="3" fillId="0" borderId="0" xfId="5" applyFont="1" applyBorder="1" applyAlignment="1" applyProtection="1">
      <alignment vertical="top"/>
    </xf>
    <xf numFmtId="0" fontId="3" fillId="0" borderId="0" xfId="5" applyFont="1" applyAlignment="1" applyProtection="1">
      <alignment vertical="top"/>
    </xf>
    <xf numFmtId="0" fontId="1" fillId="0" borderId="1" xfId="5" applyFont="1" applyBorder="1" applyProtection="1"/>
    <xf numFmtId="0" fontId="1" fillId="0" borderId="0" xfId="5" applyFont="1" applyProtection="1"/>
    <xf numFmtId="0" fontId="1" fillId="0" borderId="0" xfId="5" applyFont="1" applyBorder="1" applyProtection="1"/>
    <xf numFmtId="0" fontId="8" fillId="0" borderId="0" xfId="5" applyNumberFormat="1" applyFont="1" applyAlignment="1" applyProtection="1">
      <alignment wrapText="1"/>
    </xf>
    <xf numFmtId="0" fontId="8" fillId="0" borderId="0" xfId="5" applyFont="1" applyBorder="1" applyAlignment="1" applyProtection="1">
      <alignment horizontal="right" vertical="top"/>
    </xf>
    <xf numFmtId="0" fontId="8" fillId="0" borderId="0" xfId="5" applyFont="1" applyProtection="1"/>
    <xf numFmtId="0" fontId="1" fillId="0" borderId="1" xfId="5" applyFont="1" applyBorder="1" applyAlignment="1" applyProtection="1">
      <alignment horizontal="right"/>
    </xf>
    <xf numFmtId="0" fontId="1" fillId="0" borderId="0" xfId="5" applyFont="1" applyBorder="1" applyAlignment="1" applyProtection="1">
      <alignment horizontal="right"/>
    </xf>
    <xf numFmtId="0" fontId="9" fillId="0" borderId="0" xfId="4" applyFont="1" applyAlignment="1" applyProtection="1">
      <alignment horizontal="left" vertical="center"/>
    </xf>
    <xf numFmtId="0" fontId="9" fillId="0" borderId="0" xfId="7" applyFont="1" applyBorder="1" applyAlignment="1" applyProtection="1">
      <alignment vertical="center"/>
    </xf>
    <xf numFmtId="3" fontId="9" fillId="0" borderId="0" xfId="7" applyNumberFormat="1" applyFont="1" applyAlignment="1" applyProtection="1">
      <alignment vertical="center"/>
    </xf>
    <xf numFmtId="0" fontId="6" fillId="0" borderId="0" xfId="7" applyFont="1" applyAlignment="1" applyProtection="1">
      <alignment vertical="center"/>
    </xf>
    <xf numFmtId="0" fontId="6" fillId="0" borderId="0" xfId="7" applyFont="1" applyBorder="1" applyAlignment="1" applyProtection="1">
      <alignment vertical="center"/>
    </xf>
    <xf numFmtId="3" fontId="6" fillId="0" borderId="0" xfId="7" applyNumberFormat="1" applyFont="1" applyBorder="1" applyAlignment="1" applyProtection="1">
      <alignment vertical="center"/>
    </xf>
    <xf numFmtId="0" fontId="6" fillId="2" borderId="0" xfId="7" applyFont="1" applyFill="1" applyBorder="1" applyAlignment="1" applyProtection="1">
      <alignment vertical="center"/>
    </xf>
    <xf numFmtId="3" fontId="6" fillId="2" borderId="0" xfId="7" applyNumberFormat="1" applyFont="1" applyFill="1" applyBorder="1" applyAlignment="1" applyProtection="1">
      <alignment vertical="center"/>
    </xf>
    <xf numFmtId="3" fontId="6" fillId="2" borderId="0" xfId="7" applyNumberFormat="1" applyFont="1" applyFill="1" applyAlignment="1" applyProtection="1">
      <alignment vertical="center"/>
    </xf>
    <xf numFmtId="0" fontId="6" fillId="0" borderId="0" xfId="7" applyFont="1" applyFill="1" applyBorder="1" applyAlignment="1" applyProtection="1">
      <alignment vertical="center"/>
    </xf>
    <xf numFmtId="3" fontId="6" fillId="0" borderId="0" xfId="7" applyNumberFormat="1" applyFont="1" applyFill="1" applyAlignment="1" applyProtection="1">
      <alignment vertical="center"/>
    </xf>
    <xf numFmtId="3" fontId="9" fillId="0" borderId="0" xfId="7" applyNumberFormat="1" applyFont="1" applyFill="1" applyAlignment="1" applyProtection="1">
      <alignment vertical="center"/>
    </xf>
    <xf numFmtId="0" fontId="9" fillId="0" borderId="0" xfId="4" applyFont="1" applyBorder="1" applyAlignment="1" applyProtection="1">
      <alignment horizontal="left" vertical="center"/>
    </xf>
    <xf numFmtId="169" fontId="7" fillId="0" borderId="1" xfId="5" applyNumberFormat="1" applyFont="1" applyBorder="1" applyProtection="1"/>
    <xf numFmtId="0" fontId="1" fillId="0" borderId="1" xfId="5" applyNumberFormat="1" applyFont="1" applyBorder="1" applyProtection="1"/>
    <xf numFmtId="169" fontId="7" fillId="0" borderId="0" xfId="5" applyNumberFormat="1" applyFont="1" applyProtection="1"/>
    <xf numFmtId="3" fontId="1" fillId="0" borderId="0" xfId="5" applyNumberFormat="1" applyFont="1" applyBorder="1" applyProtection="1"/>
    <xf numFmtId="0" fontId="8" fillId="0" borderId="0" xfId="4" applyFont="1" applyAlignment="1" applyProtection="1">
      <alignment horizontal="left"/>
    </xf>
    <xf numFmtId="0" fontId="8" fillId="0" borderId="0" xfId="5" applyFont="1" applyAlignment="1" applyProtection="1">
      <alignment vertical="center"/>
    </xf>
    <xf numFmtId="0" fontId="8" fillId="0" borderId="0" xfId="4" applyNumberFormat="1" applyFont="1" applyAlignment="1" applyProtection="1">
      <alignment horizontal="left" vertical="top"/>
    </xf>
    <xf numFmtId="0" fontId="14" fillId="0" borderId="0" xfId="8" applyAlignment="1" applyProtection="1">
      <alignment vertical="center"/>
    </xf>
    <xf numFmtId="0" fontId="8" fillId="0" borderId="0" xfId="9" applyFont="1" applyAlignment="1" applyProtection="1">
      <alignment horizontal="left"/>
    </xf>
    <xf numFmtId="0" fontId="8" fillId="0" borderId="0" xfId="10" applyNumberFormat="1" applyFont="1" applyBorder="1" applyAlignment="1" applyProtection="1">
      <alignment horizontal="left" vertical="center"/>
    </xf>
  </cellXfs>
  <cellStyles count="11">
    <cellStyle name="Hipervínculo" xfId="2" builtinId="8"/>
    <cellStyle name="Hipervínculo 2 2 2" xfId="8"/>
    <cellStyle name="Hipervínculo 3 2 2" xfId="6"/>
    <cellStyle name="Normal" xfId="0" builtinId="0"/>
    <cellStyle name="Normal 2" xfId="3"/>
    <cellStyle name="Normal 3 45" xfId="1"/>
    <cellStyle name="Normal 5 2 2" xfId="4"/>
    <cellStyle name="Normal 5 3" xfId="9"/>
    <cellStyle name="Normal_A0310_Cap13" xfId="10"/>
    <cellStyle name="Normal_Cap12" xfId="5"/>
    <cellStyle name="Normal_eim_aepef_1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PACG/ce-pa/Publicaciones/Actualizaciones2018/Aepef/8.8,8.31,11.9,12.7%20en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.8"/>
      <sheetName val="8.31"/>
      <sheetName val="11.9"/>
      <sheetName val="12.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negi.org.mx/sistemas/bi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showGridLines="0" showRowColHeaders="0" tabSelected="1" zoomScale="130" zoomScaleNormal="130" workbookViewId="0">
      <pane ySplit="2" topLeftCell="A3" activePane="bottomLeft" state="frozen"/>
      <selection pane="bottomLeft"/>
    </sheetView>
  </sheetViews>
  <sheetFormatPr baseColWidth="10" defaultColWidth="0" defaultRowHeight="9" customHeight="1" zeroHeight="1"/>
  <cols>
    <col min="1" max="1" width="5.7109375" style="75" customWidth="1"/>
    <col min="2" max="2" width="70.7109375" style="74" customWidth="1"/>
    <col min="3" max="16384" width="11.42578125" style="73" hidden="1"/>
  </cols>
  <sheetData>
    <row r="1" spans="1:2"/>
    <row r="2" spans="1:2" ht="12.75">
      <c r="A2" s="78" t="s">
        <v>57</v>
      </c>
    </row>
    <row r="3" spans="1:2" ht="12.75">
      <c r="A3" s="78"/>
    </row>
    <row r="4" spans="1:2" ht="27">
      <c r="A4" s="77" t="s">
        <v>56</v>
      </c>
      <c r="B4" s="76" t="s">
        <v>58</v>
      </c>
    </row>
    <row r="5" spans="1:2" ht="36">
      <c r="A5" s="77" t="s">
        <v>82</v>
      </c>
      <c r="B5" s="76" t="s">
        <v>83</v>
      </c>
    </row>
    <row r="6" spans="1:2" ht="9" hidden="1" customHeight="1"/>
    <row r="7" spans="1:2" ht="9" hidden="1" customHeight="1"/>
    <row r="8" spans="1:2" ht="9" hidden="1" customHeight="1"/>
    <row r="9" spans="1:2" ht="9" hidden="1" customHeight="1"/>
    <row r="10" spans="1:2" ht="9" hidden="1" customHeight="1"/>
    <row r="11" spans="1:2" ht="9" hidden="1" customHeight="1"/>
    <row r="12" spans="1:2" ht="9" hidden="1" customHeight="1"/>
    <row r="13" spans="1:2" ht="9" hidden="1" customHeight="1"/>
    <row r="14" spans="1:2" ht="9" hidden="1" customHeight="1"/>
    <row r="15" spans="1:2" ht="9" hidden="1" customHeight="1"/>
    <row r="16" spans="1:2" ht="9" hidden="1" customHeight="1"/>
    <row r="17" ht="9" hidden="1" customHeight="1"/>
    <row r="18" ht="9" hidden="1" customHeight="1"/>
    <row r="19" ht="9" hidden="1" customHeight="1"/>
    <row r="20" ht="9" hidden="1" customHeight="1"/>
    <row r="21" ht="9" hidden="1" customHeight="1"/>
    <row r="22" ht="9" hidden="1" customHeight="1"/>
    <row r="23" ht="9" hidden="1" customHeight="1"/>
    <row r="24" ht="9" hidden="1" customHeight="1"/>
    <row r="25" ht="9" hidden="1" customHeight="1"/>
    <row r="26" ht="9" hidden="1" customHeight="1"/>
    <row r="27" ht="9" hidden="1" customHeight="1"/>
    <row r="28" ht="9" hidden="1" customHeight="1"/>
    <row r="29" ht="9" hidden="1" customHeight="1"/>
    <row r="30" ht="9" hidden="1" customHeight="1"/>
    <row r="31" ht="9" hidden="1" customHeight="1"/>
  </sheetData>
  <sheetProtection sheet="1" objects="1" scenarios="1"/>
  <hyperlinks>
    <hyperlink ref="A5:B5" location="'11.9'!A1" display="11.9"/>
    <hyperlink ref="A4:B4" location="'11.5'!A1" display="11.5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verticalDpi="0" r:id="rId1"/>
  <headerFooter scaleWithDoc="0" alignWithMargins="0">
    <oddHeader>&amp;L&amp;"Arial,Normal"&amp;10&amp;K000080INEGI. Anuario estadístico y geográfico por entidad federativa 2017.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7"/>
  <sheetViews>
    <sheetView showGridLines="0" showRowColHeaders="0" zoomScale="130" zoomScaleNormal="130" workbookViewId="0">
      <pane xSplit="1" ySplit="11" topLeftCell="B12" activePane="bottomRight" state="frozen"/>
      <selection activeCell="A14" sqref="A14:B14"/>
      <selection pane="topRight" activeCell="A14" sqref="A14:B14"/>
      <selection pane="bottomLeft" activeCell="A14" sqref="A14:B14"/>
      <selection pane="bottomRight"/>
    </sheetView>
  </sheetViews>
  <sheetFormatPr baseColWidth="10" defaultColWidth="0" defaultRowHeight="12.75" customHeight="1" zeroHeight="1"/>
  <cols>
    <col min="1" max="1" width="19.42578125" style="14" customWidth="1"/>
    <col min="2" max="2" width="6" style="16" customWidth="1"/>
    <col min="3" max="3" width="7.85546875" style="16" customWidth="1"/>
    <col min="4" max="4" width="1.85546875" style="17" customWidth="1"/>
    <col min="5" max="5" width="6.42578125" style="17" customWidth="1"/>
    <col min="6" max="6" width="7.28515625" style="17" customWidth="1"/>
    <col min="7" max="7" width="6.5703125" style="17" customWidth="1"/>
    <col min="8" max="8" width="1.85546875" style="17" customWidth="1"/>
    <col min="9" max="9" width="6.42578125" style="17" customWidth="1"/>
    <col min="10" max="10" width="1.85546875" style="17" customWidth="1"/>
    <col min="11" max="11" width="8.140625" style="17" customWidth="1"/>
    <col min="12" max="12" width="1.85546875" style="17" customWidth="1"/>
    <col min="13" max="13" width="7.140625" style="17" customWidth="1"/>
    <col min="14" max="14" width="1.7109375" style="17" customWidth="1"/>
    <col min="15" max="15" width="6.5703125" style="17" customWidth="1"/>
    <col min="16" max="16" width="6.7109375" style="17" customWidth="1"/>
    <col min="17" max="17" width="0.85546875" style="14" customWidth="1"/>
    <col min="18" max="16384" width="11.42578125" style="14" hidden="1"/>
  </cols>
  <sheetData>
    <row r="1" spans="1:16" s="4" customFormat="1" ht="12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79" t="s">
        <v>1</v>
      </c>
      <c r="P1" s="79"/>
    </row>
    <row r="2" spans="1:16" s="4" customFormat="1" ht="12" customHeight="1">
      <c r="A2" s="5" t="s">
        <v>2</v>
      </c>
      <c r="B2" s="2"/>
      <c r="C2" s="2"/>
      <c r="D2" s="3"/>
      <c r="E2" s="3"/>
      <c r="F2" s="3"/>
      <c r="G2" s="6"/>
      <c r="I2" s="3"/>
      <c r="J2" s="3"/>
      <c r="K2" s="7"/>
      <c r="L2" s="3"/>
      <c r="M2" s="3"/>
      <c r="N2" s="3"/>
      <c r="O2" s="3"/>
      <c r="P2" s="8"/>
    </row>
    <row r="3" spans="1:16" s="4" customFormat="1" ht="12" customHeight="1">
      <c r="A3" s="9" t="s">
        <v>54</v>
      </c>
      <c r="B3" s="2"/>
      <c r="C3" s="2"/>
      <c r="D3" s="3"/>
      <c r="E3" s="3"/>
      <c r="F3" s="3"/>
      <c r="G3" s="10"/>
      <c r="H3" s="3"/>
      <c r="I3" s="3"/>
      <c r="J3" s="3"/>
      <c r="K3" s="3"/>
      <c r="L3" s="3"/>
      <c r="M3" s="3"/>
      <c r="N3" s="3"/>
      <c r="O3" s="3"/>
      <c r="P3" s="3"/>
    </row>
    <row r="4" spans="1:16" ht="3" customHeight="1">
      <c r="A4" s="11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3" customHeight="1">
      <c r="A5" s="15"/>
    </row>
    <row r="6" spans="1:16" s="21" customFormat="1" ht="8.65" customHeight="1">
      <c r="A6" s="80" t="s">
        <v>3</v>
      </c>
      <c r="B6" s="82" t="s">
        <v>4</v>
      </c>
      <c r="C6" s="82"/>
      <c r="D6" s="18"/>
      <c r="E6" s="84" t="s">
        <v>5</v>
      </c>
      <c r="F6" s="84"/>
      <c r="G6" s="84"/>
      <c r="H6" s="19"/>
      <c r="I6" s="84" t="s">
        <v>6</v>
      </c>
      <c r="J6" s="84"/>
      <c r="K6" s="84"/>
      <c r="L6" s="18"/>
      <c r="M6" s="20" t="s">
        <v>7</v>
      </c>
      <c r="N6" s="20"/>
      <c r="O6" s="20"/>
      <c r="P6" s="20"/>
    </row>
    <row r="7" spans="1:16" s="21" customFormat="1" ht="9.6" customHeight="1">
      <c r="A7" s="81"/>
      <c r="B7" s="83"/>
      <c r="C7" s="83"/>
      <c r="D7" s="18"/>
      <c r="E7" s="85"/>
      <c r="F7" s="85"/>
      <c r="G7" s="85"/>
      <c r="H7" s="19"/>
      <c r="I7" s="85"/>
      <c r="J7" s="85"/>
      <c r="K7" s="85"/>
      <c r="L7" s="18"/>
      <c r="M7" s="20"/>
      <c r="N7" s="20"/>
      <c r="O7" s="20"/>
      <c r="P7" s="20"/>
    </row>
    <row r="8" spans="1:16" s="21" customFormat="1" ht="2.1" customHeight="1">
      <c r="A8" s="81"/>
      <c r="B8" s="22"/>
      <c r="C8" s="22"/>
      <c r="D8" s="18"/>
      <c r="E8" s="23"/>
      <c r="F8" s="23"/>
      <c r="G8" s="23"/>
      <c r="H8" s="19"/>
      <c r="I8" s="23"/>
      <c r="J8" s="23"/>
      <c r="K8" s="23"/>
      <c r="L8" s="18"/>
      <c r="M8" s="23"/>
      <c r="N8" s="23"/>
      <c r="O8" s="23"/>
      <c r="P8" s="23"/>
    </row>
    <row r="9" spans="1:16" s="21" customFormat="1" ht="9" customHeight="1">
      <c r="A9" s="81"/>
      <c r="B9" s="24" t="s">
        <v>8</v>
      </c>
      <c r="C9" s="24" t="s">
        <v>9</v>
      </c>
      <c r="D9" s="72"/>
      <c r="E9" s="72" t="s">
        <v>10</v>
      </c>
      <c r="F9" s="72" t="s">
        <v>11</v>
      </c>
      <c r="G9" s="72" t="s">
        <v>12</v>
      </c>
      <c r="H9" s="72"/>
      <c r="I9" s="72" t="s">
        <v>13</v>
      </c>
      <c r="J9" s="72"/>
      <c r="K9" s="86" t="s">
        <v>14</v>
      </c>
      <c r="L9" s="72"/>
      <c r="M9" s="72" t="s">
        <v>15</v>
      </c>
      <c r="N9" s="72"/>
      <c r="O9" s="72" t="s">
        <v>16</v>
      </c>
      <c r="P9" s="72" t="s">
        <v>17</v>
      </c>
    </row>
    <row r="10" spans="1:16" s="21" customFormat="1" ht="9" customHeight="1">
      <c r="A10" s="81"/>
      <c r="B10" s="24"/>
      <c r="C10" s="24"/>
      <c r="D10" s="72"/>
      <c r="E10" s="72"/>
      <c r="F10" s="72"/>
      <c r="G10" s="72"/>
      <c r="H10" s="72"/>
      <c r="I10" s="72"/>
      <c r="J10" s="72"/>
      <c r="K10" s="87"/>
      <c r="L10" s="72"/>
      <c r="M10" s="72"/>
      <c r="N10" s="72"/>
      <c r="O10" s="72"/>
      <c r="P10" s="72"/>
    </row>
    <row r="11" spans="1:16" ht="3" customHeight="1">
      <c r="A11" s="25"/>
      <c r="B11" s="26"/>
      <c r="C11" s="26"/>
      <c r="D11" s="2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3" customHeight="1">
      <c r="A12" s="28"/>
      <c r="B12" s="29"/>
      <c r="C12" s="29"/>
      <c r="D12" s="30"/>
      <c r="E12" s="30"/>
      <c r="F12" s="30"/>
      <c r="G12" s="30"/>
      <c r="H12" s="30"/>
      <c r="I12" s="30"/>
      <c r="J12" s="30"/>
      <c r="K12" s="30"/>
      <c r="L12" s="30"/>
      <c r="O12" s="30"/>
      <c r="P12" s="30"/>
    </row>
    <row r="13" spans="1:16" s="34" customFormat="1" ht="9" customHeight="1">
      <c r="A13" s="31">
        <v>1995</v>
      </c>
      <c r="B13" s="32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s="34" customFormat="1" ht="9" customHeight="1">
      <c r="A14" s="31" t="s">
        <v>18</v>
      </c>
      <c r="B14" s="35">
        <f>SUM(B16:B38)</f>
        <v>20325.099999999999</v>
      </c>
      <c r="C14" s="35">
        <f>SUM(C16:C38)</f>
        <v>2334402</v>
      </c>
      <c r="D14" s="36"/>
      <c r="E14" s="36">
        <f>SUM(E16:E38)</f>
        <v>164612</v>
      </c>
      <c r="F14" s="36">
        <f>SUM(F16:F38)</f>
        <v>333711</v>
      </c>
      <c r="G14" s="36">
        <f>SUM(G16:G38)</f>
        <v>363755</v>
      </c>
      <c r="H14" s="36"/>
      <c r="I14" s="36">
        <f>SUM(I16:I38)</f>
        <v>2147602</v>
      </c>
      <c r="J14" s="36"/>
      <c r="K14" s="36">
        <f>SUM(K16:K38)</f>
        <v>5625110</v>
      </c>
      <c r="L14" s="36"/>
      <c r="M14" s="36">
        <f>SUM(M16:M38)</f>
        <v>882421</v>
      </c>
      <c r="N14" s="36"/>
      <c r="O14" s="36">
        <f>SUM(O16:O38)+2</f>
        <v>248369</v>
      </c>
      <c r="P14" s="36">
        <f>SUM(P16:P38)-1</f>
        <v>522657</v>
      </c>
    </row>
    <row r="15" spans="1:16" s="34" customFormat="1" ht="3.95" customHeight="1">
      <c r="A15" s="31"/>
      <c r="B15" s="35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s="34" customFormat="1" ht="9" customHeight="1">
      <c r="A16" s="37" t="s">
        <v>19</v>
      </c>
      <c r="B16" s="32">
        <v>2769.9</v>
      </c>
      <c r="C16" s="32">
        <v>24269</v>
      </c>
      <c r="D16" s="33"/>
      <c r="E16" s="38">
        <v>1</v>
      </c>
      <c r="F16" s="38">
        <v>0</v>
      </c>
      <c r="G16" s="38">
        <v>0</v>
      </c>
      <c r="H16" s="38"/>
      <c r="I16" s="38">
        <v>0</v>
      </c>
      <c r="J16" s="38"/>
      <c r="K16" s="38">
        <v>0</v>
      </c>
      <c r="L16" s="38"/>
      <c r="M16" s="38">
        <v>0</v>
      </c>
      <c r="N16" s="38"/>
      <c r="O16" s="38">
        <v>0</v>
      </c>
      <c r="P16" s="38">
        <v>0</v>
      </c>
    </row>
    <row r="17" spans="1:16" s="34" customFormat="1" ht="9" customHeight="1">
      <c r="A17" s="37" t="s">
        <v>20</v>
      </c>
      <c r="B17" s="39">
        <v>0</v>
      </c>
      <c r="C17" s="32">
        <v>56169</v>
      </c>
      <c r="D17" s="33"/>
      <c r="E17" s="38">
        <v>3360</v>
      </c>
      <c r="F17" s="38">
        <v>2</v>
      </c>
      <c r="G17" s="38">
        <v>0</v>
      </c>
      <c r="H17" s="33"/>
      <c r="I17" s="33">
        <v>1641629</v>
      </c>
      <c r="J17" s="33"/>
      <c r="K17" s="33">
        <v>2038633</v>
      </c>
      <c r="L17" s="33"/>
      <c r="M17" s="38">
        <v>0</v>
      </c>
      <c r="N17" s="38"/>
      <c r="O17" s="38">
        <v>49417</v>
      </c>
      <c r="P17" s="33">
        <v>137198</v>
      </c>
    </row>
    <row r="18" spans="1:16" s="34" customFormat="1" ht="9" customHeight="1">
      <c r="A18" s="37" t="s">
        <v>21</v>
      </c>
      <c r="B18" s="39">
        <v>0</v>
      </c>
      <c r="C18" s="39">
        <v>0</v>
      </c>
      <c r="D18" s="38"/>
      <c r="E18" s="38">
        <v>0</v>
      </c>
      <c r="F18" s="38">
        <v>0</v>
      </c>
      <c r="G18" s="38">
        <v>0</v>
      </c>
      <c r="H18" s="38"/>
      <c r="I18" s="38">
        <v>0</v>
      </c>
      <c r="J18" s="38"/>
      <c r="K18" s="33">
        <v>1938430</v>
      </c>
      <c r="L18" s="33"/>
      <c r="M18" s="38">
        <v>0</v>
      </c>
      <c r="N18" s="38"/>
      <c r="O18" s="38">
        <v>0</v>
      </c>
      <c r="P18" s="38">
        <v>0</v>
      </c>
    </row>
    <row r="19" spans="1:16" s="34" customFormat="1" ht="9" customHeight="1">
      <c r="A19" s="40" t="s">
        <v>22</v>
      </c>
      <c r="B19" s="41">
        <v>0</v>
      </c>
      <c r="C19" s="41">
        <v>0</v>
      </c>
      <c r="D19" s="42"/>
      <c r="E19" s="43">
        <v>0</v>
      </c>
      <c r="F19" s="43">
        <v>0</v>
      </c>
      <c r="G19" s="43">
        <v>0</v>
      </c>
      <c r="H19" s="43"/>
      <c r="I19" s="43">
        <v>0</v>
      </c>
      <c r="J19" s="43"/>
      <c r="K19" s="43">
        <v>0</v>
      </c>
      <c r="L19" s="43"/>
      <c r="M19" s="43">
        <v>264989</v>
      </c>
      <c r="N19" s="43"/>
      <c r="O19" s="43">
        <v>0</v>
      </c>
      <c r="P19" s="43">
        <v>0</v>
      </c>
    </row>
    <row r="20" spans="1:16" s="34" customFormat="1" ht="9" customHeight="1">
      <c r="A20" s="37" t="s">
        <v>23</v>
      </c>
      <c r="B20" s="32">
        <v>497.2</v>
      </c>
      <c r="C20" s="32">
        <v>320917</v>
      </c>
      <c r="D20" s="33"/>
      <c r="E20" s="38">
        <v>74762</v>
      </c>
      <c r="F20" s="38">
        <v>11989</v>
      </c>
      <c r="G20" s="38">
        <v>130562</v>
      </c>
      <c r="H20" s="38"/>
      <c r="I20" s="38">
        <v>0</v>
      </c>
      <c r="J20" s="38"/>
      <c r="K20" s="38">
        <v>0</v>
      </c>
      <c r="L20" s="38"/>
      <c r="M20" s="38">
        <v>0</v>
      </c>
      <c r="N20" s="38"/>
      <c r="O20" s="38">
        <v>0</v>
      </c>
      <c r="P20" s="38">
        <v>0</v>
      </c>
    </row>
    <row r="21" spans="1:16" s="34" customFormat="1" ht="9" customHeight="1">
      <c r="A21" s="37" t="s">
        <v>24</v>
      </c>
      <c r="B21" s="32">
        <v>3987</v>
      </c>
      <c r="C21" s="32">
        <v>368596</v>
      </c>
      <c r="D21" s="33"/>
      <c r="E21" s="38">
        <v>8993</v>
      </c>
      <c r="F21" s="38">
        <v>2520</v>
      </c>
      <c r="G21" s="38">
        <v>13661</v>
      </c>
      <c r="H21" s="38"/>
      <c r="I21" s="38">
        <v>0</v>
      </c>
      <c r="J21" s="38"/>
      <c r="K21" s="38">
        <v>0</v>
      </c>
      <c r="L21" s="38"/>
      <c r="M21" s="38">
        <v>0</v>
      </c>
      <c r="N21" s="38"/>
      <c r="O21" s="38">
        <v>0</v>
      </c>
      <c r="P21" s="38">
        <v>0</v>
      </c>
    </row>
    <row r="22" spans="1:16" s="34" customFormat="1" ht="9" customHeight="1">
      <c r="A22" s="37" t="s">
        <v>25</v>
      </c>
      <c r="B22" s="32">
        <v>2835.2</v>
      </c>
      <c r="C22" s="32">
        <v>149871</v>
      </c>
      <c r="D22" s="33"/>
      <c r="E22" s="38">
        <v>114</v>
      </c>
      <c r="F22" s="38">
        <v>158</v>
      </c>
      <c r="G22" s="38">
        <v>76</v>
      </c>
      <c r="H22" s="38"/>
      <c r="I22" s="38">
        <v>0</v>
      </c>
      <c r="J22" s="38"/>
      <c r="K22" s="38">
        <v>0</v>
      </c>
      <c r="L22" s="38"/>
      <c r="M22" s="38">
        <v>23409</v>
      </c>
      <c r="N22" s="38"/>
      <c r="O22" s="38">
        <v>0</v>
      </c>
      <c r="P22" s="38">
        <v>0</v>
      </c>
    </row>
    <row r="23" spans="1:16" s="34" customFormat="1" ht="9" customHeight="1">
      <c r="A23" s="40" t="s">
        <v>26</v>
      </c>
      <c r="B23" s="41">
        <v>24.2</v>
      </c>
      <c r="C23" s="41">
        <v>21696</v>
      </c>
      <c r="D23" s="42"/>
      <c r="E23" s="43">
        <v>2729</v>
      </c>
      <c r="F23" s="43">
        <v>242</v>
      </c>
      <c r="G23" s="43">
        <v>10736</v>
      </c>
      <c r="H23" s="43"/>
      <c r="I23" s="43">
        <v>0</v>
      </c>
      <c r="J23" s="43"/>
      <c r="K23" s="43">
        <v>0</v>
      </c>
      <c r="L23" s="43"/>
      <c r="M23" s="43">
        <v>0</v>
      </c>
      <c r="N23" s="43"/>
      <c r="O23" s="43">
        <v>0</v>
      </c>
      <c r="P23" s="43">
        <v>0</v>
      </c>
    </row>
    <row r="24" spans="1:16" s="34" customFormat="1" ht="9" customHeight="1">
      <c r="A24" s="37" t="s">
        <v>27</v>
      </c>
      <c r="B24" s="32">
        <v>234.8</v>
      </c>
      <c r="C24" s="32">
        <v>88151</v>
      </c>
      <c r="D24" s="33"/>
      <c r="E24" s="38">
        <v>13274</v>
      </c>
      <c r="F24" s="38">
        <v>489</v>
      </c>
      <c r="G24" s="38">
        <v>24657</v>
      </c>
      <c r="H24" s="38"/>
      <c r="I24" s="38">
        <v>0</v>
      </c>
      <c r="J24" s="38"/>
      <c r="K24" s="38">
        <v>0</v>
      </c>
      <c r="L24" s="38"/>
      <c r="M24" s="38">
        <v>34188</v>
      </c>
      <c r="N24" s="38"/>
      <c r="O24" s="38">
        <v>0</v>
      </c>
      <c r="P24" s="38">
        <v>0</v>
      </c>
    </row>
    <row r="25" spans="1:16" s="34" customFormat="1" ht="9" customHeight="1">
      <c r="A25" s="37" t="s">
        <v>28</v>
      </c>
      <c r="B25" s="32">
        <v>373.6</v>
      </c>
      <c r="C25" s="32">
        <v>76663</v>
      </c>
      <c r="D25" s="33"/>
      <c r="E25" s="38">
        <v>2931</v>
      </c>
      <c r="F25" s="38">
        <v>1173</v>
      </c>
      <c r="G25" s="38">
        <v>16761</v>
      </c>
      <c r="H25" s="38"/>
      <c r="I25" s="38">
        <v>0</v>
      </c>
      <c r="J25" s="38"/>
      <c r="K25" s="38">
        <v>0</v>
      </c>
      <c r="L25" s="38"/>
      <c r="M25" s="38">
        <v>0</v>
      </c>
      <c r="N25" s="38"/>
      <c r="O25" s="38">
        <v>0</v>
      </c>
      <c r="P25" s="38">
        <v>0</v>
      </c>
    </row>
    <row r="26" spans="1:16" s="34" customFormat="1" ht="9" customHeight="1">
      <c r="A26" s="37" t="s">
        <v>29</v>
      </c>
      <c r="B26" s="32">
        <v>0</v>
      </c>
      <c r="C26" s="32">
        <v>0</v>
      </c>
      <c r="D26" s="33"/>
      <c r="E26" s="38">
        <v>10</v>
      </c>
      <c r="F26" s="38">
        <v>1748</v>
      </c>
      <c r="G26" s="38">
        <v>17</v>
      </c>
      <c r="H26" s="38"/>
      <c r="I26" s="38">
        <v>505973</v>
      </c>
      <c r="J26" s="38"/>
      <c r="K26" s="38">
        <v>1095006</v>
      </c>
      <c r="L26" s="38"/>
      <c r="M26" s="38">
        <v>0</v>
      </c>
      <c r="N26" s="38"/>
      <c r="O26" s="38">
        <v>0</v>
      </c>
      <c r="P26" s="38">
        <v>0</v>
      </c>
    </row>
    <row r="27" spans="1:16" s="34" customFormat="1" ht="9" customHeight="1">
      <c r="A27" s="40" t="s">
        <v>30</v>
      </c>
      <c r="B27" s="41">
        <v>176.00000000000003</v>
      </c>
      <c r="C27" s="41">
        <v>4447</v>
      </c>
      <c r="D27" s="42"/>
      <c r="E27" s="43">
        <v>10</v>
      </c>
      <c r="F27" s="43">
        <v>12</v>
      </c>
      <c r="G27" s="43">
        <v>6</v>
      </c>
      <c r="H27" s="43"/>
      <c r="I27" s="43">
        <v>0</v>
      </c>
      <c r="J27" s="43"/>
      <c r="K27" s="43">
        <v>0</v>
      </c>
      <c r="L27" s="43"/>
      <c r="M27" s="43">
        <v>0</v>
      </c>
      <c r="N27" s="43"/>
      <c r="O27" s="43">
        <v>0</v>
      </c>
      <c r="P27" s="43">
        <v>0</v>
      </c>
    </row>
    <row r="28" spans="1:16" s="34" customFormat="1" ht="9" customHeight="1">
      <c r="A28" s="37" t="s">
        <v>31</v>
      </c>
      <c r="B28" s="32">
        <v>0</v>
      </c>
      <c r="C28" s="32">
        <v>0</v>
      </c>
      <c r="D28" s="33"/>
      <c r="E28" s="38">
        <v>0</v>
      </c>
      <c r="F28" s="38">
        <v>0</v>
      </c>
      <c r="G28" s="38">
        <v>0</v>
      </c>
      <c r="H28" s="38"/>
      <c r="I28" s="38">
        <v>0</v>
      </c>
      <c r="J28" s="38"/>
      <c r="K28" s="38">
        <v>0</v>
      </c>
      <c r="L28" s="38"/>
      <c r="M28" s="38">
        <v>23026</v>
      </c>
      <c r="N28" s="38"/>
      <c r="O28" s="38">
        <v>89674</v>
      </c>
      <c r="P28" s="38">
        <v>0</v>
      </c>
    </row>
    <row r="29" spans="1:16" s="34" customFormat="1" ht="9" customHeight="1">
      <c r="A29" s="37" t="s">
        <v>32</v>
      </c>
      <c r="B29" s="32">
        <v>106.3</v>
      </c>
      <c r="C29" s="32">
        <v>4831</v>
      </c>
      <c r="D29" s="33"/>
      <c r="E29" s="38">
        <v>17</v>
      </c>
      <c r="F29" s="38">
        <v>2</v>
      </c>
      <c r="G29" s="38">
        <v>1</v>
      </c>
      <c r="H29" s="38"/>
      <c r="I29" s="38">
        <v>0</v>
      </c>
      <c r="J29" s="38"/>
      <c r="K29" s="38">
        <v>0</v>
      </c>
      <c r="L29" s="38"/>
      <c r="M29" s="38">
        <v>49338</v>
      </c>
      <c r="N29" s="38"/>
      <c r="O29" s="38">
        <v>0</v>
      </c>
      <c r="P29" s="38">
        <v>0</v>
      </c>
    </row>
    <row r="30" spans="1:16" s="34" customFormat="1" ht="9" customHeight="1">
      <c r="A30" s="37" t="s">
        <v>33</v>
      </c>
      <c r="B30" s="32">
        <v>488.8</v>
      </c>
      <c r="C30" s="32">
        <v>13316</v>
      </c>
      <c r="D30" s="33"/>
      <c r="E30" s="38">
        <v>859</v>
      </c>
      <c r="F30" s="38">
        <v>258</v>
      </c>
      <c r="G30" s="38">
        <v>1034</v>
      </c>
      <c r="H30" s="38"/>
      <c r="I30" s="38">
        <v>0</v>
      </c>
      <c r="J30" s="38"/>
      <c r="K30" s="38">
        <v>0</v>
      </c>
      <c r="L30" s="38"/>
      <c r="M30" s="38">
        <v>0</v>
      </c>
      <c r="N30" s="38"/>
      <c r="O30" s="38">
        <v>0</v>
      </c>
      <c r="P30" s="38">
        <v>0</v>
      </c>
    </row>
    <row r="31" spans="1:16" s="34" customFormat="1" ht="9" customHeight="1">
      <c r="A31" s="40" t="s">
        <v>34</v>
      </c>
      <c r="B31" s="41">
        <v>550.4</v>
      </c>
      <c r="C31" s="41">
        <v>67408</v>
      </c>
      <c r="D31" s="42"/>
      <c r="E31" s="43">
        <v>2807</v>
      </c>
      <c r="F31" s="43">
        <v>6549</v>
      </c>
      <c r="G31" s="43">
        <v>60657</v>
      </c>
      <c r="H31" s="43"/>
      <c r="I31" s="43">
        <v>0</v>
      </c>
      <c r="J31" s="43"/>
      <c r="K31" s="43">
        <v>0</v>
      </c>
      <c r="L31" s="43"/>
      <c r="M31" s="43">
        <v>0</v>
      </c>
      <c r="N31" s="43"/>
      <c r="O31" s="43">
        <v>0</v>
      </c>
      <c r="P31" s="43">
        <v>385460</v>
      </c>
    </row>
    <row r="32" spans="1:16" s="34" customFormat="1" ht="9" customHeight="1">
      <c r="A32" s="37" t="s">
        <v>35</v>
      </c>
      <c r="B32" s="32">
        <v>970.20000000000016</v>
      </c>
      <c r="C32" s="32">
        <v>68220</v>
      </c>
      <c r="D32" s="33"/>
      <c r="E32" s="38">
        <v>2958</v>
      </c>
      <c r="F32" s="38">
        <v>676</v>
      </c>
      <c r="G32" s="38">
        <v>3120</v>
      </c>
      <c r="H32" s="38"/>
      <c r="I32" s="38">
        <v>0</v>
      </c>
      <c r="J32" s="38"/>
      <c r="K32" s="38">
        <v>0</v>
      </c>
      <c r="L32" s="38"/>
      <c r="M32" s="38">
        <v>0</v>
      </c>
      <c r="N32" s="38"/>
      <c r="O32" s="38">
        <v>0</v>
      </c>
      <c r="P32" s="38">
        <v>0</v>
      </c>
    </row>
    <row r="33" spans="1:16" s="34" customFormat="1" ht="9" customHeight="1">
      <c r="A33" s="37" t="s">
        <v>36</v>
      </c>
      <c r="B33" s="32">
        <v>6613.4</v>
      </c>
      <c r="C33" s="32">
        <v>114245</v>
      </c>
      <c r="D33" s="33"/>
      <c r="E33" s="38">
        <v>146</v>
      </c>
      <c r="F33" s="38">
        <v>290315</v>
      </c>
      <c r="G33" s="38">
        <v>2806</v>
      </c>
      <c r="H33" s="38"/>
      <c r="I33" s="38">
        <v>0</v>
      </c>
      <c r="J33" s="38"/>
      <c r="K33" s="38">
        <v>0</v>
      </c>
      <c r="L33" s="38"/>
      <c r="M33" s="38">
        <v>0</v>
      </c>
      <c r="N33" s="38"/>
      <c r="O33" s="38">
        <v>109276</v>
      </c>
      <c r="P33" s="38">
        <v>0</v>
      </c>
    </row>
    <row r="34" spans="1:16" s="34" customFormat="1" ht="9" customHeight="1">
      <c r="A34" s="37" t="s">
        <v>37</v>
      </c>
      <c r="B34" s="32">
        <v>0</v>
      </c>
      <c r="C34" s="32">
        <v>0</v>
      </c>
      <c r="D34" s="33"/>
      <c r="E34" s="38">
        <v>0</v>
      </c>
      <c r="F34" s="38">
        <v>0</v>
      </c>
      <c r="G34" s="38">
        <v>0</v>
      </c>
      <c r="H34" s="38"/>
      <c r="I34" s="38">
        <v>0</v>
      </c>
      <c r="J34" s="38"/>
      <c r="K34" s="38">
        <v>0</v>
      </c>
      <c r="L34" s="38"/>
      <c r="M34" s="38">
        <v>427213</v>
      </c>
      <c r="N34" s="38"/>
      <c r="O34" s="38">
        <v>0</v>
      </c>
      <c r="P34" s="38">
        <v>0</v>
      </c>
    </row>
    <row r="35" spans="1:16" s="34" customFormat="1" ht="9" customHeight="1">
      <c r="A35" s="40" t="s">
        <v>38</v>
      </c>
      <c r="B35" s="41">
        <v>0</v>
      </c>
      <c r="C35" s="41">
        <v>0</v>
      </c>
      <c r="D35" s="42"/>
      <c r="E35" s="43">
        <v>0</v>
      </c>
      <c r="F35" s="43">
        <v>0</v>
      </c>
      <c r="G35" s="43">
        <v>0</v>
      </c>
      <c r="H35" s="43"/>
      <c r="I35" s="43">
        <v>0</v>
      </c>
      <c r="J35" s="43"/>
      <c r="K35" s="43">
        <v>0</v>
      </c>
      <c r="L35" s="43"/>
      <c r="M35" s="43">
        <v>21214</v>
      </c>
      <c r="N35" s="43"/>
      <c r="O35" s="43">
        <v>0</v>
      </c>
      <c r="P35" s="43">
        <v>0</v>
      </c>
    </row>
    <row r="36" spans="1:16" s="34" customFormat="1" ht="9" customHeight="1">
      <c r="A36" s="37" t="s">
        <v>39</v>
      </c>
      <c r="B36" s="32">
        <v>0</v>
      </c>
      <c r="C36" s="32">
        <v>0</v>
      </c>
      <c r="D36" s="33"/>
      <c r="E36" s="38">
        <v>0</v>
      </c>
      <c r="F36" s="38">
        <v>0</v>
      </c>
      <c r="G36" s="38">
        <v>0</v>
      </c>
      <c r="H36" s="38"/>
      <c r="I36" s="38">
        <v>0</v>
      </c>
      <c r="J36" s="38"/>
      <c r="K36" s="38">
        <v>0</v>
      </c>
      <c r="L36" s="38"/>
      <c r="M36" s="38">
        <v>39044</v>
      </c>
      <c r="N36" s="38"/>
      <c r="O36" s="38">
        <v>0</v>
      </c>
      <c r="P36" s="38">
        <v>0</v>
      </c>
    </row>
    <row r="37" spans="1:16" s="34" customFormat="1" ht="9" customHeight="1">
      <c r="A37" s="37" t="s">
        <v>40</v>
      </c>
      <c r="B37" s="32">
        <v>624</v>
      </c>
      <c r="C37" s="32">
        <v>952931</v>
      </c>
      <c r="D37" s="33"/>
      <c r="E37" s="33">
        <v>51613</v>
      </c>
      <c r="F37" s="33">
        <v>17575</v>
      </c>
      <c r="G37" s="38">
        <v>99656</v>
      </c>
      <c r="H37" s="33"/>
      <c r="I37" s="38">
        <v>0</v>
      </c>
      <c r="J37" s="38"/>
      <c r="K37" s="33">
        <v>0</v>
      </c>
      <c r="L37" s="33"/>
      <c r="M37" s="38">
        <v>0</v>
      </c>
      <c r="N37" s="38"/>
      <c r="O37" s="38">
        <v>0</v>
      </c>
      <c r="P37" s="38">
        <v>0</v>
      </c>
    </row>
    <row r="38" spans="1:16" s="34" customFormat="1" ht="9" customHeight="1">
      <c r="A38" s="37" t="s">
        <v>41</v>
      </c>
      <c r="B38" s="32">
        <v>74.099999999998545</v>
      </c>
      <c r="C38" s="32">
        <v>2672</v>
      </c>
      <c r="D38" s="33"/>
      <c r="E38" s="38">
        <v>28</v>
      </c>
      <c r="F38" s="38">
        <v>3</v>
      </c>
      <c r="G38" s="38">
        <v>5</v>
      </c>
      <c r="H38" s="33"/>
      <c r="I38" s="38">
        <v>0</v>
      </c>
      <c r="J38" s="38"/>
      <c r="K38" s="33">
        <v>553041</v>
      </c>
      <c r="L38" s="33"/>
      <c r="M38" s="38">
        <v>0</v>
      </c>
      <c r="N38" s="38"/>
      <c r="O38" s="38">
        <v>0</v>
      </c>
      <c r="P38" s="38">
        <v>0</v>
      </c>
    </row>
    <row r="39" spans="1:16" s="34" customFormat="1" ht="9.6" customHeight="1">
      <c r="A39" s="37"/>
      <c r="B39" s="32"/>
      <c r="C39" s="32"/>
      <c r="D39" s="33"/>
      <c r="E39" s="33"/>
      <c r="F39" s="33"/>
      <c r="G39" s="33"/>
      <c r="H39" s="33"/>
      <c r="I39" s="38"/>
      <c r="J39" s="38"/>
      <c r="K39" s="33"/>
      <c r="L39" s="33"/>
      <c r="M39" s="38"/>
      <c r="N39" s="38"/>
      <c r="O39" s="38"/>
      <c r="P39" s="38"/>
    </row>
    <row r="40" spans="1:16" s="34" customFormat="1" ht="9.6" customHeight="1">
      <c r="A40" s="31">
        <v>1996</v>
      </c>
      <c r="B40" s="32"/>
      <c r="C40" s="32"/>
      <c r="D40" s="33"/>
      <c r="E40" s="36"/>
      <c r="F40" s="33"/>
      <c r="G40" s="36"/>
      <c r="H40" s="33"/>
      <c r="I40" s="33"/>
      <c r="J40" s="33"/>
      <c r="K40" s="33"/>
      <c r="L40" s="33"/>
      <c r="M40" s="33"/>
      <c r="N40" s="33"/>
      <c r="O40" s="33"/>
      <c r="P40" s="33"/>
    </row>
    <row r="41" spans="1:16" s="34" customFormat="1" ht="9.6" customHeight="1">
      <c r="A41" s="31" t="s">
        <v>18</v>
      </c>
      <c r="B41" s="35">
        <f>SUM(B43:B67)-0.1</f>
        <v>24476.7</v>
      </c>
      <c r="C41" s="35">
        <f>SUM(C43:C67)</f>
        <v>2527826</v>
      </c>
      <c r="D41" s="36"/>
      <c r="E41" s="36">
        <f>SUM(E43:E67)</f>
        <v>174113</v>
      </c>
      <c r="F41" s="36">
        <f>SUM(F43:F67)</f>
        <v>340710</v>
      </c>
      <c r="G41" s="36">
        <f>SUM(G43:G67)+1</f>
        <v>377553</v>
      </c>
      <c r="H41" s="36"/>
      <c r="I41" s="36">
        <f>SUM(I43:I67)</f>
        <v>2184363</v>
      </c>
      <c r="J41" s="36"/>
      <c r="K41" s="36">
        <f>SUM(K43:K67)+1</f>
        <v>6109453</v>
      </c>
      <c r="L41" s="36"/>
      <c r="M41" s="36">
        <f>SUM(M43:M67)</f>
        <v>920714</v>
      </c>
      <c r="N41" s="36"/>
      <c r="O41" s="36">
        <f>SUM(O43:O67)</f>
        <v>470028</v>
      </c>
      <c r="P41" s="36">
        <f>SUM(P43:P67)</f>
        <v>523971</v>
      </c>
    </row>
    <row r="42" spans="1:16" s="34" customFormat="1" ht="3.95" customHeight="1">
      <c r="A42" s="31"/>
      <c r="B42" s="35"/>
      <c r="C42" s="35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s="34" customFormat="1" ht="9.6" customHeight="1">
      <c r="A43" s="37" t="s">
        <v>19</v>
      </c>
      <c r="B43" s="32">
        <v>2123.6</v>
      </c>
      <c r="C43" s="32">
        <v>17682</v>
      </c>
      <c r="D43" s="33"/>
      <c r="E43" s="38">
        <v>0</v>
      </c>
      <c r="F43" s="38">
        <v>0</v>
      </c>
      <c r="G43" s="38">
        <v>0</v>
      </c>
      <c r="H43" s="38"/>
      <c r="I43" s="33">
        <v>0</v>
      </c>
      <c r="J43" s="33"/>
      <c r="K43" s="33">
        <v>0</v>
      </c>
      <c r="L43" s="38"/>
      <c r="M43" s="33">
        <v>0</v>
      </c>
      <c r="N43" s="33"/>
      <c r="O43" s="33">
        <v>0</v>
      </c>
      <c r="P43" s="33">
        <v>0</v>
      </c>
    </row>
    <row r="44" spans="1:16" s="34" customFormat="1" ht="9.6" customHeight="1">
      <c r="A44" s="37" t="s">
        <v>20</v>
      </c>
      <c r="B44" s="32">
        <v>0</v>
      </c>
      <c r="C44" s="32">
        <v>62335</v>
      </c>
      <c r="D44" s="33"/>
      <c r="E44" s="33">
        <v>2014</v>
      </c>
      <c r="F44" s="33">
        <v>2</v>
      </c>
      <c r="G44" s="33">
        <v>0</v>
      </c>
      <c r="H44" s="33"/>
      <c r="I44" s="33">
        <v>1656509</v>
      </c>
      <c r="J44" s="33"/>
      <c r="K44" s="33">
        <v>2153268</v>
      </c>
      <c r="L44" s="33"/>
      <c r="M44" s="33">
        <v>0</v>
      </c>
      <c r="N44" s="33"/>
      <c r="O44" s="33">
        <v>56567</v>
      </c>
      <c r="P44" s="33">
        <v>147197</v>
      </c>
    </row>
    <row r="45" spans="1:16" s="34" customFormat="1" ht="9.6" customHeight="1">
      <c r="A45" s="37" t="s">
        <v>21</v>
      </c>
      <c r="B45" s="39">
        <v>0</v>
      </c>
      <c r="C45" s="39">
        <v>0</v>
      </c>
      <c r="D45" s="38"/>
      <c r="E45" s="38">
        <v>0</v>
      </c>
      <c r="F45" s="34">
        <v>0</v>
      </c>
      <c r="G45" s="33">
        <v>0</v>
      </c>
      <c r="H45" s="38"/>
      <c r="I45" s="33">
        <v>0</v>
      </c>
      <c r="J45" s="33"/>
      <c r="K45" s="33">
        <v>2075428</v>
      </c>
      <c r="L45" s="33"/>
      <c r="M45" s="33">
        <v>0</v>
      </c>
      <c r="N45" s="33"/>
      <c r="O45" s="33">
        <v>0</v>
      </c>
      <c r="P45" s="33">
        <v>0</v>
      </c>
    </row>
    <row r="46" spans="1:16" s="34" customFormat="1" ht="9.6" customHeight="1">
      <c r="A46" s="40" t="s">
        <v>22</v>
      </c>
      <c r="B46" s="41">
        <v>0</v>
      </c>
      <c r="C46" s="41">
        <v>0</v>
      </c>
      <c r="D46" s="42"/>
      <c r="E46" s="42">
        <v>0</v>
      </c>
      <c r="F46" s="42">
        <v>0</v>
      </c>
      <c r="G46" s="42">
        <v>0</v>
      </c>
      <c r="H46" s="42"/>
      <c r="I46" s="42">
        <v>0</v>
      </c>
      <c r="J46" s="42"/>
      <c r="K46" s="42">
        <v>0</v>
      </c>
      <c r="L46" s="42"/>
      <c r="M46" s="42">
        <v>280188</v>
      </c>
      <c r="N46" s="42"/>
      <c r="O46" s="42">
        <v>0</v>
      </c>
      <c r="P46" s="42">
        <v>0</v>
      </c>
    </row>
    <row r="47" spans="1:16" s="34" customFormat="1" ht="9.6" customHeight="1">
      <c r="A47" s="37" t="s">
        <v>23</v>
      </c>
      <c r="B47" s="32">
        <v>960.6</v>
      </c>
      <c r="C47" s="32">
        <v>331221</v>
      </c>
      <c r="D47" s="33"/>
      <c r="E47" s="33">
        <v>77283</v>
      </c>
      <c r="F47" s="33">
        <v>14163</v>
      </c>
      <c r="G47" s="33">
        <v>144874</v>
      </c>
      <c r="H47" s="33"/>
      <c r="I47" s="33">
        <v>0</v>
      </c>
      <c r="J47" s="33"/>
      <c r="K47" s="33">
        <v>331</v>
      </c>
      <c r="L47" s="33"/>
      <c r="M47" s="33">
        <v>0</v>
      </c>
      <c r="N47" s="33"/>
      <c r="O47" s="33">
        <v>0</v>
      </c>
      <c r="P47" s="33">
        <v>0</v>
      </c>
    </row>
    <row r="48" spans="1:16" s="34" customFormat="1" ht="9.6" customHeight="1">
      <c r="A48" s="37" t="s">
        <v>24</v>
      </c>
      <c r="B48" s="32">
        <v>4801.3</v>
      </c>
      <c r="C48" s="32">
        <v>387375</v>
      </c>
      <c r="D48" s="33"/>
      <c r="E48" s="33">
        <v>7400</v>
      </c>
      <c r="F48" s="33">
        <v>2521</v>
      </c>
      <c r="G48" s="33">
        <v>14136</v>
      </c>
      <c r="H48" s="33"/>
      <c r="I48" s="33">
        <v>0</v>
      </c>
      <c r="J48" s="33"/>
      <c r="K48" s="33">
        <v>0</v>
      </c>
      <c r="L48" s="33"/>
      <c r="M48" s="33">
        <v>0</v>
      </c>
      <c r="N48" s="33"/>
      <c r="O48" s="33">
        <v>0</v>
      </c>
      <c r="P48" s="33">
        <v>0</v>
      </c>
    </row>
    <row r="49" spans="1:16" s="34" customFormat="1" ht="9.6" customHeight="1">
      <c r="A49" s="37" t="s">
        <v>25</v>
      </c>
      <c r="B49" s="32">
        <v>3051.8</v>
      </c>
      <c r="C49" s="32">
        <v>160965</v>
      </c>
      <c r="D49" s="33"/>
      <c r="E49" s="33">
        <v>207</v>
      </c>
      <c r="F49" s="33">
        <v>244</v>
      </c>
      <c r="G49" s="33">
        <v>129</v>
      </c>
      <c r="H49" s="33"/>
      <c r="I49" s="33">
        <v>0</v>
      </c>
      <c r="J49" s="33"/>
      <c r="K49" s="33">
        <v>0</v>
      </c>
      <c r="L49" s="38"/>
      <c r="M49" s="33">
        <v>19097</v>
      </c>
      <c r="N49" s="33"/>
      <c r="O49" s="33">
        <v>0</v>
      </c>
      <c r="P49" s="33">
        <v>0</v>
      </c>
    </row>
    <row r="50" spans="1:16" s="34" customFormat="1" ht="9.6" customHeight="1">
      <c r="A50" s="40" t="s">
        <v>26</v>
      </c>
      <c r="B50" s="41">
        <v>608.5</v>
      </c>
      <c r="C50" s="41">
        <v>25375</v>
      </c>
      <c r="D50" s="42"/>
      <c r="E50" s="42">
        <v>3175</v>
      </c>
      <c r="F50" s="42">
        <v>230</v>
      </c>
      <c r="G50" s="42">
        <v>10889</v>
      </c>
      <c r="H50" s="42"/>
      <c r="I50" s="42">
        <v>0</v>
      </c>
      <c r="J50" s="42"/>
      <c r="K50" s="42">
        <v>0</v>
      </c>
      <c r="L50" s="43"/>
      <c r="M50" s="42">
        <v>0</v>
      </c>
      <c r="N50" s="42"/>
      <c r="O50" s="42">
        <v>0</v>
      </c>
      <c r="P50" s="42">
        <v>0</v>
      </c>
    </row>
    <row r="51" spans="1:16" s="34" customFormat="1" ht="9.6" customHeight="1">
      <c r="A51" s="37" t="s">
        <v>27</v>
      </c>
      <c r="B51" s="32">
        <v>251.7</v>
      </c>
      <c r="C51" s="32">
        <v>115241</v>
      </c>
      <c r="D51" s="33"/>
      <c r="E51" s="33">
        <v>13463</v>
      </c>
      <c r="F51" s="33">
        <v>1050</v>
      </c>
      <c r="G51" s="33">
        <v>23765</v>
      </c>
      <c r="H51" s="33"/>
      <c r="I51" s="33">
        <v>0</v>
      </c>
      <c r="J51" s="33"/>
      <c r="K51" s="33">
        <v>0</v>
      </c>
      <c r="L51" s="33"/>
      <c r="M51" s="33">
        <v>38863</v>
      </c>
      <c r="N51" s="33"/>
      <c r="O51" s="33">
        <v>0</v>
      </c>
      <c r="P51" s="33">
        <v>0</v>
      </c>
    </row>
    <row r="52" spans="1:16" s="34" customFormat="1" ht="9.6" customHeight="1">
      <c r="A52" s="37" t="s">
        <v>42</v>
      </c>
      <c r="B52" s="32">
        <v>41.199999999999996</v>
      </c>
      <c r="C52" s="32">
        <v>70539</v>
      </c>
      <c r="D52" s="33"/>
      <c r="E52" s="33">
        <v>21</v>
      </c>
      <c r="F52" s="33">
        <v>1</v>
      </c>
      <c r="G52" s="33">
        <v>3</v>
      </c>
      <c r="H52" s="33"/>
      <c r="I52" s="33">
        <v>0</v>
      </c>
      <c r="J52" s="33"/>
      <c r="K52" s="33">
        <v>796349</v>
      </c>
      <c r="L52" s="33"/>
      <c r="M52" s="33">
        <v>0</v>
      </c>
      <c r="N52" s="33"/>
      <c r="O52" s="33">
        <v>0</v>
      </c>
      <c r="P52" s="33">
        <v>0</v>
      </c>
    </row>
    <row r="53" spans="1:16" s="34" customFormat="1" ht="9.6" customHeight="1">
      <c r="A53" s="37" t="s">
        <v>28</v>
      </c>
      <c r="B53" s="32">
        <v>694.50000000000011</v>
      </c>
      <c r="C53" s="32">
        <v>108175</v>
      </c>
      <c r="D53" s="33"/>
      <c r="E53" s="33">
        <v>4161</v>
      </c>
      <c r="F53" s="33">
        <v>1364</v>
      </c>
      <c r="G53" s="33">
        <v>20780</v>
      </c>
      <c r="H53" s="33"/>
      <c r="I53" s="33">
        <v>0</v>
      </c>
      <c r="J53" s="33"/>
      <c r="K53" s="33">
        <v>0</v>
      </c>
      <c r="L53" s="38"/>
      <c r="M53" s="33">
        <v>0</v>
      </c>
      <c r="N53" s="33"/>
      <c r="O53" s="33">
        <v>0</v>
      </c>
      <c r="P53" s="33">
        <v>0</v>
      </c>
    </row>
    <row r="54" spans="1:16" s="34" customFormat="1" ht="9.6" customHeight="1">
      <c r="A54" s="40" t="s">
        <v>29</v>
      </c>
      <c r="B54" s="41">
        <v>101.1</v>
      </c>
      <c r="C54" s="41">
        <v>858</v>
      </c>
      <c r="D54" s="42"/>
      <c r="E54" s="42">
        <v>13</v>
      </c>
      <c r="F54" s="42">
        <v>1916</v>
      </c>
      <c r="G54" s="42">
        <v>20</v>
      </c>
      <c r="H54" s="42"/>
      <c r="I54" s="42">
        <v>527854</v>
      </c>
      <c r="J54" s="42"/>
      <c r="K54" s="42">
        <v>1004462</v>
      </c>
      <c r="L54" s="42"/>
      <c r="M54" s="42">
        <v>0</v>
      </c>
      <c r="N54" s="42"/>
      <c r="O54" s="42">
        <v>0</v>
      </c>
      <c r="P54" s="42">
        <v>0</v>
      </c>
    </row>
    <row r="55" spans="1:16" s="34" customFormat="1" ht="9.6" customHeight="1">
      <c r="A55" s="37" t="s">
        <v>43</v>
      </c>
      <c r="B55" s="32">
        <v>0</v>
      </c>
      <c r="C55" s="32">
        <v>86</v>
      </c>
      <c r="D55" s="33"/>
      <c r="E55" s="33">
        <v>2</v>
      </c>
      <c r="F55" s="33">
        <v>0</v>
      </c>
      <c r="G55" s="33">
        <v>1</v>
      </c>
      <c r="H55" s="33"/>
      <c r="I55" s="33">
        <v>0</v>
      </c>
      <c r="J55" s="33"/>
      <c r="K55" s="33">
        <v>0</v>
      </c>
      <c r="L55" s="38"/>
      <c r="M55" s="33">
        <v>0</v>
      </c>
      <c r="N55" s="33"/>
      <c r="O55" s="33">
        <v>0</v>
      </c>
      <c r="P55" s="33">
        <v>0</v>
      </c>
    </row>
    <row r="56" spans="1:16" s="34" customFormat="1" ht="9.6" customHeight="1">
      <c r="A56" s="37" t="s">
        <v>30</v>
      </c>
      <c r="B56" s="32">
        <v>44.8</v>
      </c>
      <c r="C56" s="32">
        <v>3521</v>
      </c>
      <c r="D56" s="33"/>
      <c r="E56" s="33">
        <v>7</v>
      </c>
      <c r="F56" s="33">
        <v>48</v>
      </c>
      <c r="G56" s="33">
        <v>3</v>
      </c>
      <c r="H56" s="33"/>
      <c r="I56" s="33">
        <v>0</v>
      </c>
      <c r="J56" s="33"/>
      <c r="K56" s="33">
        <v>0</v>
      </c>
      <c r="L56" s="38"/>
      <c r="M56" s="33">
        <v>0</v>
      </c>
      <c r="N56" s="33"/>
      <c r="O56" s="33">
        <v>0</v>
      </c>
      <c r="P56" s="33">
        <v>0</v>
      </c>
    </row>
    <row r="57" spans="1:16" s="34" customFormat="1" ht="9.6" customHeight="1">
      <c r="A57" s="37" t="s">
        <v>31</v>
      </c>
      <c r="B57" s="32">
        <v>0</v>
      </c>
      <c r="C57" s="32">
        <v>0</v>
      </c>
      <c r="D57" s="33"/>
      <c r="E57" s="33">
        <v>0</v>
      </c>
      <c r="F57" s="33">
        <v>0</v>
      </c>
      <c r="G57" s="33">
        <v>14</v>
      </c>
      <c r="H57" s="33"/>
      <c r="I57" s="33">
        <v>0</v>
      </c>
      <c r="J57" s="33"/>
      <c r="K57" s="33">
        <v>0</v>
      </c>
      <c r="L57" s="38"/>
      <c r="M57" s="33">
        <v>23573</v>
      </c>
      <c r="N57" s="33"/>
      <c r="O57" s="33">
        <v>99271</v>
      </c>
      <c r="P57" s="33">
        <v>0</v>
      </c>
    </row>
    <row r="58" spans="1:16" s="34" customFormat="1" ht="9.6" customHeight="1">
      <c r="A58" s="40" t="s">
        <v>32</v>
      </c>
      <c r="B58" s="44">
        <v>81.099999999999994</v>
      </c>
      <c r="C58" s="41">
        <v>3787</v>
      </c>
      <c r="D58" s="42"/>
      <c r="E58" s="42">
        <v>6</v>
      </c>
      <c r="F58" s="42">
        <v>2</v>
      </c>
      <c r="G58" s="42">
        <v>0</v>
      </c>
      <c r="H58" s="42"/>
      <c r="I58" s="42">
        <v>0</v>
      </c>
      <c r="J58" s="42"/>
      <c r="K58" s="42">
        <v>0</v>
      </c>
      <c r="L58" s="43"/>
      <c r="M58" s="42">
        <v>45352</v>
      </c>
      <c r="N58" s="42"/>
      <c r="O58" s="42">
        <v>0</v>
      </c>
      <c r="P58" s="42">
        <v>0</v>
      </c>
    </row>
    <row r="59" spans="1:16" s="34" customFormat="1" ht="9.6" customHeight="1">
      <c r="A59" s="37" t="s">
        <v>33</v>
      </c>
      <c r="B59" s="32">
        <v>614.29999999999995</v>
      </c>
      <c r="C59" s="32">
        <v>50502</v>
      </c>
      <c r="D59" s="33"/>
      <c r="E59" s="33">
        <v>3442</v>
      </c>
      <c r="F59" s="33">
        <v>1097</v>
      </c>
      <c r="G59" s="33">
        <v>4402</v>
      </c>
      <c r="H59" s="33"/>
      <c r="I59" s="33">
        <v>0</v>
      </c>
      <c r="J59" s="33"/>
      <c r="K59" s="33">
        <v>0</v>
      </c>
      <c r="L59" s="38"/>
      <c r="M59" s="33">
        <v>0</v>
      </c>
      <c r="N59" s="33"/>
      <c r="O59" s="33">
        <v>0</v>
      </c>
      <c r="P59" s="33">
        <v>0</v>
      </c>
    </row>
    <row r="60" spans="1:16" s="34" customFormat="1" ht="9.6" customHeight="1">
      <c r="A60" s="37" t="s">
        <v>34</v>
      </c>
      <c r="B60" s="32">
        <v>160.4</v>
      </c>
      <c r="C60" s="32">
        <v>48937</v>
      </c>
      <c r="D60" s="33"/>
      <c r="E60" s="33">
        <v>1997</v>
      </c>
      <c r="F60" s="33">
        <v>4237</v>
      </c>
      <c r="G60" s="33">
        <v>56602</v>
      </c>
      <c r="H60" s="33"/>
      <c r="I60" s="33">
        <v>0</v>
      </c>
      <c r="J60" s="33"/>
      <c r="K60" s="33">
        <v>0</v>
      </c>
      <c r="L60" s="33"/>
      <c r="M60" s="33">
        <v>0</v>
      </c>
      <c r="N60" s="33"/>
      <c r="O60" s="33">
        <v>0</v>
      </c>
      <c r="P60" s="33">
        <v>376774</v>
      </c>
    </row>
    <row r="61" spans="1:16" s="34" customFormat="1" ht="9.6" customHeight="1">
      <c r="A61" s="37" t="s">
        <v>35</v>
      </c>
      <c r="B61" s="32">
        <v>1572.5</v>
      </c>
      <c r="C61" s="32">
        <v>78964</v>
      </c>
      <c r="D61" s="33"/>
      <c r="E61" s="33">
        <v>3090</v>
      </c>
      <c r="F61" s="33">
        <v>795</v>
      </c>
      <c r="G61" s="33">
        <v>2569</v>
      </c>
      <c r="H61" s="33"/>
      <c r="I61" s="33">
        <v>0</v>
      </c>
      <c r="J61" s="33"/>
      <c r="K61" s="33">
        <v>0</v>
      </c>
      <c r="L61" s="33"/>
      <c r="M61" s="33">
        <v>0</v>
      </c>
      <c r="N61" s="33"/>
      <c r="O61" s="33">
        <v>0</v>
      </c>
      <c r="P61" s="33">
        <v>0</v>
      </c>
    </row>
    <row r="62" spans="1:16" s="34" customFormat="1" ht="9.6" customHeight="1">
      <c r="A62" s="40" t="s">
        <v>36</v>
      </c>
      <c r="B62" s="41">
        <v>8396.6999999999989</v>
      </c>
      <c r="C62" s="41">
        <v>104706</v>
      </c>
      <c r="D62" s="42"/>
      <c r="E62" s="42">
        <v>271</v>
      </c>
      <c r="F62" s="42">
        <v>294812</v>
      </c>
      <c r="G62" s="42">
        <v>5047</v>
      </c>
      <c r="H62" s="42"/>
      <c r="I62" s="42">
        <v>0</v>
      </c>
      <c r="J62" s="42"/>
      <c r="K62" s="42">
        <v>74287</v>
      </c>
      <c r="L62" s="43"/>
      <c r="M62" s="42">
        <v>0</v>
      </c>
      <c r="N62" s="42"/>
      <c r="O62" s="42">
        <v>314190</v>
      </c>
      <c r="P62" s="42">
        <v>0</v>
      </c>
    </row>
    <row r="63" spans="1:16" s="34" customFormat="1" ht="9.6" customHeight="1">
      <c r="A63" s="37" t="s">
        <v>37</v>
      </c>
      <c r="B63" s="32">
        <v>0</v>
      </c>
      <c r="C63" s="32">
        <v>0</v>
      </c>
      <c r="D63" s="33"/>
      <c r="E63" s="33">
        <v>0</v>
      </c>
      <c r="F63" s="33">
        <v>0</v>
      </c>
      <c r="G63" s="38">
        <v>0</v>
      </c>
      <c r="H63" s="33"/>
      <c r="I63" s="33">
        <v>0</v>
      </c>
      <c r="J63" s="33"/>
      <c r="K63" s="33">
        <v>0</v>
      </c>
      <c r="L63" s="38"/>
      <c r="M63" s="33">
        <v>452460</v>
      </c>
      <c r="N63" s="33"/>
      <c r="O63" s="33">
        <v>0</v>
      </c>
      <c r="P63" s="33">
        <v>0</v>
      </c>
    </row>
    <row r="64" spans="1:16" s="34" customFormat="1" ht="9.6" customHeight="1">
      <c r="A64" s="37" t="s">
        <v>38</v>
      </c>
      <c r="B64" s="32">
        <v>0</v>
      </c>
      <c r="C64" s="32">
        <v>66</v>
      </c>
      <c r="D64" s="33"/>
      <c r="E64" s="33">
        <v>6</v>
      </c>
      <c r="F64" s="33">
        <v>0</v>
      </c>
      <c r="G64" s="33">
        <v>0</v>
      </c>
      <c r="H64" s="33"/>
      <c r="I64" s="33">
        <v>0</v>
      </c>
      <c r="J64" s="33"/>
      <c r="K64" s="33">
        <v>0</v>
      </c>
      <c r="L64" s="38"/>
      <c r="M64" s="33">
        <v>14816</v>
      </c>
      <c r="N64" s="33"/>
      <c r="O64" s="33">
        <v>0</v>
      </c>
      <c r="P64" s="33">
        <v>0</v>
      </c>
    </row>
    <row r="65" spans="1:16" s="34" customFormat="1" ht="9.6" customHeight="1">
      <c r="A65" s="37" t="s">
        <v>39</v>
      </c>
      <c r="B65" s="32">
        <v>0</v>
      </c>
      <c r="C65" s="39">
        <v>0</v>
      </c>
      <c r="D65" s="38"/>
      <c r="E65" s="38">
        <v>0</v>
      </c>
      <c r="F65" s="33">
        <v>0</v>
      </c>
      <c r="G65" s="38">
        <v>0</v>
      </c>
      <c r="H65" s="38"/>
      <c r="I65" s="33">
        <v>0</v>
      </c>
      <c r="J65" s="33"/>
      <c r="K65" s="33">
        <v>0</v>
      </c>
      <c r="L65" s="38"/>
      <c r="M65" s="33">
        <v>46365</v>
      </c>
      <c r="N65" s="33"/>
      <c r="O65" s="33">
        <v>0</v>
      </c>
      <c r="P65" s="33">
        <v>0</v>
      </c>
    </row>
    <row r="66" spans="1:16" s="34" customFormat="1" ht="9.6" customHeight="1">
      <c r="A66" s="40" t="s">
        <v>40</v>
      </c>
      <c r="B66" s="41">
        <v>972.7</v>
      </c>
      <c r="C66" s="41">
        <v>957491</v>
      </c>
      <c r="D66" s="42"/>
      <c r="E66" s="42">
        <v>57555</v>
      </c>
      <c r="F66" s="42">
        <v>18228</v>
      </c>
      <c r="G66" s="42">
        <v>94318</v>
      </c>
      <c r="H66" s="42"/>
      <c r="I66" s="42">
        <v>0</v>
      </c>
      <c r="J66" s="42"/>
      <c r="K66" s="42">
        <v>5327</v>
      </c>
      <c r="L66" s="42"/>
      <c r="M66" s="45">
        <v>0</v>
      </c>
      <c r="N66" s="45"/>
      <c r="O66" s="42">
        <v>0</v>
      </c>
      <c r="P66" s="42">
        <v>0</v>
      </c>
    </row>
    <row r="67" spans="1:16" s="34" customFormat="1" ht="9.6" customHeight="1">
      <c r="A67" s="37" t="s">
        <v>41</v>
      </c>
      <c r="B67" s="32">
        <v>0</v>
      </c>
      <c r="C67" s="32">
        <v>0</v>
      </c>
      <c r="D67" s="33"/>
      <c r="E67" s="33">
        <v>0</v>
      </c>
      <c r="F67" s="33">
        <v>0</v>
      </c>
      <c r="G67" s="33">
        <v>0</v>
      </c>
      <c r="H67" s="33"/>
      <c r="I67" s="38">
        <v>0</v>
      </c>
      <c r="J67" s="38"/>
      <c r="K67" s="33">
        <v>0</v>
      </c>
      <c r="L67" s="33"/>
      <c r="M67" s="38">
        <v>0</v>
      </c>
      <c r="N67" s="38"/>
      <c r="O67" s="38">
        <v>0</v>
      </c>
      <c r="P67" s="38">
        <v>0</v>
      </c>
    </row>
    <row r="68" spans="1:16" s="34" customFormat="1" ht="9.6" customHeight="1">
      <c r="A68" s="37"/>
      <c r="B68" s="39"/>
      <c r="C68" s="32"/>
      <c r="D68" s="33"/>
      <c r="E68" s="33"/>
      <c r="F68" s="33"/>
      <c r="G68" s="33"/>
      <c r="H68" s="33"/>
      <c r="I68" s="33"/>
      <c r="J68" s="33"/>
      <c r="K68" s="33"/>
      <c r="L68" s="33"/>
      <c r="O68" s="33"/>
      <c r="P68" s="33"/>
    </row>
    <row r="69" spans="1:16" s="34" customFormat="1" ht="9.6" customHeight="1">
      <c r="A69" s="31">
        <v>1997</v>
      </c>
      <c r="B69" s="32"/>
      <c r="C69" s="32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spans="1:16" s="34" customFormat="1" ht="9.6" customHeight="1">
      <c r="A70" s="31" t="s">
        <v>18</v>
      </c>
      <c r="B70" s="35">
        <f>SUM(B72:B95)-0.2</f>
        <v>26000.899999999998</v>
      </c>
      <c r="C70" s="35">
        <f>SUM(C72:C95)</f>
        <v>2678707</v>
      </c>
      <c r="D70" s="46"/>
      <c r="E70" s="46">
        <f>SUM(E72:E95)</f>
        <v>174657</v>
      </c>
      <c r="F70" s="46">
        <f>SUM(F72:F95)-3</f>
        <v>390288</v>
      </c>
      <c r="G70" s="46">
        <f>SUM(G72:G95)-1</f>
        <v>379252</v>
      </c>
      <c r="H70" s="46"/>
      <c r="I70" s="46">
        <f>SUM(I72:I95)</f>
        <v>2139376</v>
      </c>
      <c r="J70" s="46"/>
      <c r="K70" s="46">
        <f>SUM(K72:K95)+1</f>
        <v>6279783</v>
      </c>
      <c r="L70" s="46"/>
      <c r="M70" s="46">
        <f>SUM(M72:M95)</f>
        <v>923351</v>
      </c>
      <c r="N70" s="46"/>
      <c r="O70" s="46">
        <f>SUM(O72:O95)-1</f>
        <v>236606</v>
      </c>
      <c r="P70" s="46">
        <f>SUM(P72:P95)</f>
        <v>552840</v>
      </c>
    </row>
    <row r="71" spans="1:16" s="34" customFormat="1" ht="3.95" customHeight="1">
      <c r="A71" s="31"/>
      <c r="B71" s="35"/>
      <c r="C71" s="35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</row>
    <row r="72" spans="1:16" s="34" customFormat="1" ht="9.6" customHeight="1">
      <c r="A72" s="37" t="s">
        <v>19</v>
      </c>
      <c r="B72" s="32">
        <v>1938.3999999999999</v>
      </c>
      <c r="C72" s="32">
        <v>9102</v>
      </c>
      <c r="D72" s="47"/>
      <c r="E72" s="48">
        <v>1</v>
      </c>
      <c r="F72" s="48">
        <v>4</v>
      </c>
      <c r="G72" s="48">
        <v>0</v>
      </c>
      <c r="H72" s="48"/>
      <c r="I72" s="47">
        <v>0</v>
      </c>
      <c r="J72" s="47"/>
      <c r="K72" s="47">
        <v>0</v>
      </c>
      <c r="L72" s="48"/>
      <c r="M72" s="47">
        <v>0</v>
      </c>
      <c r="N72" s="47"/>
      <c r="O72" s="47">
        <v>0</v>
      </c>
      <c r="P72" s="47">
        <v>0</v>
      </c>
    </row>
    <row r="73" spans="1:16" s="34" customFormat="1" ht="9.6" customHeight="1">
      <c r="A73" s="37" t="s">
        <v>20</v>
      </c>
      <c r="B73" s="32">
        <v>0</v>
      </c>
      <c r="C73" s="32">
        <v>78875</v>
      </c>
      <c r="D73" s="47"/>
      <c r="E73" s="48">
        <v>2183</v>
      </c>
      <c r="F73" s="48">
        <v>1</v>
      </c>
      <c r="G73" s="47">
        <v>0</v>
      </c>
      <c r="H73" s="47"/>
      <c r="I73" s="47">
        <v>1612909</v>
      </c>
      <c r="J73" s="47"/>
      <c r="K73" s="47">
        <v>2244569</v>
      </c>
      <c r="L73" s="47"/>
      <c r="M73" s="47">
        <v>0</v>
      </c>
      <c r="N73" s="47"/>
      <c r="O73" s="47">
        <v>65331</v>
      </c>
      <c r="P73" s="47">
        <v>143634</v>
      </c>
    </row>
    <row r="74" spans="1:16" s="34" customFormat="1" ht="9.6" customHeight="1">
      <c r="A74" s="37" t="s">
        <v>21</v>
      </c>
      <c r="B74" s="39">
        <v>0</v>
      </c>
      <c r="C74" s="39">
        <v>0</v>
      </c>
      <c r="D74" s="48"/>
      <c r="E74" s="48">
        <v>0</v>
      </c>
      <c r="F74" s="47">
        <v>0</v>
      </c>
      <c r="G74" s="47">
        <v>0</v>
      </c>
      <c r="H74" s="48"/>
      <c r="I74" s="47">
        <v>0</v>
      </c>
      <c r="J74" s="47"/>
      <c r="K74" s="47">
        <v>2155158</v>
      </c>
      <c r="L74" s="47"/>
      <c r="M74" s="47">
        <v>0</v>
      </c>
      <c r="N74" s="47"/>
      <c r="O74" s="47">
        <v>0</v>
      </c>
      <c r="P74" s="47">
        <v>0</v>
      </c>
    </row>
    <row r="75" spans="1:16" s="34" customFormat="1" ht="9.6" customHeight="1">
      <c r="A75" s="40" t="s">
        <v>22</v>
      </c>
      <c r="B75" s="41">
        <v>0</v>
      </c>
      <c r="C75" s="41">
        <v>0</v>
      </c>
      <c r="D75" s="49"/>
      <c r="E75" s="49">
        <v>0</v>
      </c>
      <c r="F75" s="49">
        <v>0</v>
      </c>
      <c r="G75" s="49">
        <v>0</v>
      </c>
      <c r="H75" s="49"/>
      <c r="I75" s="49">
        <v>0</v>
      </c>
      <c r="J75" s="49"/>
      <c r="K75" s="49">
        <v>0</v>
      </c>
      <c r="L75" s="49"/>
      <c r="M75" s="49">
        <v>287513</v>
      </c>
      <c r="N75" s="49"/>
      <c r="O75" s="49">
        <v>0</v>
      </c>
      <c r="P75" s="49">
        <v>0</v>
      </c>
    </row>
    <row r="76" spans="1:16" s="34" customFormat="1" ht="9.6" customHeight="1">
      <c r="A76" s="37" t="s">
        <v>23</v>
      </c>
      <c r="B76" s="32">
        <v>1055.1000000000001</v>
      </c>
      <c r="C76" s="32">
        <v>341336</v>
      </c>
      <c r="D76" s="47"/>
      <c r="E76" s="48">
        <v>75403</v>
      </c>
      <c r="F76" s="48">
        <v>14147</v>
      </c>
      <c r="G76" s="48">
        <v>148016</v>
      </c>
      <c r="H76" s="47"/>
      <c r="I76" s="47">
        <v>0</v>
      </c>
      <c r="J76" s="47"/>
      <c r="K76" s="47">
        <v>0</v>
      </c>
      <c r="L76" s="47"/>
      <c r="M76" s="47">
        <v>0</v>
      </c>
      <c r="N76" s="47"/>
      <c r="O76" s="47">
        <v>0</v>
      </c>
      <c r="P76" s="47">
        <v>0</v>
      </c>
    </row>
    <row r="77" spans="1:16" s="34" customFormat="1" ht="9.6" customHeight="1">
      <c r="A77" s="37" t="s">
        <v>24</v>
      </c>
      <c r="B77" s="32">
        <v>5198.5999999999995</v>
      </c>
      <c r="C77" s="32">
        <v>354284</v>
      </c>
      <c r="D77" s="47"/>
      <c r="E77" s="48">
        <v>8857</v>
      </c>
      <c r="F77" s="48">
        <v>2819</v>
      </c>
      <c r="G77" s="48">
        <v>13702</v>
      </c>
      <c r="H77" s="47"/>
      <c r="I77" s="47">
        <v>0</v>
      </c>
      <c r="J77" s="47"/>
      <c r="K77" s="47">
        <v>0</v>
      </c>
      <c r="L77" s="47"/>
      <c r="M77" s="47">
        <v>0</v>
      </c>
      <c r="N77" s="47"/>
      <c r="O77" s="47">
        <v>0</v>
      </c>
      <c r="P77" s="47">
        <v>0</v>
      </c>
    </row>
    <row r="78" spans="1:16" s="34" customFormat="1" ht="9.6" customHeight="1">
      <c r="A78" s="37" t="s">
        <v>25</v>
      </c>
      <c r="B78" s="32">
        <v>2735.3999999999996</v>
      </c>
      <c r="C78" s="32">
        <v>148241</v>
      </c>
      <c r="D78" s="47"/>
      <c r="E78" s="48">
        <v>158</v>
      </c>
      <c r="F78" s="48">
        <v>201</v>
      </c>
      <c r="G78" s="48">
        <v>116</v>
      </c>
      <c r="H78" s="47"/>
      <c r="I78" s="47">
        <v>0</v>
      </c>
      <c r="J78" s="47"/>
      <c r="K78" s="47">
        <v>0</v>
      </c>
      <c r="L78" s="48"/>
      <c r="M78" s="47">
        <v>29703</v>
      </c>
      <c r="N78" s="47"/>
      <c r="O78" s="47">
        <v>0</v>
      </c>
      <c r="P78" s="47">
        <v>0</v>
      </c>
    </row>
    <row r="79" spans="1:16" s="34" customFormat="1" ht="9.6" customHeight="1">
      <c r="A79" s="40" t="s">
        <v>26</v>
      </c>
      <c r="B79" s="41">
        <v>603</v>
      </c>
      <c r="C79" s="41">
        <v>26674</v>
      </c>
      <c r="D79" s="49"/>
      <c r="E79" s="50">
        <v>3903</v>
      </c>
      <c r="F79" s="49">
        <v>236</v>
      </c>
      <c r="G79" s="49">
        <v>12907</v>
      </c>
      <c r="H79" s="49"/>
      <c r="I79" s="49">
        <v>0</v>
      </c>
      <c r="J79" s="49"/>
      <c r="K79" s="49">
        <v>0</v>
      </c>
      <c r="L79" s="50"/>
      <c r="M79" s="49">
        <v>0</v>
      </c>
      <c r="N79" s="49"/>
      <c r="O79" s="49">
        <v>0</v>
      </c>
      <c r="P79" s="49">
        <v>0</v>
      </c>
    </row>
    <row r="80" spans="1:16" s="34" customFormat="1" ht="9.6" customHeight="1">
      <c r="A80" s="37" t="s">
        <v>27</v>
      </c>
      <c r="B80" s="32">
        <v>231.10000000000002</v>
      </c>
      <c r="C80" s="32">
        <v>108950</v>
      </c>
      <c r="D80" s="47"/>
      <c r="E80" s="47">
        <v>10609</v>
      </c>
      <c r="F80" s="48">
        <v>1043</v>
      </c>
      <c r="G80" s="48">
        <v>32945</v>
      </c>
      <c r="H80" s="47"/>
      <c r="I80" s="47">
        <v>0</v>
      </c>
      <c r="J80" s="47"/>
      <c r="K80" s="47">
        <v>0</v>
      </c>
      <c r="L80" s="47"/>
      <c r="M80" s="47">
        <v>39767</v>
      </c>
      <c r="N80" s="47"/>
      <c r="O80" s="47">
        <v>0</v>
      </c>
      <c r="P80" s="47">
        <v>0</v>
      </c>
    </row>
    <row r="81" spans="1:16" s="34" customFormat="1" ht="9.6" customHeight="1">
      <c r="A81" s="37" t="s">
        <v>42</v>
      </c>
      <c r="B81" s="32">
        <v>90.7</v>
      </c>
      <c r="C81" s="32">
        <v>71266</v>
      </c>
      <c r="D81" s="47"/>
      <c r="E81" s="48">
        <v>25</v>
      </c>
      <c r="F81" s="48">
        <v>3</v>
      </c>
      <c r="G81" s="47">
        <v>0</v>
      </c>
      <c r="H81" s="47"/>
      <c r="I81" s="47">
        <v>0</v>
      </c>
      <c r="J81" s="47"/>
      <c r="K81" s="47">
        <v>732957</v>
      </c>
      <c r="L81" s="47"/>
      <c r="M81" s="47">
        <v>0</v>
      </c>
      <c r="N81" s="47"/>
      <c r="O81" s="47">
        <v>0</v>
      </c>
      <c r="P81" s="47">
        <v>0</v>
      </c>
    </row>
    <row r="82" spans="1:16" s="34" customFormat="1" ht="9.6" customHeight="1">
      <c r="A82" s="37" t="s">
        <v>28</v>
      </c>
      <c r="B82" s="32">
        <v>813.39999999999986</v>
      </c>
      <c r="C82" s="32">
        <v>112590</v>
      </c>
      <c r="D82" s="47"/>
      <c r="E82" s="48">
        <v>4057</v>
      </c>
      <c r="F82" s="48">
        <v>1592</v>
      </c>
      <c r="G82" s="48">
        <v>18876</v>
      </c>
      <c r="H82" s="47"/>
      <c r="I82" s="47">
        <v>0</v>
      </c>
      <c r="J82" s="47"/>
      <c r="K82" s="47">
        <v>0</v>
      </c>
      <c r="L82" s="48"/>
      <c r="M82" s="47">
        <v>0</v>
      </c>
      <c r="N82" s="47"/>
      <c r="O82" s="47">
        <v>0</v>
      </c>
      <c r="P82" s="47">
        <v>0</v>
      </c>
    </row>
    <row r="83" spans="1:16" s="34" customFormat="1" ht="9.6" customHeight="1">
      <c r="A83" s="40" t="s">
        <v>29</v>
      </c>
      <c r="B83" s="41">
        <v>77.899999999999991</v>
      </c>
      <c r="C83" s="41">
        <v>728</v>
      </c>
      <c r="D83" s="49"/>
      <c r="E83" s="50">
        <v>7</v>
      </c>
      <c r="F83" s="50">
        <v>1786</v>
      </c>
      <c r="G83" s="49">
        <v>29</v>
      </c>
      <c r="H83" s="49"/>
      <c r="I83" s="49">
        <v>526467</v>
      </c>
      <c r="J83" s="49"/>
      <c r="K83" s="49">
        <v>1041249</v>
      </c>
      <c r="L83" s="49"/>
      <c r="M83" s="49">
        <v>0</v>
      </c>
      <c r="N83" s="49"/>
      <c r="O83" s="49">
        <v>0</v>
      </c>
      <c r="P83" s="49">
        <v>0</v>
      </c>
    </row>
    <row r="84" spans="1:16" s="34" customFormat="1" ht="9.6" customHeight="1">
      <c r="A84" s="37" t="s">
        <v>30</v>
      </c>
      <c r="B84" s="32">
        <v>134.80000000000001</v>
      </c>
      <c r="C84" s="32">
        <v>3469</v>
      </c>
      <c r="D84" s="47"/>
      <c r="E84" s="48">
        <v>5</v>
      </c>
      <c r="F84" s="48">
        <v>9</v>
      </c>
      <c r="G84" s="47">
        <v>0</v>
      </c>
      <c r="H84" s="47"/>
      <c r="I84" s="47">
        <v>0</v>
      </c>
      <c r="J84" s="47"/>
      <c r="K84" s="47">
        <v>0</v>
      </c>
      <c r="L84" s="48"/>
      <c r="M84" s="47">
        <v>0</v>
      </c>
      <c r="N84" s="47"/>
      <c r="O84" s="47">
        <v>0</v>
      </c>
      <c r="P84" s="47">
        <v>0</v>
      </c>
    </row>
    <row r="85" spans="1:16" s="34" customFormat="1" ht="9.6" customHeight="1">
      <c r="A85" s="37" t="s">
        <v>31</v>
      </c>
      <c r="B85" s="32">
        <v>0</v>
      </c>
      <c r="C85" s="32">
        <v>10</v>
      </c>
      <c r="D85" s="47"/>
      <c r="E85" s="48">
        <v>8</v>
      </c>
      <c r="F85" s="47">
        <v>0</v>
      </c>
      <c r="G85" s="47">
        <v>0</v>
      </c>
      <c r="H85" s="47"/>
      <c r="I85" s="47">
        <v>0</v>
      </c>
      <c r="J85" s="47"/>
      <c r="K85" s="47">
        <v>0</v>
      </c>
      <c r="L85" s="48"/>
      <c r="M85" s="47">
        <v>25297</v>
      </c>
      <c r="N85" s="47"/>
      <c r="O85" s="47">
        <v>117024</v>
      </c>
      <c r="P85" s="47">
        <v>0</v>
      </c>
    </row>
    <row r="86" spans="1:16" s="34" customFormat="1" ht="9.6" customHeight="1">
      <c r="A86" s="37" t="s">
        <v>32</v>
      </c>
      <c r="B86" s="32">
        <v>102.19999999999999</v>
      </c>
      <c r="C86" s="32">
        <v>5234</v>
      </c>
      <c r="D86" s="47"/>
      <c r="E86" s="48">
        <v>8</v>
      </c>
      <c r="F86" s="48">
        <v>3</v>
      </c>
      <c r="G86" s="48">
        <v>1</v>
      </c>
      <c r="H86" s="47"/>
      <c r="I86" s="47">
        <v>0</v>
      </c>
      <c r="J86" s="47"/>
      <c r="K86" s="47">
        <v>0</v>
      </c>
      <c r="L86" s="48"/>
      <c r="M86" s="47">
        <v>44623</v>
      </c>
      <c r="N86" s="47"/>
      <c r="O86" s="47">
        <v>0</v>
      </c>
      <c r="P86" s="47">
        <v>0</v>
      </c>
    </row>
    <row r="87" spans="1:16" s="34" customFormat="1" ht="9.6" customHeight="1">
      <c r="A87" s="40" t="s">
        <v>33</v>
      </c>
      <c r="B87" s="41">
        <v>689.1</v>
      </c>
      <c r="C87" s="41">
        <v>53645</v>
      </c>
      <c r="D87" s="49"/>
      <c r="E87" s="50">
        <v>3913</v>
      </c>
      <c r="F87" s="50">
        <v>866</v>
      </c>
      <c r="G87" s="50">
        <v>2828</v>
      </c>
      <c r="H87" s="49"/>
      <c r="I87" s="49">
        <v>0</v>
      </c>
      <c r="J87" s="49"/>
      <c r="K87" s="49">
        <v>0</v>
      </c>
      <c r="L87" s="50"/>
      <c r="M87" s="49">
        <v>0</v>
      </c>
      <c r="N87" s="49"/>
      <c r="O87" s="49">
        <v>0</v>
      </c>
      <c r="P87" s="49">
        <v>0</v>
      </c>
    </row>
    <row r="88" spans="1:16" s="34" customFormat="1" ht="9.6" customHeight="1">
      <c r="A88" s="37" t="s">
        <v>34</v>
      </c>
      <c r="B88" s="32">
        <v>379.4</v>
      </c>
      <c r="C88" s="32">
        <v>56312</v>
      </c>
      <c r="D88" s="47"/>
      <c r="E88" s="47">
        <v>2037</v>
      </c>
      <c r="F88" s="48">
        <v>7204</v>
      </c>
      <c r="G88" s="47">
        <v>48796</v>
      </c>
      <c r="H88" s="47"/>
      <c r="I88" s="47">
        <v>0</v>
      </c>
      <c r="J88" s="47"/>
      <c r="K88" s="47">
        <v>0</v>
      </c>
      <c r="L88" s="47"/>
      <c r="M88" s="47">
        <v>0</v>
      </c>
      <c r="N88" s="47"/>
      <c r="O88" s="47">
        <v>0</v>
      </c>
      <c r="P88" s="47">
        <v>409206</v>
      </c>
    </row>
    <row r="89" spans="1:16" s="34" customFormat="1" ht="9.6" customHeight="1">
      <c r="A89" s="37" t="s">
        <v>35</v>
      </c>
      <c r="B89" s="32">
        <v>1877.1999999999998</v>
      </c>
      <c r="C89" s="32">
        <v>70774</v>
      </c>
      <c r="D89" s="47"/>
      <c r="E89" s="48">
        <v>2527</v>
      </c>
      <c r="F89" s="48">
        <v>679</v>
      </c>
      <c r="G89" s="47">
        <v>1892</v>
      </c>
      <c r="H89" s="47"/>
      <c r="I89" s="47">
        <v>0</v>
      </c>
      <c r="J89" s="47"/>
      <c r="K89" s="47">
        <v>0</v>
      </c>
      <c r="L89" s="47"/>
      <c r="M89" s="47">
        <v>0</v>
      </c>
      <c r="N89" s="47"/>
      <c r="O89" s="47">
        <v>0</v>
      </c>
      <c r="P89" s="47">
        <v>0</v>
      </c>
    </row>
    <row r="90" spans="1:16" s="34" customFormat="1" ht="9.6" customHeight="1">
      <c r="A90" s="37" t="s">
        <v>36</v>
      </c>
      <c r="B90" s="32">
        <v>8914.8000000000011</v>
      </c>
      <c r="C90" s="32">
        <v>118296</v>
      </c>
      <c r="D90" s="47"/>
      <c r="E90" s="47">
        <v>0</v>
      </c>
      <c r="F90" s="48">
        <v>336345</v>
      </c>
      <c r="G90" s="48">
        <v>0</v>
      </c>
      <c r="H90" s="47"/>
      <c r="I90" s="47">
        <v>0</v>
      </c>
      <c r="J90" s="47"/>
      <c r="K90" s="47">
        <v>101373</v>
      </c>
      <c r="L90" s="48"/>
      <c r="M90" s="47">
        <v>0</v>
      </c>
      <c r="N90" s="47"/>
      <c r="O90" s="47">
        <v>54252</v>
      </c>
      <c r="P90" s="47">
        <v>0</v>
      </c>
    </row>
    <row r="91" spans="1:16" s="34" customFormat="1" ht="9.6" customHeight="1">
      <c r="A91" s="40" t="s">
        <v>37</v>
      </c>
      <c r="B91" s="41">
        <v>0</v>
      </c>
      <c r="C91" s="41">
        <v>0</v>
      </c>
      <c r="D91" s="49"/>
      <c r="E91" s="49">
        <v>0</v>
      </c>
      <c r="F91" s="49">
        <v>0</v>
      </c>
      <c r="G91" s="50">
        <v>0</v>
      </c>
      <c r="H91" s="49"/>
      <c r="I91" s="49">
        <v>0</v>
      </c>
      <c r="J91" s="49"/>
      <c r="K91" s="49">
        <v>0</v>
      </c>
      <c r="L91" s="50"/>
      <c r="M91" s="49">
        <v>431580</v>
      </c>
      <c r="N91" s="49"/>
      <c r="O91" s="49">
        <v>0</v>
      </c>
      <c r="P91" s="49">
        <v>0</v>
      </c>
    </row>
    <row r="92" spans="1:16" s="34" customFormat="1" ht="9.6" customHeight="1">
      <c r="A92" s="37" t="s">
        <v>38</v>
      </c>
      <c r="B92" s="32">
        <v>0</v>
      </c>
      <c r="C92" s="32">
        <v>31</v>
      </c>
      <c r="D92" s="47"/>
      <c r="E92" s="48">
        <v>3</v>
      </c>
      <c r="F92" s="47">
        <v>0</v>
      </c>
      <c r="G92" s="47">
        <v>0</v>
      </c>
      <c r="H92" s="47"/>
      <c r="I92" s="47">
        <v>0</v>
      </c>
      <c r="J92" s="47"/>
      <c r="K92" s="47">
        <v>0</v>
      </c>
      <c r="L92" s="48"/>
      <c r="M92" s="47">
        <v>15094</v>
      </c>
      <c r="N92" s="47"/>
      <c r="O92" s="47">
        <v>0</v>
      </c>
      <c r="P92" s="47">
        <v>0</v>
      </c>
    </row>
    <row r="93" spans="1:16" s="34" customFormat="1" ht="9.6" customHeight="1">
      <c r="A93" s="37" t="s">
        <v>39</v>
      </c>
      <c r="B93" s="32">
        <v>0</v>
      </c>
      <c r="C93" s="39">
        <v>0</v>
      </c>
      <c r="D93" s="48"/>
      <c r="E93" s="48">
        <v>0</v>
      </c>
      <c r="F93" s="47">
        <v>0</v>
      </c>
      <c r="G93" s="48">
        <v>0</v>
      </c>
      <c r="H93" s="48"/>
      <c r="I93" s="47">
        <v>0</v>
      </c>
      <c r="J93" s="47"/>
      <c r="K93" s="47">
        <v>0</v>
      </c>
      <c r="L93" s="48"/>
      <c r="M93" s="47">
        <v>49774</v>
      </c>
      <c r="N93" s="47"/>
      <c r="O93" s="47">
        <v>0</v>
      </c>
      <c r="P93" s="47">
        <v>0</v>
      </c>
    </row>
    <row r="94" spans="1:16" s="34" customFormat="1" ht="9.6" customHeight="1">
      <c r="A94" s="37" t="s">
        <v>40</v>
      </c>
      <c r="B94" s="39">
        <v>1160</v>
      </c>
      <c r="C94" s="32">
        <v>1118868</v>
      </c>
      <c r="D94" s="47"/>
      <c r="E94" s="47">
        <v>60952</v>
      </c>
      <c r="F94" s="47">
        <v>23353</v>
      </c>
      <c r="G94" s="48">
        <v>99144</v>
      </c>
      <c r="H94" s="47"/>
      <c r="I94" s="47">
        <v>0</v>
      </c>
      <c r="J94" s="47"/>
      <c r="K94" s="47">
        <v>4476</v>
      </c>
      <c r="L94" s="47"/>
      <c r="M94" s="47">
        <v>0</v>
      </c>
      <c r="N94" s="47"/>
      <c r="O94" s="47">
        <v>0</v>
      </c>
      <c r="P94" s="47">
        <v>0</v>
      </c>
    </row>
    <row r="95" spans="1:16" s="34" customFormat="1" ht="9.6" customHeight="1">
      <c r="A95" s="40" t="s">
        <v>41</v>
      </c>
      <c r="B95" s="41">
        <v>0</v>
      </c>
      <c r="C95" s="41">
        <v>22</v>
      </c>
      <c r="D95" s="42"/>
      <c r="E95" s="50">
        <v>1</v>
      </c>
      <c r="F95" s="50">
        <v>0</v>
      </c>
      <c r="G95" s="50">
        <v>1</v>
      </c>
      <c r="H95" s="42"/>
      <c r="I95" s="43">
        <v>0</v>
      </c>
      <c r="J95" s="43"/>
      <c r="K95" s="42">
        <v>0</v>
      </c>
      <c r="L95" s="42"/>
      <c r="M95" s="43">
        <v>0</v>
      </c>
      <c r="N95" s="43"/>
      <c r="O95" s="43">
        <v>0</v>
      </c>
      <c r="P95" s="43">
        <v>0</v>
      </c>
    </row>
    <row r="96" spans="1:16" s="34" customFormat="1" ht="9.6" customHeight="1">
      <c r="A96" s="37"/>
      <c r="B96" s="39"/>
      <c r="C96" s="32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</row>
    <row r="97" spans="1:16" s="34" customFormat="1" ht="9.6" customHeight="1">
      <c r="A97" s="31">
        <v>1998</v>
      </c>
      <c r="B97" s="32"/>
      <c r="C97" s="32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</row>
    <row r="98" spans="1:16" s="34" customFormat="1" ht="9.6" customHeight="1">
      <c r="A98" s="31" t="s">
        <v>18</v>
      </c>
      <c r="B98" s="35">
        <f>SUM(B100:B123)</f>
        <v>25204.699999999997</v>
      </c>
      <c r="C98" s="35">
        <f>SUM(C100:C123)</f>
        <v>2687508</v>
      </c>
      <c r="D98" s="46"/>
      <c r="E98" s="35">
        <f>SUM(E100:E123)</f>
        <v>166209</v>
      </c>
      <c r="F98" s="35">
        <f>SUM(F100:F123)</f>
        <v>384344</v>
      </c>
      <c r="G98" s="35">
        <f>SUM(G100:G123)</f>
        <v>397023</v>
      </c>
      <c r="H98" s="46"/>
      <c r="I98" s="35">
        <f>SUM(I100:I123)</f>
        <v>2202558</v>
      </c>
      <c r="J98" s="35"/>
      <c r="K98" s="46">
        <f>SUM(K100:K123)-1</f>
        <v>6334257</v>
      </c>
      <c r="L98" s="46"/>
      <c r="M98" s="35">
        <f>SUM(M100:M123)</f>
        <v>912825</v>
      </c>
      <c r="N98" s="46"/>
      <c r="O98" s="35">
        <f>SUM(O100:O123)</f>
        <v>161555</v>
      </c>
      <c r="P98" s="35">
        <f>SUM(P100:P123)</f>
        <v>598043</v>
      </c>
    </row>
    <row r="99" spans="1:16" s="34" customFormat="1" ht="3.95" customHeight="1">
      <c r="A99" s="31"/>
      <c r="B99" s="35"/>
      <c r="C99" s="35"/>
      <c r="D99" s="46"/>
      <c r="E99" s="35"/>
      <c r="F99" s="35"/>
      <c r="G99" s="35"/>
      <c r="H99" s="46"/>
      <c r="I99" s="46"/>
      <c r="J99" s="46"/>
      <c r="K99" s="46"/>
      <c r="L99" s="46"/>
      <c r="M99" s="46"/>
      <c r="N99" s="46"/>
      <c r="O99" s="46"/>
      <c r="P99" s="46"/>
    </row>
    <row r="100" spans="1:16" s="34" customFormat="1" ht="9.6" customHeight="1">
      <c r="A100" s="37" t="s">
        <v>19</v>
      </c>
      <c r="B100" s="32">
        <v>2745.9</v>
      </c>
      <c r="C100" s="32">
        <v>15774</v>
      </c>
      <c r="D100" s="47"/>
      <c r="E100" s="48">
        <v>0</v>
      </c>
      <c r="F100" s="48">
        <v>0</v>
      </c>
      <c r="G100" s="38">
        <v>0</v>
      </c>
      <c r="H100" s="48"/>
      <c r="I100" s="38">
        <v>0</v>
      </c>
      <c r="J100" s="38"/>
      <c r="K100" s="38">
        <v>0</v>
      </c>
      <c r="L100" s="48"/>
      <c r="M100" s="38">
        <v>0</v>
      </c>
      <c r="N100" s="38"/>
      <c r="O100" s="38">
        <v>0</v>
      </c>
      <c r="P100" s="38">
        <v>0</v>
      </c>
    </row>
    <row r="101" spans="1:16" s="34" customFormat="1" ht="9.6" customHeight="1">
      <c r="A101" s="37" t="s">
        <v>20</v>
      </c>
      <c r="B101" s="39">
        <v>0</v>
      </c>
      <c r="C101" s="32">
        <v>72385</v>
      </c>
      <c r="D101" s="47"/>
      <c r="E101" s="47">
        <v>1248</v>
      </c>
      <c r="F101" s="47">
        <v>4</v>
      </c>
      <c r="G101" s="38">
        <v>0</v>
      </c>
      <c r="H101" s="47"/>
      <c r="I101" s="47">
        <v>1681554</v>
      </c>
      <c r="J101" s="47"/>
      <c r="K101" s="47">
        <v>2297725</v>
      </c>
      <c r="L101" s="47"/>
      <c r="M101" s="38">
        <v>0</v>
      </c>
      <c r="N101" s="38"/>
      <c r="O101" s="47">
        <v>38479</v>
      </c>
      <c r="P101" s="47">
        <v>158327</v>
      </c>
    </row>
    <row r="102" spans="1:16" s="34" customFormat="1" ht="9.6" customHeight="1">
      <c r="A102" s="37" t="s">
        <v>21</v>
      </c>
      <c r="B102" s="39">
        <v>0</v>
      </c>
      <c r="C102" s="39">
        <v>0</v>
      </c>
      <c r="D102" s="48"/>
      <c r="E102" s="38">
        <v>0</v>
      </c>
      <c r="F102" s="38">
        <v>0</v>
      </c>
      <c r="G102" s="38">
        <v>0</v>
      </c>
      <c r="H102" s="48"/>
      <c r="I102" s="38">
        <v>0</v>
      </c>
      <c r="J102" s="38"/>
      <c r="K102" s="47">
        <v>2241110</v>
      </c>
      <c r="L102" s="47"/>
      <c r="M102" s="38">
        <v>0</v>
      </c>
      <c r="N102" s="38"/>
      <c r="O102" s="38">
        <v>0</v>
      </c>
      <c r="P102" s="38">
        <v>0</v>
      </c>
    </row>
    <row r="103" spans="1:16" s="34" customFormat="1" ht="9.6" customHeight="1">
      <c r="A103" s="40" t="s">
        <v>22</v>
      </c>
      <c r="B103" s="44">
        <v>0</v>
      </c>
      <c r="C103" s="44">
        <v>0</v>
      </c>
      <c r="D103" s="49"/>
      <c r="E103" s="43">
        <v>0</v>
      </c>
      <c r="F103" s="43">
        <v>0</v>
      </c>
      <c r="G103" s="43">
        <v>0</v>
      </c>
      <c r="H103" s="49"/>
      <c r="I103" s="43">
        <v>0</v>
      </c>
      <c r="J103" s="43"/>
      <c r="K103" s="43">
        <v>0</v>
      </c>
      <c r="L103" s="49"/>
      <c r="M103" s="49">
        <v>302627</v>
      </c>
      <c r="N103" s="49"/>
      <c r="O103" s="43">
        <v>0</v>
      </c>
      <c r="P103" s="43">
        <v>0</v>
      </c>
    </row>
    <row r="104" spans="1:16" s="34" customFormat="1" ht="9.6" customHeight="1">
      <c r="A104" s="37" t="s">
        <v>23</v>
      </c>
      <c r="B104" s="32">
        <v>1235.8</v>
      </c>
      <c r="C104" s="32">
        <v>363101</v>
      </c>
      <c r="D104" s="47"/>
      <c r="E104" s="47">
        <v>76354</v>
      </c>
      <c r="F104" s="47">
        <v>14732</v>
      </c>
      <c r="G104" s="47">
        <v>161402</v>
      </c>
      <c r="H104" s="47"/>
      <c r="I104" s="38">
        <v>0</v>
      </c>
      <c r="J104" s="38"/>
      <c r="K104" s="47">
        <v>458</v>
      </c>
      <c r="L104" s="47"/>
      <c r="M104" s="38">
        <v>0</v>
      </c>
      <c r="N104" s="38"/>
      <c r="O104" s="38">
        <v>0</v>
      </c>
      <c r="P104" s="38">
        <v>0</v>
      </c>
    </row>
    <row r="105" spans="1:16" s="34" customFormat="1" ht="9.6" customHeight="1">
      <c r="A105" s="37" t="s">
        <v>24</v>
      </c>
      <c r="B105" s="32">
        <v>5181.3</v>
      </c>
      <c r="C105" s="32">
        <v>333929</v>
      </c>
      <c r="D105" s="47"/>
      <c r="E105" s="47">
        <v>8683</v>
      </c>
      <c r="F105" s="47">
        <v>2331</v>
      </c>
      <c r="G105" s="47">
        <v>10300</v>
      </c>
      <c r="H105" s="47"/>
      <c r="I105" s="38">
        <v>0</v>
      </c>
      <c r="J105" s="38"/>
      <c r="K105" s="38">
        <v>0</v>
      </c>
      <c r="L105" s="47"/>
      <c r="M105" s="47">
        <v>0</v>
      </c>
      <c r="N105" s="47"/>
      <c r="O105" s="38">
        <v>0</v>
      </c>
      <c r="P105" s="47">
        <v>12000</v>
      </c>
    </row>
    <row r="106" spans="1:16" s="34" customFormat="1" ht="9.6" customHeight="1">
      <c r="A106" s="37" t="s">
        <v>25</v>
      </c>
      <c r="B106" s="32">
        <v>2677.3</v>
      </c>
      <c r="C106" s="32">
        <v>157873</v>
      </c>
      <c r="D106" s="47"/>
      <c r="E106" s="47">
        <v>147</v>
      </c>
      <c r="F106" s="47">
        <v>165</v>
      </c>
      <c r="G106" s="47">
        <v>98</v>
      </c>
      <c r="H106" s="47"/>
      <c r="I106" s="38">
        <v>0</v>
      </c>
      <c r="J106" s="38"/>
      <c r="K106" s="38">
        <v>0</v>
      </c>
      <c r="L106" s="48"/>
      <c r="M106" s="47">
        <v>28604</v>
      </c>
      <c r="N106" s="47"/>
      <c r="O106" s="38">
        <v>0</v>
      </c>
      <c r="P106" s="38">
        <v>0</v>
      </c>
    </row>
    <row r="107" spans="1:16" s="34" customFormat="1" ht="9.6" customHeight="1">
      <c r="A107" s="40" t="s">
        <v>26</v>
      </c>
      <c r="B107" s="41">
        <v>648</v>
      </c>
      <c r="C107" s="41">
        <v>30769</v>
      </c>
      <c r="D107" s="49"/>
      <c r="E107" s="49">
        <v>3765</v>
      </c>
      <c r="F107" s="49">
        <v>319</v>
      </c>
      <c r="G107" s="49">
        <v>13405</v>
      </c>
      <c r="H107" s="49"/>
      <c r="I107" s="43">
        <v>0</v>
      </c>
      <c r="J107" s="43"/>
      <c r="K107" s="43">
        <v>0</v>
      </c>
      <c r="L107" s="50"/>
      <c r="M107" s="43">
        <v>0</v>
      </c>
      <c r="N107" s="43"/>
      <c r="O107" s="43">
        <v>0</v>
      </c>
      <c r="P107" s="43">
        <v>0</v>
      </c>
    </row>
    <row r="108" spans="1:16" s="34" customFormat="1" ht="9.6" customHeight="1">
      <c r="A108" s="37" t="s">
        <v>27</v>
      </c>
      <c r="B108" s="32">
        <v>274.8</v>
      </c>
      <c r="C108" s="32">
        <v>126026</v>
      </c>
      <c r="D108" s="47"/>
      <c r="E108" s="47">
        <v>12303</v>
      </c>
      <c r="F108" s="47">
        <v>926</v>
      </c>
      <c r="G108" s="47">
        <v>29253</v>
      </c>
      <c r="H108" s="47"/>
      <c r="I108" s="38">
        <v>0</v>
      </c>
      <c r="J108" s="38"/>
      <c r="K108" s="38">
        <v>0</v>
      </c>
      <c r="L108" s="47"/>
      <c r="M108" s="47">
        <v>42002</v>
      </c>
      <c r="N108" s="47"/>
      <c r="O108" s="38">
        <v>0</v>
      </c>
      <c r="P108" s="38">
        <v>0</v>
      </c>
    </row>
    <row r="109" spans="1:16" s="34" customFormat="1" ht="9.6" customHeight="1">
      <c r="A109" s="37" t="s">
        <v>42</v>
      </c>
      <c r="B109" s="32">
        <v>100.00000000000003</v>
      </c>
      <c r="C109" s="32">
        <v>75338</v>
      </c>
      <c r="D109" s="47"/>
      <c r="E109" s="47">
        <v>44</v>
      </c>
      <c r="F109" s="47">
        <v>35</v>
      </c>
      <c r="G109" s="47">
        <v>11</v>
      </c>
      <c r="H109" s="47"/>
      <c r="I109" s="38">
        <v>0</v>
      </c>
      <c r="J109" s="38"/>
      <c r="K109" s="47">
        <v>881977</v>
      </c>
      <c r="L109" s="47"/>
      <c r="M109" s="38">
        <v>0</v>
      </c>
      <c r="N109" s="38"/>
      <c r="O109" s="38">
        <v>0</v>
      </c>
      <c r="P109" s="38">
        <v>0</v>
      </c>
    </row>
    <row r="110" spans="1:16" s="34" customFormat="1" ht="9.6" customHeight="1">
      <c r="A110" s="37" t="s">
        <v>28</v>
      </c>
      <c r="B110" s="32">
        <v>813.9</v>
      </c>
      <c r="C110" s="32">
        <v>133420</v>
      </c>
      <c r="D110" s="47"/>
      <c r="E110" s="47">
        <v>5116</v>
      </c>
      <c r="F110" s="47">
        <v>2496</v>
      </c>
      <c r="G110" s="47">
        <v>22181</v>
      </c>
      <c r="H110" s="47"/>
      <c r="I110" s="38">
        <v>0</v>
      </c>
      <c r="J110" s="38"/>
      <c r="K110" s="38">
        <v>0</v>
      </c>
      <c r="L110" s="48"/>
      <c r="M110" s="38">
        <v>0</v>
      </c>
      <c r="N110" s="38"/>
      <c r="O110" s="38">
        <v>0</v>
      </c>
      <c r="P110" s="38">
        <v>0</v>
      </c>
    </row>
    <row r="111" spans="1:16" s="34" customFormat="1" ht="9.6" customHeight="1">
      <c r="A111" s="40" t="s">
        <v>29</v>
      </c>
      <c r="B111" s="41">
        <v>18.400000000000002</v>
      </c>
      <c r="C111" s="41">
        <v>211</v>
      </c>
      <c r="D111" s="49"/>
      <c r="E111" s="49">
        <v>16</v>
      </c>
      <c r="F111" s="49">
        <v>121</v>
      </c>
      <c r="G111" s="49">
        <v>36</v>
      </c>
      <c r="H111" s="49"/>
      <c r="I111" s="49">
        <v>521004</v>
      </c>
      <c r="J111" s="49"/>
      <c r="K111" s="49">
        <v>851030</v>
      </c>
      <c r="L111" s="49"/>
      <c r="M111" s="43">
        <v>0</v>
      </c>
      <c r="N111" s="43"/>
      <c r="O111" s="43">
        <v>0</v>
      </c>
      <c r="P111" s="43">
        <v>0</v>
      </c>
    </row>
    <row r="112" spans="1:16" s="51" customFormat="1" ht="9.6" customHeight="1">
      <c r="A112" s="37" t="s">
        <v>30</v>
      </c>
      <c r="B112" s="32">
        <v>173.5</v>
      </c>
      <c r="C112" s="32">
        <v>2455</v>
      </c>
      <c r="D112" s="47"/>
      <c r="E112" s="47">
        <v>1</v>
      </c>
      <c r="F112" s="47">
        <v>1</v>
      </c>
      <c r="G112" s="47">
        <v>0</v>
      </c>
      <c r="H112" s="47"/>
      <c r="I112" s="38">
        <v>0</v>
      </c>
      <c r="J112" s="38"/>
      <c r="K112" s="38">
        <v>0</v>
      </c>
      <c r="L112" s="48"/>
      <c r="M112" s="38">
        <v>0</v>
      </c>
      <c r="N112" s="38"/>
      <c r="O112" s="38">
        <v>0</v>
      </c>
      <c r="P112" s="38">
        <v>0</v>
      </c>
    </row>
    <row r="113" spans="1:16" s="51" customFormat="1" ht="9.6" customHeight="1">
      <c r="A113" s="37" t="s">
        <v>31</v>
      </c>
      <c r="B113" s="32">
        <v>0</v>
      </c>
      <c r="C113" s="32">
        <v>0</v>
      </c>
      <c r="D113" s="47"/>
      <c r="E113" s="47">
        <v>0</v>
      </c>
      <c r="F113" s="47">
        <v>0</v>
      </c>
      <c r="G113" s="47">
        <v>0</v>
      </c>
      <c r="H113" s="47"/>
      <c r="I113" s="38">
        <v>0</v>
      </c>
      <c r="J113" s="38"/>
      <c r="K113" s="38">
        <v>0</v>
      </c>
      <c r="L113" s="48"/>
      <c r="M113" s="47">
        <v>26524</v>
      </c>
      <c r="N113" s="47"/>
      <c r="O113" s="47">
        <v>123076</v>
      </c>
      <c r="P113" s="38">
        <v>0</v>
      </c>
    </row>
    <row r="114" spans="1:16" s="34" customFormat="1" ht="9.6" customHeight="1">
      <c r="A114" s="37" t="s">
        <v>32</v>
      </c>
      <c r="B114" s="39">
        <v>142.30000000000001</v>
      </c>
      <c r="C114" s="32">
        <v>5721</v>
      </c>
      <c r="D114" s="47"/>
      <c r="E114" s="47">
        <v>28</v>
      </c>
      <c r="F114" s="47">
        <v>5</v>
      </c>
      <c r="G114" s="47">
        <v>0</v>
      </c>
      <c r="H114" s="47"/>
      <c r="I114" s="38">
        <v>0</v>
      </c>
      <c r="J114" s="38"/>
      <c r="K114" s="38">
        <v>0</v>
      </c>
      <c r="L114" s="48"/>
      <c r="M114" s="47">
        <v>45628</v>
      </c>
      <c r="N114" s="47"/>
      <c r="O114" s="38">
        <v>0</v>
      </c>
      <c r="P114" s="38">
        <v>0</v>
      </c>
    </row>
    <row r="115" spans="1:16" s="34" customFormat="1" ht="9.6" customHeight="1">
      <c r="A115" s="40" t="s">
        <v>33</v>
      </c>
      <c r="B115" s="41">
        <v>739.30000000000007</v>
      </c>
      <c r="C115" s="41">
        <v>44833</v>
      </c>
      <c r="D115" s="49"/>
      <c r="E115" s="49">
        <v>3131</v>
      </c>
      <c r="F115" s="49">
        <v>709</v>
      </c>
      <c r="G115" s="49">
        <v>2</v>
      </c>
      <c r="H115" s="49"/>
      <c r="I115" s="43">
        <v>0</v>
      </c>
      <c r="J115" s="43"/>
      <c r="K115" s="43">
        <v>0</v>
      </c>
      <c r="L115" s="50"/>
      <c r="M115" s="43">
        <v>0</v>
      </c>
      <c r="N115" s="43"/>
      <c r="O115" s="43">
        <v>0</v>
      </c>
      <c r="P115" s="43">
        <v>0</v>
      </c>
    </row>
    <row r="116" spans="1:16" s="34" customFormat="1" ht="9.6" customHeight="1">
      <c r="A116" s="37" t="s">
        <v>34</v>
      </c>
      <c r="B116" s="32">
        <v>754.3</v>
      </c>
      <c r="C116" s="32">
        <v>68288</v>
      </c>
      <c r="D116" s="47"/>
      <c r="E116" s="47">
        <v>2488</v>
      </c>
      <c r="F116" s="47">
        <v>10590</v>
      </c>
      <c r="G116" s="47">
        <v>51721</v>
      </c>
      <c r="H116" s="47"/>
      <c r="I116" s="38">
        <v>0</v>
      </c>
      <c r="J116" s="38"/>
      <c r="K116" s="47">
        <v>0</v>
      </c>
      <c r="L116" s="47"/>
      <c r="M116" s="38">
        <v>0</v>
      </c>
      <c r="N116" s="38"/>
      <c r="O116" s="38">
        <v>0</v>
      </c>
      <c r="P116" s="47">
        <v>427716</v>
      </c>
    </row>
    <row r="117" spans="1:16" s="34" customFormat="1" ht="9.6" customHeight="1">
      <c r="A117" s="37" t="s">
        <v>35</v>
      </c>
      <c r="B117" s="32">
        <v>1233.5</v>
      </c>
      <c r="C117" s="32">
        <v>58521</v>
      </c>
      <c r="D117" s="47"/>
      <c r="E117" s="47">
        <v>2258</v>
      </c>
      <c r="F117" s="47">
        <v>458</v>
      </c>
      <c r="G117" s="47">
        <v>1090</v>
      </c>
      <c r="H117" s="47"/>
      <c r="I117" s="38">
        <v>0</v>
      </c>
      <c r="J117" s="38"/>
      <c r="K117" s="38">
        <v>0</v>
      </c>
      <c r="L117" s="47"/>
      <c r="M117" s="38">
        <v>0</v>
      </c>
      <c r="N117" s="38"/>
      <c r="O117" s="38">
        <v>0</v>
      </c>
      <c r="P117" s="38">
        <v>0</v>
      </c>
    </row>
    <row r="118" spans="1:16" s="34" customFormat="1" ht="9.6" customHeight="1">
      <c r="A118" s="37" t="s">
        <v>36</v>
      </c>
      <c r="B118" s="32">
        <v>7246.4</v>
      </c>
      <c r="C118" s="32">
        <v>110043</v>
      </c>
      <c r="D118" s="47"/>
      <c r="E118" s="47">
        <v>0</v>
      </c>
      <c r="F118" s="47">
        <v>327604</v>
      </c>
      <c r="G118" s="48">
        <v>0</v>
      </c>
      <c r="H118" s="47"/>
      <c r="I118" s="38">
        <v>0</v>
      </c>
      <c r="J118" s="38"/>
      <c r="K118" s="47">
        <v>54726</v>
      </c>
      <c r="L118" s="48"/>
      <c r="M118" s="38">
        <v>0</v>
      </c>
      <c r="N118" s="38"/>
      <c r="O118" s="47">
        <v>0</v>
      </c>
      <c r="P118" s="38">
        <v>0</v>
      </c>
    </row>
    <row r="119" spans="1:16" s="34" customFormat="1" ht="9.6" customHeight="1">
      <c r="A119" s="40" t="s">
        <v>37</v>
      </c>
      <c r="B119" s="44">
        <v>0</v>
      </c>
      <c r="C119" s="44">
        <v>0</v>
      </c>
      <c r="D119" s="49"/>
      <c r="E119" s="43">
        <v>0</v>
      </c>
      <c r="F119" s="43">
        <v>0</v>
      </c>
      <c r="G119" s="43">
        <v>0</v>
      </c>
      <c r="H119" s="49"/>
      <c r="I119" s="43">
        <v>0</v>
      </c>
      <c r="J119" s="43"/>
      <c r="K119" s="43">
        <v>0</v>
      </c>
      <c r="L119" s="50"/>
      <c r="M119" s="49">
        <v>406357</v>
      </c>
      <c r="N119" s="49"/>
      <c r="O119" s="43">
        <v>0</v>
      </c>
      <c r="P119" s="43">
        <v>0</v>
      </c>
    </row>
    <row r="120" spans="1:16" s="34" customFormat="1" ht="9.6" customHeight="1">
      <c r="A120" s="37" t="s">
        <v>38</v>
      </c>
      <c r="B120" s="32">
        <v>0</v>
      </c>
      <c r="C120" s="32">
        <v>25</v>
      </c>
      <c r="D120" s="47"/>
      <c r="E120" s="47">
        <v>2</v>
      </c>
      <c r="F120" s="47">
        <v>0</v>
      </c>
      <c r="G120" s="38">
        <v>0</v>
      </c>
      <c r="H120" s="47"/>
      <c r="I120" s="38">
        <v>0</v>
      </c>
      <c r="J120" s="38"/>
      <c r="K120" s="38">
        <v>0</v>
      </c>
      <c r="L120" s="48"/>
      <c r="M120" s="47">
        <v>13460</v>
      </c>
      <c r="N120" s="47"/>
      <c r="O120" s="38">
        <v>0</v>
      </c>
      <c r="P120" s="38">
        <v>0</v>
      </c>
    </row>
    <row r="121" spans="1:16" s="34" customFormat="1" ht="9.6" customHeight="1">
      <c r="A121" s="37" t="s">
        <v>39</v>
      </c>
      <c r="B121" s="39">
        <v>0</v>
      </c>
      <c r="C121" s="39">
        <v>0</v>
      </c>
      <c r="D121" s="48"/>
      <c r="E121" s="38">
        <v>0</v>
      </c>
      <c r="F121" s="38">
        <v>0</v>
      </c>
      <c r="G121" s="38">
        <v>0</v>
      </c>
      <c r="H121" s="48"/>
      <c r="I121" s="38">
        <v>0</v>
      </c>
      <c r="J121" s="38"/>
      <c r="K121" s="38">
        <v>0</v>
      </c>
      <c r="L121" s="48"/>
      <c r="M121" s="47">
        <v>47623</v>
      </c>
      <c r="N121" s="47"/>
      <c r="O121" s="38">
        <v>0</v>
      </c>
      <c r="P121" s="38">
        <v>0</v>
      </c>
    </row>
    <row r="122" spans="1:16" s="34" customFormat="1" ht="9.6" customHeight="1">
      <c r="A122" s="37" t="s">
        <v>40</v>
      </c>
      <c r="B122" s="39">
        <v>1219.9000000000001</v>
      </c>
      <c r="C122" s="39">
        <v>1088406</v>
      </c>
      <c r="D122" s="47"/>
      <c r="E122" s="47">
        <v>50619</v>
      </c>
      <c r="F122" s="47">
        <v>23847</v>
      </c>
      <c r="G122" s="47">
        <v>107523</v>
      </c>
      <c r="H122" s="47"/>
      <c r="I122" s="38">
        <v>0</v>
      </c>
      <c r="J122" s="38"/>
      <c r="K122" s="47">
        <v>7232</v>
      </c>
      <c r="L122" s="47"/>
      <c r="M122" s="38">
        <v>0</v>
      </c>
      <c r="N122" s="38"/>
      <c r="O122" s="38">
        <v>0</v>
      </c>
      <c r="P122" s="38">
        <v>0</v>
      </c>
    </row>
    <row r="123" spans="1:16" s="34" customFormat="1" ht="9.6" customHeight="1">
      <c r="A123" s="40" t="s">
        <v>41</v>
      </c>
      <c r="B123" s="41">
        <v>9.9999999998544808E-2</v>
      </c>
      <c r="C123" s="41">
        <v>390</v>
      </c>
      <c r="D123" s="42"/>
      <c r="E123" s="49">
        <v>6</v>
      </c>
      <c r="F123" s="49">
        <v>1</v>
      </c>
      <c r="G123" s="49">
        <v>1</v>
      </c>
      <c r="H123" s="42"/>
      <c r="I123" s="43">
        <v>0</v>
      </c>
      <c r="J123" s="43"/>
      <c r="K123" s="42">
        <v>0</v>
      </c>
      <c r="L123" s="42"/>
      <c r="M123" s="43">
        <v>0</v>
      </c>
      <c r="N123" s="43"/>
      <c r="O123" s="43">
        <v>0</v>
      </c>
      <c r="P123" s="43">
        <v>0</v>
      </c>
    </row>
    <row r="124" spans="1:16" s="34" customFormat="1" ht="9.6" customHeight="1">
      <c r="A124" s="37"/>
      <c r="B124" s="39"/>
      <c r="C124" s="39"/>
      <c r="D124" s="47"/>
      <c r="E124" s="47"/>
      <c r="F124" s="47"/>
      <c r="G124" s="47"/>
      <c r="H124" s="47"/>
      <c r="I124" s="38"/>
      <c r="J124" s="38"/>
      <c r="K124" s="47"/>
      <c r="L124" s="47"/>
      <c r="M124" s="38"/>
      <c r="N124" s="38"/>
      <c r="O124" s="38"/>
      <c r="P124" s="38"/>
    </row>
    <row r="125" spans="1:16" s="34" customFormat="1" ht="9.6" customHeight="1">
      <c r="A125" s="31">
        <v>1999</v>
      </c>
      <c r="B125" s="32"/>
      <c r="C125" s="32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</row>
    <row r="126" spans="1:16" s="34" customFormat="1" ht="9.6" customHeight="1">
      <c r="A126" s="31" t="s">
        <v>18</v>
      </c>
      <c r="B126" s="35">
        <f>SUM(B128:B151)</f>
        <v>23830.9</v>
      </c>
      <c r="C126" s="35">
        <f>SUM(C128:C151)</f>
        <v>2483440</v>
      </c>
      <c r="D126" s="46"/>
      <c r="E126" s="46">
        <f>SUM(E128:E151)</f>
        <v>128484</v>
      </c>
      <c r="F126" s="46">
        <f>SUM(F128:F151)</f>
        <v>382297</v>
      </c>
      <c r="G126" s="46">
        <f>SUM(G128:G151)</f>
        <v>369288</v>
      </c>
      <c r="H126" s="46"/>
      <c r="I126" s="46">
        <f>SUM(I128:I151)</f>
        <v>2227531</v>
      </c>
      <c r="J126" s="46"/>
      <c r="K126" s="46">
        <f>SUM(K128:K151)</f>
        <v>6885217</v>
      </c>
      <c r="L126" s="46"/>
      <c r="M126" s="46">
        <f>SUM(M128:M151)</f>
        <v>855453</v>
      </c>
      <c r="N126" s="46"/>
      <c r="O126" s="46">
        <f>SUM(O128:O151)</f>
        <v>157953</v>
      </c>
      <c r="P126" s="46">
        <f>SUM(P128:P151)</f>
        <v>557106</v>
      </c>
    </row>
    <row r="127" spans="1:16" s="34" customFormat="1" ht="3.95" customHeight="1">
      <c r="A127" s="31"/>
      <c r="B127" s="35"/>
      <c r="C127" s="35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</row>
    <row r="128" spans="1:16" s="34" customFormat="1" ht="9.6" customHeight="1">
      <c r="A128" s="37" t="s">
        <v>19</v>
      </c>
      <c r="B128" s="39">
        <v>1674.8000000000002</v>
      </c>
      <c r="C128" s="39">
        <v>33747</v>
      </c>
      <c r="D128" s="48"/>
      <c r="E128" s="48">
        <v>2</v>
      </c>
      <c r="F128" s="48">
        <v>0</v>
      </c>
      <c r="G128" s="38">
        <v>0</v>
      </c>
      <c r="H128" s="48"/>
      <c r="I128" s="38">
        <v>0</v>
      </c>
      <c r="J128" s="38"/>
      <c r="K128" s="38">
        <v>0</v>
      </c>
      <c r="L128" s="48"/>
      <c r="M128" s="38">
        <v>0</v>
      </c>
      <c r="N128" s="38"/>
      <c r="O128" s="38">
        <v>0</v>
      </c>
      <c r="P128" s="38">
        <v>0</v>
      </c>
    </row>
    <row r="129" spans="1:16" s="34" customFormat="1" ht="9.6" customHeight="1">
      <c r="A129" s="37" t="s">
        <v>20</v>
      </c>
      <c r="B129" s="39">
        <v>0</v>
      </c>
      <c r="C129" s="39">
        <v>77583</v>
      </c>
      <c r="D129" s="48"/>
      <c r="E129" s="48">
        <v>256</v>
      </c>
      <c r="F129" s="48">
        <v>0</v>
      </c>
      <c r="G129" s="38">
        <v>0</v>
      </c>
      <c r="H129" s="48"/>
      <c r="I129" s="48">
        <v>1703232</v>
      </c>
      <c r="J129" s="48"/>
      <c r="K129" s="48">
        <v>2362256</v>
      </c>
      <c r="L129" s="48"/>
      <c r="M129" s="38">
        <v>0</v>
      </c>
      <c r="N129" s="38"/>
      <c r="O129" s="48">
        <v>26415</v>
      </c>
      <c r="P129" s="48">
        <v>135319</v>
      </c>
    </row>
    <row r="130" spans="1:16" s="34" customFormat="1" ht="9.6" customHeight="1">
      <c r="A130" s="37" t="s">
        <v>21</v>
      </c>
      <c r="B130" s="39">
        <v>0</v>
      </c>
      <c r="C130" s="39">
        <v>0</v>
      </c>
      <c r="D130" s="48"/>
      <c r="E130" s="38">
        <v>0</v>
      </c>
      <c r="F130" s="38">
        <v>0</v>
      </c>
      <c r="G130" s="38">
        <v>0</v>
      </c>
      <c r="H130" s="48"/>
      <c r="I130" s="38">
        <v>0</v>
      </c>
      <c r="J130" s="38"/>
      <c r="K130" s="48">
        <v>2297688</v>
      </c>
      <c r="L130" s="48"/>
      <c r="M130" s="38">
        <v>0</v>
      </c>
      <c r="N130" s="38"/>
      <c r="O130" s="38">
        <v>0</v>
      </c>
      <c r="P130" s="38">
        <v>0</v>
      </c>
    </row>
    <row r="131" spans="1:16" s="34" customFormat="1" ht="9.6" customHeight="1">
      <c r="A131" s="40" t="s">
        <v>22</v>
      </c>
      <c r="B131" s="44">
        <v>0</v>
      </c>
      <c r="C131" s="44">
        <v>0</v>
      </c>
      <c r="D131" s="50"/>
      <c r="E131" s="43">
        <v>0</v>
      </c>
      <c r="F131" s="43">
        <v>0</v>
      </c>
      <c r="G131" s="43">
        <v>0</v>
      </c>
      <c r="H131" s="50"/>
      <c r="I131" s="43">
        <v>0</v>
      </c>
      <c r="J131" s="43"/>
      <c r="K131" s="43">
        <v>0</v>
      </c>
      <c r="L131" s="50"/>
      <c r="M131" s="50">
        <v>293829</v>
      </c>
      <c r="N131" s="50"/>
      <c r="O131" s="43">
        <v>0</v>
      </c>
      <c r="P131" s="43">
        <v>0</v>
      </c>
    </row>
    <row r="132" spans="1:16" s="34" customFormat="1" ht="9.6" customHeight="1">
      <c r="A132" s="37" t="s">
        <v>23</v>
      </c>
      <c r="B132" s="39">
        <v>832.59999999999991</v>
      </c>
      <c r="C132" s="39">
        <v>340103</v>
      </c>
      <c r="D132" s="48"/>
      <c r="E132" s="48">
        <v>69692</v>
      </c>
      <c r="F132" s="48">
        <v>13081</v>
      </c>
      <c r="G132" s="48">
        <v>137228</v>
      </c>
      <c r="H132" s="48"/>
      <c r="I132" s="38">
        <v>0</v>
      </c>
      <c r="J132" s="38"/>
      <c r="K132" s="48">
        <v>6</v>
      </c>
      <c r="L132" s="48"/>
      <c r="M132" s="38">
        <v>0</v>
      </c>
      <c r="N132" s="38"/>
      <c r="O132" s="38">
        <v>0</v>
      </c>
      <c r="P132" s="38">
        <v>0</v>
      </c>
    </row>
    <row r="133" spans="1:16" s="34" customFormat="1" ht="9.6" customHeight="1">
      <c r="A133" s="37" t="s">
        <v>24</v>
      </c>
      <c r="B133" s="39">
        <v>4740</v>
      </c>
      <c r="C133" s="39">
        <v>337410</v>
      </c>
      <c r="D133" s="48"/>
      <c r="E133" s="48">
        <v>10503</v>
      </c>
      <c r="F133" s="48">
        <v>2589</v>
      </c>
      <c r="G133" s="48">
        <v>12542</v>
      </c>
      <c r="H133" s="48"/>
      <c r="I133" s="38">
        <v>0</v>
      </c>
      <c r="J133" s="38"/>
      <c r="K133" s="38">
        <v>0</v>
      </c>
      <c r="L133" s="48"/>
      <c r="M133" s="48">
        <v>0</v>
      </c>
      <c r="N133" s="48"/>
      <c r="O133" s="38">
        <v>0</v>
      </c>
      <c r="P133" s="48">
        <v>12775</v>
      </c>
    </row>
    <row r="134" spans="1:16" s="34" customFormat="1" ht="9.6" customHeight="1">
      <c r="A134" s="37" t="s">
        <v>25</v>
      </c>
      <c r="B134" s="39">
        <v>2800.8</v>
      </c>
      <c r="C134" s="39">
        <v>184688</v>
      </c>
      <c r="D134" s="48"/>
      <c r="E134" s="48">
        <v>141</v>
      </c>
      <c r="F134" s="48">
        <v>204</v>
      </c>
      <c r="G134" s="48">
        <v>76</v>
      </c>
      <c r="H134" s="48"/>
      <c r="I134" s="38">
        <v>0</v>
      </c>
      <c r="J134" s="38"/>
      <c r="K134" s="38">
        <v>0</v>
      </c>
      <c r="L134" s="48"/>
      <c r="M134" s="48">
        <v>25398</v>
      </c>
      <c r="N134" s="48"/>
      <c r="O134" s="38">
        <v>0</v>
      </c>
      <c r="P134" s="38">
        <v>0</v>
      </c>
    </row>
    <row r="135" spans="1:16" s="34" customFormat="1" ht="9.6" customHeight="1">
      <c r="A135" s="40" t="s">
        <v>26</v>
      </c>
      <c r="B135" s="44">
        <v>608.29999999999995</v>
      </c>
      <c r="C135" s="44">
        <v>26816</v>
      </c>
      <c r="D135" s="50"/>
      <c r="E135" s="50">
        <v>3250</v>
      </c>
      <c r="F135" s="50">
        <v>256</v>
      </c>
      <c r="G135" s="50">
        <v>12191</v>
      </c>
      <c r="H135" s="50"/>
      <c r="I135" s="43">
        <v>0</v>
      </c>
      <c r="J135" s="43"/>
      <c r="K135" s="43">
        <v>0</v>
      </c>
      <c r="L135" s="50"/>
      <c r="M135" s="43">
        <v>0</v>
      </c>
      <c r="N135" s="43"/>
      <c r="O135" s="43">
        <v>0</v>
      </c>
      <c r="P135" s="43">
        <v>0</v>
      </c>
    </row>
    <row r="136" spans="1:16" s="34" customFormat="1" ht="9.6" customHeight="1">
      <c r="A136" s="37" t="s">
        <v>27</v>
      </c>
      <c r="B136" s="39">
        <v>220.20000000000002</v>
      </c>
      <c r="C136" s="39">
        <v>95988</v>
      </c>
      <c r="D136" s="48"/>
      <c r="E136" s="48">
        <v>10493</v>
      </c>
      <c r="F136" s="48">
        <v>562</v>
      </c>
      <c r="G136" s="48">
        <v>33152</v>
      </c>
      <c r="H136" s="48"/>
      <c r="I136" s="38">
        <v>0</v>
      </c>
      <c r="J136" s="38"/>
      <c r="K136" s="38">
        <v>0</v>
      </c>
      <c r="L136" s="48"/>
      <c r="M136" s="48">
        <v>61837</v>
      </c>
      <c r="N136" s="48"/>
      <c r="O136" s="38">
        <v>0</v>
      </c>
      <c r="P136" s="38">
        <v>0</v>
      </c>
    </row>
    <row r="137" spans="1:16" s="34" customFormat="1" ht="9.6" customHeight="1">
      <c r="A137" s="37" t="s">
        <v>42</v>
      </c>
      <c r="B137" s="39">
        <v>90.000000000000014</v>
      </c>
      <c r="C137" s="39">
        <v>69958</v>
      </c>
      <c r="D137" s="48"/>
      <c r="E137" s="48">
        <v>54</v>
      </c>
      <c r="F137" s="48">
        <v>4</v>
      </c>
      <c r="G137" s="48">
        <v>0</v>
      </c>
      <c r="H137" s="48"/>
      <c r="I137" s="38">
        <v>0</v>
      </c>
      <c r="J137" s="38"/>
      <c r="K137" s="48">
        <v>994065</v>
      </c>
      <c r="L137" s="48"/>
      <c r="M137" s="38">
        <v>0</v>
      </c>
      <c r="N137" s="38"/>
      <c r="O137" s="38">
        <v>0</v>
      </c>
      <c r="P137" s="38">
        <v>0</v>
      </c>
    </row>
    <row r="138" spans="1:16" s="34" customFormat="1" ht="9.6" customHeight="1">
      <c r="A138" s="37" t="s">
        <v>28</v>
      </c>
      <c r="B138" s="39">
        <v>719.19999999999993</v>
      </c>
      <c r="C138" s="39">
        <v>103390</v>
      </c>
      <c r="D138" s="48"/>
      <c r="E138" s="48">
        <v>3706</v>
      </c>
      <c r="F138" s="48">
        <v>1260</v>
      </c>
      <c r="G138" s="48">
        <v>19254</v>
      </c>
      <c r="H138" s="48"/>
      <c r="I138" s="38">
        <v>0</v>
      </c>
      <c r="J138" s="38"/>
      <c r="K138" s="38">
        <v>0</v>
      </c>
      <c r="L138" s="48"/>
      <c r="M138" s="38">
        <v>0</v>
      </c>
      <c r="N138" s="38"/>
      <c r="O138" s="38">
        <v>0</v>
      </c>
      <c r="P138" s="38">
        <v>0</v>
      </c>
    </row>
    <row r="139" spans="1:16" s="34" customFormat="1" ht="9.6" customHeight="1">
      <c r="A139" s="40" t="s">
        <v>29</v>
      </c>
      <c r="B139" s="44">
        <v>1.2</v>
      </c>
      <c r="C139" s="44">
        <v>79</v>
      </c>
      <c r="D139" s="50"/>
      <c r="E139" s="50">
        <v>0</v>
      </c>
      <c r="F139" s="50">
        <v>10206</v>
      </c>
      <c r="G139" s="50">
        <v>0</v>
      </c>
      <c r="H139" s="50"/>
      <c r="I139" s="50">
        <v>524299</v>
      </c>
      <c r="J139" s="50"/>
      <c r="K139" s="50">
        <v>1149123</v>
      </c>
      <c r="L139" s="50"/>
      <c r="M139" s="43">
        <v>0</v>
      </c>
      <c r="N139" s="43"/>
      <c r="O139" s="43">
        <v>0</v>
      </c>
      <c r="P139" s="43">
        <v>0</v>
      </c>
    </row>
    <row r="140" spans="1:16" s="51" customFormat="1" ht="9.6" customHeight="1">
      <c r="A140" s="37" t="s">
        <v>30</v>
      </c>
      <c r="B140" s="39">
        <v>46.300000000000004</v>
      </c>
      <c r="C140" s="39">
        <v>673</v>
      </c>
      <c r="D140" s="48"/>
      <c r="E140" s="48">
        <v>0</v>
      </c>
      <c r="F140" s="48">
        <v>0</v>
      </c>
      <c r="G140" s="48">
        <v>0</v>
      </c>
      <c r="H140" s="48"/>
      <c r="I140" s="38">
        <v>0</v>
      </c>
      <c r="J140" s="38"/>
      <c r="K140" s="38">
        <v>0</v>
      </c>
      <c r="L140" s="48"/>
      <c r="M140" s="38">
        <v>0</v>
      </c>
      <c r="N140" s="38"/>
      <c r="O140" s="38">
        <v>0</v>
      </c>
      <c r="P140" s="38">
        <v>0</v>
      </c>
    </row>
    <row r="141" spans="1:16" s="51" customFormat="1" ht="9.6" customHeight="1">
      <c r="A141" s="37" t="s">
        <v>31</v>
      </c>
      <c r="B141" s="39">
        <v>0</v>
      </c>
      <c r="C141" s="39">
        <v>0</v>
      </c>
      <c r="D141" s="48"/>
      <c r="E141" s="48">
        <v>0</v>
      </c>
      <c r="F141" s="48">
        <v>0</v>
      </c>
      <c r="G141" s="48">
        <v>0</v>
      </c>
      <c r="H141" s="48"/>
      <c r="I141" s="38">
        <v>0</v>
      </c>
      <c r="J141" s="38"/>
      <c r="K141" s="38">
        <v>0</v>
      </c>
      <c r="L141" s="48"/>
      <c r="M141" s="48">
        <v>12898</v>
      </c>
      <c r="N141" s="48"/>
      <c r="O141" s="48">
        <v>108078</v>
      </c>
      <c r="P141" s="38">
        <v>0</v>
      </c>
    </row>
    <row r="142" spans="1:16" s="34" customFormat="1" ht="9.6" customHeight="1">
      <c r="A142" s="37" t="s">
        <v>32</v>
      </c>
      <c r="B142" s="39">
        <v>152.89999999999998</v>
      </c>
      <c r="C142" s="39">
        <v>6998</v>
      </c>
      <c r="D142" s="48"/>
      <c r="E142" s="48">
        <v>51</v>
      </c>
      <c r="F142" s="48">
        <v>4</v>
      </c>
      <c r="G142" s="48">
        <v>0</v>
      </c>
      <c r="H142" s="48"/>
      <c r="I142" s="38">
        <v>0</v>
      </c>
      <c r="J142" s="38"/>
      <c r="K142" s="38">
        <v>0</v>
      </c>
      <c r="L142" s="48"/>
      <c r="M142" s="48">
        <v>38484</v>
      </c>
      <c r="N142" s="48"/>
      <c r="O142" s="38">
        <v>0</v>
      </c>
      <c r="P142" s="38">
        <v>0</v>
      </c>
    </row>
    <row r="143" spans="1:16" s="34" customFormat="1" ht="9.6" customHeight="1">
      <c r="A143" s="40" t="s">
        <v>33</v>
      </c>
      <c r="B143" s="44">
        <v>820.09999999999991</v>
      </c>
      <c r="C143" s="44">
        <v>39932</v>
      </c>
      <c r="D143" s="50"/>
      <c r="E143" s="50">
        <v>2206</v>
      </c>
      <c r="F143" s="50">
        <v>543</v>
      </c>
      <c r="G143" s="50">
        <v>4901</v>
      </c>
      <c r="H143" s="50"/>
      <c r="I143" s="43">
        <v>0</v>
      </c>
      <c r="J143" s="43"/>
      <c r="K143" s="43">
        <v>0</v>
      </c>
      <c r="L143" s="50"/>
      <c r="M143" s="43">
        <v>0</v>
      </c>
      <c r="N143" s="43"/>
      <c r="O143" s="43">
        <v>0</v>
      </c>
      <c r="P143" s="43">
        <v>0</v>
      </c>
    </row>
    <row r="144" spans="1:16" s="34" customFormat="1" ht="9.6" customHeight="1">
      <c r="A144" s="37" t="s">
        <v>34</v>
      </c>
      <c r="B144" s="39">
        <v>1099.8</v>
      </c>
      <c r="C144" s="39">
        <v>73157</v>
      </c>
      <c r="D144" s="48"/>
      <c r="E144" s="48">
        <v>2066</v>
      </c>
      <c r="F144" s="48">
        <v>12419</v>
      </c>
      <c r="G144" s="48">
        <v>47765</v>
      </c>
      <c r="H144" s="48"/>
      <c r="I144" s="38">
        <v>0</v>
      </c>
      <c r="J144" s="38"/>
      <c r="K144" s="48">
        <v>41</v>
      </c>
      <c r="L144" s="48"/>
      <c r="M144" s="38">
        <v>0</v>
      </c>
      <c r="N144" s="38"/>
      <c r="O144" s="38">
        <v>0</v>
      </c>
      <c r="P144" s="48">
        <v>409012</v>
      </c>
    </row>
    <row r="145" spans="1:16" s="34" customFormat="1" ht="9.6" customHeight="1">
      <c r="A145" s="37" t="s">
        <v>35</v>
      </c>
      <c r="B145" s="39">
        <v>666.10000000000014</v>
      </c>
      <c r="C145" s="39">
        <v>52648</v>
      </c>
      <c r="D145" s="48"/>
      <c r="E145" s="48">
        <v>2623</v>
      </c>
      <c r="F145" s="48">
        <v>233</v>
      </c>
      <c r="G145" s="48">
        <v>1997</v>
      </c>
      <c r="H145" s="48"/>
      <c r="I145" s="38">
        <v>0</v>
      </c>
      <c r="J145" s="38"/>
      <c r="K145" s="38">
        <v>0</v>
      </c>
      <c r="L145" s="48"/>
      <c r="M145" s="38">
        <v>0</v>
      </c>
      <c r="N145" s="38"/>
      <c r="O145" s="38">
        <v>0</v>
      </c>
      <c r="P145" s="38">
        <v>0</v>
      </c>
    </row>
    <row r="146" spans="1:16" s="34" customFormat="1" ht="9.6" customHeight="1">
      <c r="A146" s="37" t="s">
        <v>36</v>
      </c>
      <c r="B146" s="39">
        <v>8150.4</v>
      </c>
      <c r="C146" s="39">
        <v>113339</v>
      </c>
      <c r="D146" s="48"/>
      <c r="E146" s="48">
        <v>2</v>
      </c>
      <c r="F146" s="48">
        <v>318381</v>
      </c>
      <c r="G146" s="48">
        <v>0</v>
      </c>
      <c r="H146" s="48"/>
      <c r="I146" s="38">
        <v>0</v>
      </c>
      <c r="J146" s="38"/>
      <c r="K146" s="48">
        <v>73444</v>
      </c>
      <c r="L146" s="48"/>
      <c r="M146" s="38">
        <v>0</v>
      </c>
      <c r="N146" s="38"/>
      <c r="O146" s="48">
        <v>23460</v>
      </c>
      <c r="P146" s="38">
        <v>0</v>
      </c>
    </row>
    <row r="147" spans="1:16" s="34" customFormat="1" ht="9.6" customHeight="1">
      <c r="A147" s="40" t="s">
        <v>37</v>
      </c>
      <c r="B147" s="44">
        <v>0</v>
      </c>
      <c r="C147" s="44">
        <v>0</v>
      </c>
      <c r="D147" s="50"/>
      <c r="E147" s="43">
        <v>0</v>
      </c>
      <c r="F147" s="43">
        <v>0</v>
      </c>
      <c r="G147" s="43">
        <v>0</v>
      </c>
      <c r="H147" s="50"/>
      <c r="I147" s="43">
        <v>0</v>
      </c>
      <c r="J147" s="43"/>
      <c r="K147" s="43">
        <v>0</v>
      </c>
      <c r="L147" s="50"/>
      <c r="M147" s="50">
        <v>370745</v>
      </c>
      <c r="N147" s="50"/>
      <c r="O147" s="43">
        <v>0</v>
      </c>
      <c r="P147" s="43">
        <v>0</v>
      </c>
    </row>
    <row r="148" spans="1:16" s="34" customFormat="1" ht="9.6" customHeight="1">
      <c r="A148" s="37" t="s">
        <v>38</v>
      </c>
      <c r="B148" s="39">
        <v>0</v>
      </c>
      <c r="C148" s="39">
        <v>0</v>
      </c>
      <c r="D148" s="48"/>
      <c r="E148" s="48">
        <v>0</v>
      </c>
      <c r="F148" s="48">
        <v>0</v>
      </c>
      <c r="G148" s="38">
        <v>0</v>
      </c>
      <c r="H148" s="48"/>
      <c r="I148" s="38">
        <v>0</v>
      </c>
      <c r="J148" s="38"/>
      <c r="K148" s="38">
        <v>0</v>
      </c>
      <c r="L148" s="48"/>
      <c r="M148" s="48">
        <v>15356</v>
      </c>
      <c r="N148" s="48"/>
      <c r="O148" s="38">
        <v>0</v>
      </c>
      <c r="P148" s="38">
        <v>0</v>
      </c>
    </row>
    <row r="149" spans="1:16" s="34" customFormat="1" ht="9.6" customHeight="1">
      <c r="A149" s="37" t="s">
        <v>39</v>
      </c>
      <c r="B149" s="39">
        <v>0</v>
      </c>
      <c r="C149" s="39">
        <v>0</v>
      </c>
      <c r="D149" s="48"/>
      <c r="E149" s="38">
        <v>0</v>
      </c>
      <c r="F149" s="38">
        <v>0</v>
      </c>
      <c r="G149" s="38">
        <v>0</v>
      </c>
      <c r="H149" s="48"/>
      <c r="I149" s="38">
        <v>0</v>
      </c>
      <c r="J149" s="38"/>
      <c r="K149" s="38">
        <v>0</v>
      </c>
      <c r="L149" s="48"/>
      <c r="M149" s="48">
        <v>36906</v>
      </c>
      <c r="N149" s="48"/>
      <c r="O149" s="38">
        <v>0</v>
      </c>
      <c r="P149" s="38">
        <v>0</v>
      </c>
    </row>
    <row r="150" spans="1:16" s="34" customFormat="1" ht="9.6" customHeight="1">
      <c r="A150" s="37" t="s">
        <v>40</v>
      </c>
      <c r="B150" s="39">
        <v>1208.1999999999998</v>
      </c>
      <c r="C150" s="39">
        <v>926401</v>
      </c>
      <c r="D150" s="48"/>
      <c r="E150" s="48">
        <v>23438</v>
      </c>
      <c r="F150" s="48">
        <v>22555</v>
      </c>
      <c r="G150" s="48">
        <v>100182</v>
      </c>
      <c r="H150" s="48"/>
      <c r="I150" s="38">
        <v>0</v>
      </c>
      <c r="J150" s="38"/>
      <c r="K150" s="48">
        <v>8594</v>
      </c>
      <c r="L150" s="48"/>
      <c r="M150" s="38">
        <v>0</v>
      </c>
      <c r="N150" s="38"/>
      <c r="O150" s="38">
        <v>0</v>
      </c>
      <c r="P150" s="38">
        <v>0</v>
      </c>
    </row>
    <row r="151" spans="1:16" s="34" customFormat="1" ht="9.6" customHeight="1">
      <c r="A151" s="40" t="s">
        <v>41</v>
      </c>
      <c r="B151" s="44">
        <v>0</v>
      </c>
      <c r="C151" s="44">
        <v>530</v>
      </c>
      <c r="D151" s="42"/>
      <c r="E151" s="50">
        <v>1</v>
      </c>
      <c r="F151" s="50">
        <v>0</v>
      </c>
      <c r="G151" s="50">
        <v>0</v>
      </c>
      <c r="H151" s="42"/>
      <c r="I151" s="43">
        <v>0</v>
      </c>
      <c r="J151" s="43"/>
      <c r="K151" s="42">
        <v>0</v>
      </c>
      <c r="L151" s="42"/>
      <c r="M151" s="43">
        <v>0</v>
      </c>
      <c r="N151" s="43"/>
      <c r="O151" s="43">
        <v>0</v>
      </c>
      <c r="P151" s="43">
        <v>0</v>
      </c>
    </row>
    <row r="152" spans="1:16" s="34" customFormat="1" ht="9.6" customHeight="1">
      <c r="A152" s="37"/>
      <c r="B152" s="39"/>
      <c r="C152" s="39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</row>
    <row r="153" spans="1:16" s="34" customFormat="1" ht="9.6" customHeight="1">
      <c r="A153" s="31">
        <v>2000</v>
      </c>
      <c r="B153" s="32"/>
      <c r="C153" s="32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</row>
    <row r="154" spans="1:16" s="34" customFormat="1" ht="9.6" customHeight="1">
      <c r="A154" s="31" t="s">
        <v>18</v>
      </c>
      <c r="B154" s="35">
        <f>SUM(B156:B179)</f>
        <v>26374.600000000006</v>
      </c>
      <c r="C154" s="35">
        <f>SUM(C156:C179)</f>
        <v>2620495</v>
      </c>
      <c r="D154" s="46"/>
      <c r="E154" s="46">
        <f>SUM(E156:E179)</f>
        <v>137975</v>
      </c>
      <c r="F154" s="46">
        <f>SUM(F156:F179)</f>
        <v>364566</v>
      </c>
      <c r="G154" s="46">
        <f>SUM(G156:G179)</f>
        <v>400500</v>
      </c>
      <c r="H154" s="46"/>
      <c r="I154" s="46">
        <f>SUM(I156:I179)</f>
        <v>2235032</v>
      </c>
      <c r="J154" s="46"/>
      <c r="K154" s="46">
        <f>SUM(K156:K179)</f>
        <v>6795406</v>
      </c>
      <c r="L154" s="46"/>
      <c r="M154" s="46">
        <f>SUM(M156:M179)</f>
        <v>851427</v>
      </c>
      <c r="N154" s="46"/>
      <c r="O154" s="46">
        <f>SUM(O156:O179)</f>
        <v>127668</v>
      </c>
      <c r="P154" s="46">
        <f>SUM(P156:P179)</f>
        <v>635230</v>
      </c>
    </row>
    <row r="155" spans="1:16" s="34" customFormat="1" ht="3.95" customHeight="1">
      <c r="A155" s="31"/>
      <c r="B155" s="35"/>
      <c r="C155" s="35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</row>
    <row r="156" spans="1:16" s="34" customFormat="1" ht="9.6" customHeight="1">
      <c r="A156" s="52" t="s">
        <v>19</v>
      </c>
      <c r="B156" s="39">
        <v>2776.6</v>
      </c>
      <c r="C156" s="39">
        <v>28119</v>
      </c>
      <c r="D156" s="48"/>
      <c r="E156" s="48">
        <v>33</v>
      </c>
      <c r="F156" s="48">
        <v>7</v>
      </c>
      <c r="G156" s="38">
        <v>0</v>
      </c>
      <c r="H156" s="48"/>
      <c r="I156" s="38">
        <v>0</v>
      </c>
      <c r="J156" s="38"/>
      <c r="K156" s="38">
        <v>0</v>
      </c>
      <c r="L156" s="48"/>
      <c r="M156" s="38">
        <v>0</v>
      </c>
      <c r="N156" s="38"/>
      <c r="O156" s="38">
        <v>0</v>
      </c>
      <c r="P156" s="38">
        <v>0</v>
      </c>
    </row>
    <row r="157" spans="1:16" s="34" customFormat="1" ht="9.6" customHeight="1">
      <c r="A157" s="53" t="s">
        <v>20</v>
      </c>
      <c r="B157" s="39">
        <v>0.2</v>
      </c>
      <c r="C157" s="39">
        <v>66005</v>
      </c>
      <c r="D157" s="48"/>
      <c r="E157" s="48">
        <v>248</v>
      </c>
      <c r="F157" s="48">
        <v>0</v>
      </c>
      <c r="G157" s="38">
        <v>0</v>
      </c>
      <c r="H157" s="48"/>
      <c r="I157" s="48">
        <v>1708954</v>
      </c>
      <c r="J157" s="48"/>
      <c r="K157" s="48">
        <v>2236653</v>
      </c>
      <c r="L157" s="48"/>
      <c r="M157" s="38">
        <v>0</v>
      </c>
      <c r="N157" s="38"/>
      <c r="O157" s="48">
        <v>23113</v>
      </c>
      <c r="P157" s="48">
        <v>134935</v>
      </c>
    </row>
    <row r="158" spans="1:16" s="34" customFormat="1" ht="9.6" customHeight="1">
      <c r="A158" s="53" t="s">
        <v>21</v>
      </c>
      <c r="B158" s="39">
        <v>0</v>
      </c>
      <c r="C158" s="39">
        <v>0</v>
      </c>
      <c r="D158" s="48"/>
      <c r="E158" s="38">
        <v>0</v>
      </c>
      <c r="F158" s="38">
        <v>0</v>
      </c>
      <c r="G158" s="38">
        <v>0</v>
      </c>
      <c r="H158" s="48"/>
      <c r="I158" s="38">
        <v>0</v>
      </c>
      <c r="J158" s="38"/>
      <c r="K158" s="48">
        <v>2356703</v>
      </c>
      <c r="L158" s="48"/>
      <c r="M158" s="38">
        <v>0</v>
      </c>
      <c r="N158" s="38"/>
      <c r="O158" s="38">
        <v>0</v>
      </c>
      <c r="P158" s="38">
        <v>0</v>
      </c>
    </row>
    <row r="159" spans="1:16" s="34" customFormat="1" ht="9.6" customHeight="1">
      <c r="A159" s="54" t="s">
        <v>22</v>
      </c>
      <c r="B159" s="44">
        <v>0</v>
      </c>
      <c r="C159" s="44">
        <v>0</v>
      </c>
      <c r="D159" s="50"/>
      <c r="E159" s="43">
        <v>0</v>
      </c>
      <c r="F159" s="43">
        <v>0</v>
      </c>
      <c r="G159" s="43">
        <v>0</v>
      </c>
      <c r="H159" s="50"/>
      <c r="I159" s="43">
        <v>0</v>
      </c>
      <c r="J159" s="43"/>
      <c r="K159" s="43">
        <v>0</v>
      </c>
      <c r="L159" s="50"/>
      <c r="M159" s="50">
        <v>254801</v>
      </c>
      <c r="N159" s="50"/>
      <c r="O159" s="43">
        <v>0</v>
      </c>
      <c r="P159" s="43">
        <v>0</v>
      </c>
    </row>
    <row r="160" spans="1:16" s="34" customFormat="1" ht="9.6" customHeight="1">
      <c r="A160" s="52" t="s">
        <v>23</v>
      </c>
      <c r="B160" s="39">
        <v>365.9</v>
      </c>
      <c r="C160" s="39">
        <v>391488</v>
      </c>
      <c r="D160" s="48"/>
      <c r="E160" s="48">
        <v>82573</v>
      </c>
      <c r="F160" s="48">
        <v>13787</v>
      </c>
      <c r="G160" s="48">
        <v>155163</v>
      </c>
      <c r="H160" s="48"/>
      <c r="I160" s="38">
        <v>0</v>
      </c>
      <c r="J160" s="38"/>
      <c r="K160" s="48">
        <v>0</v>
      </c>
      <c r="L160" s="48"/>
      <c r="M160" s="38">
        <v>0</v>
      </c>
      <c r="N160" s="38"/>
      <c r="O160" s="38">
        <v>0</v>
      </c>
      <c r="P160" s="38">
        <v>0</v>
      </c>
    </row>
    <row r="161" spans="1:16" s="34" customFormat="1" ht="9.6" customHeight="1">
      <c r="A161" s="52" t="s">
        <v>24</v>
      </c>
      <c r="B161" s="39">
        <v>6343.1</v>
      </c>
      <c r="C161" s="39">
        <v>384061</v>
      </c>
      <c r="D161" s="48"/>
      <c r="E161" s="48">
        <v>9998</v>
      </c>
      <c r="F161" s="48">
        <v>2730</v>
      </c>
      <c r="G161" s="48">
        <v>15455</v>
      </c>
      <c r="H161" s="48"/>
      <c r="I161" s="38">
        <v>0</v>
      </c>
      <c r="J161" s="38"/>
      <c r="K161" s="38">
        <v>0</v>
      </c>
      <c r="L161" s="48"/>
      <c r="M161" s="48">
        <v>0</v>
      </c>
      <c r="N161" s="48"/>
      <c r="O161" s="38">
        <v>0</v>
      </c>
      <c r="P161" s="48">
        <v>21578</v>
      </c>
    </row>
    <row r="162" spans="1:16" s="34" customFormat="1" ht="9.6" customHeight="1">
      <c r="A162" s="52" t="s">
        <v>25</v>
      </c>
      <c r="B162" s="39">
        <v>2892.2</v>
      </c>
      <c r="C162" s="39">
        <v>182620</v>
      </c>
      <c r="D162" s="48"/>
      <c r="E162" s="48">
        <v>183</v>
      </c>
      <c r="F162" s="48">
        <v>245</v>
      </c>
      <c r="G162" s="48">
        <v>75</v>
      </c>
      <c r="H162" s="48"/>
      <c r="I162" s="38">
        <v>0</v>
      </c>
      <c r="J162" s="38"/>
      <c r="K162" s="38">
        <v>0</v>
      </c>
      <c r="L162" s="48"/>
      <c r="M162" s="48">
        <v>29615</v>
      </c>
      <c r="N162" s="48"/>
      <c r="O162" s="38">
        <v>0</v>
      </c>
      <c r="P162" s="38">
        <v>0</v>
      </c>
    </row>
    <row r="163" spans="1:16" s="34" customFormat="1" ht="9.6" customHeight="1">
      <c r="A163" s="55" t="s">
        <v>26</v>
      </c>
      <c r="B163" s="44">
        <v>653.70000000000005</v>
      </c>
      <c r="C163" s="44">
        <v>58203</v>
      </c>
      <c r="D163" s="50"/>
      <c r="E163" s="50">
        <v>4265</v>
      </c>
      <c r="F163" s="50">
        <v>271</v>
      </c>
      <c r="G163" s="50">
        <v>17420</v>
      </c>
      <c r="H163" s="50"/>
      <c r="I163" s="43">
        <v>0</v>
      </c>
      <c r="J163" s="43"/>
      <c r="K163" s="43">
        <v>0</v>
      </c>
      <c r="L163" s="50"/>
      <c r="M163" s="43">
        <v>0</v>
      </c>
      <c r="N163" s="43"/>
      <c r="O163" s="43">
        <v>0</v>
      </c>
      <c r="P163" s="43">
        <v>0</v>
      </c>
    </row>
    <row r="164" spans="1:16" s="34" customFormat="1" ht="9.6" customHeight="1">
      <c r="A164" s="52" t="s">
        <v>27</v>
      </c>
      <c r="B164" s="39">
        <v>241.7</v>
      </c>
      <c r="C164" s="39">
        <v>97873</v>
      </c>
      <c r="D164" s="48"/>
      <c r="E164" s="48">
        <v>10015</v>
      </c>
      <c r="F164" s="48">
        <v>497</v>
      </c>
      <c r="G164" s="48">
        <v>30979</v>
      </c>
      <c r="H164" s="48"/>
      <c r="I164" s="38">
        <v>0</v>
      </c>
      <c r="J164" s="38"/>
      <c r="K164" s="38">
        <v>0</v>
      </c>
      <c r="L164" s="48"/>
      <c r="M164" s="48">
        <v>70749</v>
      </c>
      <c r="N164" s="48"/>
      <c r="O164" s="38">
        <v>0</v>
      </c>
      <c r="P164" s="38">
        <v>0</v>
      </c>
    </row>
    <row r="165" spans="1:16" s="34" customFormat="1" ht="9.6" customHeight="1">
      <c r="A165" s="52" t="s">
        <v>42</v>
      </c>
      <c r="B165" s="39">
        <v>108.19999999999999</v>
      </c>
      <c r="C165" s="39">
        <v>74453</v>
      </c>
      <c r="D165" s="48"/>
      <c r="E165" s="48">
        <v>42</v>
      </c>
      <c r="F165" s="48">
        <v>6</v>
      </c>
      <c r="G165" s="48">
        <v>1</v>
      </c>
      <c r="H165" s="48"/>
      <c r="I165" s="38">
        <v>0</v>
      </c>
      <c r="J165" s="38"/>
      <c r="K165" s="48">
        <v>828522</v>
      </c>
      <c r="L165" s="48"/>
      <c r="M165" s="38">
        <v>0</v>
      </c>
      <c r="N165" s="38"/>
      <c r="O165" s="38">
        <v>0</v>
      </c>
      <c r="P165" s="38">
        <v>0</v>
      </c>
    </row>
    <row r="166" spans="1:16" s="34" customFormat="1" ht="9.6" customHeight="1">
      <c r="A166" s="52" t="s">
        <v>28</v>
      </c>
      <c r="B166" s="39">
        <v>833.9</v>
      </c>
      <c r="C166" s="39">
        <v>137942</v>
      </c>
      <c r="D166" s="48"/>
      <c r="E166" s="48">
        <v>6333</v>
      </c>
      <c r="F166" s="48">
        <v>2524</v>
      </c>
      <c r="G166" s="48">
        <v>27635</v>
      </c>
      <c r="H166" s="48"/>
      <c r="I166" s="38">
        <v>0</v>
      </c>
      <c r="J166" s="38"/>
      <c r="K166" s="38">
        <v>0</v>
      </c>
      <c r="L166" s="48"/>
      <c r="M166" s="38">
        <v>0</v>
      </c>
      <c r="N166" s="38"/>
      <c r="O166" s="38">
        <v>0</v>
      </c>
      <c r="P166" s="38">
        <v>0</v>
      </c>
    </row>
    <row r="167" spans="1:16" s="34" customFormat="1" ht="9.6" customHeight="1">
      <c r="A167" s="55" t="s">
        <v>29</v>
      </c>
      <c r="B167" s="44">
        <v>0.5</v>
      </c>
      <c r="C167" s="44">
        <v>33</v>
      </c>
      <c r="D167" s="50"/>
      <c r="E167" s="50">
        <v>0</v>
      </c>
      <c r="F167" s="50">
        <v>9296</v>
      </c>
      <c r="G167" s="50">
        <v>0</v>
      </c>
      <c r="H167" s="50"/>
      <c r="I167" s="50">
        <v>526078</v>
      </c>
      <c r="J167" s="50"/>
      <c r="K167" s="50">
        <v>1291041</v>
      </c>
      <c r="L167" s="50"/>
      <c r="M167" s="43">
        <v>0</v>
      </c>
      <c r="N167" s="43"/>
      <c r="O167" s="43">
        <v>0</v>
      </c>
      <c r="P167" s="43">
        <v>0</v>
      </c>
    </row>
    <row r="168" spans="1:16" s="51" customFormat="1" ht="9.6" customHeight="1">
      <c r="A168" s="52" t="s">
        <v>31</v>
      </c>
      <c r="B168" s="39">
        <v>0</v>
      </c>
      <c r="C168" s="39">
        <v>30</v>
      </c>
      <c r="D168" s="48"/>
      <c r="E168" s="48">
        <v>6</v>
      </c>
      <c r="F168" s="48">
        <v>0</v>
      </c>
      <c r="G168" s="48">
        <v>0</v>
      </c>
      <c r="H168" s="48"/>
      <c r="I168" s="38">
        <v>0</v>
      </c>
      <c r="J168" s="38"/>
      <c r="K168" s="38">
        <v>0</v>
      </c>
      <c r="L168" s="48"/>
      <c r="M168" s="38">
        <v>13015</v>
      </c>
      <c r="N168" s="38"/>
      <c r="O168" s="48">
        <v>87923</v>
      </c>
      <c r="P168" s="38">
        <v>0</v>
      </c>
    </row>
    <row r="169" spans="1:16" s="51" customFormat="1" ht="9.6" customHeight="1">
      <c r="A169" s="52" t="s">
        <v>30</v>
      </c>
      <c r="B169" s="39">
        <v>0</v>
      </c>
      <c r="C169" s="39">
        <v>0</v>
      </c>
      <c r="D169" s="48"/>
      <c r="E169" s="48">
        <v>0</v>
      </c>
      <c r="F169" s="48">
        <v>0</v>
      </c>
      <c r="G169" s="48">
        <v>0</v>
      </c>
      <c r="H169" s="48"/>
      <c r="I169" s="38">
        <v>0</v>
      </c>
      <c r="J169" s="38"/>
      <c r="K169" s="38">
        <v>0</v>
      </c>
      <c r="L169" s="48"/>
      <c r="M169" s="38">
        <v>0</v>
      </c>
      <c r="N169" s="38"/>
      <c r="O169" s="38">
        <v>0</v>
      </c>
      <c r="P169" s="38">
        <v>0</v>
      </c>
    </row>
    <row r="170" spans="1:16" s="34" customFormat="1" ht="9.6" customHeight="1">
      <c r="A170" s="52" t="s">
        <v>32</v>
      </c>
      <c r="B170" s="39">
        <v>110.2</v>
      </c>
      <c r="C170" s="39">
        <v>5572</v>
      </c>
      <c r="D170" s="48"/>
      <c r="E170" s="48">
        <v>36</v>
      </c>
      <c r="F170" s="48">
        <v>4</v>
      </c>
      <c r="G170" s="48">
        <v>0</v>
      </c>
      <c r="H170" s="48"/>
      <c r="I170" s="38">
        <v>0</v>
      </c>
      <c r="J170" s="38"/>
      <c r="K170" s="38">
        <v>0</v>
      </c>
      <c r="L170" s="48"/>
      <c r="M170" s="48">
        <v>40361</v>
      </c>
      <c r="N170" s="48"/>
      <c r="O170" s="48">
        <v>0</v>
      </c>
      <c r="P170" s="38">
        <v>0</v>
      </c>
    </row>
    <row r="171" spans="1:16" s="34" customFormat="1" ht="9.6" customHeight="1">
      <c r="A171" s="55" t="s">
        <v>33</v>
      </c>
      <c r="B171" s="44">
        <v>969.4</v>
      </c>
      <c r="C171" s="44">
        <v>9141</v>
      </c>
      <c r="D171" s="50"/>
      <c r="E171" s="50">
        <v>90</v>
      </c>
      <c r="F171" s="50">
        <v>25</v>
      </c>
      <c r="G171" s="50">
        <v>28</v>
      </c>
      <c r="H171" s="50"/>
      <c r="I171" s="43">
        <v>0</v>
      </c>
      <c r="J171" s="43"/>
      <c r="K171" s="43">
        <v>0</v>
      </c>
      <c r="L171" s="50"/>
      <c r="M171" s="50">
        <v>0</v>
      </c>
      <c r="N171" s="50"/>
      <c r="O171" s="50">
        <v>0</v>
      </c>
      <c r="P171" s="43">
        <v>0</v>
      </c>
    </row>
    <row r="172" spans="1:16" s="34" customFormat="1" ht="9.6" customHeight="1">
      <c r="A172" s="52" t="s">
        <v>34</v>
      </c>
      <c r="B172" s="39">
        <v>1048.5</v>
      </c>
      <c r="C172" s="39">
        <v>87588</v>
      </c>
      <c r="D172" s="48"/>
      <c r="E172" s="48">
        <v>2929</v>
      </c>
      <c r="F172" s="48">
        <v>14675</v>
      </c>
      <c r="G172" s="48">
        <v>59179</v>
      </c>
      <c r="H172" s="48"/>
      <c r="I172" s="48">
        <v>0</v>
      </c>
      <c r="J172" s="48"/>
      <c r="K172" s="48">
        <v>6718</v>
      </c>
      <c r="L172" s="48"/>
      <c r="M172" s="38">
        <v>0</v>
      </c>
      <c r="N172" s="38"/>
      <c r="O172" s="38">
        <v>0</v>
      </c>
      <c r="P172" s="38">
        <v>478717</v>
      </c>
    </row>
    <row r="173" spans="1:16" s="34" customFormat="1" ht="9.6" customHeight="1">
      <c r="A173" s="52" t="s">
        <v>35</v>
      </c>
      <c r="B173" s="39">
        <v>646.4</v>
      </c>
      <c r="C173" s="39">
        <v>50191</v>
      </c>
      <c r="D173" s="48"/>
      <c r="E173" s="48">
        <v>1783</v>
      </c>
      <c r="F173" s="48">
        <v>262</v>
      </c>
      <c r="G173" s="48">
        <v>2136</v>
      </c>
      <c r="H173" s="48"/>
      <c r="I173" s="38">
        <v>0</v>
      </c>
      <c r="J173" s="38"/>
      <c r="K173" s="38">
        <v>0</v>
      </c>
      <c r="L173" s="48"/>
      <c r="M173" s="48">
        <v>0</v>
      </c>
      <c r="N173" s="48"/>
      <c r="O173" s="48">
        <v>0</v>
      </c>
      <c r="P173" s="38">
        <v>0</v>
      </c>
    </row>
    <row r="174" spans="1:16" s="34" customFormat="1" ht="9.6" customHeight="1">
      <c r="A174" s="52" t="s">
        <v>36</v>
      </c>
      <c r="B174" s="39">
        <v>8360.1</v>
      </c>
      <c r="C174" s="39">
        <v>117533</v>
      </c>
      <c r="D174" s="48"/>
      <c r="E174" s="48">
        <v>26</v>
      </c>
      <c r="F174" s="48">
        <v>301212</v>
      </c>
      <c r="G174" s="48">
        <v>16</v>
      </c>
      <c r="H174" s="48"/>
      <c r="I174" s="38">
        <v>0</v>
      </c>
      <c r="J174" s="38"/>
      <c r="K174" s="48">
        <v>39064</v>
      </c>
      <c r="L174" s="48"/>
      <c r="M174" s="48">
        <v>0</v>
      </c>
      <c r="N174" s="48"/>
      <c r="O174" s="48">
        <v>16632</v>
      </c>
      <c r="P174" s="38">
        <v>0</v>
      </c>
    </row>
    <row r="175" spans="1:16" s="34" customFormat="1" ht="9.6" customHeight="1">
      <c r="A175" s="55" t="s">
        <v>37</v>
      </c>
      <c r="B175" s="44">
        <v>0</v>
      </c>
      <c r="C175" s="44">
        <v>0</v>
      </c>
      <c r="D175" s="50"/>
      <c r="E175" s="50">
        <v>0</v>
      </c>
      <c r="F175" s="50">
        <v>0</v>
      </c>
      <c r="G175" s="50">
        <v>0</v>
      </c>
      <c r="H175" s="50"/>
      <c r="I175" s="43">
        <v>0</v>
      </c>
      <c r="J175" s="43"/>
      <c r="K175" s="43">
        <v>0</v>
      </c>
      <c r="L175" s="50"/>
      <c r="M175" s="50">
        <v>381634</v>
      </c>
      <c r="N175" s="50"/>
      <c r="O175" s="50">
        <v>0</v>
      </c>
      <c r="P175" s="43">
        <v>0</v>
      </c>
    </row>
    <row r="176" spans="1:16" s="34" customFormat="1" ht="9.6" customHeight="1">
      <c r="A176" s="52" t="s">
        <v>38</v>
      </c>
      <c r="B176" s="39">
        <v>0</v>
      </c>
      <c r="C176" s="39">
        <v>1099</v>
      </c>
      <c r="D176" s="48"/>
      <c r="E176" s="48">
        <v>61</v>
      </c>
      <c r="F176" s="48">
        <v>61</v>
      </c>
      <c r="G176" s="48">
        <v>2753</v>
      </c>
      <c r="H176" s="48"/>
      <c r="I176" s="48">
        <v>0</v>
      </c>
      <c r="J176" s="48"/>
      <c r="K176" s="48">
        <v>0</v>
      </c>
      <c r="L176" s="48"/>
      <c r="M176" s="38">
        <v>21984</v>
      </c>
      <c r="N176" s="38"/>
      <c r="O176" s="38">
        <v>0</v>
      </c>
      <c r="P176" s="38">
        <v>0</v>
      </c>
    </row>
    <row r="177" spans="1:16" s="34" customFormat="1" ht="9.6" customHeight="1">
      <c r="A177" s="52" t="s">
        <v>39</v>
      </c>
      <c r="B177" s="39">
        <v>0</v>
      </c>
      <c r="C177" s="39">
        <v>0</v>
      </c>
      <c r="D177" s="48"/>
      <c r="E177" s="48">
        <v>0</v>
      </c>
      <c r="F177" s="48">
        <v>0</v>
      </c>
      <c r="G177" s="48">
        <v>0</v>
      </c>
      <c r="H177" s="48"/>
      <c r="I177" s="38">
        <v>0</v>
      </c>
      <c r="J177" s="38"/>
      <c r="K177" s="38">
        <v>0</v>
      </c>
      <c r="L177" s="48"/>
      <c r="M177" s="48">
        <v>39268</v>
      </c>
      <c r="N177" s="48"/>
      <c r="O177" s="48">
        <v>0</v>
      </c>
      <c r="P177" s="38">
        <v>0</v>
      </c>
    </row>
    <row r="178" spans="1:16" s="34" customFormat="1" ht="9.6" customHeight="1">
      <c r="A178" s="52" t="s">
        <v>40</v>
      </c>
      <c r="B178" s="39">
        <v>1024</v>
      </c>
      <c r="C178" s="39">
        <v>928378</v>
      </c>
      <c r="D178" s="48"/>
      <c r="E178" s="48">
        <v>19352</v>
      </c>
      <c r="F178" s="48">
        <v>18964</v>
      </c>
      <c r="G178" s="48">
        <v>89660</v>
      </c>
      <c r="H178" s="48"/>
      <c r="I178" s="38">
        <v>0</v>
      </c>
      <c r="J178" s="38"/>
      <c r="K178" s="48">
        <v>36705</v>
      </c>
      <c r="L178" s="48"/>
      <c r="M178" s="48">
        <v>0</v>
      </c>
      <c r="N178" s="48"/>
      <c r="O178" s="48">
        <v>0</v>
      </c>
      <c r="P178" s="38">
        <v>0</v>
      </c>
    </row>
    <row r="179" spans="1:16" s="34" customFormat="1" ht="9.6" customHeight="1">
      <c r="A179" s="40" t="s">
        <v>41</v>
      </c>
      <c r="B179" s="44">
        <v>0</v>
      </c>
      <c r="C179" s="44">
        <v>166</v>
      </c>
      <c r="D179" s="50"/>
      <c r="E179" s="50">
        <v>2</v>
      </c>
      <c r="F179" s="50">
        <v>0</v>
      </c>
      <c r="G179" s="50">
        <v>0</v>
      </c>
      <c r="H179" s="50"/>
      <c r="I179" s="43">
        <v>0</v>
      </c>
      <c r="J179" s="43"/>
      <c r="K179" s="43">
        <v>0</v>
      </c>
      <c r="L179" s="50"/>
      <c r="M179" s="50">
        <v>0</v>
      </c>
      <c r="N179" s="50"/>
      <c r="O179" s="43">
        <v>0</v>
      </c>
      <c r="P179" s="43">
        <v>0</v>
      </c>
    </row>
    <row r="180" spans="1:16" s="34" customFormat="1" ht="9.6" customHeight="1">
      <c r="B180" s="32"/>
      <c r="C180" s="32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</row>
    <row r="181" spans="1:16" s="34" customFormat="1" ht="9.6" customHeight="1">
      <c r="A181" s="31">
        <v>2001</v>
      </c>
      <c r="B181" s="32"/>
      <c r="C181" s="32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</row>
    <row r="182" spans="1:16" s="34" customFormat="1" ht="9.6" customHeight="1">
      <c r="A182" s="31" t="s">
        <v>18</v>
      </c>
      <c r="B182" s="35">
        <f>SUM(B184:B207)</f>
        <v>23542.799999999999</v>
      </c>
      <c r="C182" s="35">
        <f>SUM(C184:C207)</f>
        <v>2759985</v>
      </c>
      <c r="D182" s="46"/>
      <c r="E182" s="46">
        <f>SUM(E184:E207)</f>
        <v>136413</v>
      </c>
      <c r="F182" s="46">
        <f>SUM(F184:F207)</f>
        <v>351103</v>
      </c>
      <c r="G182" s="46">
        <f>SUM(G184:G207)</f>
        <v>428828</v>
      </c>
      <c r="H182" s="46"/>
      <c r="I182" s="46">
        <f>SUM(I184:I207)</f>
        <v>2065483</v>
      </c>
      <c r="J182" s="46"/>
      <c r="K182" s="46">
        <f>SUM(K184:K207)</f>
        <v>5261787</v>
      </c>
      <c r="L182" s="46"/>
      <c r="M182" s="46">
        <f>SUM(M184:M207)</f>
        <v>878177</v>
      </c>
      <c r="N182" s="46"/>
      <c r="O182" s="46">
        <f>SUM(O184:O207)</f>
        <v>142018</v>
      </c>
      <c r="P182" s="46">
        <f>SUM(P184:P207)</f>
        <v>619468</v>
      </c>
    </row>
    <row r="183" spans="1:16" s="34" customFormat="1" ht="3.95" customHeight="1">
      <c r="A183" s="31"/>
      <c r="B183" s="35"/>
      <c r="C183" s="35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</row>
    <row r="184" spans="1:16" s="34" customFormat="1" ht="9.6" customHeight="1">
      <c r="A184" s="37" t="s">
        <v>19</v>
      </c>
      <c r="B184" s="39">
        <v>1781.8000000000002</v>
      </c>
      <c r="C184" s="39">
        <v>13020</v>
      </c>
      <c r="D184" s="48"/>
      <c r="E184" s="48">
        <v>1</v>
      </c>
      <c r="F184" s="48">
        <v>1</v>
      </c>
      <c r="G184" s="38">
        <v>0</v>
      </c>
      <c r="H184" s="48"/>
      <c r="I184" s="38">
        <v>0</v>
      </c>
      <c r="J184" s="38"/>
      <c r="K184" s="38">
        <v>0</v>
      </c>
      <c r="L184" s="48"/>
      <c r="M184" s="38">
        <v>0</v>
      </c>
      <c r="N184" s="38"/>
      <c r="O184" s="38">
        <v>0</v>
      </c>
      <c r="P184" s="38">
        <v>0</v>
      </c>
    </row>
    <row r="185" spans="1:16" s="34" customFormat="1" ht="9.6" customHeight="1">
      <c r="A185" s="37" t="s">
        <v>20</v>
      </c>
      <c r="B185" s="39">
        <v>0</v>
      </c>
      <c r="C185" s="39">
        <v>50531</v>
      </c>
      <c r="D185" s="48"/>
      <c r="E185" s="48">
        <v>207</v>
      </c>
      <c r="F185" s="48">
        <v>0</v>
      </c>
      <c r="G185" s="48">
        <v>415</v>
      </c>
      <c r="H185" s="48"/>
      <c r="I185" s="48">
        <v>1558211</v>
      </c>
      <c r="J185" s="48"/>
      <c r="K185" s="48">
        <v>1977984</v>
      </c>
      <c r="L185" s="48"/>
      <c r="M185" s="38">
        <v>0</v>
      </c>
      <c r="N185" s="38"/>
      <c r="O185" s="48">
        <v>21775</v>
      </c>
      <c r="P185" s="48">
        <v>143113</v>
      </c>
    </row>
    <row r="186" spans="1:16" s="34" customFormat="1" ht="9.6" customHeight="1">
      <c r="A186" s="37" t="s">
        <v>21</v>
      </c>
      <c r="B186" s="39">
        <v>0</v>
      </c>
      <c r="C186" s="39">
        <v>0</v>
      </c>
      <c r="D186" s="48"/>
      <c r="E186" s="38">
        <v>0</v>
      </c>
      <c r="F186" s="38">
        <v>0</v>
      </c>
      <c r="G186" s="38">
        <v>0</v>
      </c>
      <c r="H186" s="48"/>
      <c r="I186" s="38">
        <v>0</v>
      </c>
      <c r="J186" s="38"/>
      <c r="K186" s="48">
        <v>2081994</v>
      </c>
      <c r="L186" s="48"/>
      <c r="M186" s="38">
        <v>0</v>
      </c>
      <c r="N186" s="38"/>
      <c r="O186" s="38">
        <v>0</v>
      </c>
      <c r="P186" s="38">
        <v>0</v>
      </c>
    </row>
    <row r="187" spans="1:16" s="34" customFormat="1" ht="9.6" customHeight="1">
      <c r="A187" s="40" t="s">
        <v>22</v>
      </c>
      <c r="B187" s="44">
        <v>0</v>
      </c>
      <c r="C187" s="44">
        <v>0</v>
      </c>
      <c r="D187" s="50"/>
      <c r="E187" s="43">
        <v>0</v>
      </c>
      <c r="F187" s="43">
        <v>0</v>
      </c>
      <c r="G187" s="43">
        <v>0</v>
      </c>
      <c r="H187" s="50"/>
      <c r="I187" s="43">
        <v>0</v>
      </c>
      <c r="J187" s="43"/>
      <c r="K187" s="43">
        <v>0</v>
      </c>
      <c r="L187" s="50"/>
      <c r="M187" s="50">
        <v>312624</v>
      </c>
      <c r="N187" s="50"/>
      <c r="O187" s="43">
        <v>0</v>
      </c>
      <c r="P187" s="43">
        <v>0</v>
      </c>
    </row>
    <row r="188" spans="1:16" s="34" customFormat="1" ht="9.6" customHeight="1">
      <c r="A188" s="37" t="s">
        <v>23</v>
      </c>
      <c r="B188" s="39">
        <v>304.40000000000003</v>
      </c>
      <c r="C188" s="39">
        <v>343032</v>
      </c>
      <c r="D188" s="48"/>
      <c r="E188" s="48">
        <v>68256</v>
      </c>
      <c r="F188" s="48">
        <v>13989</v>
      </c>
      <c r="G188" s="48">
        <v>130907</v>
      </c>
      <c r="H188" s="48"/>
      <c r="I188" s="38">
        <v>0</v>
      </c>
      <c r="J188" s="38"/>
      <c r="K188" s="48">
        <v>0</v>
      </c>
      <c r="L188" s="48"/>
      <c r="M188" s="38">
        <v>0</v>
      </c>
      <c r="N188" s="38"/>
      <c r="O188" s="38">
        <v>0</v>
      </c>
      <c r="P188" s="48">
        <v>21</v>
      </c>
    </row>
    <row r="189" spans="1:16" s="34" customFormat="1" ht="9.6" customHeight="1">
      <c r="A189" s="37" t="s">
        <v>24</v>
      </c>
      <c r="B189" s="39">
        <v>5805.6</v>
      </c>
      <c r="C189" s="39">
        <v>319347</v>
      </c>
      <c r="D189" s="48"/>
      <c r="E189" s="48">
        <v>9991</v>
      </c>
      <c r="F189" s="48">
        <v>2297</v>
      </c>
      <c r="G189" s="48">
        <v>10982</v>
      </c>
      <c r="H189" s="48"/>
      <c r="I189" s="38">
        <v>0</v>
      </c>
      <c r="J189" s="38"/>
      <c r="K189" s="38">
        <v>0</v>
      </c>
      <c r="L189" s="48"/>
      <c r="M189" s="48">
        <v>0</v>
      </c>
      <c r="N189" s="48"/>
      <c r="O189" s="38">
        <v>0</v>
      </c>
      <c r="P189" s="48">
        <v>21120</v>
      </c>
    </row>
    <row r="190" spans="1:16" s="34" customFormat="1" ht="9.6" customHeight="1">
      <c r="A190" s="37" t="s">
        <v>25</v>
      </c>
      <c r="B190" s="39">
        <v>3104.2</v>
      </c>
      <c r="C190" s="39">
        <v>165967</v>
      </c>
      <c r="D190" s="48"/>
      <c r="E190" s="48">
        <v>138</v>
      </c>
      <c r="F190" s="48">
        <v>187</v>
      </c>
      <c r="G190" s="48">
        <v>57</v>
      </c>
      <c r="H190" s="48"/>
      <c r="I190" s="38">
        <v>0</v>
      </c>
      <c r="J190" s="38"/>
      <c r="K190" s="38">
        <v>0</v>
      </c>
      <c r="L190" s="48"/>
      <c r="M190" s="48">
        <v>29139</v>
      </c>
      <c r="N190" s="48"/>
      <c r="O190" s="38">
        <v>0</v>
      </c>
      <c r="P190" s="38">
        <v>0</v>
      </c>
    </row>
    <row r="191" spans="1:16" s="34" customFormat="1" ht="9.6" customHeight="1">
      <c r="A191" s="40" t="s">
        <v>26</v>
      </c>
      <c r="B191" s="44">
        <v>787.80000000000007</v>
      </c>
      <c r="C191" s="44">
        <v>106714</v>
      </c>
      <c r="D191" s="50"/>
      <c r="E191" s="50">
        <v>10178</v>
      </c>
      <c r="F191" s="50">
        <v>879</v>
      </c>
      <c r="G191" s="50">
        <v>42701</v>
      </c>
      <c r="H191" s="50"/>
      <c r="I191" s="43">
        <v>0</v>
      </c>
      <c r="J191" s="43"/>
      <c r="K191" s="43">
        <v>0</v>
      </c>
      <c r="L191" s="50"/>
      <c r="M191" s="43">
        <v>0</v>
      </c>
      <c r="N191" s="43"/>
      <c r="O191" s="43">
        <v>0</v>
      </c>
      <c r="P191" s="43">
        <v>0</v>
      </c>
    </row>
    <row r="192" spans="1:16" s="34" customFormat="1" ht="9.6" customHeight="1">
      <c r="A192" s="37" t="s">
        <v>27</v>
      </c>
      <c r="B192" s="39">
        <v>193.40000000000003</v>
      </c>
      <c r="C192" s="39">
        <v>77558</v>
      </c>
      <c r="D192" s="48"/>
      <c r="E192" s="48">
        <v>7120</v>
      </c>
      <c r="F192" s="48">
        <v>562</v>
      </c>
      <c r="G192" s="48">
        <v>26697</v>
      </c>
      <c r="H192" s="48"/>
      <c r="I192" s="38">
        <v>0</v>
      </c>
      <c r="J192" s="38"/>
      <c r="K192" s="38">
        <v>0</v>
      </c>
      <c r="L192" s="48"/>
      <c r="M192" s="48">
        <v>60191</v>
      </c>
      <c r="N192" s="48"/>
      <c r="O192" s="38">
        <v>0</v>
      </c>
      <c r="P192" s="38">
        <v>0</v>
      </c>
    </row>
    <row r="193" spans="1:16" s="34" customFormat="1" ht="9.6" customHeight="1">
      <c r="A193" s="37" t="s">
        <v>42</v>
      </c>
      <c r="B193" s="39">
        <v>162.6</v>
      </c>
      <c r="C193" s="39">
        <v>83312</v>
      </c>
      <c r="D193" s="48"/>
      <c r="E193" s="48">
        <v>59</v>
      </c>
      <c r="F193" s="48">
        <v>12</v>
      </c>
      <c r="G193" s="48">
        <v>8</v>
      </c>
      <c r="H193" s="48"/>
      <c r="I193" s="38">
        <v>0</v>
      </c>
      <c r="J193" s="38"/>
      <c r="K193" s="48">
        <v>0</v>
      </c>
      <c r="L193" s="48"/>
      <c r="M193" s="38">
        <v>0</v>
      </c>
      <c r="N193" s="38"/>
      <c r="O193" s="38">
        <v>0</v>
      </c>
      <c r="P193" s="38">
        <v>0</v>
      </c>
    </row>
    <row r="194" spans="1:16" s="34" customFormat="1" ht="9.6" customHeight="1">
      <c r="A194" s="37" t="s">
        <v>28</v>
      </c>
      <c r="B194" s="39">
        <v>909.9</v>
      </c>
      <c r="C194" s="39">
        <v>137560</v>
      </c>
      <c r="D194" s="48"/>
      <c r="E194" s="48">
        <v>8174</v>
      </c>
      <c r="F194" s="48">
        <v>1888</v>
      </c>
      <c r="G194" s="48">
        <v>29122</v>
      </c>
      <c r="H194" s="48"/>
      <c r="I194" s="38">
        <v>0</v>
      </c>
      <c r="J194" s="38"/>
      <c r="K194" s="38">
        <v>0</v>
      </c>
      <c r="L194" s="48"/>
      <c r="M194" s="38">
        <v>0</v>
      </c>
      <c r="N194" s="38"/>
      <c r="O194" s="38">
        <v>0</v>
      </c>
      <c r="P194" s="38">
        <v>0</v>
      </c>
    </row>
    <row r="195" spans="1:16" s="34" customFormat="1" ht="9.6" customHeight="1">
      <c r="A195" s="40" t="s">
        <v>29</v>
      </c>
      <c r="B195" s="44">
        <v>0.1</v>
      </c>
      <c r="C195" s="44">
        <v>6</v>
      </c>
      <c r="D195" s="50"/>
      <c r="E195" s="50">
        <v>0</v>
      </c>
      <c r="F195" s="50">
        <v>9399</v>
      </c>
      <c r="G195" s="50">
        <v>0</v>
      </c>
      <c r="H195" s="50"/>
      <c r="I195" s="50">
        <v>507272</v>
      </c>
      <c r="J195" s="50"/>
      <c r="K195" s="50">
        <v>1201809</v>
      </c>
      <c r="L195" s="50"/>
      <c r="M195" s="43">
        <v>0</v>
      </c>
      <c r="N195" s="43"/>
      <c r="O195" s="43">
        <v>0</v>
      </c>
      <c r="P195" s="43">
        <v>0</v>
      </c>
    </row>
    <row r="196" spans="1:16" s="51" customFormat="1" ht="9.6" customHeight="1">
      <c r="A196" s="37" t="s">
        <v>30</v>
      </c>
      <c r="B196" s="39">
        <v>13.7</v>
      </c>
      <c r="C196" s="39">
        <v>1077</v>
      </c>
      <c r="D196" s="48"/>
      <c r="E196" s="48">
        <v>3</v>
      </c>
      <c r="F196" s="48">
        <v>7</v>
      </c>
      <c r="G196" s="48">
        <v>3</v>
      </c>
      <c r="H196" s="48"/>
      <c r="I196" s="38">
        <v>0</v>
      </c>
      <c r="J196" s="38"/>
      <c r="K196" s="38">
        <v>0</v>
      </c>
      <c r="L196" s="48"/>
      <c r="M196" s="38">
        <v>0</v>
      </c>
      <c r="N196" s="38"/>
      <c r="O196" s="38">
        <v>0</v>
      </c>
      <c r="P196" s="38">
        <v>0</v>
      </c>
    </row>
    <row r="197" spans="1:16" s="51" customFormat="1" ht="9.6" customHeight="1">
      <c r="A197" s="37" t="s">
        <v>31</v>
      </c>
      <c r="B197" s="39">
        <v>0</v>
      </c>
      <c r="C197" s="39">
        <v>1</v>
      </c>
      <c r="D197" s="48"/>
      <c r="E197" s="48">
        <v>1</v>
      </c>
      <c r="F197" s="48">
        <v>0</v>
      </c>
      <c r="G197" s="48">
        <v>11</v>
      </c>
      <c r="H197" s="48"/>
      <c r="I197" s="38">
        <v>0</v>
      </c>
      <c r="J197" s="38"/>
      <c r="K197" s="38">
        <v>0</v>
      </c>
      <c r="L197" s="48"/>
      <c r="M197" s="48">
        <v>41603</v>
      </c>
      <c r="N197" s="48"/>
      <c r="O197" s="48">
        <v>105729</v>
      </c>
      <c r="P197" s="38">
        <v>0</v>
      </c>
    </row>
    <row r="198" spans="1:16" s="34" customFormat="1" ht="9.6" customHeight="1">
      <c r="A198" s="37" t="s">
        <v>32</v>
      </c>
      <c r="B198" s="39">
        <v>76.900000000000006</v>
      </c>
      <c r="C198" s="39">
        <v>4153</v>
      </c>
      <c r="D198" s="48"/>
      <c r="E198" s="48">
        <v>18</v>
      </c>
      <c r="F198" s="48">
        <v>2</v>
      </c>
      <c r="G198" s="48">
        <v>0</v>
      </c>
      <c r="H198" s="48"/>
      <c r="I198" s="38">
        <v>0</v>
      </c>
      <c r="J198" s="38"/>
      <c r="K198" s="38">
        <v>0</v>
      </c>
      <c r="L198" s="48"/>
      <c r="M198" s="48">
        <v>38616</v>
      </c>
      <c r="N198" s="48"/>
      <c r="O198" s="38">
        <v>0</v>
      </c>
      <c r="P198" s="38">
        <v>0</v>
      </c>
    </row>
    <row r="199" spans="1:16" s="34" customFormat="1" ht="9.6" customHeight="1">
      <c r="A199" s="40" t="s">
        <v>33</v>
      </c>
      <c r="B199" s="44">
        <v>1019.5</v>
      </c>
      <c r="C199" s="44">
        <v>13483</v>
      </c>
      <c r="D199" s="50"/>
      <c r="E199" s="50">
        <v>167</v>
      </c>
      <c r="F199" s="50">
        <v>306</v>
      </c>
      <c r="G199" s="50">
        <v>1413</v>
      </c>
      <c r="H199" s="50"/>
      <c r="I199" s="43">
        <v>0</v>
      </c>
      <c r="J199" s="43"/>
      <c r="K199" s="43">
        <v>0</v>
      </c>
      <c r="L199" s="50"/>
      <c r="M199" s="43">
        <v>0</v>
      </c>
      <c r="N199" s="43"/>
      <c r="O199" s="43">
        <v>0</v>
      </c>
      <c r="P199" s="43">
        <v>0</v>
      </c>
    </row>
    <row r="200" spans="1:16" s="34" customFormat="1" ht="9.6" customHeight="1">
      <c r="A200" s="37" t="s">
        <v>34</v>
      </c>
      <c r="B200" s="39">
        <v>1196.5</v>
      </c>
      <c r="C200" s="39">
        <v>101610</v>
      </c>
      <c r="D200" s="48"/>
      <c r="E200" s="48">
        <v>4979</v>
      </c>
      <c r="F200" s="48">
        <v>15873</v>
      </c>
      <c r="G200" s="48">
        <v>64132</v>
      </c>
      <c r="H200" s="48"/>
      <c r="I200" s="38">
        <v>0</v>
      </c>
      <c r="J200" s="38"/>
      <c r="K200" s="38">
        <v>0</v>
      </c>
      <c r="L200" s="48"/>
      <c r="M200" s="38">
        <v>0</v>
      </c>
      <c r="N200" s="38"/>
      <c r="O200" s="38">
        <v>0</v>
      </c>
      <c r="P200" s="48">
        <v>455214</v>
      </c>
    </row>
    <row r="201" spans="1:16" s="34" customFormat="1" ht="9.6" customHeight="1">
      <c r="A201" s="37" t="s">
        <v>35</v>
      </c>
      <c r="B201" s="39">
        <v>766</v>
      </c>
      <c r="C201" s="39">
        <v>59424</v>
      </c>
      <c r="D201" s="48"/>
      <c r="E201" s="48">
        <v>41</v>
      </c>
      <c r="F201" s="48">
        <v>444</v>
      </c>
      <c r="G201" s="48">
        <v>140</v>
      </c>
      <c r="H201" s="48"/>
      <c r="I201" s="38">
        <v>0</v>
      </c>
      <c r="J201" s="38"/>
      <c r="K201" s="48">
        <v>0</v>
      </c>
      <c r="L201" s="48"/>
      <c r="M201" s="38">
        <v>0</v>
      </c>
      <c r="N201" s="38"/>
      <c r="O201" s="38">
        <v>0</v>
      </c>
      <c r="P201" s="38">
        <v>0</v>
      </c>
    </row>
    <row r="202" spans="1:16" s="34" customFormat="1" ht="9.6" customHeight="1">
      <c r="A202" s="37" t="s">
        <v>36</v>
      </c>
      <c r="B202" s="39">
        <v>6341.5999999999995</v>
      </c>
      <c r="C202" s="39">
        <v>124533</v>
      </c>
      <c r="D202" s="48"/>
      <c r="E202" s="48">
        <v>1</v>
      </c>
      <c r="F202" s="48">
        <v>284154</v>
      </c>
      <c r="G202" s="48">
        <v>0</v>
      </c>
      <c r="H202" s="48"/>
      <c r="I202" s="38">
        <v>0</v>
      </c>
      <c r="J202" s="38"/>
      <c r="K202" s="48">
        <v>0</v>
      </c>
      <c r="L202" s="48"/>
      <c r="M202" s="38">
        <v>0</v>
      </c>
      <c r="N202" s="38"/>
      <c r="O202" s="48">
        <v>14514</v>
      </c>
      <c r="P202" s="38">
        <v>0</v>
      </c>
    </row>
    <row r="203" spans="1:16" s="34" customFormat="1" ht="9.6" customHeight="1">
      <c r="A203" s="40" t="s">
        <v>37</v>
      </c>
      <c r="B203" s="44">
        <v>0</v>
      </c>
      <c r="C203" s="44">
        <v>0</v>
      </c>
      <c r="D203" s="50"/>
      <c r="E203" s="43">
        <v>0</v>
      </c>
      <c r="F203" s="43">
        <v>0</v>
      </c>
      <c r="G203" s="43">
        <v>0</v>
      </c>
      <c r="H203" s="50"/>
      <c r="I203" s="43">
        <v>0</v>
      </c>
      <c r="J203" s="43"/>
      <c r="K203" s="43">
        <v>0</v>
      </c>
      <c r="L203" s="50"/>
      <c r="M203" s="50">
        <v>349462</v>
      </c>
      <c r="N203" s="50"/>
      <c r="O203" s="43">
        <v>0</v>
      </c>
      <c r="P203" s="43">
        <v>0</v>
      </c>
    </row>
    <row r="204" spans="1:16" s="34" customFormat="1" ht="9.6" customHeight="1">
      <c r="A204" s="37" t="s">
        <v>38</v>
      </c>
      <c r="B204" s="39">
        <v>0</v>
      </c>
      <c r="C204" s="39">
        <v>0</v>
      </c>
      <c r="D204" s="48"/>
      <c r="E204" s="48">
        <v>0</v>
      </c>
      <c r="F204" s="48">
        <v>0</v>
      </c>
      <c r="G204" s="38">
        <v>0</v>
      </c>
      <c r="H204" s="48"/>
      <c r="I204" s="38">
        <v>0</v>
      </c>
      <c r="J204" s="38"/>
      <c r="K204" s="38">
        <v>0</v>
      </c>
      <c r="L204" s="48"/>
      <c r="M204" s="48">
        <v>5559</v>
      </c>
      <c r="N204" s="48"/>
      <c r="O204" s="38">
        <v>0</v>
      </c>
      <c r="P204" s="38">
        <v>0</v>
      </c>
    </row>
    <row r="205" spans="1:16" s="34" customFormat="1" ht="9.6" customHeight="1">
      <c r="A205" s="37" t="s">
        <v>39</v>
      </c>
      <c r="B205" s="39">
        <v>0</v>
      </c>
      <c r="C205" s="39">
        <v>0</v>
      </c>
      <c r="D205" s="48"/>
      <c r="E205" s="38">
        <v>0</v>
      </c>
      <c r="F205" s="38">
        <v>0</v>
      </c>
      <c r="G205" s="38">
        <v>0</v>
      </c>
      <c r="H205" s="48"/>
      <c r="I205" s="38">
        <v>0</v>
      </c>
      <c r="J205" s="38"/>
      <c r="K205" s="38">
        <v>0</v>
      </c>
      <c r="L205" s="48"/>
      <c r="M205" s="48">
        <v>40983</v>
      </c>
      <c r="N205" s="48"/>
      <c r="O205" s="38">
        <v>0</v>
      </c>
      <c r="P205" s="38">
        <v>0</v>
      </c>
    </row>
    <row r="206" spans="1:16" s="34" customFormat="1" ht="9.6" customHeight="1">
      <c r="A206" s="37" t="s">
        <v>40</v>
      </c>
      <c r="B206" s="39">
        <v>1078.8</v>
      </c>
      <c r="C206" s="39">
        <v>1158578</v>
      </c>
      <c r="D206" s="48"/>
      <c r="E206" s="48">
        <v>27077</v>
      </c>
      <c r="F206" s="48">
        <v>21103</v>
      </c>
      <c r="G206" s="48">
        <v>122239</v>
      </c>
      <c r="H206" s="48"/>
      <c r="I206" s="38">
        <v>0</v>
      </c>
      <c r="J206" s="38"/>
      <c r="K206" s="48">
        <v>0</v>
      </c>
      <c r="L206" s="48"/>
      <c r="M206" s="38">
        <v>0</v>
      </c>
      <c r="N206" s="38"/>
      <c r="O206" s="38">
        <v>0</v>
      </c>
      <c r="P206" s="38">
        <v>0</v>
      </c>
    </row>
    <row r="207" spans="1:16" s="34" customFormat="1" ht="9.6" customHeight="1">
      <c r="A207" s="40" t="s">
        <v>41</v>
      </c>
      <c r="B207" s="44">
        <v>0</v>
      </c>
      <c r="C207" s="44">
        <v>79</v>
      </c>
      <c r="D207" s="50"/>
      <c r="E207" s="50">
        <v>2</v>
      </c>
      <c r="F207" s="50">
        <v>0</v>
      </c>
      <c r="G207" s="50">
        <v>1</v>
      </c>
      <c r="H207" s="50"/>
      <c r="I207" s="43">
        <v>0</v>
      </c>
      <c r="J207" s="43"/>
      <c r="K207" s="43">
        <v>0</v>
      </c>
      <c r="L207" s="50"/>
      <c r="M207" s="50">
        <v>0</v>
      </c>
      <c r="N207" s="50"/>
      <c r="O207" s="43">
        <v>0</v>
      </c>
      <c r="P207" s="50">
        <v>0</v>
      </c>
    </row>
    <row r="208" spans="1:16" s="34" customFormat="1" ht="9.6" customHeight="1">
      <c r="B208" s="32"/>
      <c r="C208" s="32"/>
      <c r="D208" s="33"/>
      <c r="E208" s="33"/>
      <c r="F208" s="33"/>
      <c r="G208" s="33"/>
      <c r="H208" s="33"/>
      <c r="I208" s="33"/>
      <c r="J208" s="33"/>
      <c r="K208" s="46"/>
      <c r="L208" s="33"/>
      <c r="M208" s="33"/>
      <c r="N208" s="33"/>
      <c r="O208" s="33"/>
      <c r="P208" s="33"/>
    </row>
    <row r="209" spans="1:16" s="34" customFormat="1" ht="9.6" customHeight="1">
      <c r="A209" s="31">
        <v>2002</v>
      </c>
      <c r="B209" s="32"/>
      <c r="C209" s="32"/>
      <c r="D209" s="33"/>
      <c r="E209" s="33"/>
      <c r="F209" s="33"/>
      <c r="G209" s="33"/>
      <c r="H209" s="33"/>
      <c r="I209" s="33"/>
      <c r="J209" s="33"/>
      <c r="K209" s="46"/>
      <c r="L209" s="33"/>
      <c r="M209" s="33"/>
      <c r="N209" s="33"/>
      <c r="O209" s="33"/>
      <c r="P209" s="33"/>
    </row>
    <row r="210" spans="1:16" s="34" customFormat="1" ht="9" customHeight="1">
      <c r="A210" s="31" t="s">
        <v>18</v>
      </c>
      <c r="B210" s="35">
        <f>SUM(B212:B234)</f>
        <v>21324.399999999994</v>
      </c>
      <c r="C210" s="35">
        <f>SUM(C212:C234)</f>
        <v>2746989</v>
      </c>
      <c r="D210" s="46"/>
      <c r="E210" s="46">
        <f>SUM(E212:E234)</f>
        <v>138707</v>
      </c>
      <c r="F210" s="46">
        <f>SUM(F212:F234)</f>
        <v>309047</v>
      </c>
      <c r="G210" s="46">
        <f>SUM(G212:G234)</f>
        <v>446104</v>
      </c>
      <c r="H210" s="46"/>
      <c r="I210" s="46">
        <f>SUM(I212:I234)</f>
        <v>1451094</v>
      </c>
      <c r="J210" s="46"/>
      <c r="K210" s="46">
        <f>SUM(K212:K234)</f>
        <v>5943206</v>
      </c>
      <c r="L210" s="46"/>
      <c r="M210" s="46">
        <f>SUM(M212:M234)</f>
        <v>887035</v>
      </c>
      <c r="N210" s="46"/>
      <c r="O210" s="46">
        <f>SUM(O212:O234)</f>
        <v>163621</v>
      </c>
      <c r="P210" s="46">
        <f>SUM(P212:P234)</f>
        <v>622478</v>
      </c>
    </row>
    <row r="211" spans="1:16" s="34" customFormat="1" ht="3.95" customHeight="1">
      <c r="A211" s="31"/>
      <c r="B211" s="35"/>
      <c r="C211" s="35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</row>
    <row r="212" spans="1:16" s="34" customFormat="1" ht="9" customHeight="1">
      <c r="A212" s="37" t="s">
        <v>20</v>
      </c>
      <c r="B212" s="39">
        <v>0</v>
      </c>
      <c r="C212" s="39">
        <v>17668</v>
      </c>
      <c r="D212" s="48"/>
      <c r="E212" s="48">
        <v>89</v>
      </c>
      <c r="F212" s="48">
        <v>0</v>
      </c>
      <c r="G212" s="38">
        <v>0</v>
      </c>
      <c r="H212" s="48"/>
      <c r="I212" s="48">
        <v>1451094</v>
      </c>
      <c r="J212" s="48"/>
      <c r="K212" s="48">
        <v>1821054</v>
      </c>
      <c r="L212" s="48"/>
      <c r="M212" s="38">
        <v>0</v>
      </c>
      <c r="N212" s="38"/>
      <c r="O212" s="48">
        <v>18730</v>
      </c>
      <c r="P212" s="48">
        <v>141275</v>
      </c>
    </row>
    <row r="213" spans="1:16" s="34" customFormat="1" ht="9" customHeight="1">
      <c r="A213" s="37" t="s">
        <v>21</v>
      </c>
      <c r="B213" s="39">
        <v>0</v>
      </c>
      <c r="C213" s="39">
        <v>0</v>
      </c>
      <c r="D213" s="48"/>
      <c r="E213" s="38">
        <v>0</v>
      </c>
      <c r="F213" s="38">
        <v>0</v>
      </c>
      <c r="G213" s="38">
        <v>0</v>
      </c>
      <c r="H213" s="48"/>
      <c r="I213" s="38">
        <v>0</v>
      </c>
      <c r="J213" s="38"/>
      <c r="K213" s="48">
        <v>3174749</v>
      </c>
      <c r="L213" s="48"/>
      <c r="M213" s="38">
        <v>0</v>
      </c>
      <c r="N213" s="38"/>
      <c r="O213" s="38">
        <v>0</v>
      </c>
      <c r="P213" s="38">
        <v>0</v>
      </c>
    </row>
    <row r="214" spans="1:16" s="34" customFormat="1" ht="9" customHeight="1">
      <c r="A214" s="37" t="s">
        <v>22</v>
      </c>
      <c r="B214" s="39">
        <v>0</v>
      </c>
      <c r="C214" s="39">
        <v>0</v>
      </c>
      <c r="D214" s="48"/>
      <c r="E214" s="38">
        <v>0</v>
      </c>
      <c r="F214" s="38">
        <v>0</v>
      </c>
      <c r="G214" s="38">
        <v>0</v>
      </c>
      <c r="H214" s="48"/>
      <c r="I214" s="38">
        <v>0</v>
      </c>
      <c r="J214" s="38"/>
      <c r="K214" s="38">
        <v>0</v>
      </c>
      <c r="L214" s="48"/>
      <c r="M214" s="48">
        <v>311965</v>
      </c>
      <c r="N214" s="48"/>
      <c r="O214" s="38">
        <v>0</v>
      </c>
      <c r="P214" s="38">
        <v>0</v>
      </c>
    </row>
    <row r="215" spans="1:16" s="34" customFormat="1" ht="9" customHeight="1">
      <c r="A215" s="40" t="s">
        <v>23</v>
      </c>
      <c r="B215" s="44">
        <v>276.2</v>
      </c>
      <c r="C215" s="44">
        <v>311555</v>
      </c>
      <c r="D215" s="50"/>
      <c r="E215" s="50">
        <v>67227</v>
      </c>
      <c r="F215" s="50">
        <v>10954</v>
      </c>
      <c r="G215" s="50">
        <v>117092</v>
      </c>
      <c r="H215" s="50"/>
      <c r="I215" s="43">
        <v>0</v>
      </c>
      <c r="J215" s="43"/>
      <c r="K215" s="50">
        <v>0</v>
      </c>
      <c r="L215" s="50"/>
      <c r="M215" s="43">
        <v>0</v>
      </c>
      <c r="N215" s="43"/>
      <c r="O215" s="43">
        <v>0</v>
      </c>
      <c r="P215" s="43">
        <v>0</v>
      </c>
    </row>
    <row r="216" spans="1:16" s="34" customFormat="1" ht="9" customHeight="1">
      <c r="A216" s="37" t="s">
        <v>24</v>
      </c>
      <c r="B216" s="39">
        <v>6327.7</v>
      </c>
      <c r="C216" s="39">
        <v>273726</v>
      </c>
      <c r="D216" s="48"/>
      <c r="E216" s="48">
        <v>9029</v>
      </c>
      <c r="F216" s="48">
        <v>692</v>
      </c>
      <c r="G216" s="48">
        <v>9639</v>
      </c>
      <c r="H216" s="48"/>
      <c r="I216" s="38">
        <v>0</v>
      </c>
      <c r="J216" s="38"/>
      <c r="K216" s="38">
        <v>0</v>
      </c>
      <c r="L216" s="48"/>
      <c r="M216" s="48">
        <v>0</v>
      </c>
      <c r="N216" s="48"/>
      <c r="O216" s="38">
        <v>0</v>
      </c>
      <c r="P216" s="48">
        <v>8374</v>
      </c>
    </row>
    <row r="217" spans="1:16" s="34" customFormat="1" ht="9" customHeight="1">
      <c r="A217" s="37" t="s">
        <v>25</v>
      </c>
      <c r="B217" s="39">
        <v>2412.9</v>
      </c>
      <c r="C217" s="39">
        <v>154286</v>
      </c>
      <c r="D217" s="48"/>
      <c r="E217" s="48">
        <v>71</v>
      </c>
      <c r="F217" s="48">
        <v>92</v>
      </c>
      <c r="G217" s="48">
        <v>0</v>
      </c>
      <c r="H217" s="48"/>
      <c r="I217" s="38">
        <v>0</v>
      </c>
      <c r="J217" s="38"/>
      <c r="K217" s="38">
        <v>0</v>
      </c>
      <c r="L217" s="48"/>
      <c r="M217" s="48">
        <v>26864</v>
      </c>
      <c r="N217" s="48"/>
      <c r="O217" s="38">
        <v>0</v>
      </c>
      <c r="P217" s="38">
        <v>0</v>
      </c>
    </row>
    <row r="218" spans="1:16" s="34" customFormat="1" ht="9" customHeight="1">
      <c r="A218" s="37" t="s">
        <v>26</v>
      </c>
      <c r="B218" s="39">
        <v>442.7</v>
      </c>
      <c r="C218" s="39">
        <v>64426</v>
      </c>
      <c r="D218" s="48"/>
      <c r="E218" s="48">
        <v>3542</v>
      </c>
      <c r="F218" s="48">
        <v>138</v>
      </c>
      <c r="G218" s="48">
        <v>11198</v>
      </c>
      <c r="H218" s="48"/>
      <c r="I218" s="38">
        <v>0</v>
      </c>
      <c r="J218" s="38"/>
      <c r="K218" s="38">
        <v>0</v>
      </c>
      <c r="L218" s="48"/>
      <c r="M218" s="38">
        <v>0</v>
      </c>
      <c r="N218" s="38"/>
      <c r="O218" s="38">
        <v>0</v>
      </c>
      <c r="P218" s="38">
        <v>0</v>
      </c>
    </row>
    <row r="219" spans="1:16" s="34" customFormat="1" ht="9" customHeight="1">
      <c r="A219" s="40" t="s">
        <v>27</v>
      </c>
      <c r="B219" s="44">
        <v>142.4</v>
      </c>
      <c r="C219" s="44">
        <v>67517</v>
      </c>
      <c r="D219" s="50"/>
      <c r="E219" s="50">
        <v>5145</v>
      </c>
      <c r="F219" s="50">
        <v>1598</v>
      </c>
      <c r="G219" s="50">
        <v>29901</v>
      </c>
      <c r="H219" s="50"/>
      <c r="I219" s="43">
        <v>0</v>
      </c>
      <c r="J219" s="43"/>
      <c r="K219" s="43">
        <v>0</v>
      </c>
      <c r="L219" s="50"/>
      <c r="M219" s="50">
        <v>33817</v>
      </c>
      <c r="N219" s="50"/>
      <c r="O219" s="43">
        <v>0</v>
      </c>
      <c r="P219" s="43">
        <v>0</v>
      </c>
    </row>
    <row r="220" spans="1:16" s="34" customFormat="1" ht="9" customHeight="1">
      <c r="A220" s="37" t="s">
        <v>42</v>
      </c>
      <c r="B220" s="39">
        <v>97.8</v>
      </c>
      <c r="C220" s="39">
        <v>74029</v>
      </c>
      <c r="D220" s="48"/>
      <c r="E220" s="48">
        <v>42</v>
      </c>
      <c r="F220" s="48">
        <v>2</v>
      </c>
      <c r="G220" s="48">
        <v>0</v>
      </c>
      <c r="H220" s="48"/>
      <c r="I220" s="38">
        <v>0</v>
      </c>
      <c r="J220" s="38"/>
      <c r="K220" s="48">
        <v>0</v>
      </c>
      <c r="L220" s="48"/>
      <c r="M220" s="38">
        <v>0</v>
      </c>
      <c r="N220" s="38"/>
      <c r="O220" s="38">
        <v>0</v>
      </c>
      <c r="P220" s="38">
        <v>0</v>
      </c>
    </row>
    <row r="221" spans="1:16" s="34" customFormat="1" ht="9" customHeight="1">
      <c r="A221" s="37" t="s">
        <v>28</v>
      </c>
      <c r="B221" s="39">
        <v>921</v>
      </c>
      <c r="C221" s="39">
        <v>147769</v>
      </c>
      <c r="D221" s="48"/>
      <c r="E221" s="48">
        <v>8009</v>
      </c>
      <c r="F221" s="48">
        <v>1395</v>
      </c>
      <c r="G221" s="48">
        <v>26377</v>
      </c>
      <c r="H221" s="48"/>
      <c r="I221" s="38">
        <v>0</v>
      </c>
      <c r="J221" s="38"/>
      <c r="K221" s="38">
        <v>0</v>
      </c>
      <c r="L221" s="48"/>
      <c r="M221" s="38">
        <v>0</v>
      </c>
      <c r="N221" s="38"/>
      <c r="O221" s="38">
        <v>0</v>
      </c>
      <c r="P221" s="38">
        <v>0</v>
      </c>
    </row>
    <row r="222" spans="1:16" s="34" customFormat="1" ht="9" customHeight="1">
      <c r="A222" s="37" t="s">
        <v>29</v>
      </c>
      <c r="B222" s="39">
        <v>74.8</v>
      </c>
      <c r="C222" s="39">
        <v>652</v>
      </c>
      <c r="D222" s="48"/>
      <c r="E222" s="48">
        <v>0</v>
      </c>
      <c r="F222" s="48">
        <v>3835</v>
      </c>
      <c r="G222" s="48">
        <v>0</v>
      </c>
      <c r="H222" s="48"/>
      <c r="I222" s="48">
        <v>0</v>
      </c>
      <c r="J222" s="48"/>
      <c r="K222" s="48">
        <v>947403</v>
      </c>
      <c r="L222" s="48"/>
      <c r="M222" s="38">
        <v>0</v>
      </c>
      <c r="N222" s="38"/>
      <c r="O222" s="38">
        <v>0</v>
      </c>
      <c r="P222" s="38">
        <v>0</v>
      </c>
    </row>
    <row r="223" spans="1:16" s="34" customFormat="1" ht="9" customHeight="1">
      <c r="A223" s="40" t="s">
        <v>43</v>
      </c>
      <c r="B223" s="44">
        <v>0</v>
      </c>
      <c r="C223" s="44">
        <v>83</v>
      </c>
      <c r="D223" s="50"/>
      <c r="E223" s="50">
        <v>4</v>
      </c>
      <c r="F223" s="50">
        <v>0</v>
      </c>
      <c r="G223" s="50">
        <v>0</v>
      </c>
      <c r="H223" s="50"/>
      <c r="I223" s="43">
        <v>0</v>
      </c>
      <c r="J223" s="43"/>
      <c r="K223" s="50">
        <v>0</v>
      </c>
      <c r="L223" s="50"/>
      <c r="M223" s="43">
        <v>0</v>
      </c>
      <c r="N223" s="43"/>
      <c r="O223" s="43">
        <v>0</v>
      </c>
      <c r="P223" s="43">
        <v>0</v>
      </c>
    </row>
    <row r="224" spans="1:16" s="51" customFormat="1" ht="9" customHeight="1">
      <c r="A224" s="37" t="s">
        <v>30</v>
      </c>
      <c r="B224" s="39">
        <v>17.600000000000001</v>
      </c>
      <c r="C224" s="39">
        <v>1687</v>
      </c>
      <c r="D224" s="48"/>
      <c r="E224" s="48">
        <v>1</v>
      </c>
      <c r="F224" s="48">
        <v>6</v>
      </c>
      <c r="G224" s="48">
        <v>0</v>
      </c>
      <c r="H224" s="48"/>
      <c r="I224" s="38">
        <v>0</v>
      </c>
      <c r="J224" s="38"/>
      <c r="K224" s="38">
        <v>0</v>
      </c>
      <c r="L224" s="48"/>
      <c r="M224" s="38">
        <v>0</v>
      </c>
      <c r="N224" s="38"/>
      <c r="O224" s="38">
        <v>0</v>
      </c>
      <c r="P224" s="38">
        <v>0</v>
      </c>
    </row>
    <row r="225" spans="1:16" s="51" customFormat="1" ht="9" customHeight="1">
      <c r="A225" s="37" t="s">
        <v>31</v>
      </c>
      <c r="B225" s="39">
        <v>0</v>
      </c>
      <c r="C225" s="39">
        <v>0</v>
      </c>
      <c r="D225" s="48"/>
      <c r="E225" s="48">
        <v>0</v>
      </c>
      <c r="F225" s="48">
        <v>0</v>
      </c>
      <c r="G225" s="48">
        <v>0</v>
      </c>
      <c r="H225" s="48"/>
      <c r="I225" s="38">
        <v>0</v>
      </c>
      <c r="J225" s="38"/>
      <c r="K225" s="38">
        <v>0</v>
      </c>
      <c r="L225" s="48"/>
      <c r="M225" s="48">
        <v>59650</v>
      </c>
      <c r="N225" s="48"/>
      <c r="O225" s="48">
        <v>137715</v>
      </c>
      <c r="P225" s="38">
        <v>0</v>
      </c>
    </row>
    <row r="226" spans="1:16" s="34" customFormat="1" ht="9" customHeight="1">
      <c r="A226" s="37" t="s">
        <v>32</v>
      </c>
      <c r="B226" s="39">
        <v>58.8</v>
      </c>
      <c r="C226" s="39">
        <v>2587</v>
      </c>
      <c r="D226" s="48"/>
      <c r="E226" s="48">
        <v>11</v>
      </c>
      <c r="F226" s="48">
        <v>1</v>
      </c>
      <c r="G226" s="48">
        <v>0</v>
      </c>
      <c r="H226" s="48"/>
      <c r="I226" s="38">
        <v>0</v>
      </c>
      <c r="J226" s="38"/>
      <c r="K226" s="38">
        <v>0</v>
      </c>
      <c r="L226" s="48"/>
      <c r="M226" s="48">
        <v>41353</v>
      </c>
      <c r="N226" s="48"/>
      <c r="O226" s="38">
        <v>0</v>
      </c>
      <c r="P226" s="38">
        <v>0</v>
      </c>
    </row>
    <row r="227" spans="1:16" s="34" customFormat="1" ht="9" customHeight="1">
      <c r="A227" s="40" t="s">
        <v>33</v>
      </c>
      <c r="B227" s="44">
        <v>1108.3</v>
      </c>
      <c r="C227" s="44">
        <v>11521</v>
      </c>
      <c r="D227" s="50"/>
      <c r="E227" s="50">
        <v>0</v>
      </c>
      <c r="F227" s="50">
        <v>0</v>
      </c>
      <c r="G227" s="50">
        <v>0</v>
      </c>
      <c r="H227" s="50"/>
      <c r="I227" s="43">
        <v>0</v>
      </c>
      <c r="J227" s="43"/>
      <c r="K227" s="43">
        <v>0</v>
      </c>
      <c r="L227" s="50"/>
      <c r="M227" s="43">
        <v>0</v>
      </c>
      <c r="N227" s="43"/>
      <c r="O227" s="43">
        <v>0</v>
      </c>
      <c r="P227" s="43">
        <v>0</v>
      </c>
    </row>
    <row r="228" spans="1:16" s="34" customFormat="1" ht="9" customHeight="1">
      <c r="A228" s="37" t="s">
        <v>34</v>
      </c>
      <c r="B228" s="39">
        <v>883</v>
      </c>
      <c r="C228" s="39">
        <v>94263</v>
      </c>
      <c r="D228" s="48"/>
      <c r="E228" s="48">
        <v>4225</v>
      </c>
      <c r="F228" s="48">
        <v>16490</v>
      </c>
      <c r="G228" s="48">
        <v>66454</v>
      </c>
      <c r="H228" s="48"/>
      <c r="I228" s="38">
        <v>0</v>
      </c>
      <c r="J228" s="38"/>
      <c r="K228" s="38">
        <v>0</v>
      </c>
      <c r="L228" s="48"/>
      <c r="M228" s="38">
        <v>0</v>
      </c>
      <c r="N228" s="38"/>
      <c r="O228" s="38">
        <v>0</v>
      </c>
      <c r="P228" s="48">
        <v>472829</v>
      </c>
    </row>
    <row r="229" spans="1:16" s="34" customFormat="1" ht="9" customHeight="1">
      <c r="A229" s="37" t="s">
        <v>35</v>
      </c>
      <c r="B229" s="39">
        <v>906.1</v>
      </c>
      <c r="C229" s="39">
        <v>52961</v>
      </c>
      <c r="D229" s="48"/>
      <c r="E229" s="48">
        <v>112</v>
      </c>
      <c r="F229" s="48">
        <v>36</v>
      </c>
      <c r="G229" s="48">
        <v>88</v>
      </c>
      <c r="H229" s="48"/>
      <c r="I229" s="38">
        <v>0</v>
      </c>
      <c r="J229" s="38"/>
      <c r="K229" s="48">
        <v>0</v>
      </c>
      <c r="L229" s="48"/>
      <c r="M229" s="38">
        <v>0</v>
      </c>
      <c r="N229" s="38"/>
      <c r="O229" s="38">
        <v>0</v>
      </c>
      <c r="P229" s="38">
        <v>0</v>
      </c>
    </row>
    <row r="230" spans="1:16" s="34" customFormat="1" ht="9" customHeight="1">
      <c r="A230" s="37" t="s">
        <v>36</v>
      </c>
      <c r="B230" s="39">
        <v>6634.5</v>
      </c>
      <c r="C230" s="39">
        <v>153834</v>
      </c>
      <c r="D230" s="48"/>
      <c r="E230" s="48">
        <v>5</v>
      </c>
      <c r="F230" s="48">
        <v>246644</v>
      </c>
      <c r="G230" s="48">
        <v>3</v>
      </c>
      <c r="H230" s="48"/>
      <c r="I230" s="38">
        <v>0</v>
      </c>
      <c r="J230" s="38"/>
      <c r="K230" s="48">
        <v>0</v>
      </c>
      <c r="L230" s="48"/>
      <c r="M230" s="38">
        <v>0</v>
      </c>
      <c r="N230" s="38"/>
      <c r="O230" s="48">
        <v>7176</v>
      </c>
      <c r="P230" s="38">
        <v>0</v>
      </c>
    </row>
    <row r="231" spans="1:16" s="34" customFormat="1" ht="9" customHeight="1">
      <c r="A231" s="40" t="s">
        <v>37</v>
      </c>
      <c r="B231" s="44">
        <v>0</v>
      </c>
      <c r="C231" s="44">
        <v>0</v>
      </c>
      <c r="D231" s="50"/>
      <c r="E231" s="43">
        <v>0</v>
      </c>
      <c r="F231" s="43">
        <v>0</v>
      </c>
      <c r="G231" s="43">
        <v>0</v>
      </c>
      <c r="H231" s="50"/>
      <c r="I231" s="43">
        <v>0</v>
      </c>
      <c r="J231" s="43"/>
      <c r="K231" s="43">
        <v>0</v>
      </c>
      <c r="L231" s="50"/>
      <c r="M231" s="50">
        <v>369064</v>
      </c>
      <c r="N231" s="50"/>
      <c r="O231" s="43">
        <v>0</v>
      </c>
      <c r="P231" s="43">
        <v>0</v>
      </c>
    </row>
    <row r="232" spans="1:16" s="34" customFormat="1" ht="9" customHeight="1">
      <c r="A232" s="37" t="s">
        <v>38</v>
      </c>
      <c r="B232" s="39">
        <v>0</v>
      </c>
      <c r="C232" s="39">
        <v>0</v>
      </c>
      <c r="D232" s="48"/>
      <c r="E232" s="48">
        <v>0</v>
      </c>
      <c r="F232" s="48">
        <v>0</v>
      </c>
      <c r="G232" s="38">
        <v>0</v>
      </c>
      <c r="H232" s="48"/>
      <c r="I232" s="38">
        <v>0</v>
      </c>
      <c r="J232" s="38"/>
      <c r="K232" s="38">
        <v>0</v>
      </c>
      <c r="L232" s="48"/>
      <c r="M232" s="48">
        <v>3341</v>
      </c>
      <c r="N232" s="48"/>
      <c r="O232" s="38">
        <v>0</v>
      </c>
      <c r="P232" s="38">
        <v>0</v>
      </c>
    </row>
    <row r="233" spans="1:16" s="34" customFormat="1" ht="9" customHeight="1">
      <c r="A233" s="37" t="s">
        <v>39</v>
      </c>
      <c r="B233" s="39">
        <v>0</v>
      </c>
      <c r="C233" s="39">
        <v>0</v>
      </c>
      <c r="D233" s="48"/>
      <c r="E233" s="38">
        <v>0</v>
      </c>
      <c r="F233" s="38">
        <v>0</v>
      </c>
      <c r="G233" s="38">
        <v>0</v>
      </c>
      <c r="H233" s="48"/>
      <c r="I233" s="38">
        <v>0</v>
      </c>
      <c r="J233" s="38"/>
      <c r="K233" s="38">
        <v>0</v>
      </c>
      <c r="L233" s="48"/>
      <c r="M233" s="48">
        <v>40981</v>
      </c>
      <c r="N233" s="48"/>
      <c r="O233" s="38">
        <v>0</v>
      </c>
      <c r="P233" s="38">
        <v>0</v>
      </c>
    </row>
    <row r="234" spans="1:16" s="34" customFormat="1" ht="9" customHeight="1">
      <c r="A234" s="37" t="s">
        <v>40</v>
      </c>
      <c r="B234" s="39">
        <v>1020.6</v>
      </c>
      <c r="C234" s="39">
        <v>1318425</v>
      </c>
      <c r="D234" s="48"/>
      <c r="E234" s="48">
        <v>41195</v>
      </c>
      <c r="F234" s="48">
        <v>27164</v>
      </c>
      <c r="G234" s="48">
        <v>185352</v>
      </c>
      <c r="H234" s="48"/>
      <c r="I234" s="38">
        <v>0</v>
      </c>
      <c r="J234" s="38"/>
      <c r="K234" s="48">
        <v>0</v>
      </c>
      <c r="L234" s="48"/>
      <c r="M234" s="38">
        <v>0</v>
      </c>
      <c r="N234" s="38"/>
      <c r="O234" s="38">
        <v>0</v>
      </c>
      <c r="P234" s="38">
        <v>0</v>
      </c>
    </row>
    <row r="235" spans="1:16" s="34" customFormat="1" ht="9.6" customHeight="1">
      <c r="A235" s="31"/>
      <c r="B235" s="32"/>
      <c r="C235" s="32"/>
      <c r="D235" s="33"/>
      <c r="E235" s="33"/>
      <c r="F235" s="33"/>
      <c r="G235" s="33"/>
      <c r="H235" s="33"/>
      <c r="I235" s="33"/>
      <c r="J235" s="33"/>
      <c r="K235" s="46"/>
      <c r="L235" s="33"/>
      <c r="M235" s="33"/>
      <c r="N235" s="33"/>
      <c r="O235" s="33"/>
      <c r="P235" s="33"/>
    </row>
    <row r="236" spans="1:16" s="34" customFormat="1" ht="9.6" customHeight="1">
      <c r="A236" s="56">
        <v>2003</v>
      </c>
      <c r="B236" s="32"/>
      <c r="C236" s="32"/>
      <c r="D236" s="33"/>
      <c r="E236" s="33"/>
      <c r="F236" s="33"/>
      <c r="G236" s="33"/>
      <c r="H236" s="33"/>
      <c r="I236" s="33"/>
      <c r="J236" s="33"/>
      <c r="K236" s="36"/>
      <c r="L236" s="33"/>
      <c r="M236" s="33"/>
      <c r="N236" s="33"/>
      <c r="O236" s="33"/>
      <c r="P236" s="33"/>
    </row>
    <row r="237" spans="1:16" s="34" customFormat="1" ht="9" customHeight="1">
      <c r="A237" s="31" t="s">
        <v>18</v>
      </c>
      <c r="B237" s="35">
        <f>SUM(B239:B260)</f>
        <v>20406.100000000002</v>
      </c>
      <c r="C237" s="35">
        <f>SUM(C239:C260)</f>
        <v>2568876</v>
      </c>
      <c r="D237" s="46"/>
      <c r="E237" s="46">
        <f>SUM(E239:E260)</f>
        <v>139348</v>
      </c>
      <c r="F237" s="46">
        <f>SUM(F239:F260)</f>
        <v>323664</v>
      </c>
      <c r="G237" s="46">
        <f>SUM(G239:G260)</f>
        <v>413991</v>
      </c>
      <c r="H237" s="46"/>
      <c r="I237" s="46">
        <f>SUM(I239:I260)</f>
        <v>1462106</v>
      </c>
      <c r="J237" s="46"/>
      <c r="K237" s="46">
        <f>SUM(K239:K260)</f>
        <v>6746595</v>
      </c>
      <c r="L237" s="46"/>
      <c r="M237" s="46">
        <f>SUM(M239:M260)</f>
        <v>1055412</v>
      </c>
      <c r="N237" s="46"/>
      <c r="O237" s="46">
        <f>SUM(O239:O260)</f>
        <v>287452</v>
      </c>
      <c r="P237" s="46">
        <f>SUM(P239:P260)</f>
        <v>756258</v>
      </c>
    </row>
    <row r="238" spans="1:16" s="34" customFormat="1" ht="3.95" customHeight="1">
      <c r="A238" s="31"/>
      <c r="B238" s="35"/>
      <c r="C238" s="35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</row>
    <row r="239" spans="1:16" s="34" customFormat="1" ht="9" customHeight="1">
      <c r="A239" s="37" t="s">
        <v>20</v>
      </c>
      <c r="B239" s="39">
        <v>0</v>
      </c>
      <c r="C239" s="39">
        <v>5150</v>
      </c>
      <c r="D239" s="48"/>
      <c r="E239" s="48">
        <v>34</v>
      </c>
      <c r="F239" s="48">
        <v>0</v>
      </c>
      <c r="G239" s="38">
        <v>0</v>
      </c>
      <c r="H239" s="48"/>
      <c r="I239" s="48">
        <v>1462106</v>
      </c>
      <c r="J239" s="48"/>
      <c r="K239" s="48">
        <v>2253795</v>
      </c>
      <c r="L239" s="48"/>
      <c r="M239" s="38">
        <v>0</v>
      </c>
      <c r="N239" s="38"/>
      <c r="O239" s="48">
        <v>29726</v>
      </c>
      <c r="P239" s="48">
        <v>131679</v>
      </c>
    </row>
    <row r="240" spans="1:16" s="34" customFormat="1" ht="9" customHeight="1">
      <c r="A240" s="37" t="s">
        <v>21</v>
      </c>
      <c r="B240" s="39">
        <v>0</v>
      </c>
      <c r="C240" s="39">
        <v>0</v>
      </c>
      <c r="D240" s="48"/>
      <c r="E240" s="38">
        <v>0</v>
      </c>
      <c r="F240" s="38">
        <v>0</v>
      </c>
      <c r="G240" s="38">
        <v>0</v>
      </c>
      <c r="H240" s="48"/>
      <c r="I240" s="38">
        <v>0</v>
      </c>
      <c r="J240" s="38"/>
      <c r="K240" s="48">
        <v>3257503</v>
      </c>
      <c r="L240" s="48"/>
      <c r="M240" s="38">
        <v>0</v>
      </c>
      <c r="N240" s="38"/>
      <c r="O240" s="38">
        <v>0</v>
      </c>
      <c r="P240" s="38">
        <v>0</v>
      </c>
    </row>
    <row r="241" spans="1:16" s="34" customFormat="1" ht="9" customHeight="1">
      <c r="A241" s="37" t="s">
        <v>22</v>
      </c>
      <c r="B241" s="39">
        <v>0</v>
      </c>
      <c r="C241" s="39">
        <v>0</v>
      </c>
      <c r="D241" s="48"/>
      <c r="E241" s="38">
        <v>0</v>
      </c>
      <c r="F241" s="38">
        <v>0</v>
      </c>
      <c r="G241" s="38">
        <v>0</v>
      </c>
      <c r="H241" s="48"/>
      <c r="I241" s="38">
        <v>0</v>
      </c>
      <c r="J241" s="38"/>
      <c r="K241" s="38">
        <v>0</v>
      </c>
      <c r="L241" s="48"/>
      <c r="M241" s="48">
        <v>307226</v>
      </c>
      <c r="N241" s="48"/>
      <c r="O241" s="38">
        <v>0</v>
      </c>
      <c r="P241" s="38">
        <v>0</v>
      </c>
    </row>
    <row r="242" spans="1:16" s="34" customFormat="1" ht="9" customHeight="1">
      <c r="A242" s="40" t="s">
        <v>23</v>
      </c>
      <c r="B242" s="44">
        <v>256.89999999999998</v>
      </c>
      <c r="C242" s="44">
        <v>300770</v>
      </c>
      <c r="D242" s="50"/>
      <c r="E242" s="50">
        <v>64796</v>
      </c>
      <c r="F242" s="50">
        <v>9687</v>
      </c>
      <c r="G242" s="50">
        <v>110022</v>
      </c>
      <c r="H242" s="50"/>
      <c r="I242" s="43">
        <v>0</v>
      </c>
      <c r="J242" s="43"/>
      <c r="K242" s="50">
        <v>0</v>
      </c>
      <c r="L242" s="50"/>
      <c r="M242" s="43">
        <v>0</v>
      </c>
      <c r="N242" s="43"/>
      <c r="O242" s="43">
        <v>14779</v>
      </c>
      <c r="P242" s="43">
        <v>0</v>
      </c>
    </row>
    <row r="243" spans="1:16" s="34" customFormat="1" ht="9" customHeight="1">
      <c r="A243" s="37" t="s">
        <v>24</v>
      </c>
      <c r="B243" s="39">
        <v>7757.1</v>
      </c>
      <c r="C243" s="39">
        <v>362946</v>
      </c>
      <c r="D243" s="48"/>
      <c r="E243" s="48">
        <v>8238</v>
      </c>
      <c r="F243" s="48">
        <v>804</v>
      </c>
      <c r="G243" s="48">
        <v>10657</v>
      </c>
      <c r="H243" s="48"/>
      <c r="I243" s="38">
        <v>0</v>
      </c>
      <c r="J243" s="38"/>
      <c r="K243" s="38">
        <v>0</v>
      </c>
      <c r="L243" s="48"/>
      <c r="M243" s="48">
        <v>0</v>
      </c>
      <c r="N243" s="48"/>
      <c r="O243" s="38">
        <v>0</v>
      </c>
      <c r="P243" s="48">
        <v>14622</v>
      </c>
    </row>
    <row r="244" spans="1:16" s="34" customFormat="1" ht="9" customHeight="1">
      <c r="A244" s="37" t="s">
        <v>25</v>
      </c>
      <c r="B244" s="39">
        <v>1456.1</v>
      </c>
      <c r="C244" s="39">
        <v>110172</v>
      </c>
      <c r="D244" s="48"/>
      <c r="E244" s="48">
        <v>27</v>
      </c>
      <c r="F244" s="48">
        <v>35</v>
      </c>
      <c r="G244" s="48">
        <v>0</v>
      </c>
      <c r="H244" s="48"/>
      <c r="I244" s="38">
        <v>0</v>
      </c>
      <c r="J244" s="38"/>
      <c r="K244" s="38">
        <v>0</v>
      </c>
      <c r="L244" s="48"/>
      <c r="M244" s="48">
        <v>27478</v>
      </c>
      <c r="N244" s="48"/>
      <c r="O244" s="38">
        <v>0</v>
      </c>
      <c r="P244" s="38">
        <v>0</v>
      </c>
    </row>
    <row r="245" spans="1:16" s="34" customFormat="1" ht="9" customHeight="1">
      <c r="A245" s="37" t="s">
        <v>26</v>
      </c>
      <c r="B245" s="39">
        <v>505</v>
      </c>
      <c r="C245" s="39">
        <v>39082</v>
      </c>
      <c r="D245" s="48"/>
      <c r="E245" s="48">
        <v>3529</v>
      </c>
      <c r="F245" s="48">
        <v>165</v>
      </c>
      <c r="G245" s="48">
        <v>9385</v>
      </c>
      <c r="H245" s="48"/>
      <c r="I245" s="38">
        <v>0</v>
      </c>
      <c r="J245" s="38"/>
      <c r="K245" s="38">
        <v>0</v>
      </c>
      <c r="L245" s="48"/>
      <c r="M245" s="38">
        <v>0</v>
      </c>
      <c r="N245" s="38"/>
      <c r="O245" s="38">
        <v>0</v>
      </c>
      <c r="P245" s="38">
        <v>0</v>
      </c>
    </row>
    <row r="246" spans="1:16" s="34" customFormat="1" ht="9" customHeight="1">
      <c r="A246" s="40" t="s">
        <v>27</v>
      </c>
      <c r="B246" s="44">
        <v>79.099999999999994</v>
      </c>
      <c r="C246" s="44">
        <v>25360</v>
      </c>
      <c r="D246" s="50"/>
      <c r="E246" s="50">
        <v>1057</v>
      </c>
      <c r="F246" s="50">
        <v>118</v>
      </c>
      <c r="G246" s="50">
        <v>4775</v>
      </c>
      <c r="H246" s="50"/>
      <c r="I246" s="43">
        <v>0</v>
      </c>
      <c r="J246" s="43"/>
      <c r="K246" s="43">
        <v>0</v>
      </c>
      <c r="L246" s="50"/>
      <c r="M246" s="50">
        <v>40767</v>
      </c>
      <c r="N246" s="50"/>
      <c r="O246" s="43">
        <v>0</v>
      </c>
      <c r="P246" s="43">
        <v>0</v>
      </c>
    </row>
    <row r="247" spans="1:16" s="34" customFormat="1" ht="9" customHeight="1">
      <c r="A247" s="37" t="s">
        <v>42</v>
      </c>
      <c r="B247" s="39">
        <v>111.4</v>
      </c>
      <c r="C247" s="39">
        <v>61972</v>
      </c>
      <c r="D247" s="48"/>
      <c r="E247" s="48">
        <v>27</v>
      </c>
      <c r="F247" s="48">
        <v>3</v>
      </c>
      <c r="G247" s="48">
        <v>0</v>
      </c>
      <c r="H247" s="48"/>
      <c r="I247" s="38">
        <v>0</v>
      </c>
      <c r="J247" s="38"/>
      <c r="K247" s="48">
        <v>0</v>
      </c>
      <c r="L247" s="48"/>
      <c r="M247" s="38">
        <v>0</v>
      </c>
      <c r="N247" s="38"/>
      <c r="O247" s="38">
        <v>28</v>
      </c>
      <c r="P247" s="38">
        <v>0</v>
      </c>
    </row>
    <row r="248" spans="1:16" s="34" customFormat="1" ht="9" customHeight="1">
      <c r="A248" s="37" t="s">
        <v>28</v>
      </c>
      <c r="B248" s="39">
        <v>660.4</v>
      </c>
      <c r="C248" s="39">
        <v>125033</v>
      </c>
      <c r="D248" s="48"/>
      <c r="E248" s="48">
        <v>7404</v>
      </c>
      <c r="F248" s="48">
        <v>1259</v>
      </c>
      <c r="G248" s="48">
        <v>21616</v>
      </c>
      <c r="H248" s="48"/>
      <c r="I248" s="38">
        <v>0</v>
      </c>
      <c r="J248" s="38"/>
      <c r="K248" s="38">
        <v>0</v>
      </c>
      <c r="L248" s="48"/>
      <c r="M248" s="38">
        <v>0</v>
      </c>
      <c r="N248" s="38"/>
      <c r="O248" s="38">
        <v>0</v>
      </c>
      <c r="P248" s="38">
        <v>0</v>
      </c>
    </row>
    <row r="249" spans="1:16" s="34" customFormat="1" ht="9" customHeight="1">
      <c r="A249" s="37" t="s">
        <v>29</v>
      </c>
      <c r="B249" s="39">
        <v>44.5</v>
      </c>
      <c r="C249" s="39">
        <v>365</v>
      </c>
      <c r="D249" s="48"/>
      <c r="E249" s="48">
        <v>0</v>
      </c>
      <c r="F249" s="48">
        <v>1159</v>
      </c>
      <c r="G249" s="48">
        <v>0</v>
      </c>
      <c r="H249" s="48"/>
      <c r="I249" s="48">
        <v>0</v>
      </c>
      <c r="J249" s="48"/>
      <c r="K249" s="48">
        <v>1235297</v>
      </c>
      <c r="L249" s="48"/>
      <c r="M249" s="38">
        <v>0</v>
      </c>
      <c r="N249" s="38"/>
      <c r="O249" s="38">
        <v>0</v>
      </c>
      <c r="P249" s="38">
        <v>0</v>
      </c>
    </row>
    <row r="250" spans="1:16" s="51" customFormat="1" ht="9" customHeight="1">
      <c r="A250" s="40" t="s">
        <v>30</v>
      </c>
      <c r="B250" s="44">
        <v>40.4</v>
      </c>
      <c r="C250" s="44">
        <v>1373</v>
      </c>
      <c r="D250" s="50"/>
      <c r="E250" s="50">
        <v>3</v>
      </c>
      <c r="F250" s="50">
        <v>5</v>
      </c>
      <c r="G250" s="50">
        <v>1</v>
      </c>
      <c r="H250" s="50"/>
      <c r="I250" s="43">
        <v>0</v>
      </c>
      <c r="J250" s="43"/>
      <c r="K250" s="43">
        <v>0</v>
      </c>
      <c r="L250" s="50"/>
      <c r="M250" s="43">
        <v>0</v>
      </c>
      <c r="N250" s="43"/>
      <c r="O250" s="43">
        <v>0</v>
      </c>
      <c r="P250" s="43">
        <v>0</v>
      </c>
    </row>
    <row r="251" spans="1:16" s="51" customFormat="1" ht="9" customHeight="1">
      <c r="A251" s="37" t="s">
        <v>31</v>
      </c>
      <c r="B251" s="39">
        <v>0</v>
      </c>
      <c r="C251" s="39">
        <v>0</v>
      </c>
      <c r="D251" s="48"/>
      <c r="E251" s="48">
        <v>0</v>
      </c>
      <c r="F251" s="48">
        <v>0</v>
      </c>
      <c r="G251" s="48">
        <v>0</v>
      </c>
      <c r="H251" s="48"/>
      <c r="I251" s="38">
        <v>0</v>
      </c>
      <c r="J251" s="38"/>
      <c r="K251" s="38">
        <v>0</v>
      </c>
      <c r="L251" s="48"/>
      <c r="M251" s="48">
        <v>101739</v>
      </c>
      <c r="N251" s="48"/>
      <c r="O251" s="48">
        <v>222424</v>
      </c>
      <c r="P251" s="38">
        <v>0</v>
      </c>
    </row>
    <row r="252" spans="1:16" s="34" customFormat="1" ht="9" customHeight="1">
      <c r="A252" s="37" t="s">
        <v>32</v>
      </c>
      <c r="B252" s="39">
        <v>62.7</v>
      </c>
      <c r="C252" s="39">
        <v>2510</v>
      </c>
      <c r="D252" s="48"/>
      <c r="E252" s="48">
        <v>18</v>
      </c>
      <c r="F252" s="48">
        <v>2</v>
      </c>
      <c r="G252" s="48">
        <v>0</v>
      </c>
      <c r="H252" s="48"/>
      <c r="I252" s="38">
        <v>0</v>
      </c>
      <c r="J252" s="38"/>
      <c r="K252" s="38">
        <v>0</v>
      </c>
      <c r="L252" s="48"/>
      <c r="M252" s="48">
        <v>53818</v>
      </c>
      <c r="N252" s="48"/>
      <c r="O252" s="38">
        <v>0</v>
      </c>
      <c r="P252" s="38">
        <v>0</v>
      </c>
    </row>
    <row r="253" spans="1:16" s="34" customFormat="1" ht="9" customHeight="1">
      <c r="A253" s="37" t="s">
        <v>33</v>
      </c>
      <c r="B253" s="39">
        <v>1136.7</v>
      </c>
      <c r="C253" s="39">
        <v>14509</v>
      </c>
      <c r="D253" s="48"/>
      <c r="E253" s="48">
        <v>0</v>
      </c>
      <c r="F253" s="48">
        <v>0</v>
      </c>
      <c r="G253" s="48">
        <v>0</v>
      </c>
      <c r="H253" s="48"/>
      <c r="I253" s="38">
        <v>0</v>
      </c>
      <c r="J253" s="38"/>
      <c r="K253" s="38">
        <v>0</v>
      </c>
      <c r="L253" s="48"/>
      <c r="M253" s="38">
        <v>0</v>
      </c>
      <c r="N253" s="38"/>
      <c r="O253" s="38">
        <v>0</v>
      </c>
      <c r="P253" s="38">
        <v>0</v>
      </c>
    </row>
    <row r="254" spans="1:16" s="34" customFormat="1" ht="9" customHeight="1">
      <c r="A254" s="40" t="s">
        <v>34</v>
      </c>
      <c r="B254" s="44">
        <v>857.7</v>
      </c>
      <c r="C254" s="44">
        <v>89971</v>
      </c>
      <c r="D254" s="50"/>
      <c r="E254" s="50">
        <v>3912</v>
      </c>
      <c r="F254" s="50">
        <v>15667</v>
      </c>
      <c r="G254" s="50">
        <v>66810</v>
      </c>
      <c r="H254" s="50"/>
      <c r="I254" s="43">
        <v>0</v>
      </c>
      <c r="J254" s="43"/>
      <c r="K254" s="43">
        <v>0</v>
      </c>
      <c r="L254" s="50"/>
      <c r="M254" s="43">
        <v>0</v>
      </c>
      <c r="N254" s="43"/>
      <c r="O254" s="43">
        <v>0</v>
      </c>
      <c r="P254" s="50">
        <v>609957</v>
      </c>
    </row>
    <row r="255" spans="1:16" s="34" customFormat="1" ht="9" customHeight="1">
      <c r="A255" s="37" t="s">
        <v>35</v>
      </c>
      <c r="B255" s="39">
        <v>772.3</v>
      </c>
      <c r="C255" s="39">
        <v>9267</v>
      </c>
      <c r="D255" s="48"/>
      <c r="E255" s="48">
        <v>26</v>
      </c>
      <c r="F255" s="48">
        <v>9</v>
      </c>
      <c r="G255" s="48">
        <v>2</v>
      </c>
      <c r="H255" s="48"/>
      <c r="I255" s="38">
        <v>0</v>
      </c>
      <c r="J255" s="38"/>
      <c r="K255" s="48">
        <v>0</v>
      </c>
      <c r="L255" s="48"/>
      <c r="M255" s="38">
        <v>0</v>
      </c>
      <c r="N255" s="38"/>
      <c r="O255" s="38">
        <v>0</v>
      </c>
      <c r="P255" s="38">
        <v>0</v>
      </c>
    </row>
    <row r="256" spans="1:16" s="34" customFormat="1" ht="9" customHeight="1">
      <c r="A256" s="37" t="s">
        <v>36</v>
      </c>
      <c r="B256" s="39">
        <v>5663.3</v>
      </c>
      <c r="C256" s="39">
        <v>86897</v>
      </c>
      <c r="D256" s="48"/>
      <c r="E256" s="48">
        <v>3</v>
      </c>
      <c r="F256" s="48">
        <v>268853</v>
      </c>
      <c r="G256" s="48">
        <v>0</v>
      </c>
      <c r="H256" s="48"/>
      <c r="I256" s="38">
        <v>0</v>
      </c>
      <c r="J256" s="38"/>
      <c r="K256" s="48">
        <v>0</v>
      </c>
      <c r="L256" s="48"/>
      <c r="M256" s="38">
        <v>0</v>
      </c>
      <c r="N256" s="38"/>
      <c r="O256" s="48">
        <v>20363</v>
      </c>
      <c r="P256" s="38">
        <v>0</v>
      </c>
    </row>
    <row r="257" spans="1:16" s="34" customFormat="1" ht="9" customHeight="1">
      <c r="A257" s="37" t="s">
        <v>37</v>
      </c>
      <c r="B257" s="39">
        <v>0</v>
      </c>
      <c r="C257" s="39">
        <v>0</v>
      </c>
      <c r="D257" s="48"/>
      <c r="E257" s="38">
        <v>0</v>
      </c>
      <c r="F257" s="38">
        <v>0</v>
      </c>
      <c r="G257" s="38">
        <v>0</v>
      </c>
      <c r="H257" s="48"/>
      <c r="I257" s="38">
        <v>0</v>
      </c>
      <c r="J257" s="38"/>
      <c r="K257" s="38">
        <v>0</v>
      </c>
      <c r="L257" s="48"/>
      <c r="M257" s="48">
        <v>426063</v>
      </c>
      <c r="N257" s="48"/>
      <c r="O257" s="38">
        <v>0</v>
      </c>
      <c r="P257" s="38">
        <v>0</v>
      </c>
    </row>
    <row r="258" spans="1:16" s="34" customFormat="1" ht="9" customHeight="1">
      <c r="A258" s="40" t="s">
        <v>38</v>
      </c>
      <c r="B258" s="44">
        <v>0</v>
      </c>
      <c r="C258" s="44">
        <v>0</v>
      </c>
      <c r="D258" s="50"/>
      <c r="E258" s="50">
        <v>0</v>
      </c>
      <c r="F258" s="50">
        <v>0</v>
      </c>
      <c r="G258" s="43">
        <v>0</v>
      </c>
      <c r="H258" s="50"/>
      <c r="I258" s="43">
        <v>0</v>
      </c>
      <c r="J258" s="43"/>
      <c r="K258" s="43">
        <v>0</v>
      </c>
      <c r="L258" s="50"/>
      <c r="M258" s="50">
        <v>58983</v>
      </c>
      <c r="N258" s="50"/>
      <c r="O258" s="43">
        <v>0</v>
      </c>
      <c r="P258" s="43">
        <v>0</v>
      </c>
    </row>
    <row r="259" spans="1:16" s="34" customFormat="1" ht="9" customHeight="1">
      <c r="A259" s="37" t="s">
        <v>39</v>
      </c>
      <c r="B259" s="39">
        <v>0</v>
      </c>
      <c r="C259" s="39">
        <v>0</v>
      </c>
      <c r="D259" s="48"/>
      <c r="E259" s="38">
        <v>0</v>
      </c>
      <c r="F259" s="38">
        <v>0</v>
      </c>
      <c r="G259" s="38">
        <v>0</v>
      </c>
      <c r="H259" s="48"/>
      <c r="I259" s="38">
        <v>0</v>
      </c>
      <c r="J259" s="38"/>
      <c r="K259" s="38">
        <v>0</v>
      </c>
      <c r="L259" s="48"/>
      <c r="M259" s="48">
        <v>39338</v>
      </c>
      <c r="N259" s="48"/>
      <c r="O259" s="38">
        <v>0</v>
      </c>
      <c r="P259" s="38">
        <v>0</v>
      </c>
    </row>
    <row r="260" spans="1:16" s="34" customFormat="1" ht="9" customHeight="1">
      <c r="A260" s="37" t="s">
        <v>40</v>
      </c>
      <c r="B260" s="39">
        <v>1002.5</v>
      </c>
      <c r="C260" s="39">
        <v>1333499</v>
      </c>
      <c r="D260" s="48"/>
      <c r="E260" s="48">
        <v>50274</v>
      </c>
      <c r="F260" s="48">
        <v>25898</v>
      </c>
      <c r="G260" s="48">
        <v>190723</v>
      </c>
      <c r="H260" s="48"/>
      <c r="I260" s="38">
        <v>0</v>
      </c>
      <c r="J260" s="38"/>
      <c r="K260" s="48">
        <v>0</v>
      </c>
      <c r="L260" s="48"/>
      <c r="M260" s="38">
        <v>0</v>
      </c>
      <c r="N260" s="38"/>
      <c r="O260" s="38">
        <v>132</v>
      </c>
      <c r="P260" s="38">
        <v>0</v>
      </c>
    </row>
    <row r="261" spans="1:16" s="34" customFormat="1" ht="9" customHeight="1">
      <c r="A261" s="37"/>
      <c r="B261" s="39"/>
      <c r="C261" s="39"/>
      <c r="D261" s="48"/>
      <c r="E261" s="48"/>
      <c r="F261" s="48"/>
      <c r="G261" s="48"/>
      <c r="H261" s="48"/>
      <c r="I261" s="38"/>
      <c r="J261" s="38"/>
      <c r="K261" s="48"/>
      <c r="L261" s="48"/>
      <c r="M261" s="38"/>
      <c r="N261" s="38"/>
      <c r="O261" s="38"/>
      <c r="P261" s="38"/>
    </row>
    <row r="262" spans="1:16" s="34" customFormat="1" ht="9.6" customHeight="1">
      <c r="A262" s="56">
        <v>2004</v>
      </c>
      <c r="B262" s="32"/>
      <c r="C262" s="32"/>
      <c r="D262" s="33"/>
      <c r="E262" s="33"/>
      <c r="F262" s="33"/>
      <c r="G262" s="33"/>
      <c r="H262" s="33"/>
      <c r="I262" s="33"/>
      <c r="J262" s="33"/>
      <c r="K262" s="36"/>
      <c r="L262" s="33"/>
      <c r="M262" s="33"/>
      <c r="N262" s="33"/>
      <c r="O262" s="33"/>
      <c r="P262" s="33"/>
    </row>
    <row r="263" spans="1:16" s="34" customFormat="1" ht="9" customHeight="1">
      <c r="A263" s="31" t="s">
        <v>18</v>
      </c>
      <c r="B263" s="35">
        <f>SUM(B265:B286)</f>
        <v>21824.7</v>
      </c>
      <c r="C263" s="35">
        <f>SUM(C265:C286)</f>
        <v>2569478</v>
      </c>
      <c r="D263" s="46"/>
      <c r="E263" s="46">
        <f>SUM(E265:E286)</f>
        <v>118482</v>
      </c>
      <c r="F263" s="46">
        <f>SUM(F265:F286)</f>
        <v>368647</v>
      </c>
      <c r="G263" s="46">
        <f>SUM(G265:G286)</f>
        <v>426361</v>
      </c>
      <c r="H263" s="46"/>
      <c r="I263" s="46">
        <f>SUM(I265:I286)</f>
        <v>1445052</v>
      </c>
      <c r="J263" s="46"/>
      <c r="K263" s="46">
        <f>SUM(K265:K286)</f>
        <v>6887069</v>
      </c>
      <c r="L263" s="46"/>
      <c r="M263" s="46">
        <f>SUM(M265:M286)</f>
        <v>1125591</v>
      </c>
      <c r="N263" s="46"/>
      <c r="O263" s="46">
        <f>SUM(O265:O286)</f>
        <v>306668</v>
      </c>
      <c r="P263" s="46">
        <f>SUM(P265:P286)</f>
        <v>842698</v>
      </c>
    </row>
    <row r="264" spans="1:16" s="34" customFormat="1" ht="3.95" customHeight="1">
      <c r="A264" s="31"/>
      <c r="B264" s="35"/>
      <c r="C264" s="35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</row>
    <row r="265" spans="1:16" s="34" customFormat="1" ht="9" customHeight="1">
      <c r="A265" s="37" t="s">
        <v>20</v>
      </c>
      <c r="B265" s="39">
        <v>0.30000000000000004</v>
      </c>
      <c r="C265" s="39">
        <v>23789</v>
      </c>
      <c r="D265" s="48"/>
      <c r="E265" s="48">
        <v>121</v>
      </c>
      <c r="F265" s="48">
        <v>1</v>
      </c>
      <c r="G265" s="38">
        <v>0</v>
      </c>
      <c r="H265" s="48"/>
      <c r="I265" s="48">
        <v>1445052</v>
      </c>
      <c r="J265" s="48"/>
      <c r="K265" s="48">
        <v>2263194</v>
      </c>
      <c r="L265" s="48"/>
      <c r="M265" s="38">
        <v>0</v>
      </c>
      <c r="N265" s="38"/>
      <c r="O265" s="48">
        <v>36354</v>
      </c>
      <c r="P265" s="48">
        <v>141663</v>
      </c>
    </row>
    <row r="266" spans="1:16" s="34" customFormat="1" ht="9" customHeight="1">
      <c r="A266" s="37" t="s">
        <v>21</v>
      </c>
      <c r="B266" s="39">
        <v>0</v>
      </c>
      <c r="C266" s="39">
        <v>0</v>
      </c>
      <c r="D266" s="48"/>
      <c r="E266" s="38">
        <v>0</v>
      </c>
      <c r="F266" s="38">
        <v>0</v>
      </c>
      <c r="G266" s="38">
        <v>0</v>
      </c>
      <c r="H266" s="48"/>
      <c r="I266" s="38">
        <v>0</v>
      </c>
      <c r="J266" s="38"/>
      <c r="K266" s="48">
        <v>3355637</v>
      </c>
      <c r="L266" s="48"/>
      <c r="M266" s="38">
        <v>0</v>
      </c>
      <c r="N266" s="38"/>
      <c r="O266" s="38">
        <v>0</v>
      </c>
      <c r="P266" s="38">
        <v>0</v>
      </c>
    </row>
    <row r="267" spans="1:16" s="34" customFormat="1" ht="9" customHeight="1">
      <c r="A267" s="37" t="s">
        <v>22</v>
      </c>
      <c r="B267" s="39">
        <v>0</v>
      </c>
      <c r="C267" s="39">
        <v>0</v>
      </c>
      <c r="D267" s="48"/>
      <c r="E267" s="38">
        <v>0</v>
      </c>
      <c r="F267" s="38">
        <v>0</v>
      </c>
      <c r="G267" s="38">
        <v>0</v>
      </c>
      <c r="H267" s="48"/>
      <c r="I267" s="38">
        <v>0</v>
      </c>
      <c r="J267" s="38"/>
      <c r="K267" s="38">
        <v>0</v>
      </c>
      <c r="L267" s="48"/>
      <c r="M267" s="48">
        <v>293920</v>
      </c>
      <c r="N267" s="48"/>
      <c r="O267" s="38">
        <v>0</v>
      </c>
      <c r="P267" s="38">
        <v>0</v>
      </c>
    </row>
    <row r="268" spans="1:16" s="34" customFormat="1" ht="9" customHeight="1">
      <c r="A268" s="40" t="s">
        <v>23</v>
      </c>
      <c r="B268" s="44">
        <v>908</v>
      </c>
      <c r="C268" s="44">
        <v>264440</v>
      </c>
      <c r="D268" s="50"/>
      <c r="E268" s="50">
        <v>43379</v>
      </c>
      <c r="F268" s="50">
        <v>9367</v>
      </c>
      <c r="G268" s="50">
        <v>108500</v>
      </c>
      <c r="H268" s="50"/>
      <c r="I268" s="43">
        <v>0</v>
      </c>
      <c r="J268" s="43"/>
      <c r="K268" s="50">
        <v>0</v>
      </c>
      <c r="L268" s="50"/>
      <c r="M268" s="43">
        <v>0</v>
      </c>
      <c r="N268" s="43"/>
      <c r="O268" s="43">
        <v>6335</v>
      </c>
      <c r="P268" s="43">
        <v>0</v>
      </c>
    </row>
    <row r="269" spans="1:16" s="34" customFormat="1" ht="9" customHeight="1">
      <c r="A269" s="37" t="s">
        <v>24</v>
      </c>
      <c r="B269" s="39">
        <v>8566.7999999999993</v>
      </c>
      <c r="C269" s="39">
        <v>411568</v>
      </c>
      <c r="D269" s="48"/>
      <c r="E269" s="48">
        <v>8590</v>
      </c>
      <c r="F269" s="48">
        <v>799</v>
      </c>
      <c r="G269" s="48">
        <v>11430</v>
      </c>
      <c r="H269" s="48"/>
      <c r="I269" s="38">
        <v>0</v>
      </c>
      <c r="J269" s="38"/>
      <c r="K269" s="38">
        <v>0</v>
      </c>
      <c r="L269" s="48"/>
      <c r="M269" s="38">
        <v>0</v>
      </c>
      <c r="N269" s="38"/>
      <c r="O269" s="38">
        <v>0</v>
      </c>
      <c r="P269" s="48">
        <v>16532</v>
      </c>
    </row>
    <row r="270" spans="1:16" s="34" customFormat="1" ht="9" customHeight="1">
      <c r="A270" s="37" t="s">
        <v>25</v>
      </c>
      <c r="B270" s="39">
        <v>1054.3</v>
      </c>
      <c r="C270" s="39">
        <v>55550</v>
      </c>
      <c r="D270" s="48"/>
      <c r="E270" s="48">
        <v>19</v>
      </c>
      <c r="F270" s="48">
        <v>18</v>
      </c>
      <c r="G270" s="48">
        <v>3</v>
      </c>
      <c r="H270" s="48"/>
      <c r="I270" s="38">
        <v>0</v>
      </c>
      <c r="J270" s="38"/>
      <c r="K270" s="38">
        <v>0</v>
      </c>
      <c r="L270" s="48"/>
      <c r="M270" s="48">
        <v>36199</v>
      </c>
      <c r="N270" s="48"/>
      <c r="O270" s="38">
        <v>0</v>
      </c>
      <c r="P270" s="38">
        <v>0</v>
      </c>
    </row>
    <row r="271" spans="1:16" s="34" customFormat="1" ht="9" customHeight="1">
      <c r="A271" s="37" t="s">
        <v>26</v>
      </c>
      <c r="B271" s="39">
        <v>400.3</v>
      </c>
      <c r="C271" s="39">
        <v>35176</v>
      </c>
      <c r="D271" s="48"/>
      <c r="E271" s="48">
        <v>3313</v>
      </c>
      <c r="F271" s="48">
        <v>175</v>
      </c>
      <c r="G271" s="48">
        <v>10596</v>
      </c>
      <c r="H271" s="48"/>
      <c r="I271" s="38">
        <v>0</v>
      </c>
      <c r="J271" s="38"/>
      <c r="K271" s="38">
        <v>0</v>
      </c>
      <c r="L271" s="48"/>
      <c r="M271" s="38">
        <v>0</v>
      </c>
      <c r="N271" s="38"/>
      <c r="O271" s="38">
        <v>0</v>
      </c>
      <c r="P271" s="38">
        <v>0</v>
      </c>
    </row>
    <row r="272" spans="1:16" s="34" customFormat="1" ht="9" customHeight="1">
      <c r="A272" s="40" t="s">
        <v>27</v>
      </c>
      <c r="B272" s="44">
        <v>43.800000000000011</v>
      </c>
      <c r="C272" s="44">
        <v>17448</v>
      </c>
      <c r="D272" s="50"/>
      <c r="E272" s="50">
        <v>1331</v>
      </c>
      <c r="F272" s="50">
        <v>254</v>
      </c>
      <c r="G272" s="50">
        <v>6616</v>
      </c>
      <c r="H272" s="50"/>
      <c r="I272" s="43">
        <v>0</v>
      </c>
      <c r="J272" s="43"/>
      <c r="K272" s="43">
        <v>0</v>
      </c>
      <c r="L272" s="50"/>
      <c r="M272" s="50">
        <v>61026</v>
      </c>
      <c r="N272" s="50"/>
      <c r="O272" s="43">
        <v>0</v>
      </c>
      <c r="P272" s="43">
        <v>0</v>
      </c>
    </row>
    <row r="273" spans="1:16" s="34" customFormat="1" ht="9" customHeight="1">
      <c r="A273" s="37" t="s">
        <v>42</v>
      </c>
      <c r="B273" s="39">
        <v>153.1</v>
      </c>
      <c r="C273" s="39">
        <v>67330</v>
      </c>
      <c r="D273" s="48"/>
      <c r="E273" s="48">
        <v>47</v>
      </c>
      <c r="F273" s="48">
        <v>6</v>
      </c>
      <c r="G273" s="48">
        <v>0</v>
      </c>
      <c r="H273" s="48"/>
      <c r="I273" s="38">
        <v>0</v>
      </c>
      <c r="J273" s="38"/>
      <c r="K273" s="48">
        <v>0</v>
      </c>
      <c r="L273" s="48"/>
      <c r="M273" s="38">
        <v>0</v>
      </c>
      <c r="N273" s="38"/>
      <c r="O273" s="38">
        <v>0</v>
      </c>
      <c r="P273" s="38">
        <v>0</v>
      </c>
    </row>
    <row r="274" spans="1:16" s="34" customFormat="1" ht="9" customHeight="1">
      <c r="A274" s="37" t="s">
        <v>28</v>
      </c>
      <c r="B274" s="39">
        <v>718.3</v>
      </c>
      <c r="C274" s="39">
        <v>110804</v>
      </c>
      <c r="D274" s="48"/>
      <c r="E274" s="48">
        <v>5947</v>
      </c>
      <c r="F274" s="48">
        <v>1384</v>
      </c>
      <c r="G274" s="48">
        <v>25947</v>
      </c>
      <c r="H274" s="48"/>
      <c r="I274" s="38">
        <v>0</v>
      </c>
      <c r="J274" s="38"/>
      <c r="K274" s="38">
        <v>0</v>
      </c>
      <c r="L274" s="48"/>
      <c r="M274" s="38">
        <v>0</v>
      </c>
      <c r="N274" s="38"/>
      <c r="O274" s="38">
        <v>0</v>
      </c>
      <c r="P274" s="38">
        <v>0</v>
      </c>
    </row>
    <row r="275" spans="1:16" s="34" customFormat="1" ht="9" customHeight="1">
      <c r="A275" s="37" t="s">
        <v>29</v>
      </c>
      <c r="B275" s="39">
        <v>57.999999999999993</v>
      </c>
      <c r="C275" s="39">
        <v>608</v>
      </c>
      <c r="D275" s="48"/>
      <c r="E275" s="48">
        <v>0</v>
      </c>
      <c r="F275" s="48">
        <v>1290</v>
      </c>
      <c r="G275" s="48">
        <v>0</v>
      </c>
      <c r="H275" s="48"/>
      <c r="I275" s="48">
        <v>0</v>
      </c>
      <c r="J275" s="48"/>
      <c r="K275" s="48">
        <v>1268238</v>
      </c>
      <c r="L275" s="48"/>
      <c r="M275" s="38">
        <v>0</v>
      </c>
      <c r="N275" s="38"/>
      <c r="O275" s="38">
        <v>0</v>
      </c>
      <c r="P275" s="38">
        <v>0</v>
      </c>
    </row>
    <row r="276" spans="1:16" s="51" customFormat="1" ht="9" customHeight="1">
      <c r="A276" s="40" t="s">
        <v>31</v>
      </c>
      <c r="B276" s="44">
        <v>0</v>
      </c>
      <c r="C276" s="44">
        <v>16</v>
      </c>
      <c r="D276" s="50"/>
      <c r="E276" s="50">
        <v>10</v>
      </c>
      <c r="F276" s="50">
        <v>0</v>
      </c>
      <c r="G276" s="50">
        <v>0</v>
      </c>
      <c r="H276" s="50"/>
      <c r="I276" s="43">
        <v>0</v>
      </c>
      <c r="J276" s="43"/>
      <c r="K276" s="43">
        <v>0</v>
      </c>
      <c r="L276" s="50"/>
      <c r="M276" s="50">
        <v>127220</v>
      </c>
      <c r="N276" s="50"/>
      <c r="O276" s="50">
        <v>263153</v>
      </c>
      <c r="P276" s="43">
        <v>0</v>
      </c>
    </row>
    <row r="277" spans="1:16" s="34" customFormat="1" ht="9" customHeight="1">
      <c r="A277" s="37" t="s">
        <v>32</v>
      </c>
      <c r="B277" s="39">
        <v>46.400000000000006</v>
      </c>
      <c r="C277" s="39">
        <v>2023</v>
      </c>
      <c r="D277" s="48"/>
      <c r="E277" s="48">
        <v>13</v>
      </c>
      <c r="F277" s="48">
        <v>1</v>
      </c>
      <c r="G277" s="48">
        <v>0</v>
      </c>
      <c r="H277" s="48"/>
      <c r="I277" s="38">
        <v>0</v>
      </c>
      <c r="J277" s="38"/>
      <c r="K277" s="38">
        <v>0</v>
      </c>
      <c r="L277" s="48"/>
      <c r="M277" s="48">
        <v>49407</v>
      </c>
      <c r="N277" s="48"/>
      <c r="O277" s="38">
        <v>0</v>
      </c>
      <c r="P277" s="38">
        <v>0</v>
      </c>
    </row>
    <row r="278" spans="1:16" s="34" customFormat="1" ht="9" customHeight="1">
      <c r="A278" s="37" t="s">
        <v>33</v>
      </c>
      <c r="B278" s="39">
        <v>1362.9</v>
      </c>
      <c r="C278" s="39">
        <v>24147</v>
      </c>
      <c r="D278" s="48"/>
      <c r="E278" s="48">
        <v>0</v>
      </c>
      <c r="F278" s="48">
        <v>0</v>
      </c>
      <c r="G278" s="48">
        <v>0</v>
      </c>
      <c r="H278" s="48"/>
      <c r="I278" s="38">
        <v>0</v>
      </c>
      <c r="J278" s="38"/>
      <c r="K278" s="38">
        <v>0</v>
      </c>
      <c r="L278" s="48"/>
      <c r="M278" s="38">
        <v>0</v>
      </c>
      <c r="N278" s="38"/>
      <c r="O278" s="38">
        <v>0</v>
      </c>
      <c r="P278" s="38">
        <v>0</v>
      </c>
    </row>
    <row r="279" spans="1:16" s="34" customFormat="1" ht="9" customHeight="1">
      <c r="A279" s="37" t="s">
        <v>34</v>
      </c>
      <c r="B279" s="39">
        <v>889.9</v>
      </c>
      <c r="C279" s="39">
        <v>101910</v>
      </c>
      <c r="D279" s="48"/>
      <c r="E279" s="48">
        <v>3791</v>
      </c>
      <c r="F279" s="48">
        <v>18072</v>
      </c>
      <c r="G279" s="48">
        <v>72165</v>
      </c>
      <c r="H279" s="48"/>
      <c r="I279" s="38">
        <v>0</v>
      </c>
      <c r="J279" s="38"/>
      <c r="K279" s="38">
        <v>0</v>
      </c>
      <c r="L279" s="48"/>
      <c r="M279" s="38">
        <v>0</v>
      </c>
      <c r="N279" s="38"/>
      <c r="O279" s="38">
        <v>0</v>
      </c>
      <c r="P279" s="48">
        <v>684503</v>
      </c>
    </row>
    <row r="280" spans="1:16" s="34" customFormat="1" ht="9" customHeight="1">
      <c r="A280" s="40" t="s">
        <v>35</v>
      </c>
      <c r="B280" s="44">
        <v>540.79999999999995</v>
      </c>
      <c r="C280" s="44">
        <v>4310</v>
      </c>
      <c r="D280" s="50"/>
      <c r="E280" s="50">
        <v>13</v>
      </c>
      <c r="F280" s="50">
        <v>2</v>
      </c>
      <c r="G280" s="50">
        <v>0</v>
      </c>
      <c r="H280" s="50"/>
      <c r="I280" s="43">
        <v>0</v>
      </c>
      <c r="J280" s="43"/>
      <c r="K280" s="50">
        <v>0</v>
      </c>
      <c r="L280" s="50"/>
      <c r="M280" s="43">
        <v>0</v>
      </c>
      <c r="N280" s="43"/>
      <c r="O280" s="43">
        <v>0</v>
      </c>
      <c r="P280" s="43">
        <v>0</v>
      </c>
    </row>
    <row r="281" spans="1:16" s="34" customFormat="1" ht="9" customHeight="1">
      <c r="A281" s="37" t="s">
        <v>36</v>
      </c>
      <c r="B281" s="39">
        <v>5895.3</v>
      </c>
      <c r="C281" s="39">
        <v>105204</v>
      </c>
      <c r="D281" s="48"/>
      <c r="E281" s="48">
        <v>4</v>
      </c>
      <c r="F281" s="48">
        <v>312334</v>
      </c>
      <c r="G281" s="48">
        <v>0</v>
      </c>
      <c r="H281" s="48"/>
      <c r="I281" s="38">
        <v>0</v>
      </c>
      <c r="J281" s="38"/>
      <c r="K281" s="48">
        <v>0</v>
      </c>
      <c r="L281" s="48"/>
      <c r="M281" s="38">
        <v>0</v>
      </c>
      <c r="N281" s="38"/>
      <c r="O281" s="48">
        <v>690</v>
      </c>
      <c r="P281" s="38">
        <v>0</v>
      </c>
    </row>
    <row r="282" spans="1:16" s="34" customFormat="1" ht="9" customHeight="1">
      <c r="A282" s="37" t="s">
        <v>37</v>
      </c>
      <c r="B282" s="39">
        <v>0</v>
      </c>
      <c r="C282" s="39">
        <v>0</v>
      </c>
      <c r="D282" s="48"/>
      <c r="E282" s="38">
        <v>0</v>
      </c>
      <c r="F282" s="38">
        <v>0</v>
      </c>
      <c r="G282" s="38">
        <v>0</v>
      </c>
      <c r="H282" s="48"/>
      <c r="I282" s="38">
        <v>0</v>
      </c>
      <c r="J282" s="38"/>
      <c r="K282" s="38">
        <v>0</v>
      </c>
      <c r="L282" s="48"/>
      <c r="M282" s="48">
        <v>439705</v>
      </c>
      <c r="N282" s="48"/>
      <c r="O282" s="38">
        <v>0</v>
      </c>
      <c r="P282" s="38">
        <v>0</v>
      </c>
    </row>
    <row r="283" spans="1:16" s="34" customFormat="1" ht="9" customHeight="1">
      <c r="A283" s="37" t="s">
        <v>38</v>
      </c>
      <c r="B283" s="39">
        <v>0</v>
      </c>
      <c r="C283" s="39">
        <v>0</v>
      </c>
      <c r="D283" s="48"/>
      <c r="E283" s="48">
        <v>0</v>
      </c>
      <c r="F283" s="48">
        <v>0</v>
      </c>
      <c r="G283" s="38">
        <v>0</v>
      </c>
      <c r="H283" s="48"/>
      <c r="I283" s="38">
        <v>0</v>
      </c>
      <c r="J283" s="38"/>
      <c r="K283" s="38">
        <v>0</v>
      </c>
      <c r="L283" s="48"/>
      <c r="M283" s="48">
        <v>82025</v>
      </c>
      <c r="N283" s="48"/>
      <c r="O283" s="38">
        <v>0</v>
      </c>
      <c r="P283" s="38">
        <v>0</v>
      </c>
    </row>
    <row r="284" spans="1:16" s="34" customFormat="1" ht="9" customHeight="1">
      <c r="A284" s="40" t="s">
        <v>39</v>
      </c>
      <c r="B284" s="44">
        <v>0</v>
      </c>
      <c r="C284" s="44">
        <v>0</v>
      </c>
      <c r="D284" s="50"/>
      <c r="E284" s="43">
        <v>0</v>
      </c>
      <c r="F284" s="43">
        <v>0</v>
      </c>
      <c r="G284" s="43">
        <v>0</v>
      </c>
      <c r="H284" s="50"/>
      <c r="I284" s="43">
        <v>0</v>
      </c>
      <c r="J284" s="43"/>
      <c r="K284" s="43">
        <v>0</v>
      </c>
      <c r="L284" s="50"/>
      <c r="M284" s="50">
        <v>36089</v>
      </c>
      <c r="N284" s="50"/>
      <c r="O284" s="43">
        <v>0</v>
      </c>
      <c r="P284" s="43">
        <v>0</v>
      </c>
    </row>
    <row r="285" spans="1:16" s="34" customFormat="1" ht="9" customHeight="1">
      <c r="A285" s="37" t="s">
        <v>40</v>
      </c>
      <c r="B285" s="39">
        <v>1185.9000000000001</v>
      </c>
      <c r="C285" s="39">
        <v>1345130</v>
      </c>
      <c r="D285" s="48"/>
      <c r="E285" s="48">
        <v>51904</v>
      </c>
      <c r="F285" s="48">
        <v>24944</v>
      </c>
      <c r="G285" s="48">
        <v>191104</v>
      </c>
      <c r="H285" s="48"/>
      <c r="I285" s="38">
        <v>0</v>
      </c>
      <c r="J285" s="38"/>
      <c r="K285" s="48">
        <v>0</v>
      </c>
      <c r="L285" s="48"/>
      <c r="M285" s="38">
        <v>0</v>
      </c>
      <c r="N285" s="38"/>
      <c r="O285" s="48">
        <v>136</v>
      </c>
      <c r="P285" s="38">
        <v>0</v>
      </c>
    </row>
    <row r="286" spans="1:16" s="34" customFormat="1" ht="9" customHeight="1">
      <c r="A286" s="37" t="s">
        <v>41</v>
      </c>
      <c r="B286" s="39">
        <v>0.60000000000582077</v>
      </c>
      <c r="C286" s="39">
        <v>25</v>
      </c>
      <c r="D286" s="48"/>
      <c r="E286" s="48">
        <v>0</v>
      </c>
      <c r="F286" s="48">
        <v>0</v>
      </c>
      <c r="G286" s="48">
        <v>0</v>
      </c>
      <c r="H286" s="48"/>
      <c r="I286" s="38">
        <v>0</v>
      </c>
      <c r="J286" s="38"/>
      <c r="K286" s="48">
        <v>0</v>
      </c>
      <c r="L286" s="48"/>
      <c r="M286" s="38">
        <v>0</v>
      </c>
      <c r="N286" s="38"/>
      <c r="O286" s="48">
        <v>0</v>
      </c>
      <c r="P286" s="38">
        <v>0</v>
      </c>
    </row>
    <row r="287" spans="1:16" s="34" customFormat="1" ht="9" customHeight="1">
      <c r="A287" s="37"/>
      <c r="B287" s="39"/>
      <c r="C287" s="39"/>
      <c r="D287" s="48"/>
      <c r="E287" s="48"/>
      <c r="F287" s="48"/>
      <c r="G287" s="48"/>
      <c r="H287" s="48"/>
      <c r="I287" s="38"/>
      <c r="J287" s="38"/>
      <c r="K287" s="48"/>
      <c r="L287" s="48"/>
      <c r="M287" s="38"/>
      <c r="N287" s="38"/>
      <c r="O287" s="38"/>
      <c r="P287" s="38"/>
    </row>
    <row r="288" spans="1:16" s="34" customFormat="1" ht="9.6" customHeight="1">
      <c r="A288" s="56">
        <v>2005</v>
      </c>
      <c r="B288" s="32"/>
      <c r="C288" s="32"/>
      <c r="D288" s="33"/>
      <c r="E288" s="33"/>
      <c r="F288" s="33"/>
      <c r="G288" s="33"/>
      <c r="H288" s="33"/>
      <c r="I288" s="33"/>
      <c r="J288" s="33"/>
      <c r="K288" s="36"/>
      <c r="L288" s="33"/>
      <c r="M288" s="33"/>
      <c r="N288" s="33"/>
      <c r="O288" s="33"/>
      <c r="P288" s="33"/>
    </row>
    <row r="289" spans="1:16" s="34" customFormat="1" ht="9" customHeight="1">
      <c r="A289" s="31" t="s">
        <v>18</v>
      </c>
      <c r="B289" s="35">
        <f>SUM(B291:B312)</f>
        <v>30356.9</v>
      </c>
      <c r="C289" s="35">
        <f>SUM(C291:C312)</f>
        <v>2894161</v>
      </c>
      <c r="D289" s="46"/>
      <c r="E289" s="46">
        <f>SUM(E291:E312)</f>
        <v>134388</v>
      </c>
      <c r="F289" s="46">
        <f>SUM(F291:F312)</f>
        <v>390896</v>
      </c>
      <c r="G289" s="46">
        <f>SUM(G291:G312)</f>
        <v>476307</v>
      </c>
      <c r="H289" s="46"/>
      <c r="I289" s="46">
        <f>SUM(I291:I312)</f>
        <v>1491847</v>
      </c>
      <c r="J289" s="46"/>
      <c r="K289" s="46">
        <f>SUM(K291:K312)</f>
        <v>7012306</v>
      </c>
      <c r="L289" s="46"/>
      <c r="M289" s="46">
        <f>SUM(M291:M312)</f>
        <v>1019757</v>
      </c>
      <c r="N289" s="46"/>
      <c r="O289" s="46">
        <f>SUM(O291:O312)</f>
        <v>268657</v>
      </c>
      <c r="P289" s="46">
        <f>SUM(P291:P312)</f>
        <v>875450</v>
      </c>
    </row>
    <row r="290" spans="1:16" s="34" customFormat="1" ht="3.95" customHeight="1">
      <c r="A290" s="31"/>
      <c r="B290" s="35"/>
      <c r="C290" s="35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</row>
    <row r="291" spans="1:16" s="34" customFormat="1" ht="9" customHeight="1">
      <c r="A291" s="37" t="s">
        <v>20</v>
      </c>
      <c r="B291" s="39">
        <v>3.1</v>
      </c>
      <c r="C291" s="39">
        <v>25609</v>
      </c>
      <c r="D291" s="48"/>
      <c r="E291" s="48">
        <v>171</v>
      </c>
      <c r="F291" s="48">
        <v>0</v>
      </c>
      <c r="G291" s="38">
        <v>0</v>
      </c>
      <c r="H291" s="48"/>
      <c r="I291" s="48">
        <v>1491847</v>
      </c>
      <c r="J291" s="48"/>
      <c r="K291" s="38">
        <v>2431329</v>
      </c>
      <c r="L291" s="48"/>
      <c r="M291" s="38">
        <v>0</v>
      </c>
      <c r="N291" s="38"/>
      <c r="O291" s="48">
        <v>37691</v>
      </c>
      <c r="P291" s="48">
        <v>137052</v>
      </c>
    </row>
    <row r="292" spans="1:16" s="34" customFormat="1" ht="9" customHeight="1">
      <c r="A292" s="37" t="s">
        <v>21</v>
      </c>
      <c r="B292" s="39">
        <v>0</v>
      </c>
      <c r="C292" s="39">
        <v>0</v>
      </c>
      <c r="D292" s="48"/>
      <c r="E292" s="38">
        <v>0</v>
      </c>
      <c r="F292" s="38">
        <v>0</v>
      </c>
      <c r="G292" s="38">
        <v>0</v>
      </c>
      <c r="H292" s="48"/>
      <c r="I292" s="38">
        <v>0</v>
      </c>
      <c r="J292" s="38"/>
      <c r="K292" s="38">
        <v>3627580</v>
      </c>
      <c r="L292" s="48"/>
      <c r="M292" s="38">
        <v>0</v>
      </c>
      <c r="N292" s="38"/>
      <c r="O292" s="38">
        <v>0</v>
      </c>
      <c r="P292" s="38">
        <v>0</v>
      </c>
    </row>
    <row r="293" spans="1:16" s="34" customFormat="1" ht="9" customHeight="1">
      <c r="A293" s="37" t="s">
        <v>22</v>
      </c>
      <c r="B293" s="39">
        <v>0</v>
      </c>
      <c r="C293" s="39">
        <v>0</v>
      </c>
      <c r="D293" s="48"/>
      <c r="E293" s="38">
        <v>0</v>
      </c>
      <c r="F293" s="38">
        <v>0</v>
      </c>
      <c r="G293" s="38">
        <v>0</v>
      </c>
      <c r="H293" s="48"/>
      <c r="I293" s="38">
        <v>0</v>
      </c>
      <c r="J293" s="38"/>
      <c r="K293" s="48">
        <v>0</v>
      </c>
      <c r="L293" s="48"/>
      <c r="M293" s="48">
        <v>261705</v>
      </c>
      <c r="N293" s="48"/>
      <c r="O293" s="38">
        <v>0</v>
      </c>
      <c r="P293" s="38">
        <v>0</v>
      </c>
    </row>
    <row r="294" spans="1:16" s="34" customFormat="1" ht="9" customHeight="1">
      <c r="A294" s="40" t="s">
        <v>23</v>
      </c>
      <c r="B294" s="44">
        <v>6310.2</v>
      </c>
      <c r="C294" s="44">
        <v>325948</v>
      </c>
      <c r="D294" s="50"/>
      <c r="E294" s="50">
        <v>52434</v>
      </c>
      <c r="F294" s="50">
        <v>11423</v>
      </c>
      <c r="G294" s="50">
        <v>131650</v>
      </c>
      <c r="H294" s="50"/>
      <c r="I294" s="43">
        <v>0</v>
      </c>
      <c r="J294" s="43"/>
      <c r="K294" s="43">
        <v>0</v>
      </c>
      <c r="L294" s="50"/>
      <c r="M294" s="43">
        <v>0</v>
      </c>
      <c r="N294" s="43"/>
      <c r="O294" s="50">
        <v>3931</v>
      </c>
      <c r="P294" s="43">
        <v>0</v>
      </c>
    </row>
    <row r="295" spans="1:16" s="34" customFormat="1" ht="9" customHeight="1">
      <c r="A295" s="37" t="s">
        <v>24</v>
      </c>
      <c r="B295" s="39">
        <v>9576.6</v>
      </c>
      <c r="C295" s="39">
        <v>436729</v>
      </c>
      <c r="D295" s="48"/>
      <c r="E295" s="48">
        <v>12711</v>
      </c>
      <c r="F295" s="48">
        <v>937</v>
      </c>
      <c r="G295" s="48">
        <v>16536</v>
      </c>
      <c r="H295" s="48"/>
      <c r="I295" s="38">
        <v>0</v>
      </c>
      <c r="J295" s="38"/>
      <c r="K295" s="38">
        <v>0</v>
      </c>
      <c r="L295" s="48"/>
      <c r="M295" s="48">
        <v>0</v>
      </c>
      <c r="N295" s="48"/>
      <c r="O295" s="38">
        <v>0</v>
      </c>
      <c r="P295" s="48">
        <v>20954</v>
      </c>
    </row>
    <row r="296" spans="1:16" s="34" customFormat="1" ht="9" customHeight="1">
      <c r="A296" s="37" t="s">
        <v>25</v>
      </c>
      <c r="B296" s="39">
        <v>1283.9000000000001</v>
      </c>
      <c r="C296" s="39">
        <v>55099</v>
      </c>
      <c r="D296" s="48"/>
      <c r="E296" s="48">
        <v>2</v>
      </c>
      <c r="F296" s="48">
        <v>7</v>
      </c>
      <c r="G296" s="48">
        <v>0</v>
      </c>
      <c r="H296" s="48"/>
      <c r="I296" s="38">
        <v>0</v>
      </c>
      <c r="J296" s="38"/>
      <c r="K296" s="48">
        <v>0</v>
      </c>
      <c r="L296" s="48"/>
      <c r="M296" s="48">
        <v>32925</v>
      </c>
      <c r="N296" s="48"/>
      <c r="O296" s="38">
        <v>0</v>
      </c>
      <c r="P296" s="38">
        <v>0</v>
      </c>
    </row>
    <row r="297" spans="1:16" s="34" customFormat="1" ht="9" customHeight="1">
      <c r="A297" s="37" t="s">
        <v>26</v>
      </c>
      <c r="B297" s="39">
        <v>665.2</v>
      </c>
      <c r="C297" s="39">
        <v>31931</v>
      </c>
      <c r="D297" s="48"/>
      <c r="E297" s="48">
        <v>2574</v>
      </c>
      <c r="F297" s="48">
        <v>331</v>
      </c>
      <c r="G297" s="48">
        <v>12564</v>
      </c>
      <c r="H297" s="48"/>
      <c r="I297" s="38">
        <v>0</v>
      </c>
      <c r="J297" s="38"/>
      <c r="K297" s="38">
        <v>0</v>
      </c>
      <c r="L297" s="48"/>
      <c r="M297" s="38">
        <v>0</v>
      </c>
      <c r="N297" s="38"/>
      <c r="O297" s="38">
        <v>0</v>
      </c>
      <c r="P297" s="38">
        <v>0</v>
      </c>
    </row>
    <row r="298" spans="1:16" s="34" customFormat="1" ht="9" customHeight="1">
      <c r="A298" s="40" t="s">
        <v>27</v>
      </c>
      <c r="B298" s="44">
        <v>7.1</v>
      </c>
      <c r="C298" s="44">
        <v>30582</v>
      </c>
      <c r="D298" s="50"/>
      <c r="E298" s="50">
        <v>4402</v>
      </c>
      <c r="F298" s="50">
        <v>1068</v>
      </c>
      <c r="G298" s="50">
        <v>16338</v>
      </c>
      <c r="H298" s="50"/>
      <c r="I298" s="43">
        <v>0</v>
      </c>
      <c r="J298" s="43"/>
      <c r="K298" s="50">
        <v>0</v>
      </c>
      <c r="L298" s="50"/>
      <c r="M298" s="50">
        <v>33175</v>
      </c>
      <c r="N298" s="50"/>
      <c r="O298" s="43">
        <v>0</v>
      </c>
      <c r="P298" s="43">
        <v>0</v>
      </c>
    </row>
    <row r="299" spans="1:16" s="34" customFormat="1" ht="9" customHeight="1">
      <c r="A299" s="37" t="s">
        <v>42</v>
      </c>
      <c r="B299" s="39">
        <v>133.1</v>
      </c>
      <c r="C299" s="39">
        <v>59812</v>
      </c>
      <c r="D299" s="48"/>
      <c r="E299" s="48">
        <v>33</v>
      </c>
      <c r="F299" s="48">
        <v>0</v>
      </c>
      <c r="G299" s="48">
        <v>0</v>
      </c>
      <c r="H299" s="48"/>
      <c r="I299" s="38">
        <v>0</v>
      </c>
      <c r="J299" s="38"/>
      <c r="K299" s="38">
        <v>0</v>
      </c>
      <c r="L299" s="48"/>
      <c r="M299" s="38">
        <v>0</v>
      </c>
      <c r="N299" s="38"/>
      <c r="O299" s="38">
        <v>0</v>
      </c>
      <c r="P299" s="38">
        <v>0</v>
      </c>
    </row>
    <row r="300" spans="1:16" s="34" customFormat="1" ht="9" customHeight="1">
      <c r="A300" s="37" t="s">
        <v>28</v>
      </c>
      <c r="B300" s="39">
        <v>763.5</v>
      </c>
      <c r="C300" s="39">
        <v>139238</v>
      </c>
      <c r="D300" s="48"/>
      <c r="E300" s="48">
        <v>6602</v>
      </c>
      <c r="F300" s="48">
        <v>1905</v>
      </c>
      <c r="G300" s="48">
        <v>28501</v>
      </c>
      <c r="H300" s="48"/>
      <c r="I300" s="38">
        <v>0</v>
      </c>
      <c r="J300" s="38"/>
      <c r="K300" s="38">
        <v>0</v>
      </c>
      <c r="L300" s="48"/>
      <c r="M300" s="38">
        <v>0</v>
      </c>
      <c r="N300" s="38"/>
      <c r="O300" s="38">
        <v>0</v>
      </c>
      <c r="P300" s="38">
        <v>0</v>
      </c>
    </row>
    <row r="301" spans="1:16" s="34" customFormat="1" ht="9" customHeight="1">
      <c r="A301" s="37" t="s">
        <v>29</v>
      </c>
      <c r="B301" s="39">
        <v>43.199999999999996</v>
      </c>
      <c r="C301" s="39">
        <v>539</v>
      </c>
      <c r="D301" s="48"/>
      <c r="E301" s="48">
        <v>5</v>
      </c>
      <c r="F301" s="48">
        <v>961</v>
      </c>
      <c r="G301" s="48">
        <v>0</v>
      </c>
      <c r="H301" s="48"/>
      <c r="I301" s="48">
        <v>0</v>
      </c>
      <c r="J301" s="48"/>
      <c r="K301" s="38">
        <v>953397</v>
      </c>
      <c r="L301" s="48"/>
      <c r="M301" s="38">
        <v>0</v>
      </c>
      <c r="N301" s="38"/>
      <c r="O301" s="38">
        <v>0</v>
      </c>
      <c r="P301" s="38">
        <v>0</v>
      </c>
    </row>
    <row r="302" spans="1:16" s="51" customFormat="1" ht="9" customHeight="1">
      <c r="A302" s="40" t="s">
        <v>31</v>
      </c>
      <c r="B302" s="44">
        <v>0.1</v>
      </c>
      <c r="C302" s="44">
        <v>40</v>
      </c>
      <c r="D302" s="50"/>
      <c r="E302" s="50">
        <v>39</v>
      </c>
      <c r="F302" s="50">
        <v>0</v>
      </c>
      <c r="G302" s="50">
        <v>0</v>
      </c>
      <c r="H302" s="50"/>
      <c r="I302" s="43">
        <v>0</v>
      </c>
      <c r="J302" s="43"/>
      <c r="K302" s="50">
        <v>0</v>
      </c>
      <c r="L302" s="50"/>
      <c r="M302" s="50">
        <v>107026</v>
      </c>
      <c r="N302" s="50"/>
      <c r="O302" s="50">
        <v>227035</v>
      </c>
      <c r="P302" s="43">
        <v>0</v>
      </c>
    </row>
    <row r="303" spans="1:16" s="34" customFormat="1" ht="9" customHeight="1">
      <c r="A303" s="37" t="s">
        <v>32</v>
      </c>
      <c r="B303" s="39">
        <v>85.7</v>
      </c>
      <c r="C303" s="39">
        <v>5773</v>
      </c>
      <c r="D303" s="48"/>
      <c r="E303" s="48">
        <v>5</v>
      </c>
      <c r="F303" s="48">
        <v>0</v>
      </c>
      <c r="G303" s="48">
        <v>0</v>
      </c>
      <c r="H303" s="48"/>
      <c r="I303" s="38">
        <v>0</v>
      </c>
      <c r="J303" s="38"/>
      <c r="K303" s="48">
        <v>0</v>
      </c>
      <c r="L303" s="48"/>
      <c r="M303" s="48">
        <v>38740</v>
      </c>
      <c r="N303" s="48"/>
      <c r="O303" s="38">
        <v>0</v>
      </c>
      <c r="P303" s="38">
        <v>0</v>
      </c>
    </row>
    <row r="304" spans="1:16" s="34" customFormat="1" ht="9" customHeight="1">
      <c r="A304" s="37" t="s">
        <v>33</v>
      </c>
      <c r="B304" s="39">
        <v>1105.9000000000001</v>
      </c>
      <c r="C304" s="39">
        <v>19273</v>
      </c>
      <c r="D304" s="48"/>
      <c r="E304" s="48">
        <v>0</v>
      </c>
      <c r="F304" s="48">
        <v>0</v>
      </c>
      <c r="G304" s="48">
        <v>0</v>
      </c>
      <c r="H304" s="48"/>
      <c r="I304" s="38">
        <v>0</v>
      </c>
      <c r="J304" s="38"/>
      <c r="K304" s="38">
        <v>0</v>
      </c>
      <c r="L304" s="48"/>
      <c r="M304" s="38">
        <v>0</v>
      </c>
      <c r="N304" s="38"/>
      <c r="O304" s="38">
        <v>0</v>
      </c>
      <c r="P304" s="38">
        <v>0</v>
      </c>
    </row>
    <row r="305" spans="1:16" s="34" customFormat="1" ht="9" customHeight="1">
      <c r="A305" s="37" t="s">
        <v>34</v>
      </c>
      <c r="B305" s="39">
        <v>872.9</v>
      </c>
      <c r="C305" s="39">
        <v>106692</v>
      </c>
      <c r="D305" s="48"/>
      <c r="E305" s="48">
        <v>3038</v>
      </c>
      <c r="F305" s="48">
        <v>19584</v>
      </c>
      <c r="G305" s="48">
        <v>71486</v>
      </c>
      <c r="H305" s="48"/>
      <c r="I305" s="38">
        <v>0</v>
      </c>
      <c r="J305" s="38"/>
      <c r="K305" s="38">
        <v>0</v>
      </c>
      <c r="L305" s="48"/>
      <c r="M305" s="38">
        <v>0</v>
      </c>
      <c r="N305" s="38"/>
      <c r="O305" s="38">
        <v>0</v>
      </c>
      <c r="P305" s="48">
        <v>717444</v>
      </c>
    </row>
    <row r="306" spans="1:16" s="34" customFormat="1" ht="9" customHeight="1">
      <c r="A306" s="40" t="s">
        <v>35</v>
      </c>
      <c r="B306" s="44">
        <v>739.4</v>
      </c>
      <c r="C306" s="44">
        <v>6622</v>
      </c>
      <c r="D306" s="50"/>
      <c r="E306" s="50">
        <v>41</v>
      </c>
      <c r="F306" s="50">
        <v>55</v>
      </c>
      <c r="G306" s="50">
        <v>1345</v>
      </c>
      <c r="H306" s="50"/>
      <c r="I306" s="43">
        <v>0</v>
      </c>
      <c r="J306" s="43"/>
      <c r="K306" s="43">
        <v>0</v>
      </c>
      <c r="L306" s="50"/>
      <c r="M306" s="43">
        <v>0</v>
      </c>
      <c r="N306" s="43"/>
      <c r="O306" s="43">
        <v>0</v>
      </c>
      <c r="P306" s="43">
        <v>0</v>
      </c>
    </row>
    <row r="307" spans="1:16" s="34" customFormat="1" ht="9" customHeight="1">
      <c r="A307" s="37" t="s">
        <v>36</v>
      </c>
      <c r="B307" s="39">
        <v>7330.2</v>
      </c>
      <c r="C307" s="39">
        <v>121013</v>
      </c>
      <c r="D307" s="48"/>
      <c r="E307" s="48">
        <v>0</v>
      </c>
      <c r="F307" s="48">
        <v>332929</v>
      </c>
      <c r="G307" s="48">
        <v>0</v>
      </c>
      <c r="H307" s="48"/>
      <c r="I307" s="38">
        <v>0</v>
      </c>
      <c r="J307" s="38"/>
      <c r="K307" s="38">
        <v>0</v>
      </c>
      <c r="L307" s="48"/>
      <c r="M307" s="38">
        <v>0</v>
      </c>
      <c r="N307" s="38"/>
      <c r="O307" s="48">
        <v>0</v>
      </c>
      <c r="P307" s="38">
        <v>0</v>
      </c>
    </row>
    <row r="308" spans="1:16" s="34" customFormat="1" ht="9" customHeight="1">
      <c r="A308" s="37" t="s">
        <v>37</v>
      </c>
      <c r="B308" s="39">
        <v>0</v>
      </c>
      <c r="C308" s="39">
        <v>0</v>
      </c>
      <c r="D308" s="48"/>
      <c r="E308" s="38">
        <v>0</v>
      </c>
      <c r="F308" s="38">
        <v>0</v>
      </c>
      <c r="G308" s="38">
        <v>0</v>
      </c>
      <c r="H308" s="48"/>
      <c r="I308" s="38">
        <v>0</v>
      </c>
      <c r="J308" s="38"/>
      <c r="K308" s="48">
        <v>0</v>
      </c>
      <c r="L308" s="48"/>
      <c r="M308" s="48">
        <v>406105</v>
      </c>
      <c r="N308" s="48"/>
      <c r="O308" s="38">
        <v>0</v>
      </c>
      <c r="P308" s="38">
        <v>0</v>
      </c>
    </row>
    <row r="309" spans="1:16" s="34" customFormat="1" ht="9" customHeight="1">
      <c r="A309" s="37" t="s">
        <v>38</v>
      </c>
      <c r="B309" s="39">
        <v>0</v>
      </c>
      <c r="C309" s="39">
        <v>0</v>
      </c>
      <c r="D309" s="48"/>
      <c r="E309" s="48">
        <v>0</v>
      </c>
      <c r="F309" s="48">
        <v>0</v>
      </c>
      <c r="G309" s="38">
        <v>0</v>
      </c>
      <c r="H309" s="48"/>
      <c r="I309" s="38">
        <v>0</v>
      </c>
      <c r="J309" s="38"/>
      <c r="K309" s="48">
        <v>0</v>
      </c>
      <c r="L309" s="48"/>
      <c r="M309" s="48">
        <v>98820</v>
      </c>
      <c r="N309" s="48"/>
      <c r="O309" s="38">
        <v>0</v>
      </c>
      <c r="P309" s="38">
        <v>0</v>
      </c>
    </row>
    <row r="310" spans="1:16" s="34" customFormat="1" ht="9" customHeight="1">
      <c r="A310" s="40" t="s">
        <v>39</v>
      </c>
      <c r="B310" s="44">
        <v>0</v>
      </c>
      <c r="C310" s="44">
        <v>0</v>
      </c>
      <c r="D310" s="50"/>
      <c r="E310" s="43">
        <v>0</v>
      </c>
      <c r="F310" s="43">
        <v>0</v>
      </c>
      <c r="G310" s="43">
        <v>0</v>
      </c>
      <c r="H310" s="50"/>
      <c r="I310" s="43">
        <v>0</v>
      </c>
      <c r="J310" s="43"/>
      <c r="K310" s="50">
        <v>0</v>
      </c>
      <c r="L310" s="50"/>
      <c r="M310" s="50">
        <v>41261</v>
      </c>
      <c r="N310" s="50"/>
      <c r="O310" s="43">
        <v>0</v>
      </c>
      <c r="P310" s="43">
        <v>0</v>
      </c>
    </row>
    <row r="311" spans="1:16" s="34" customFormat="1" ht="9" customHeight="1">
      <c r="A311" s="37" t="s">
        <v>40</v>
      </c>
      <c r="B311" s="39">
        <v>1413.7</v>
      </c>
      <c r="C311" s="39">
        <v>1528765</v>
      </c>
      <c r="D311" s="48"/>
      <c r="E311" s="48">
        <v>52330</v>
      </c>
      <c r="F311" s="48">
        <v>21695</v>
      </c>
      <c r="G311" s="48">
        <v>197887</v>
      </c>
      <c r="H311" s="48"/>
      <c r="I311" s="38">
        <v>0</v>
      </c>
      <c r="J311" s="38"/>
      <c r="K311" s="38">
        <v>0</v>
      </c>
      <c r="L311" s="48"/>
      <c r="M311" s="38">
        <v>0</v>
      </c>
      <c r="N311" s="38"/>
      <c r="O311" s="38">
        <v>0</v>
      </c>
      <c r="P311" s="38">
        <v>0</v>
      </c>
    </row>
    <row r="312" spans="1:16" s="34" customFormat="1" ht="9.9499999999999993" customHeight="1">
      <c r="A312" s="37" t="s">
        <v>41</v>
      </c>
      <c r="B312" s="39">
        <v>23.099999999994907</v>
      </c>
      <c r="C312" s="39">
        <v>496</v>
      </c>
      <c r="D312" s="48"/>
      <c r="E312" s="48">
        <v>1</v>
      </c>
      <c r="F312" s="48">
        <v>1</v>
      </c>
      <c r="G312" s="48">
        <v>0</v>
      </c>
      <c r="H312" s="48"/>
      <c r="I312" s="38">
        <v>0</v>
      </c>
      <c r="J312" s="38"/>
      <c r="K312" s="38">
        <v>0</v>
      </c>
      <c r="L312" s="48"/>
      <c r="M312" s="38">
        <v>0</v>
      </c>
      <c r="N312" s="38"/>
      <c r="O312" s="48">
        <v>0</v>
      </c>
      <c r="P312" s="38">
        <v>0</v>
      </c>
    </row>
    <row r="313" spans="1:16" s="34" customFormat="1" ht="9" customHeight="1">
      <c r="A313" s="37"/>
      <c r="B313" s="39"/>
      <c r="C313" s="39"/>
      <c r="D313" s="48"/>
      <c r="E313" s="48"/>
      <c r="F313" s="48"/>
      <c r="G313" s="48"/>
      <c r="H313" s="48"/>
      <c r="I313" s="38"/>
      <c r="J313" s="38"/>
      <c r="K313" s="48"/>
      <c r="L313" s="48"/>
      <c r="M313" s="38"/>
      <c r="N313" s="38"/>
      <c r="O313" s="38"/>
      <c r="P313" s="38"/>
    </row>
    <row r="314" spans="1:16" s="34" customFormat="1" ht="9.6" customHeight="1">
      <c r="A314" s="56">
        <v>2006</v>
      </c>
      <c r="B314" s="32"/>
      <c r="C314" s="32"/>
      <c r="D314" s="33"/>
      <c r="E314" s="33"/>
      <c r="F314" s="33"/>
      <c r="G314" s="33"/>
      <c r="H314" s="33"/>
      <c r="I314" s="33"/>
      <c r="J314" s="33"/>
      <c r="K314" s="36"/>
      <c r="L314" s="33"/>
      <c r="M314" s="33"/>
      <c r="N314" s="33"/>
      <c r="O314" s="33"/>
      <c r="P314" s="33"/>
    </row>
    <row r="315" spans="1:16" s="34" customFormat="1" ht="9" customHeight="1">
      <c r="A315" s="31" t="s">
        <v>18</v>
      </c>
      <c r="B315" s="35">
        <f>SUM(B317:B338)</f>
        <v>38961.300000000003</v>
      </c>
      <c r="C315" s="35">
        <f>SUM(C317:C338)</f>
        <v>2969845</v>
      </c>
      <c r="D315" s="46"/>
      <c r="E315" s="46">
        <f>SUM(E317:E338)</f>
        <v>135025</v>
      </c>
      <c r="F315" s="46">
        <f>SUM(F317:F338)</f>
        <v>312075</v>
      </c>
      <c r="G315" s="46">
        <f>SUM(G317:G338)</f>
        <v>479379</v>
      </c>
      <c r="H315" s="46"/>
      <c r="I315" s="46">
        <f>SUM(I317:I338)</f>
        <v>1569561</v>
      </c>
      <c r="J315" s="46"/>
      <c r="K315" s="46">
        <f>SUM(K317:K338)</f>
        <v>6589586</v>
      </c>
      <c r="L315" s="46"/>
      <c r="M315" s="46">
        <f>SUM(M317:M338)</f>
        <v>1077328</v>
      </c>
      <c r="N315" s="46"/>
      <c r="O315" s="46">
        <f>SUM(O317:O338)</f>
        <v>199605</v>
      </c>
      <c r="P315" s="46">
        <f>SUM(P317:P338)</f>
        <v>936433</v>
      </c>
    </row>
    <row r="316" spans="1:16" s="34" customFormat="1" ht="3.95" customHeight="1">
      <c r="A316" s="31"/>
      <c r="B316" s="35"/>
      <c r="C316" s="35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</row>
    <row r="317" spans="1:16" s="34" customFormat="1" ht="9" customHeight="1">
      <c r="A317" s="37" t="s">
        <v>20</v>
      </c>
      <c r="B317" s="39">
        <v>0.5</v>
      </c>
      <c r="C317" s="39">
        <v>29292</v>
      </c>
      <c r="D317" s="48"/>
      <c r="E317" s="39">
        <v>225</v>
      </c>
      <c r="F317" s="38">
        <v>0</v>
      </c>
      <c r="G317" s="38">
        <v>0</v>
      </c>
      <c r="H317" s="48"/>
      <c r="I317" s="48">
        <v>1569561</v>
      </c>
      <c r="J317" s="48"/>
      <c r="K317" s="38">
        <v>2424387</v>
      </c>
      <c r="L317" s="48"/>
      <c r="M317" s="38">
        <v>0</v>
      </c>
      <c r="N317" s="38"/>
      <c r="O317" s="48">
        <v>27612</v>
      </c>
      <c r="P317" s="48">
        <v>137802</v>
      </c>
    </row>
    <row r="318" spans="1:16" s="34" customFormat="1" ht="9" customHeight="1">
      <c r="A318" s="37" t="s">
        <v>21</v>
      </c>
      <c r="B318" s="39">
        <v>0</v>
      </c>
      <c r="C318" s="39">
        <v>0</v>
      </c>
      <c r="D318" s="48"/>
      <c r="E318" s="38">
        <v>0</v>
      </c>
      <c r="F318" s="38">
        <v>0</v>
      </c>
      <c r="G318" s="38">
        <v>0</v>
      </c>
      <c r="H318" s="48"/>
      <c r="I318" s="38">
        <v>0</v>
      </c>
      <c r="J318" s="38"/>
      <c r="K318" s="38">
        <v>3552815</v>
      </c>
      <c r="L318" s="48"/>
      <c r="M318" s="38">
        <v>0</v>
      </c>
      <c r="N318" s="38"/>
      <c r="O318" s="38">
        <v>0</v>
      </c>
      <c r="P318" s="38">
        <v>0</v>
      </c>
    </row>
    <row r="319" spans="1:16" s="34" customFormat="1" ht="9" customHeight="1">
      <c r="A319" s="37" t="s">
        <v>22</v>
      </c>
      <c r="B319" s="39">
        <v>0</v>
      </c>
      <c r="C319" s="39">
        <v>0</v>
      </c>
      <c r="D319" s="48"/>
      <c r="E319" s="38">
        <v>0</v>
      </c>
      <c r="F319" s="38">
        <v>0</v>
      </c>
      <c r="G319" s="38">
        <v>0</v>
      </c>
      <c r="H319" s="48"/>
      <c r="I319" s="38">
        <v>0</v>
      </c>
      <c r="J319" s="38"/>
      <c r="K319" s="48">
        <v>0</v>
      </c>
      <c r="L319" s="48"/>
      <c r="M319" s="38">
        <v>242134</v>
      </c>
      <c r="N319" s="48"/>
      <c r="O319" s="38">
        <v>0</v>
      </c>
      <c r="P319" s="38">
        <v>0</v>
      </c>
    </row>
    <row r="320" spans="1:16" s="34" customFormat="1" ht="9" customHeight="1">
      <c r="A320" s="40" t="s">
        <v>23</v>
      </c>
      <c r="B320" s="44">
        <v>11573</v>
      </c>
      <c r="C320" s="44">
        <v>423524</v>
      </c>
      <c r="D320" s="50"/>
      <c r="E320" s="50">
        <v>59135</v>
      </c>
      <c r="F320" s="50">
        <v>13848</v>
      </c>
      <c r="G320" s="50">
        <v>140200</v>
      </c>
      <c r="H320" s="50"/>
      <c r="I320" s="43">
        <v>0</v>
      </c>
      <c r="J320" s="43"/>
      <c r="K320" s="43">
        <v>0</v>
      </c>
      <c r="L320" s="50"/>
      <c r="M320" s="43">
        <v>0</v>
      </c>
      <c r="N320" s="43"/>
      <c r="O320" s="43">
        <v>0</v>
      </c>
      <c r="P320" s="43">
        <v>0</v>
      </c>
    </row>
    <row r="321" spans="1:16" s="34" customFormat="1" ht="9" customHeight="1">
      <c r="A321" s="37" t="s">
        <v>24</v>
      </c>
      <c r="B321" s="39">
        <v>10599.5</v>
      </c>
      <c r="C321" s="39">
        <v>468356</v>
      </c>
      <c r="D321" s="48"/>
      <c r="E321" s="48">
        <v>11385</v>
      </c>
      <c r="F321" s="48">
        <v>1188</v>
      </c>
      <c r="G321" s="48">
        <v>15760</v>
      </c>
      <c r="H321" s="48"/>
      <c r="I321" s="38">
        <v>0</v>
      </c>
      <c r="J321" s="38"/>
      <c r="K321" s="38">
        <v>0</v>
      </c>
      <c r="L321" s="48"/>
      <c r="M321" s="48">
        <v>0</v>
      </c>
      <c r="N321" s="48"/>
      <c r="O321" s="38">
        <v>0</v>
      </c>
      <c r="P321" s="38">
        <v>4517</v>
      </c>
    </row>
    <row r="322" spans="1:16" s="34" customFormat="1" ht="9" customHeight="1">
      <c r="A322" s="37" t="s">
        <v>25</v>
      </c>
      <c r="B322" s="39">
        <v>1607.7</v>
      </c>
      <c r="C322" s="39">
        <v>70977</v>
      </c>
      <c r="D322" s="48"/>
      <c r="E322" s="39">
        <v>19</v>
      </c>
      <c r="F322" s="39">
        <v>64</v>
      </c>
      <c r="G322" s="39">
        <v>13</v>
      </c>
      <c r="H322" s="48"/>
      <c r="I322" s="38">
        <v>0</v>
      </c>
      <c r="J322" s="38"/>
      <c r="K322" s="48">
        <v>0</v>
      </c>
      <c r="L322" s="48"/>
      <c r="M322" s="38">
        <v>38940</v>
      </c>
      <c r="N322" s="48"/>
      <c r="O322" s="38">
        <v>0</v>
      </c>
      <c r="P322" s="38">
        <v>0</v>
      </c>
    </row>
    <row r="323" spans="1:16" s="34" customFormat="1" ht="9" customHeight="1">
      <c r="A323" s="37" t="s">
        <v>26</v>
      </c>
      <c r="B323" s="39">
        <v>901.8</v>
      </c>
      <c r="C323" s="39">
        <v>31783</v>
      </c>
      <c r="D323" s="48"/>
      <c r="E323" s="48">
        <v>2228</v>
      </c>
      <c r="F323" s="39">
        <v>320</v>
      </c>
      <c r="G323" s="48">
        <v>14901</v>
      </c>
      <c r="H323" s="48"/>
      <c r="I323" s="38">
        <v>0</v>
      </c>
      <c r="J323" s="38"/>
      <c r="K323" s="38">
        <v>0</v>
      </c>
      <c r="L323" s="48"/>
      <c r="M323" s="38">
        <v>0</v>
      </c>
      <c r="N323" s="38"/>
      <c r="O323" s="38">
        <v>0</v>
      </c>
      <c r="P323" s="38">
        <v>0</v>
      </c>
    </row>
    <row r="324" spans="1:16" s="34" customFormat="1" ht="9" customHeight="1">
      <c r="A324" s="40" t="s">
        <v>27</v>
      </c>
      <c r="B324" s="44">
        <v>6.3</v>
      </c>
      <c r="C324" s="44">
        <v>42605</v>
      </c>
      <c r="D324" s="50"/>
      <c r="E324" s="50">
        <v>4219</v>
      </c>
      <c r="F324" s="50">
        <v>1445</v>
      </c>
      <c r="G324" s="50">
        <v>15789</v>
      </c>
      <c r="H324" s="50"/>
      <c r="I324" s="43">
        <v>0</v>
      </c>
      <c r="J324" s="43"/>
      <c r="K324" s="50">
        <v>0</v>
      </c>
      <c r="L324" s="50"/>
      <c r="M324" s="43">
        <v>54418</v>
      </c>
      <c r="N324" s="50"/>
      <c r="O324" s="43">
        <v>0</v>
      </c>
      <c r="P324" s="43">
        <v>0</v>
      </c>
    </row>
    <row r="325" spans="1:16" s="34" customFormat="1" ht="9" customHeight="1">
      <c r="A325" s="37" t="s">
        <v>42</v>
      </c>
      <c r="B325" s="39">
        <v>85.700000000000017</v>
      </c>
      <c r="C325" s="39">
        <v>52175</v>
      </c>
      <c r="D325" s="48"/>
      <c r="E325" s="39">
        <v>17</v>
      </c>
      <c r="F325" s="48">
        <v>0</v>
      </c>
      <c r="G325" s="48">
        <v>0</v>
      </c>
      <c r="H325" s="48"/>
      <c r="I325" s="38">
        <v>0</v>
      </c>
      <c r="J325" s="38"/>
      <c r="K325" s="38">
        <v>0</v>
      </c>
      <c r="L325" s="48"/>
      <c r="M325" s="38">
        <v>0</v>
      </c>
      <c r="N325" s="38"/>
      <c r="O325" s="38">
        <v>0</v>
      </c>
      <c r="P325" s="38">
        <v>0</v>
      </c>
    </row>
    <row r="326" spans="1:16" s="34" customFormat="1" ht="9" customHeight="1">
      <c r="A326" s="37" t="s">
        <v>28</v>
      </c>
      <c r="B326" s="39">
        <v>703.3</v>
      </c>
      <c r="C326" s="39">
        <v>145375</v>
      </c>
      <c r="D326" s="48"/>
      <c r="E326" s="48">
        <v>7023</v>
      </c>
      <c r="F326" s="48">
        <v>2409</v>
      </c>
      <c r="G326" s="48">
        <v>29506</v>
      </c>
      <c r="H326" s="48"/>
      <c r="I326" s="38">
        <v>0</v>
      </c>
      <c r="J326" s="38"/>
      <c r="K326" s="38">
        <v>0</v>
      </c>
      <c r="L326" s="48"/>
      <c r="M326" s="38">
        <v>0</v>
      </c>
      <c r="N326" s="38"/>
      <c r="O326" s="38">
        <v>0</v>
      </c>
      <c r="P326" s="38">
        <v>0</v>
      </c>
    </row>
    <row r="327" spans="1:16" s="34" customFormat="1" ht="9" customHeight="1">
      <c r="A327" s="37" t="s">
        <v>29</v>
      </c>
      <c r="B327" s="39">
        <v>23.700000000000003</v>
      </c>
      <c r="C327" s="39">
        <v>905</v>
      </c>
      <c r="D327" s="48"/>
      <c r="E327" s="39">
        <v>16</v>
      </c>
      <c r="F327" s="48">
        <v>708</v>
      </c>
      <c r="G327" s="48">
        <v>0</v>
      </c>
      <c r="H327" s="48"/>
      <c r="I327" s="48">
        <v>0</v>
      </c>
      <c r="J327" s="48"/>
      <c r="K327" s="38">
        <v>612384</v>
      </c>
      <c r="L327" s="48"/>
      <c r="M327" s="38">
        <v>0</v>
      </c>
      <c r="N327" s="38"/>
      <c r="O327" s="38">
        <v>0</v>
      </c>
      <c r="P327" s="38">
        <v>0</v>
      </c>
    </row>
    <row r="328" spans="1:16" s="51" customFormat="1" ht="9" customHeight="1">
      <c r="A328" s="40" t="s">
        <v>31</v>
      </c>
      <c r="B328" s="44">
        <v>0</v>
      </c>
      <c r="C328" s="44">
        <v>0</v>
      </c>
      <c r="D328" s="50"/>
      <c r="E328" s="50">
        <v>0</v>
      </c>
      <c r="F328" s="50">
        <v>0</v>
      </c>
      <c r="G328" s="50">
        <v>0</v>
      </c>
      <c r="H328" s="50"/>
      <c r="I328" s="43">
        <v>0</v>
      </c>
      <c r="J328" s="43"/>
      <c r="K328" s="50">
        <v>0</v>
      </c>
      <c r="L328" s="50"/>
      <c r="M328" s="50">
        <v>108219</v>
      </c>
      <c r="N328" s="50"/>
      <c r="O328" s="50">
        <v>171993</v>
      </c>
      <c r="P328" s="43">
        <v>0</v>
      </c>
    </row>
    <row r="329" spans="1:16" s="34" customFormat="1" ht="9" customHeight="1">
      <c r="A329" s="37" t="s">
        <v>32</v>
      </c>
      <c r="B329" s="39">
        <v>56.400000000000006</v>
      </c>
      <c r="C329" s="39">
        <v>6328</v>
      </c>
      <c r="D329" s="48"/>
      <c r="E329" s="39">
        <v>1</v>
      </c>
      <c r="F329" s="48">
        <v>0</v>
      </c>
      <c r="G329" s="48">
        <v>0</v>
      </c>
      <c r="H329" s="48"/>
      <c r="I329" s="38">
        <v>0</v>
      </c>
      <c r="J329" s="38"/>
      <c r="K329" s="48">
        <v>0</v>
      </c>
      <c r="L329" s="48"/>
      <c r="M329" s="38">
        <v>41365</v>
      </c>
      <c r="N329" s="48"/>
      <c r="O329" s="38">
        <v>0</v>
      </c>
      <c r="P329" s="38">
        <v>0</v>
      </c>
    </row>
    <row r="330" spans="1:16" s="34" customFormat="1" ht="9" customHeight="1">
      <c r="A330" s="37" t="s">
        <v>33</v>
      </c>
      <c r="B330" s="39">
        <v>747.5</v>
      </c>
      <c r="C330" s="39">
        <v>14469</v>
      </c>
      <c r="D330" s="48"/>
      <c r="E330" s="48">
        <v>0</v>
      </c>
      <c r="F330" s="48">
        <v>0</v>
      </c>
      <c r="G330" s="48">
        <v>0</v>
      </c>
      <c r="H330" s="48"/>
      <c r="I330" s="38">
        <v>0</v>
      </c>
      <c r="J330" s="38"/>
      <c r="K330" s="38">
        <v>0</v>
      </c>
      <c r="L330" s="48"/>
      <c r="M330" s="38">
        <v>0</v>
      </c>
      <c r="N330" s="38"/>
      <c r="O330" s="38">
        <v>0</v>
      </c>
      <c r="P330" s="38">
        <v>0</v>
      </c>
    </row>
    <row r="331" spans="1:16" s="34" customFormat="1" ht="9" customHeight="1">
      <c r="A331" s="37" t="s">
        <v>34</v>
      </c>
      <c r="B331" s="39">
        <v>1111.5</v>
      </c>
      <c r="C331" s="39">
        <v>100735</v>
      </c>
      <c r="D331" s="48"/>
      <c r="E331" s="48">
        <v>2093</v>
      </c>
      <c r="F331" s="48">
        <v>21991</v>
      </c>
      <c r="G331" s="48">
        <v>68091</v>
      </c>
      <c r="H331" s="48"/>
      <c r="I331" s="38">
        <v>0</v>
      </c>
      <c r="J331" s="38"/>
      <c r="K331" s="38">
        <v>0</v>
      </c>
      <c r="L331" s="48"/>
      <c r="M331" s="38">
        <v>0</v>
      </c>
      <c r="N331" s="38"/>
      <c r="O331" s="38">
        <v>0</v>
      </c>
      <c r="P331" s="48">
        <v>794114</v>
      </c>
    </row>
    <row r="332" spans="1:16" s="34" customFormat="1" ht="9" customHeight="1">
      <c r="A332" s="40" t="s">
        <v>35</v>
      </c>
      <c r="B332" s="44">
        <v>187.5</v>
      </c>
      <c r="C332" s="44">
        <v>16810</v>
      </c>
      <c r="D332" s="50"/>
      <c r="E332" s="50">
        <v>2305</v>
      </c>
      <c r="F332" s="44">
        <v>36</v>
      </c>
      <c r="G332" s="50">
        <v>2697</v>
      </c>
      <c r="H332" s="50"/>
      <c r="I332" s="43">
        <v>0</v>
      </c>
      <c r="J332" s="43"/>
      <c r="K332" s="43">
        <v>0</v>
      </c>
      <c r="L332" s="50"/>
      <c r="M332" s="43">
        <v>0</v>
      </c>
      <c r="N332" s="43"/>
      <c r="O332" s="43">
        <v>0</v>
      </c>
      <c r="P332" s="43">
        <v>0</v>
      </c>
    </row>
    <row r="333" spans="1:16" s="34" customFormat="1" ht="9" customHeight="1">
      <c r="A333" s="37" t="s">
        <v>36</v>
      </c>
      <c r="B333" s="39">
        <v>9915.9</v>
      </c>
      <c r="C333" s="39">
        <v>88910</v>
      </c>
      <c r="D333" s="48"/>
      <c r="E333" s="48">
        <v>0</v>
      </c>
      <c r="F333" s="48">
        <v>251865</v>
      </c>
      <c r="G333" s="48">
        <v>0</v>
      </c>
      <c r="H333" s="48"/>
      <c r="I333" s="38">
        <v>0</v>
      </c>
      <c r="J333" s="38"/>
      <c r="K333" s="38">
        <v>0</v>
      </c>
      <c r="L333" s="48"/>
      <c r="M333" s="38">
        <v>0</v>
      </c>
      <c r="N333" s="38"/>
      <c r="O333" s="48">
        <v>0</v>
      </c>
      <c r="P333" s="38">
        <v>0</v>
      </c>
    </row>
    <row r="334" spans="1:16" s="34" customFormat="1" ht="9" customHeight="1">
      <c r="A334" s="37" t="s">
        <v>37</v>
      </c>
      <c r="B334" s="39">
        <v>0</v>
      </c>
      <c r="C334" s="39">
        <v>0</v>
      </c>
      <c r="D334" s="48"/>
      <c r="E334" s="38">
        <v>0</v>
      </c>
      <c r="F334" s="38">
        <v>0</v>
      </c>
      <c r="G334" s="38">
        <v>0</v>
      </c>
      <c r="H334" s="48"/>
      <c r="I334" s="38">
        <v>0</v>
      </c>
      <c r="J334" s="38"/>
      <c r="K334" s="48">
        <v>0</v>
      </c>
      <c r="L334" s="48"/>
      <c r="M334" s="38">
        <v>445793</v>
      </c>
      <c r="N334" s="48"/>
      <c r="O334" s="38">
        <v>0</v>
      </c>
      <c r="P334" s="38">
        <v>0</v>
      </c>
    </row>
    <row r="335" spans="1:16" s="34" customFormat="1" ht="9" customHeight="1">
      <c r="A335" s="37" t="s">
        <v>38</v>
      </c>
      <c r="B335" s="39">
        <v>0</v>
      </c>
      <c r="C335" s="39">
        <v>0</v>
      </c>
      <c r="D335" s="48"/>
      <c r="E335" s="48">
        <v>0</v>
      </c>
      <c r="F335" s="48">
        <v>0</v>
      </c>
      <c r="G335" s="38">
        <v>0</v>
      </c>
      <c r="H335" s="48"/>
      <c r="I335" s="38">
        <v>0</v>
      </c>
      <c r="J335" s="38"/>
      <c r="K335" s="48">
        <v>0</v>
      </c>
      <c r="L335" s="48"/>
      <c r="M335" s="38">
        <v>106941</v>
      </c>
      <c r="N335" s="48"/>
      <c r="O335" s="38">
        <v>0</v>
      </c>
      <c r="P335" s="38">
        <v>0</v>
      </c>
    </row>
    <row r="336" spans="1:16" s="34" customFormat="1" ht="9" customHeight="1">
      <c r="A336" s="40" t="s">
        <v>39</v>
      </c>
      <c r="B336" s="44">
        <v>0</v>
      </c>
      <c r="C336" s="44">
        <v>0</v>
      </c>
      <c r="D336" s="50"/>
      <c r="E336" s="43">
        <v>0</v>
      </c>
      <c r="F336" s="43">
        <v>0</v>
      </c>
      <c r="G336" s="43">
        <v>0</v>
      </c>
      <c r="H336" s="50"/>
      <c r="I336" s="43">
        <v>0</v>
      </c>
      <c r="J336" s="43"/>
      <c r="K336" s="50">
        <v>0</v>
      </c>
      <c r="L336" s="50"/>
      <c r="M336" s="43">
        <v>39518</v>
      </c>
      <c r="N336" s="50"/>
      <c r="O336" s="43">
        <v>0</v>
      </c>
      <c r="P336" s="43">
        <v>0</v>
      </c>
    </row>
    <row r="337" spans="1:16" s="34" customFormat="1" ht="9" customHeight="1">
      <c r="A337" s="37" t="s">
        <v>40</v>
      </c>
      <c r="B337" s="39">
        <v>1441</v>
      </c>
      <c r="C337" s="39">
        <v>1477601</v>
      </c>
      <c r="D337" s="48"/>
      <c r="E337" s="48">
        <v>46359</v>
      </c>
      <c r="F337" s="48">
        <v>18201</v>
      </c>
      <c r="G337" s="48">
        <v>192422</v>
      </c>
      <c r="H337" s="48"/>
      <c r="I337" s="38">
        <v>0</v>
      </c>
      <c r="J337" s="38"/>
      <c r="K337" s="38">
        <v>0</v>
      </c>
      <c r="L337" s="48"/>
      <c r="M337" s="38">
        <v>0</v>
      </c>
      <c r="N337" s="38"/>
      <c r="O337" s="38">
        <v>0</v>
      </c>
      <c r="P337" s="38">
        <v>0</v>
      </c>
    </row>
    <row r="338" spans="1:16" s="34" customFormat="1" ht="9" customHeight="1">
      <c r="A338" s="37" t="s">
        <v>41</v>
      </c>
      <c r="B338" s="39">
        <v>0</v>
      </c>
      <c r="C338" s="39">
        <v>0</v>
      </c>
      <c r="D338" s="48"/>
      <c r="E338" s="39">
        <v>0</v>
      </c>
      <c r="F338" s="39">
        <v>0</v>
      </c>
      <c r="G338" s="39">
        <v>0</v>
      </c>
      <c r="H338" s="48"/>
      <c r="I338" s="38">
        <v>0</v>
      </c>
      <c r="J338" s="38"/>
      <c r="K338" s="38">
        <v>0</v>
      </c>
      <c r="L338" s="48"/>
      <c r="M338" s="38">
        <v>0</v>
      </c>
      <c r="N338" s="38"/>
      <c r="O338" s="38">
        <v>0</v>
      </c>
      <c r="P338" s="38">
        <v>0</v>
      </c>
    </row>
    <row r="339" spans="1:16" s="34" customFormat="1" ht="9" customHeight="1">
      <c r="A339" s="37"/>
      <c r="B339" s="39"/>
      <c r="C339" s="39"/>
      <c r="D339" s="48"/>
      <c r="E339" s="48"/>
      <c r="F339" s="48"/>
      <c r="G339" s="48"/>
      <c r="H339" s="48"/>
      <c r="I339" s="38"/>
      <c r="J339" s="38"/>
      <c r="K339" s="48"/>
      <c r="L339" s="48"/>
      <c r="M339" s="38"/>
      <c r="N339" s="38"/>
      <c r="O339" s="38"/>
      <c r="P339" s="38"/>
    </row>
    <row r="340" spans="1:16" s="34" customFormat="1" ht="9.6" customHeight="1">
      <c r="A340" s="56">
        <v>2007</v>
      </c>
      <c r="B340" s="32"/>
      <c r="C340" s="32"/>
      <c r="D340" s="33"/>
      <c r="E340" s="33"/>
      <c r="F340" s="33"/>
      <c r="G340" s="33"/>
      <c r="H340" s="33"/>
      <c r="I340" s="33"/>
      <c r="J340" s="33"/>
      <c r="K340" s="36"/>
      <c r="L340" s="33"/>
      <c r="M340" s="33"/>
      <c r="N340" s="33"/>
      <c r="O340" s="33"/>
      <c r="P340" s="33"/>
    </row>
    <row r="341" spans="1:16" s="34" customFormat="1" ht="9" customHeight="1">
      <c r="A341" s="31" t="s">
        <v>18</v>
      </c>
      <c r="B341" s="35">
        <f>SUM(B343:B364)</f>
        <v>43710</v>
      </c>
      <c r="C341" s="35">
        <f>SUM(C343:C364)</f>
        <v>3135430</v>
      </c>
      <c r="D341" s="46"/>
      <c r="E341" s="46">
        <f>SUM(E343:E364)</f>
        <v>137133</v>
      </c>
      <c r="F341" s="46">
        <f>SUM(F343:F364)</f>
        <v>337527</v>
      </c>
      <c r="G341" s="46">
        <f>SUM(G343:G364)</f>
        <v>452012</v>
      </c>
      <c r="H341" s="46"/>
      <c r="I341" s="46">
        <f>SUM(I343:I364)</f>
        <v>1536325</v>
      </c>
      <c r="J341" s="46"/>
      <c r="K341" s="46">
        <f>SUM(K343:K364)</f>
        <v>7323121</v>
      </c>
      <c r="L341" s="46"/>
      <c r="M341" s="46">
        <f>SUM(M343:M364)</f>
        <v>1030225</v>
      </c>
      <c r="N341" s="46"/>
      <c r="O341" s="46">
        <f>SUM(O343:O364)</f>
        <v>185921</v>
      </c>
      <c r="P341" s="46">
        <f>SUM(P343:P364)</f>
        <v>933361</v>
      </c>
    </row>
    <row r="342" spans="1:16" s="34" customFormat="1" ht="3.95" customHeight="1">
      <c r="A342" s="31"/>
      <c r="B342" s="35"/>
      <c r="C342" s="35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</row>
    <row r="343" spans="1:16" s="34" customFormat="1" ht="9" customHeight="1">
      <c r="A343" s="37" t="s">
        <v>20</v>
      </c>
      <c r="B343" s="39">
        <v>1.0999999999999999</v>
      </c>
      <c r="C343" s="39">
        <v>35134</v>
      </c>
      <c r="D343" s="48"/>
      <c r="E343" s="39">
        <v>568</v>
      </c>
      <c r="F343" s="39">
        <v>9</v>
      </c>
      <c r="G343" s="38">
        <v>0</v>
      </c>
      <c r="H343" s="48"/>
      <c r="I343" s="48">
        <v>1536325</v>
      </c>
      <c r="J343" s="48"/>
      <c r="K343" s="38">
        <v>2614384</v>
      </c>
      <c r="L343" s="48"/>
      <c r="M343" s="38">
        <v>0</v>
      </c>
      <c r="N343" s="38"/>
      <c r="O343" s="48">
        <v>29977</v>
      </c>
      <c r="P343" s="48">
        <v>133578</v>
      </c>
    </row>
    <row r="344" spans="1:16" s="34" customFormat="1" ht="9" customHeight="1">
      <c r="A344" s="37" t="s">
        <v>21</v>
      </c>
      <c r="B344" s="39">
        <v>0</v>
      </c>
      <c r="C344" s="39">
        <v>0</v>
      </c>
      <c r="D344" s="48"/>
      <c r="E344" s="38">
        <v>0</v>
      </c>
      <c r="F344" s="38">
        <v>0</v>
      </c>
      <c r="G344" s="38">
        <v>0</v>
      </c>
      <c r="H344" s="48"/>
      <c r="I344" s="38">
        <v>0</v>
      </c>
      <c r="J344" s="38"/>
      <c r="K344" s="38">
        <v>3902313</v>
      </c>
      <c r="L344" s="48"/>
      <c r="M344" s="38">
        <v>0</v>
      </c>
      <c r="N344" s="38"/>
      <c r="O344" s="38">
        <v>0</v>
      </c>
      <c r="P344" s="38">
        <v>0</v>
      </c>
    </row>
    <row r="345" spans="1:16" s="34" customFormat="1" ht="9" customHeight="1">
      <c r="A345" s="37" t="s">
        <v>22</v>
      </c>
      <c r="B345" s="39">
        <v>0</v>
      </c>
      <c r="C345" s="39">
        <v>0</v>
      </c>
      <c r="D345" s="48"/>
      <c r="E345" s="38">
        <v>0</v>
      </c>
      <c r="F345" s="38">
        <v>0</v>
      </c>
      <c r="G345" s="38">
        <v>0</v>
      </c>
      <c r="H345" s="48"/>
      <c r="I345" s="38">
        <v>0</v>
      </c>
      <c r="J345" s="38"/>
      <c r="K345" s="48">
        <v>0</v>
      </c>
      <c r="L345" s="48"/>
      <c r="M345" s="48">
        <v>262169</v>
      </c>
      <c r="N345" s="48"/>
      <c r="O345" s="38">
        <v>0</v>
      </c>
      <c r="P345" s="38">
        <v>0</v>
      </c>
    </row>
    <row r="346" spans="1:16" s="34" customFormat="1" ht="9" customHeight="1">
      <c r="A346" s="40" t="s">
        <v>23</v>
      </c>
      <c r="B346" s="44">
        <v>12891.3</v>
      </c>
      <c r="C346" s="44">
        <v>451292</v>
      </c>
      <c r="D346" s="50"/>
      <c r="E346" s="50">
        <v>58657</v>
      </c>
      <c r="F346" s="50">
        <v>13633</v>
      </c>
      <c r="G346" s="50">
        <v>136437</v>
      </c>
      <c r="H346" s="50"/>
      <c r="I346" s="43">
        <v>0</v>
      </c>
      <c r="J346" s="43"/>
      <c r="K346" s="43">
        <v>0</v>
      </c>
      <c r="L346" s="50"/>
      <c r="M346" s="43">
        <v>0</v>
      </c>
      <c r="N346" s="43"/>
      <c r="O346" s="43">
        <v>0</v>
      </c>
      <c r="P346" s="43">
        <v>0</v>
      </c>
    </row>
    <row r="347" spans="1:16" s="34" customFormat="1" ht="9" customHeight="1">
      <c r="A347" s="37" t="s">
        <v>24</v>
      </c>
      <c r="B347" s="39">
        <v>9411.5</v>
      </c>
      <c r="C347" s="39">
        <v>447229</v>
      </c>
      <c r="D347" s="48"/>
      <c r="E347" s="48">
        <v>13024</v>
      </c>
      <c r="F347" s="48">
        <v>1050</v>
      </c>
      <c r="G347" s="48">
        <v>16070</v>
      </c>
      <c r="H347" s="48"/>
      <c r="I347" s="38">
        <v>0</v>
      </c>
      <c r="J347" s="38"/>
      <c r="K347" s="38">
        <v>0</v>
      </c>
      <c r="L347" s="48"/>
      <c r="M347" s="48">
        <v>0</v>
      </c>
      <c r="N347" s="48"/>
      <c r="O347" s="38">
        <v>0</v>
      </c>
      <c r="P347" s="48">
        <v>0</v>
      </c>
    </row>
    <row r="348" spans="1:16" s="34" customFormat="1" ht="9" customHeight="1">
      <c r="A348" s="37" t="s">
        <v>25</v>
      </c>
      <c r="B348" s="39">
        <v>1280.5</v>
      </c>
      <c r="C348" s="39">
        <v>75353</v>
      </c>
      <c r="D348" s="48"/>
      <c r="E348" s="48">
        <v>0</v>
      </c>
      <c r="F348" s="39">
        <v>2</v>
      </c>
      <c r="G348" s="48">
        <v>0</v>
      </c>
      <c r="H348" s="48"/>
      <c r="I348" s="38">
        <v>0</v>
      </c>
      <c r="J348" s="38"/>
      <c r="K348" s="48">
        <v>0</v>
      </c>
      <c r="L348" s="48"/>
      <c r="M348" s="38">
        <v>33330</v>
      </c>
      <c r="N348" s="48"/>
      <c r="O348" s="38">
        <v>0</v>
      </c>
      <c r="P348" s="38">
        <v>0</v>
      </c>
    </row>
    <row r="349" spans="1:16" s="34" customFormat="1" ht="9" customHeight="1">
      <c r="A349" s="37" t="s">
        <v>26</v>
      </c>
      <c r="B349" s="39">
        <v>2741.9</v>
      </c>
      <c r="C349" s="39">
        <v>18294</v>
      </c>
      <c r="D349" s="48"/>
      <c r="E349" s="48">
        <v>1078</v>
      </c>
      <c r="F349" s="39">
        <v>140</v>
      </c>
      <c r="G349" s="48">
        <v>8820</v>
      </c>
      <c r="H349" s="48"/>
      <c r="I349" s="38">
        <v>0</v>
      </c>
      <c r="J349" s="38"/>
      <c r="K349" s="38">
        <v>0</v>
      </c>
      <c r="L349" s="48"/>
      <c r="M349" s="38">
        <v>0</v>
      </c>
      <c r="N349" s="38"/>
      <c r="O349" s="38">
        <v>0</v>
      </c>
      <c r="P349" s="38">
        <v>0</v>
      </c>
    </row>
    <row r="350" spans="1:16" s="34" customFormat="1" ht="9" customHeight="1">
      <c r="A350" s="40" t="s">
        <v>27</v>
      </c>
      <c r="B350" s="44">
        <v>12</v>
      </c>
      <c r="C350" s="44">
        <v>31490</v>
      </c>
      <c r="D350" s="50"/>
      <c r="E350" s="50">
        <v>3874</v>
      </c>
      <c r="F350" s="50">
        <v>1320</v>
      </c>
      <c r="G350" s="50">
        <v>13516</v>
      </c>
      <c r="H350" s="50"/>
      <c r="I350" s="43">
        <v>0</v>
      </c>
      <c r="J350" s="43"/>
      <c r="K350" s="50">
        <v>0</v>
      </c>
      <c r="L350" s="50"/>
      <c r="M350" s="43">
        <v>62586</v>
      </c>
      <c r="N350" s="50"/>
      <c r="O350" s="43">
        <v>0</v>
      </c>
      <c r="P350" s="43">
        <v>0</v>
      </c>
    </row>
    <row r="351" spans="1:16" s="34" customFormat="1" ht="9" customHeight="1">
      <c r="A351" s="37" t="s">
        <v>42</v>
      </c>
      <c r="B351" s="39">
        <v>65.3</v>
      </c>
      <c r="C351" s="39">
        <v>39217</v>
      </c>
      <c r="D351" s="48"/>
      <c r="E351" s="39">
        <v>83</v>
      </c>
      <c r="F351" s="39">
        <v>2</v>
      </c>
      <c r="G351" s="48">
        <v>0</v>
      </c>
      <c r="H351" s="48"/>
      <c r="I351" s="38">
        <v>0</v>
      </c>
      <c r="J351" s="38"/>
      <c r="K351" s="38">
        <v>0</v>
      </c>
      <c r="L351" s="48"/>
      <c r="M351" s="38">
        <v>0</v>
      </c>
      <c r="N351" s="38"/>
      <c r="O351" s="38">
        <v>0</v>
      </c>
      <c r="P351" s="38">
        <v>0</v>
      </c>
    </row>
    <row r="352" spans="1:16" s="34" customFormat="1" ht="9" customHeight="1">
      <c r="A352" s="37" t="s">
        <v>28</v>
      </c>
      <c r="B352" s="39">
        <v>823.7</v>
      </c>
      <c r="C352" s="39">
        <v>141366</v>
      </c>
      <c r="D352" s="48"/>
      <c r="E352" s="48">
        <v>7189</v>
      </c>
      <c r="F352" s="48">
        <v>1859</v>
      </c>
      <c r="G352" s="48">
        <v>31886</v>
      </c>
      <c r="H352" s="48"/>
      <c r="I352" s="38">
        <v>0</v>
      </c>
      <c r="J352" s="38"/>
      <c r="K352" s="38">
        <v>0</v>
      </c>
      <c r="L352" s="48"/>
      <c r="M352" s="38">
        <v>0</v>
      </c>
      <c r="N352" s="38"/>
      <c r="O352" s="38">
        <v>0</v>
      </c>
      <c r="P352" s="38">
        <v>0</v>
      </c>
    </row>
    <row r="353" spans="1:16" s="34" customFormat="1" ht="9" customHeight="1">
      <c r="A353" s="37" t="s">
        <v>29</v>
      </c>
      <c r="B353" s="39">
        <v>26.8</v>
      </c>
      <c r="C353" s="39">
        <v>924</v>
      </c>
      <c r="D353" s="48"/>
      <c r="E353" s="39">
        <v>70</v>
      </c>
      <c r="F353" s="48">
        <v>886</v>
      </c>
      <c r="G353" s="48">
        <v>0</v>
      </c>
      <c r="H353" s="48"/>
      <c r="I353" s="48">
        <v>0</v>
      </c>
      <c r="J353" s="48"/>
      <c r="K353" s="38">
        <v>806424</v>
      </c>
      <c r="L353" s="48"/>
      <c r="M353" s="38">
        <v>0</v>
      </c>
      <c r="N353" s="38"/>
      <c r="O353" s="38">
        <v>0</v>
      </c>
      <c r="P353" s="38">
        <v>0</v>
      </c>
    </row>
    <row r="354" spans="1:16" s="51" customFormat="1" ht="9" customHeight="1">
      <c r="A354" s="40" t="s">
        <v>31</v>
      </c>
      <c r="B354" s="44">
        <v>0</v>
      </c>
      <c r="C354" s="44">
        <v>0</v>
      </c>
      <c r="D354" s="50"/>
      <c r="E354" s="50">
        <v>0</v>
      </c>
      <c r="F354" s="50">
        <v>0</v>
      </c>
      <c r="G354" s="50">
        <v>0</v>
      </c>
      <c r="H354" s="50"/>
      <c r="I354" s="43">
        <v>0</v>
      </c>
      <c r="J354" s="43"/>
      <c r="K354" s="50">
        <v>0</v>
      </c>
      <c r="L354" s="50"/>
      <c r="M354" s="43">
        <v>130336</v>
      </c>
      <c r="N354" s="50"/>
      <c r="O354" s="50">
        <v>155944</v>
      </c>
      <c r="P354" s="43">
        <v>0</v>
      </c>
    </row>
    <row r="355" spans="1:16" s="34" customFormat="1" ht="9" customHeight="1">
      <c r="A355" s="37" t="s">
        <v>32</v>
      </c>
      <c r="B355" s="39">
        <v>0.1</v>
      </c>
      <c r="C355" s="39">
        <v>100</v>
      </c>
      <c r="D355" s="48"/>
      <c r="E355" s="48">
        <v>0</v>
      </c>
      <c r="F355" s="48">
        <v>0</v>
      </c>
      <c r="G355" s="48">
        <v>0</v>
      </c>
      <c r="H355" s="48"/>
      <c r="I355" s="38">
        <v>0</v>
      </c>
      <c r="J355" s="38"/>
      <c r="K355" s="48">
        <v>0</v>
      </c>
      <c r="L355" s="48"/>
      <c r="M355" s="38">
        <v>45087</v>
      </c>
      <c r="N355" s="48"/>
      <c r="O355" s="38">
        <v>0</v>
      </c>
      <c r="P355" s="38">
        <v>0</v>
      </c>
    </row>
    <row r="356" spans="1:16" s="34" customFormat="1" ht="9" customHeight="1">
      <c r="A356" s="37" t="s">
        <v>33</v>
      </c>
      <c r="B356" s="39">
        <v>858.9</v>
      </c>
      <c r="C356" s="39">
        <v>22716</v>
      </c>
      <c r="D356" s="48"/>
      <c r="E356" s="39">
        <v>367</v>
      </c>
      <c r="F356" s="48">
        <v>1184</v>
      </c>
      <c r="G356" s="48">
        <v>1780</v>
      </c>
      <c r="H356" s="48"/>
      <c r="I356" s="38">
        <v>0</v>
      </c>
      <c r="J356" s="38"/>
      <c r="K356" s="38">
        <v>0</v>
      </c>
      <c r="L356" s="48"/>
      <c r="M356" s="38">
        <v>0</v>
      </c>
      <c r="N356" s="38"/>
      <c r="O356" s="38">
        <v>0</v>
      </c>
      <c r="P356" s="38">
        <v>0</v>
      </c>
    </row>
    <row r="357" spans="1:16" s="34" customFormat="1" ht="9" customHeight="1">
      <c r="A357" s="37" t="s">
        <v>34</v>
      </c>
      <c r="B357" s="39">
        <v>1689</v>
      </c>
      <c r="C357" s="39">
        <v>109068</v>
      </c>
      <c r="D357" s="48"/>
      <c r="E357" s="48">
        <v>3534</v>
      </c>
      <c r="F357" s="48">
        <v>20198</v>
      </c>
      <c r="G357" s="48">
        <v>65610</v>
      </c>
      <c r="H357" s="48"/>
      <c r="I357" s="38">
        <v>0</v>
      </c>
      <c r="J357" s="38"/>
      <c r="K357" s="38">
        <v>0</v>
      </c>
      <c r="L357" s="48"/>
      <c r="M357" s="38">
        <v>0</v>
      </c>
      <c r="N357" s="38"/>
      <c r="O357" s="38">
        <v>0</v>
      </c>
      <c r="P357" s="48">
        <v>799783</v>
      </c>
    </row>
    <row r="358" spans="1:16" s="34" customFormat="1" ht="9" customHeight="1">
      <c r="A358" s="40" t="s">
        <v>35</v>
      </c>
      <c r="B358" s="44">
        <v>142.69999999999999</v>
      </c>
      <c r="C358" s="44">
        <v>17954</v>
      </c>
      <c r="D358" s="50"/>
      <c r="E358" s="50">
        <v>2644</v>
      </c>
      <c r="F358" s="44">
        <v>41</v>
      </c>
      <c r="G358" s="50">
        <v>5147</v>
      </c>
      <c r="H358" s="50"/>
      <c r="I358" s="43">
        <v>0</v>
      </c>
      <c r="J358" s="43"/>
      <c r="K358" s="43">
        <v>0</v>
      </c>
      <c r="L358" s="50"/>
      <c r="M358" s="43">
        <v>0</v>
      </c>
      <c r="N358" s="43"/>
      <c r="O358" s="43">
        <v>0</v>
      </c>
      <c r="P358" s="43">
        <v>0</v>
      </c>
    </row>
    <row r="359" spans="1:16" s="34" customFormat="1" ht="9" customHeight="1">
      <c r="A359" s="37" t="s">
        <v>36</v>
      </c>
      <c r="B359" s="39">
        <v>12229.6</v>
      </c>
      <c r="C359" s="39">
        <v>225527</v>
      </c>
      <c r="D359" s="48"/>
      <c r="E359" s="48">
        <v>0</v>
      </c>
      <c r="F359" s="48">
        <v>271329</v>
      </c>
      <c r="G359" s="48">
        <v>0</v>
      </c>
      <c r="H359" s="48"/>
      <c r="I359" s="38">
        <v>0</v>
      </c>
      <c r="J359" s="38"/>
      <c r="K359" s="38">
        <v>0</v>
      </c>
      <c r="L359" s="48"/>
      <c r="M359" s="38">
        <v>0</v>
      </c>
      <c r="N359" s="38"/>
      <c r="O359" s="48">
        <v>0</v>
      </c>
      <c r="P359" s="38">
        <v>0</v>
      </c>
    </row>
    <row r="360" spans="1:16" s="34" customFormat="1" ht="9" customHeight="1">
      <c r="A360" s="37" t="s">
        <v>37</v>
      </c>
      <c r="B360" s="39">
        <v>0</v>
      </c>
      <c r="C360" s="39">
        <v>0</v>
      </c>
      <c r="D360" s="48"/>
      <c r="E360" s="38">
        <v>0</v>
      </c>
      <c r="F360" s="38">
        <v>0</v>
      </c>
      <c r="G360" s="38">
        <v>0</v>
      </c>
      <c r="H360" s="48"/>
      <c r="I360" s="38">
        <v>0</v>
      </c>
      <c r="J360" s="38"/>
      <c r="K360" s="48">
        <v>0</v>
      </c>
      <c r="L360" s="48"/>
      <c r="M360" s="38">
        <v>373543</v>
      </c>
      <c r="N360" s="48"/>
      <c r="O360" s="38">
        <v>0</v>
      </c>
      <c r="P360" s="38">
        <v>0</v>
      </c>
    </row>
    <row r="361" spans="1:16" s="34" customFormat="1" ht="9" customHeight="1">
      <c r="A361" s="37" t="s">
        <v>38</v>
      </c>
      <c r="B361" s="39">
        <v>0</v>
      </c>
      <c r="C361" s="39">
        <v>0</v>
      </c>
      <c r="D361" s="48"/>
      <c r="E361" s="48">
        <v>0</v>
      </c>
      <c r="F361" s="48">
        <v>0</v>
      </c>
      <c r="G361" s="38">
        <v>0</v>
      </c>
      <c r="H361" s="48"/>
      <c r="I361" s="38">
        <v>0</v>
      </c>
      <c r="J361" s="38"/>
      <c r="K361" s="48">
        <v>0</v>
      </c>
      <c r="L361" s="48"/>
      <c r="M361" s="38">
        <v>85613</v>
      </c>
      <c r="N361" s="48"/>
      <c r="O361" s="38">
        <v>0</v>
      </c>
      <c r="P361" s="38">
        <v>0</v>
      </c>
    </row>
    <row r="362" spans="1:16" s="34" customFormat="1" ht="9" customHeight="1">
      <c r="A362" s="40" t="s">
        <v>39</v>
      </c>
      <c r="B362" s="44">
        <v>0</v>
      </c>
      <c r="C362" s="44">
        <v>0</v>
      </c>
      <c r="D362" s="50"/>
      <c r="E362" s="43">
        <v>0</v>
      </c>
      <c r="F362" s="43">
        <v>0</v>
      </c>
      <c r="G362" s="43">
        <v>0</v>
      </c>
      <c r="H362" s="50"/>
      <c r="I362" s="43">
        <v>0</v>
      </c>
      <c r="J362" s="43"/>
      <c r="K362" s="50">
        <v>0</v>
      </c>
      <c r="L362" s="50"/>
      <c r="M362" s="43">
        <v>37561</v>
      </c>
      <c r="N362" s="50"/>
      <c r="O362" s="43">
        <v>0</v>
      </c>
      <c r="P362" s="43">
        <v>0</v>
      </c>
    </row>
    <row r="363" spans="1:16" s="34" customFormat="1" ht="9" customHeight="1">
      <c r="A363" s="37" t="s">
        <v>40</v>
      </c>
      <c r="B363" s="39">
        <v>1295.5</v>
      </c>
      <c r="C363" s="39">
        <v>1517185</v>
      </c>
      <c r="D363" s="48"/>
      <c r="E363" s="48">
        <v>46044</v>
      </c>
      <c r="F363" s="48">
        <v>25874</v>
      </c>
      <c r="G363" s="48">
        <v>172746</v>
      </c>
      <c r="H363" s="48"/>
      <c r="I363" s="38">
        <v>0</v>
      </c>
      <c r="J363" s="38"/>
      <c r="K363" s="38">
        <v>0</v>
      </c>
      <c r="L363" s="48"/>
      <c r="M363" s="38">
        <v>0</v>
      </c>
      <c r="N363" s="38"/>
      <c r="O363" s="38">
        <v>0</v>
      </c>
      <c r="P363" s="38">
        <v>0</v>
      </c>
    </row>
    <row r="364" spans="1:16" s="34" customFormat="1" ht="9" customHeight="1">
      <c r="A364" s="37" t="s">
        <v>41</v>
      </c>
      <c r="B364" s="39">
        <v>240.09999999999854</v>
      </c>
      <c r="C364" s="39">
        <v>2581</v>
      </c>
      <c r="D364" s="48"/>
      <c r="E364" s="39">
        <v>1</v>
      </c>
      <c r="F364" s="39">
        <v>0</v>
      </c>
      <c r="G364" s="48">
        <v>0</v>
      </c>
      <c r="H364" s="48"/>
      <c r="I364" s="38">
        <v>0</v>
      </c>
      <c r="J364" s="38"/>
      <c r="K364" s="38">
        <v>0</v>
      </c>
      <c r="L364" s="48"/>
      <c r="M364" s="38">
        <v>0</v>
      </c>
      <c r="N364" s="38"/>
      <c r="O364" s="38">
        <v>0</v>
      </c>
      <c r="P364" s="38">
        <v>0</v>
      </c>
    </row>
    <row r="365" spans="1:16" s="34" customFormat="1" ht="9" customHeight="1">
      <c r="A365" s="37"/>
      <c r="B365" s="39"/>
      <c r="C365" s="39"/>
      <c r="D365" s="48"/>
      <c r="E365" s="48"/>
      <c r="F365" s="48"/>
      <c r="G365" s="48"/>
      <c r="H365" s="48"/>
      <c r="I365" s="38"/>
      <c r="J365" s="38"/>
      <c r="K365" s="48"/>
      <c r="L365" s="48"/>
      <c r="M365" s="38"/>
      <c r="N365" s="38"/>
      <c r="O365" s="38"/>
      <c r="P365" s="38"/>
    </row>
    <row r="366" spans="1:16" s="34" customFormat="1" ht="9.6" customHeight="1">
      <c r="A366" s="56">
        <v>2008</v>
      </c>
      <c r="B366" s="32"/>
      <c r="C366" s="32"/>
      <c r="D366" s="33"/>
      <c r="E366" s="33"/>
      <c r="F366" s="33"/>
      <c r="G366" s="33"/>
      <c r="H366" s="33"/>
      <c r="I366" s="33"/>
      <c r="J366" s="33"/>
      <c r="K366" s="36"/>
      <c r="L366" s="33"/>
      <c r="M366" s="33"/>
      <c r="N366" s="33"/>
      <c r="O366" s="33"/>
      <c r="P366" s="33"/>
    </row>
    <row r="367" spans="1:16" s="34" customFormat="1" ht="9" customHeight="1">
      <c r="A367" s="31" t="s">
        <v>18</v>
      </c>
      <c r="B367" s="35">
        <f>SUM(B369:B390)</f>
        <v>50897.700000000004</v>
      </c>
      <c r="C367" s="35">
        <f>SUM(C369:C390)</f>
        <v>3236312</v>
      </c>
      <c r="D367" s="46"/>
      <c r="E367" s="46">
        <f>SUM(E369:E390)</f>
        <v>141173</v>
      </c>
      <c r="F367" s="46">
        <f>SUM(F369:F390)</f>
        <v>246593</v>
      </c>
      <c r="G367" s="46">
        <f>SUM(G369:G390)</f>
        <v>453588</v>
      </c>
      <c r="H367" s="46"/>
      <c r="I367" s="46">
        <f>SUM(I369:I390)</f>
        <v>1547391</v>
      </c>
      <c r="J367" s="46"/>
      <c r="K367" s="46">
        <f>SUM(K369:K390)</f>
        <v>7725959</v>
      </c>
      <c r="L367" s="46"/>
      <c r="M367" s="46">
        <f>SUM(M369:M390)</f>
        <v>1041104</v>
      </c>
      <c r="N367" s="46"/>
      <c r="O367" s="46">
        <f>SUM(O369:O390)</f>
        <v>140066</v>
      </c>
      <c r="P367" s="46">
        <f>SUM(P369:P390)</f>
        <v>1057649</v>
      </c>
    </row>
    <row r="368" spans="1:16" s="34" customFormat="1" ht="3.95" customHeight="1">
      <c r="A368" s="31"/>
      <c r="B368" s="35"/>
      <c r="C368" s="35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</row>
    <row r="369" spans="1:16" s="34" customFormat="1" ht="9" customHeight="1">
      <c r="A369" s="37" t="s">
        <v>20</v>
      </c>
      <c r="B369" s="39">
        <v>1.2</v>
      </c>
      <c r="C369" s="39">
        <v>41998</v>
      </c>
      <c r="D369" s="48"/>
      <c r="E369" s="39">
        <v>1340</v>
      </c>
      <c r="F369" s="39">
        <v>9</v>
      </c>
      <c r="G369" s="39">
        <v>4</v>
      </c>
      <c r="H369" s="48"/>
      <c r="I369" s="48">
        <v>1547391</v>
      </c>
      <c r="J369" s="48"/>
      <c r="K369" s="38">
        <v>2571912</v>
      </c>
      <c r="L369" s="48"/>
      <c r="M369" s="38">
        <v>0</v>
      </c>
      <c r="N369" s="38"/>
      <c r="O369" s="48">
        <v>26265</v>
      </c>
      <c r="P369" s="48">
        <v>139429</v>
      </c>
    </row>
    <row r="370" spans="1:16" s="34" customFormat="1" ht="9" customHeight="1">
      <c r="A370" s="37" t="s">
        <v>21</v>
      </c>
      <c r="B370" s="39">
        <v>0</v>
      </c>
      <c r="C370" s="39">
        <v>0</v>
      </c>
      <c r="D370" s="48"/>
      <c r="E370" s="38">
        <v>0</v>
      </c>
      <c r="F370" s="38">
        <v>0</v>
      </c>
      <c r="G370" s="38">
        <v>0</v>
      </c>
      <c r="H370" s="48"/>
      <c r="I370" s="38">
        <v>0</v>
      </c>
      <c r="J370" s="38"/>
      <c r="K370" s="38">
        <v>3821535</v>
      </c>
      <c r="L370" s="48"/>
      <c r="M370" s="38">
        <v>0</v>
      </c>
      <c r="N370" s="38"/>
      <c r="O370" s="38">
        <v>0</v>
      </c>
      <c r="P370" s="38">
        <v>0</v>
      </c>
    </row>
    <row r="371" spans="1:16" s="34" customFormat="1" ht="9" customHeight="1">
      <c r="A371" s="37" t="s">
        <v>22</v>
      </c>
      <c r="B371" s="39">
        <v>0</v>
      </c>
      <c r="C371" s="39">
        <v>0</v>
      </c>
      <c r="D371" s="48"/>
      <c r="E371" s="38">
        <v>0</v>
      </c>
      <c r="F371" s="38">
        <v>0</v>
      </c>
      <c r="G371" s="38">
        <v>0</v>
      </c>
      <c r="H371" s="48"/>
      <c r="I371" s="38">
        <v>0</v>
      </c>
      <c r="J371" s="38"/>
      <c r="K371" s="48">
        <v>0</v>
      </c>
      <c r="L371" s="48"/>
      <c r="M371" s="48">
        <v>268487</v>
      </c>
      <c r="N371" s="48"/>
      <c r="O371" s="38">
        <v>0</v>
      </c>
      <c r="P371" s="38">
        <v>0</v>
      </c>
    </row>
    <row r="372" spans="1:16" s="34" customFormat="1" ht="9" customHeight="1">
      <c r="A372" s="40" t="s">
        <v>23</v>
      </c>
      <c r="B372" s="44">
        <v>13140.6</v>
      </c>
      <c r="C372" s="44">
        <v>466242</v>
      </c>
      <c r="D372" s="50"/>
      <c r="E372" s="50">
        <v>56253</v>
      </c>
      <c r="F372" s="50">
        <v>13914</v>
      </c>
      <c r="G372" s="50">
        <v>142035</v>
      </c>
      <c r="H372" s="50"/>
      <c r="I372" s="43">
        <v>0</v>
      </c>
      <c r="J372" s="43"/>
      <c r="K372" s="43">
        <v>0</v>
      </c>
      <c r="L372" s="50"/>
      <c r="M372" s="43">
        <v>0</v>
      </c>
      <c r="N372" s="43"/>
      <c r="O372" s="43">
        <v>0</v>
      </c>
      <c r="P372" s="43">
        <v>0</v>
      </c>
    </row>
    <row r="373" spans="1:16" s="34" customFormat="1" ht="9" customHeight="1">
      <c r="A373" s="37" t="s">
        <v>24</v>
      </c>
      <c r="B373" s="39">
        <v>7617.1</v>
      </c>
      <c r="C373" s="39">
        <v>432559</v>
      </c>
      <c r="D373" s="48"/>
      <c r="E373" s="48">
        <v>15681</v>
      </c>
      <c r="F373" s="48">
        <v>1376</v>
      </c>
      <c r="G373" s="48">
        <v>17885</v>
      </c>
      <c r="H373" s="48"/>
      <c r="I373" s="38">
        <v>0</v>
      </c>
      <c r="J373" s="38"/>
      <c r="K373" s="38">
        <v>0</v>
      </c>
      <c r="L373" s="48"/>
      <c r="M373" s="48">
        <v>0</v>
      </c>
      <c r="N373" s="48"/>
      <c r="O373" s="38">
        <v>0</v>
      </c>
      <c r="P373" s="48">
        <v>0</v>
      </c>
    </row>
    <row r="374" spans="1:16" s="34" customFormat="1" ht="9" customHeight="1">
      <c r="A374" s="37" t="s">
        <v>25</v>
      </c>
      <c r="B374" s="39">
        <v>1450.3</v>
      </c>
      <c r="C374" s="39">
        <v>92724</v>
      </c>
      <c r="D374" s="48"/>
      <c r="E374" s="48">
        <v>0</v>
      </c>
      <c r="F374" s="48">
        <v>0</v>
      </c>
      <c r="G374" s="48">
        <v>0</v>
      </c>
      <c r="H374" s="48"/>
      <c r="I374" s="38">
        <v>0</v>
      </c>
      <c r="J374" s="38"/>
      <c r="K374" s="48">
        <v>0</v>
      </c>
      <c r="L374" s="48"/>
      <c r="M374" s="48">
        <v>39939</v>
      </c>
      <c r="N374" s="48"/>
      <c r="O374" s="38">
        <v>0</v>
      </c>
      <c r="P374" s="38">
        <v>0</v>
      </c>
    </row>
    <row r="375" spans="1:16" s="34" customFormat="1" ht="9" customHeight="1">
      <c r="A375" s="37" t="s">
        <v>26</v>
      </c>
      <c r="B375" s="39">
        <v>6675.7</v>
      </c>
      <c r="C375" s="39">
        <v>4786</v>
      </c>
      <c r="D375" s="48"/>
      <c r="E375" s="48">
        <v>736</v>
      </c>
      <c r="F375" s="39">
        <v>710</v>
      </c>
      <c r="G375" s="48">
        <v>7548</v>
      </c>
      <c r="H375" s="48"/>
      <c r="I375" s="38">
        <v>0</v>
      </c>
      <c r="J375" s="38"/>
      <c r="K375" s="38">
        <v>0</v>
      </c>
      <c r="L375" s="48"/>
      <c r="M375" s="38">
        <v>0</v>
      </c>
      <c r="N375" s="38"/>
      <c r="O375" s="38">
        <v>0</v>
      </c>
      <c r="P375" s="38">
        <v>0</v>
      </c>
    </row>
    <row r="376" spans="1:16" s="34" customFormat="1" ht="9" customHeight="1">
      <c r="A376" s="40" t="s">
        <v>27</v>
      </c>
      <c r="B376" s="44">
        <v>8.9</v>
      </c>
      <c r="C376" s="44">
        <v>24844</v>
      </c>
      <c r="D376" s="50"/>
      <c r="E376" s="50">
        <v>1908</v>
      </c>
      <c r="F376" s="50">
        <v>1310</v>
      </c>
      <c r="G376" s="50">
        <v>13219</v>
      </c>
      <c r="H376" s="50"/>
      <c r="I376" s="43">
        <v>0</v>
      </c>
      <c r="J376" s="43"/>
      <c r="K376" s="50">
        <v>0</v>
      </c>
      <c r="L376" s="50"/>
      <c r="M376" s="50">
        <v>58242</v>
      </c>
      <c r="N376" s="50"/>
      <c r="O376" s="43">
        <v>0</v>
      </c>
      <c r="P376" s="43">
        <v>0</v>
      </c>
    </row>
    <row r="377" spans="1:16" s="34" customFormat="1" ht="9" customHeight="1">
      <c r="A377" s="37" t="s">
        <v>42</v>
      </c>
      <c r="B377" s="39">
        <v>36.400000000000006</v>
      </c>
      <c r="C377" s="39">
        <v>29723</v>
      </c>
      <c r="D377" s="48"/>
      <c r="E377" s="39">
        <v>454</v>
      </c>
      <c r="F377" s="39">
        <v>5</v>
      </c>
      <c r="G377" s="39">
        <v>70</v>
      </c>
      <c r="H377" s="48"/>
      <c r="I377" s="38">
        <v>0</v>
      </c>
      <c r="J377" s="38"/>
      <c r="K377" s="38">
        <v>0</v>
      </c>
      <c r="L377" s="48"/>
      <c r="M377" s="38">
        <v>0</v>
      </c>
      <c r="N377" s="38"/>
      <c r="O377" s="38">
        <v>0</v>
      </c>
      <c r="P377" s="38">
        <v>0</v>
      </c>
    </row>
    <row r="378" spans="1:16" s="34" customFormat="1" ht="9" customHeight="1">
      <c r="A378" s="37" t="s">
        <v>28</v>
      </c>
      <c r="B378" s="39">
        <v>771.2</v>
      </c>
      <c r="C378" s="39">
        <v>151390</v>
      </c>
      <c r="D378" s="48"/>
      <c r="E378" s="48">
        <v>7376</v>
      </c>
      <c r="F378" s="48">
        <v>1603</v>
      </c>
      <c r="G378" s="48">
        <v>34945</v>
      </c>
      <c r="H378" s="48"/>
      <c r="I378" s="38">
        <v>0</v>
      </c>
      <c r="J378" s="38"/>
      <c r="K378" s="38">
        <v>0</v>
      </c>
      <c r="L378" s="48"/>
      <c r="M378" s="38">
        <v>0</v>
      </c>
      <c r="N378" s="38"/>
      <c r="O378" s="38">
        <v>0</v>
      </c>
      <c r="P378" s="38">
        <v>0</v>
      </c>
    </row>
    <row r="379" spans="1:16" s="34" customFormat="1" ht="9" customHeight="1">
      <c r="A379" s="37" t="s">
        <v>29</v>
      </c>
      <c r="B379" s="39">
        <v>18</v>
      </c>
      <c r="C379" s="39">
        <v>360</v>
      </c>
      <c r="D379" s="48"/>
      <c r="E379" s="39">
        <v>10</v>
      </c>
      <c r="F379" s="48">
        <v>716</v>
      </c>
      <c r="G379" s="48">
        <v>0</v>
      </c>
      <c r="H379" s="48"/>
      <c r="I379" s="48">
        <v>0</v>
      </c>
      <c r="J379" s="48"/>
      <c r="K379" s="38">
        <v>1332512</v>
      </c>
      <c r="L379" s="48"/>
      <c r="M379" s="38">
        <v>0</v>
      </c>
      <c r="N379" s="38"/>
      <c r="O379" s="38">
        <v>0</v>
      </c>
      <c r="P379" s="38">
        <v>0</v>
      </c>
    </row>
    <row r="380" spans="1:16" s="51" customFormat="1" ht="9" customHeight="1">
      <c r="A380" s="40" t="s">
        <v>31</v>
      </c>
      <c r="B380" s="44">
        <v>0</v>
      </c>
      <c r="C380" s="44">
        <v>0</v>
      </c>
      <c r="D380" s="50"/>
      <c r="E380" s="50">
        <v>0</v>
      </c>
      <c r="F380" s="50">
        <v>0</v>
      </c>
      <c r="G380" s="50">
        <v>0</v>
      </c>
      <c r="H380" s="50"/>
      <c r="I380" s="43">
        <v>0</v>
      </c>
      <c r="J380" s="43"/>
      <c r="K380" s="50">
        <v>0</v>
      </c>
      <c r="L380" s="50"/>
      <c r="M380" s="50">
        <v>128316</v>
      </c>
      <c r="N380" s="50"/>
      <c r="O380" s="50">
        <v>113801</v>
      </c>
      <c r="P380" s="43">
        <v>0</v>
      </c>
    </row>
    <row r="381" spans="1:16" s="34" customFormat="1" ht="9" customHeight="1">
      <c r="A381" s="37" t="s">
        <v>32</v>
      </c>
      <c r="B381" s="39">
        <v>0</v>
      </c>
      <c r="C381" s="39">
        <v>0</v>
      </c>
      <c r="D381" s="48"/>
      <c r="E381" s="48">
        <v>0</v>
      </c>
      <c r="F381" s="48">
        <v>0</v>
      </c>
      <c r="G381" s="48">
        <v>0</v>
      </c>
      <c r="H381" s="48"/>
      <c r="I381" s="38">
        <v>0</v>
      </c>
      <c r="J381" s="38"/>
      <c r="K381" s="48">
        <v>0</v>
      </c>
      <c r="L381" s="48"/>
      <c r="M381" s="48">
        <v>36110</v>
      </c>
      <c r="N381" s="48"/>
      <c r="O381" s="38">
        <v>0</v>
      </c>
      <c r="P381" s="38">
        <v>0</v>
      </c>
    </row>
    <row r="382" spans="1:16" s="34" customFormat="1" ht="9" customHeight="1">
      <c r="A382" s="37" t="s">
        <v>33</v>
      </c>
      <c r="B382" s="39">
        <v>642.70000000000005</v>
      </c>
      <c r="C382" s="39">
        <v>25730</v>
      </c>
      <c r="D382" s="48"/>
      <c r="E382" s="39">
        <v>683</v>
      </c>
      <c r="F382" s="48">
        <v>1907</v>
      </c>
      <c r="G382" s="48">
        <v>2667</v>
      </c>
      <c r="H382" s="48"/>
      <c r="I382" s="38">
        <v>0</v>
      </c>
      <c r="J382" s="38"/>
      <c r="K382" s="38">
        <v>0</v>
      </c>
      <c r="L382" s="48"/>
      <c r="M382" s="38">
        <v>0</v>
      </c>
      <c r="N382" s="38"/>
      <c r="O382" s="38">
        <v>0</v>
      </c>
      <c r="P382" s="38">
        <v>0</v>
      </c>
    </row>
    <row r="383" spans="1:16" s="34" customFormat="1" ht="9" customHeight="1">
      <c r="A383" s="37" t="s">
        <v>34</v>
      </c>
      <c r="B383" s="39">
        <v>3588.6</v>
      </c>
      <c r="C383" s="39">
        <v>135123</v>
      </c>
      <c r="D383" s="48"/>
      <c r="E383" s="48">
        <v>5608</v>
      </c>
      <c r="F383" s="48">
        <v>19742</v>
      </c>
      <c r="G383" s="48">
        <v>63463</v>
      </c>
      <c r="H383" s="48"/>
      <c r="I383" s="38">
        <v>0</v>
      </c>
      <c r="J383" s="38"/>
      <c r="K383" s="38">
        <v>0</v>
      </c>
      <c r="L383" s="48"/>
      <c r="M383" s="38">
        <v>0</v>
      </c>
      <c r="N383" s="38"/>
      <c r="O383" s="38">
        <v>0</v>
      </c>
      <c r="P383" s="48">
        <v>918220</v>
      </c>
    </row>
    <row r="384" spans="1:16" s="34" customFormat="1" ht="9" customHeight="1">
      <c r="A384" s="40" t="s">
        <v>35</v>
      </c>
      <c r="B384" s="44">
        <v>207</v>
      </c>
      <c r="C384" s="44">
        <v>31789</v>
      </c>
      <c r="D384" s="50"/>
      <c r="E384" s="50">
        <v>4290</v>
      </c>
      <c r="F384" s="44">
        <v>81</v>
      </c>
      <c r="G384" s="50">
        <v>5785</v>
      </c>
      <c r="H384" s="50"/>
      <c r="I384" s="43">
        <v>0</v>
      </c>
      <c r="J384" s="43"/>
      <c r="K384" s="43">
        <v>0</v>
      </c>
      <c r="L384" s="50"/>
      <c r="M384" s="43">
        <v>0</v>
      </c>
      <c r="N384" s="43"/>
      <c r="O384" s="43">
        <v>0</v>
      </c>
      <c r="P384" s="43">
        <v>0</v>
      </c>
    </row>
    <row r="385" spans="1:16" s="34" customFormat="1" ht="9" customHeight="1">
      <c r="A385" s="37" t="s">
        <v>36</v>
      </c>
      <c r="B385" s="39">
        <v>14630.4</v>
      </c>
      <c r="C385" s="39">
        <v>288038</v>
      </c>
      <c r="D385" s="48"/>
      <c r="E385" s="48">
        <v>0</v>
      </c>
      <c r="F385" s="48">
        <v>177155</v>
      </c>
      <c r="G385" s="48">
        <v>0</v>
      </c>
      <c r="H385" s="48"/>
      <c r="I385" s="38">
        <v>0</v>
      </c>
      <c r="J385" s="38"/>
      <c r="K385" s="38">
        <v>0</v>
      </c>
      <c r="L385" s="48"/>
      <c r="M385" s="38">
        <v>0</v>
      </c>
      <c r="N385" s="38"/>
      <c r="O385" s="48">
        <v>0</v>
      </c>
      <c r="P385" s="38">
        <v>0</v>
      </c>
    </row>
    <row r="386" spans="1:16" s="34" customFormat="1" ht="9" customHeight="1">
      <c r="A386" s="37" t="s">
        <v>37</v>
      </c>
      <c r="B386" s="39">
        <v>0</v>
      </c>
      <c r="C386" s="39">
        <v>0</v>
      </c>
      <c r="D386" s="48"/>
      <c r="E386" s="38">
        <v>0</v>
      </c>
      <c r="F386" s="38">
        <v>0</v>
      </c>
      <c r="G386" s="38">
        <v>0</v>
      </c>
      <c r="H386" s="48"/>
      <c r="I386" s="38">
        <v>0</v>
      </c>
      <c r="J386" s="38"/>
      <c r="K386" s="48">
        <v>0</v>
      </c>
      <c r="L386" s="48"/>
      <c r="M386" s="48">
        <v>374227</v>
      </c>
      <c r="N386" s="48"/>
      <c r="O386" s="38">
        <v>0</v>
      </c>
      <c r="P386" s="38">
        <v>0</v>
      </c>
    </row>
    <row r="387" spans="1:16" s="34" customFormat="1" ht="9" customHeight="1">
      <c r="A387" s="37" t="s">
        <v>38</v>
      </c>
      <c r="B387" s="39">
        <v>0</v>
      </c>
      <c r="C387" s="39">
        <v>0</v>
      </c>
      <c r="D387" s="48"/>
      <c r="E387" s="48">
        <v>0</v>
      </c>
      <c r="F387" s="48">
        <v>0</v>
      </c>
      <c r="G387" s="38">
        <v>0</v>
      </c>
      <c r="H387" s="48"/>
      <c r="I387" s="38">
        <v>0</v>
      </c>
      <c r="J387" s="38"/>
      <c r="K387" s="48">
        <v>0</v>
      </c>
      <c r="L387" s="48"/>
      <c r="M387" s="48">
        <v>104842</v>
      </c>
      <c r="N387" s="48"/>
      <c r="O387" s="38">
        <v>0</v>
      </c>
      <c r="P387" s="38">
        <v>0</v>
      </c>
    </row>
    <row r="388" spans="1:16" s="34" customFormat="1" ht="9" customHeight="1">
      <c r="A388" s="40" t="s">
        <v>39</v>
      </c>
      <c r="B388" s="44">
        <v>0</v>
      </c>
      <c r="C388" s="44">
        <v>0</v>
      </c>
      <c r="D388" s="50"/>
      <c r="E388" s="43">
        <v>0</v>
      </c>
      <c r="F388" s="43">
        <v>0</v>
      </c>
      <c r="G388" s="43">
        <v>0</v>
      </c>
      <c r="H388" s="50"/>
      <c r="I388" s="43">
        <v>0</v>
      </c>
      <c r="J388" s="43"/>
      <c r="K388" s="50">
        <v>0</v>
      </c>
      <c r="L388" s="50"/>
      <c r="M388" s="43">
        <v>30941</v>
      </c>
      <c r="N388" s="50"/>
      <c r="O388" s="43">
        <v>0</v>
      </c>
      <c r="P388" s="43">
        <v>0</v>
      </c>
    </row>
    <row r="389" spans="1:16" s="34" customFormat="1" ht="9" customHeight="1">
      <c r="A389" s="37" t="s">
        <v>40</v>
      </c>
      <c r="B389" s="39">
        <v>1846.6</v>
      </c>
      <c r="C389" s="39">
        <v>1491525</v>
      </c>
      <c r="D389" s="48"/>
      <c r="E389" s="48">
        <v>43643</v>
      </c>
      <c r="F389" s="48">
        <v>27823</v>
      </c>
      <c r="G389" s="48">
        <v>155909</v>
      </c>
      <c r="H389" s="48"/>
      <c r="I389" s="38">
        <v>0</v>
      </c>
      <c r="J389" s="38"/>
      <c r="K389" s="38">
        <v>0</v>
      </c>
      <c r="L389" s="48"/>
      <c r="M389" s="38">
        <v>0</v>
      </c>
      <c r="N389" s="38"/>
      <c r="O389" s="38">
        <v>0</v>
      </c>
      <c r="P389" s="38">
        <v>0</v>
      </c>
    </row>
    <row r="390" spans="1:16" s="34" customFormat="1" ht="9" customHeight="1">
      <c r="A390" s="37" t="s">
        <v>41</v>
      </c>
      <c r="B390" s="39">
        <v>263</v>
      </c>
      <c r="C390" s="39">
        <v>19481</v>
      </c>
      <c r="D390" s="48"/>
      <c r="E390" s="39">
        <v>3191</v>
      </c>
      <c r="F390" s="39">
        <v>242</v>
      </c>
      <c r="G390" s="39">
        <v>10058</v>
      </c>
      <c r="H390" s="48"/>
      <c r="I390" s="38">
        <v>0</v>
      </c>
      <c r="J390" s="38"/>
      <c r="K390" s="38">
        <v>0</v>
      </c>
      <c r="L390" s="48"/>
      <c r="M390" s="38">
        <v>0</v>
      </c>
      <c r="N390" s="38"/>
      <c r="O390" s="38">
        <v>0</v>
      </c>
      <c r="P390" s="38">
        <v>0</v>
      </c>
    </row>
    <row r="391" spans="1:16" s="34" customFormat="1" ht="9" customHeight="1">
      <c r="A391" s="37"/>
      <c r="B391" s="39"/>
      <c r="C391" s="39"/>
      <c r="D391" s="48"/>
      <c r="E391" s="48"/>
      <c r="F391" s="48"/>
      <c r="G391" s="48"/>
      <c r="H391" s="48"/>
      <c r="I391" s="38"/>
      <c r="J391" s="38"/>
      <c r="K391" s="48"/>
      <c r="L391" s="48"/>
      <c r="M391" s="38"/>
      <c r="N391" s="38"/>
      <c r="O391" s="38"/>
      <c r="P391" s="38"/>
    </row>
    <row r="392" spans="1:16" s="34" customFormat="1" ht="9.6" customHeight="1">
      <c r="A392" s="56">
        <v>2009</v>
      </c>
      <c r="B392" s="32"/>
      <c r="C392" s="32"/>
      <c r="D392" s="33"/>
      <c r="E392" s="33"/>
      <c r="F392" s="33"/>
      <c r="G392" s="33"/>
      <c r="H392" s="33"/>
      <c r="I392" s="33"/>
      <c r="J392" s="33"/>
      <c r="K392" s="36"/>
      <c r="L392" s="33"/>
      <c r="M392" s="33"/>
      <c r="N392" s="33"/>
      <c r="O392" s="33"/>
      <c r="P392" s="33"/>
    </row>
    <row r="393" spans="1:16" s="34" customFormat="1" ht="9" customHeight="1">
      <c r="A393" s="31" t="s">
        <v>18</v>
      </c>
      <c r="B393" s="35">
        <f>SUM(B395:B416)+0.6</f>
        <v>62439.7</v>
      </c>
      <c r="C393" s="35">
        <f>SUM(C395:C416)</f>
        <v>3553841</v>
      </c>
      <c r="D393" s="46"/>
      <c r="E393" s="46">
        <f>SUM(E395:E416)</f>
        <v>143838</v>
      </c>
      <c r="F393" s="46">
        <f>SUM(F395:F416)</f>
        <v>240648</v>
      </c>
      <c r="G393" s="46">
        <f>SUM(G395:G416)</f>
        <v>489766</v>
      </c>
      <c r="H393" s="46"/>
      <c r="I393" s="46">
        <f>SUM(I395:I416)</f>
        <v>1315444</v>
      </c>
      <c r="J393" s="46"/>
      <c r="K393" s="46">
        <f>SUM(K395:K416)</f>
        <v>7073440</v>
      </c>
      <c r="L393" s="46"/>
      <c r="M393" s="46">
        <f>SUM(M395:M416)</f>
        <v>1114028</v>
      </c>
      <c r="N393" s="46"/>
      <c r="O393" s="46">
        <f>SUM(O395:O416)</f>
        <v>151791</v>
      </c>
      <c r="P393" s="46">
        <f>SUM(P395:P416)</f>
        <v>1045940</v>
      </c>
    </row>
    <row r="394" spans="1:16" s="34" customFormat="1" ht="3.95" customHeight="1">
      <c r="A394" s="31"/>
      <c r="B394" s="35"/>
      <c r="C394" s="35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</row>
    <row r="395" spans="1:16" s="34" customFormat="1" ht="9" customHeight="1">
      <c r="A395" s="37" t="s">
        <v>20</v>
      </c>
      <c r="B395" s="39" t="s">
        <v>44</v>
      </c>
      <c r="C395" s="39">
        <v>38860</v>
      </c>
      <c r="D395" s="48"/>
      <c r="E395" s="48">
        <v>0</v>
      </c>
      <c r="F395" s="38">
        <v>0</v>
      </c>
      <c r="G395" s="38">
        <v>0</v>
      </c>
      <c r="H395" s="48"/>
      <c r="I395" s="48">
        <v>1315444</v>
      </c>
      <c r="J395" s="48"/>
      <c r="K395" s="38">
        <v>2272914</v>
      </c>
      <c r="L395" s="48"/>
      <c r="M395" s="38">
        <v>0</v>
      </c>
      <c r="N395" s="38"/>
      <c r="O395" s="48">
        <v>29675</v>
      </c>
      <c r="P395" s="48">
        <v>108930</v>
      </c>
    </row>
    <row r="396" spans="1:16" s="34" customFormat="1" ht="9" customHeight="1">
      <c r="A396" s="37" t="s">
        <v>21</v>
      </c>
      <c r="B396" s="39">
        <v>0</v>
      </c>
      <c r="C396" s="39">
        <v>0</v>
      </c>
      <c r="D396" s="48"/>
      <c r="E396" s="38">
        <v>0</v>
      </c>
      <c r="F396" s="38">
        <v>0</v>
      </c>
      <c r="G396" s="38">
        <v>0</v>
      </c>
      <c r="H396" s="48"/>
      <c r="I396" s="38">
        <v>0</v>
      </c>
      <c r="J396" s="38"/>
      <c r="K396" s="38">
        <v>3937278</v>
      </c>
      <c r="L396" s="48"/>
      <c r="M396" s="38">
        <v>0</v>
      </c>
      <c r="N396" s="38"/>
      <c r="O396" s="38">
        <v>0</v>
      </c>
      <c r="P396" s="38">
        <v>0</v>
      </c>
    </row>
    <row r="397" spans="1:16" s="34" customFormat="1" ht="9" customHeight="1">
      <c r="A397" s="37" t="s">
        <v>22</v>
      </c>
      <c r="B397" s="39">
        <v>0</v>
      </c>
      <c r="C397" s="39">
        <v>0</v>
      </c>
      <c r="D397" s="48"/>
      <c r="E397" s="38">
        <v>0</v>
      </c>
      <c r="F397" s="38">
        <v>0</v>
      </c>
      <c r="G397" s="38">
        <v>0</v>
      </c>
      <c r="H397" s="48"/>
      <c r="I397" s="38">
        <v>0</v>
      </c>
      <c r="J397" s="38"/>
      <c r="K397" s="48">
        <v>0</v>
      </c>
      <c r="L397" s="48"/>
      <c r="M397" s="48">
        <v>287765</v>
      </c>
      <c r="N397" s="48"/>
      <c r="O397" s="38">
        <v>0</v>
      </c>
      <c r="P397" s="38">
        <v>0</v>
      </c>
    </row>
    <row r="398" spans="1:16" s="34" customFormat="1" ht="9" customHeight="1">
      <c r="A398" s="40" t="s">
        <v>23</v>
      </c>
      <c r="B398" s="44">
        <v>15221.800000000001</v>
      </c>
      <c r="C398" s="44">
        <v>580271</v>
      </c>
      <c r="D398" s="50"/>
      <c r="E398" s="50">
        <v>53169</v>
      </c>
      <c r="F398" s="50">
        <v>13433</v>
      </c>
      <c r="G398" s="50">
        <v>150211</v>
      </c>
      <c r="H398" s="50"/>
      <c r="I398" s="43">
        <v>0</v>
      </c>
      <c r="J398" s="43"/>
      <c r="K398" s="43">
        <v>0</v>
      </c>
      <c r="L398" s="50"/>
      <c r="M398" s="43">
        <v>0</v>
      </c>
      <c r="N398" s="43"/>
      <c r="O398" s="43">
        <v>0</v>
      </c>
      <c r="P398" s="43">
        <v>0</v>
      </c>
    </row>
    <row r="399" spans="1:16" s="34" customFormat="1" ht="9" customHeight="1">
      <c r="A399" s="37" t="s">
        <v>24</v>
      </c>
      <c r="B399" s="39">
        <v>8148.8</v>
      </c>
      <c r="C399" s="39">
        <v>450783</v>
      </c>
      <c r="D399" s="48"/>
      <c r="E399" s="48">
        <v>10832</v>
      </c>
      <c r="F399" s="48">
        <v>1627</v>
      </c>
      <c r="G399" s="48">
        <v>12727</v>
      </c>
      <c r="H399" s="48"/>
      <c r="I399" s="38">
        <v>0</v>
      </c>
      <c r="J399" s="38"/>
      <c r="K399" s="38">
        <v>0</v>
      </c>
      <c r="L399" s="48"/>
      <c r="M399" s="48">
        <v>0</v>
      </c>
      <c r="N399" s="48"/>
      <c r="O399" s="38">
        <v>0</v>
      </c>
      <c r="P399" s="48">
        <v>0</v>
      </c>
    </row>
    <row r="400" spans="1:16" s="34" customFormat="1" ht="9" customHeight="1">
      <c r="A400" s="37" t="s">
        <v>25</v>
      </c>
      <c r="B400" s="39">
        <v>1152.5999999999999</v>
      </c>
      <c r="C400" s="39">
        <v>72909</v>
      </c>
      <c r="D400" s="48"/>
      <c r="E400" s="48">
        <v>0</v>
      </c>
      <c r="F400" s="48">
        <v>0</v>
      </c>
      <c r="G400" s="48">
        <v>0</v>
      </c>
      <c r="H400" s="48"/>
      <c r="I400" s="38">
        <v>0</v>
      </c>
      <c r="J400" s="38"/>
      <c r="K400" s="48">
        <v>0</v>
      </c>
      <c r="L400" s="48"/>
      <c r="M400" s="48">
        <v>39561</v>
      </c>
      <c r="N400" s="48"/>
      <c r="O400" s="38">
        <v>0</v>
      </c>
      <c r="P400" s="38">
        <v>0</v>
      </c>
    </row>
    <row r="401" spans="1:16" s="34" customFormat="1" ht="9" customHeight="1">
      <c r="A401" s="37" t="s">
        <v>26</v>
      </c>
      <c r="B401" s="39">
        <v>8036.1</v>
      </c>
      <c r="C401" s="39">
        <v>44805</v>
      </c>
      <c r="D401" s="48"/>
      <c r="E401" s="48">
        <v>2905</v>
      </c>
      <c r="F401" s="48">
        <v>4377</v>
      </c>
      <c r="G401" s="48">
        <v>39713</v>
      </c>
      <c r="H401" s="48"/>
      <c r="I401" s="38">
        <v>0</v>
      </c>
      <c r="J401" s="38"/>
      <c r="K401" s="38">
        <v>0</v>
      </c>
      <c r="L401" s="48"/>
      <c r="M401" s="38">
        <v>0</v>
      </c>
      <c r="N401" s="38"/>
      <c r="O401" s="38">
        <v>0</v>
      </c>
      <c r="P401" s="38">
        <v>0</v>
      </c>
    </row>
    <row r="402" spans="1:16" s="34" customFormat="1" ht="9" customHeight="1">
      <c r="A402" s="40" t="s">
        <v>27</v>
      </c>
      <c r="B402" s="44">
        <v>0</v>
      </c>
      <c r="C402" s="44">
        <v>0</v>
      </c>
      <c r="D402" s="50"/>
      <c r="E402" s="50">
        <v>0</v>
      </c>
      <c r="F402" s="50">
        <v>0</v>
      </c>
      <c r="G402" s="50">
        <v>0</v>
      </c>
      <c r="H402" s="50"/>
      <c r="I402" s="43">
        <v>0</v>
      </c>
      <c r="J402" s="43"/>
      <c r="K402" s="50">
        <v>0</v>
      </c>
      <c r="L402" s="50"/>
      <c r="M402" s="50">
        <v>69194</v>
      </c>
      <c r="N402" s="50"/>
      <c r="O402" s="43">
        <v>0</v>
      </c>
      <c r="P402" s="43">
        <v>0</v>
      </c>
    </row>
    <row r="403" spans="1:16" s="34" customFormat="1" ht="9" customHeight="1">
      <c r="A403" s="37" t="s">
        <v>42</v>
      </c>
      <c r="B403" s="39">
        <v>0</v>
      </c>
      <c r="C403" s="39">
        <v>36909</v>
      </c>
      <c r="D403" s="48"/>
      <c r="E403" s="48">
        <v>0</v>
      </c>
      <c r="F403" s="48">
        <v>0</v>
      </c>
      <c r="G403" s="48">
        <v>0</v>
      </c>
      <c r="H403" s="48"/>
      <c r="I403" s="38">
        <v>0</v>
      </c>
      <c r="J403" s="38"/>
      <c r="K403" s="38">
        <v>0</v>
      </c>
      <c r="L403" s="48"/>
      <c r="M403" s="38">
        <v>0</v>
      </c>
      <c r="N403" s="38"/>
      <c r="O403" s="38">
        <v>0</v>
      </c>
      <c r="P403" s="38">
        <v>0</v>
      </c>
    </row>
    <row r="404" spans="1:16" s="34" customFormat="1" ht="9" customHeight="1">
      <c r="A404" s="37" t="s">
        <v>28</v>
      </c>
      <c r="B404" s="39">
        <v>802.4</v>
      </c>
      <c r="C404" s="39">
        <v>157250</v>
      </c>
      <c r="D404" s="48"/>
      <c r="E404" s="48">
        <v>7860</v>
      </c>
      <c r="F404" s="48">
        <v>1874</v>
      </c>
      <c r="G404" s="48">
        <v>35072</v>
      </c>
      <c r="H404" s="48"/>
      <c r="I404" s="38">
        <v>0</v>
      </c>
      <c r="J404" s="38"/>
      <c r="K404" s="38">
        <v>0</v>
      </c>
      <c r="L404" s="48"/>
      <c r="M404" s="38">
        <v>0</v>
      </c>
      <c r="N404" s="38"/>
      <c r="O404" s="38">
        <v>0</v>
      </c>
      <c r="P404" s="38">
        <v>0</v>
      </c>
    </row>
    <row r="405" spans="1:16" s="34" customFormat="1" ht="9" customHeight="1">
      <c r="A405" s="37" t="s">
        <v>29</v>
      </c>
      <c r="B405" s="39">
        <v>0</v>
      </c>
      <c r="C405" s="39">
        <v>0</v>
      </c>
      <c r="D405" s="48"/>
      <c r="E405" s="48">
        <v>0</v>
      </c>
      <c r="F405" s="48">
        <v>1026</v>
      </c>
      <c r="G405" s="48">
        <v>0</v>
      </c>
      <c r="H405" s="48"/>
      <c r="I405" s="48">
        <v>0</v>
      </c>
      <c r="J405" s="48"/>
      <c r="K405" s="38">
        <v>863248</v>
      </c>
      <c r="L405" s="48"/>
      <c r="M405" s="38">
        <v>0</v>
      </c>
      <c r="N405" s="38"/>
      <c r="O405" s="38">
        <v>0</v>
      </c>
      <c r="P405" s="38">
        <v>0</v>
      </c>
    </row>
    <row r="406" spans="1:16" s="51" customFormat="1" ht="9" customHeight="1">
      <c r="A406" s="40" t="s">
        <v>31</v>
      </c>
      <c r="B406" s="44">
        <v>0</v>
      </c>
      <c r="C406" s="44">
        <v>0</v>
      </c>
      <c r="D406" s="50"/>
      <c r="E406" s="50">
        <v>0</v>
      </c>
      <c r="F406" s="50">
        <v>0</v>
      </c>
      <c r="G406" s="50">
        <v>0</v>
      </c>
      <c r="H406" s="50"/>
      <c r="I406" s="43">
        <v>0</v>
      </c>
      <c r="J406" s="43"/>
      <c r="K406" s="50">
        <v>0</v>
      </c>
      <c r="L406" s="50"/>
      <c r="M406" s="50">
        <v>136352</v>
      </c>
      <c r="N406" s="50"/>
      <c r="O406" s="50">
        <v>117850</v>
      </c>
      <c r="P406" s="43">
        <v>0</v>
      </c>
    </row>
    <row r="407" spans="1:16" s="34" customFormat="1" ht="9" customHeight="1">
      <c r="A407" s="37" t="s">
        <v>32</v>
      </c>
      <c r="B407" s="39">
        <v>0</v>
      </c>
      <c r="C407" s="39">
        <v>0</v>
      </c>
      <c r="D407" s="48"/>
      <c r="E407" s="48">
        <v>0</v>
      </c>
      <c r="F407" s="48">
        <v>0</v>
      </c>
      <c r="G407" s="48">
        <v>0</v>
      </c>
      <c r="H407" s="48"/>
      <c r="I407" s="38">
        <v>0</v>
      </c>
      <c r="J407" s="38"/>
      <c r="K407" s="48">
        <v>0</v>
      </c>
      <c r="L407" s="48"/>
      <c r="M407" s="48">
        <v>36005</v>
      </c>
      <c r="N407" s="48"/>
      <c r="O407" s="38">
        <v>0</v>
      </c>
      <c r="P407" s="38">
        <v>0</v>
      </c>
    </row>
    <row r="408" spans="1:16" s="34" customFormat="1" ht="9" customHeight="1">
      <c r="A408" s="37" t="s">
        <v>33</v>
      </c>
      <c r="B408" s="39">
        <v>663</v>
      </c>
      <c r="C408" s="39">
        <v>27589</v>
      </c>
      <c r="D408" s="48"/>
      <c r="E408" s="48">
        <v>0</v>
      </c>
      <c r="F408" s="48">
        <v>1492</v>
      </c>
      <c r="G408" s="48">
        <v>2304</v>
      </c>
      <c r="H408" s="48"/>
      <c r="I408" s="38">
        <v>0</v>
      </c>
      <c r="J408" s="38"/>
      <c r="K408" s="38">
        <v>0</v>
      </c>
      <c r="L408" s="48"/>
      <c r="M408" s="38">
        <v>0</v>
      </c>
      <c r="N408" s="38"/>
      <c r="O408" s="38">
        <v>0</v>
      </c>
      <c r="P408" s="38">
        <v>0</v>
      </c>
    </row>
    <row r="409" spans="1:16" s="34" customFormat="1" ht="9" customHeight="1">
      <c r="A409" s="37" t="s">
        <v>34</v>
      </c>
      <c r="B409" s="39">
        <v>4346.9000000000005</v>
      </c>
      <c r="C409" s="39">
        <v>152441</v>
      </c>
      <c r="D409" s="48"/>
      <c r="E409" s="48">
        <v>5210</v>
      </c>
      <c r="F409" s="48">
        <v>19907</v>
      </c>
      <c r="G409" s="48">
        <v>62673</v>
      </c>
      <c r="H409" s="48"/>
      <c r="I409" s="38">
        <v>0</v>
      </c>
      <c r="J409" s="38"/>
      <c r="K409" s="38">
        <v>0</v>
      </c>
      <c r="L409" s="48"/>
      <c r="M409" s="38">
        <v>0</v>
      </c>
      <c r="N409" s="38"/>
      <c r="O409" s="38">
        <v>0</v>
      </c>
      <c r="P409" s="48">
        <v>937010</v>
      </c>
    </row>
    <row r="410" spans="1:16" s="34" customFormat="1" ht="9" customHeight="1">
      <c r="A410" s="40" t="s">
        <v>35</v>
      </c>
      <c r="B410" s="44">
        <v>82.6</v>
      </c>
      <c r="C410" s="44">
        <v>26592</v>
      </c>
      <c r="D410" s="50"/>
      <c r="E410" s="50">
        <v>2333</v>
      </c>
      <c r="F410" s="50">
        <v>0</v>
      </c>
      <c r="G410" s="50">
        <v>4207</v>
      </c>
      <c r="H410" s="50"/>
      <c r="I410" s="43">
        <v>0</v>
      </c>
      <c r="J410" s="43"/>
      <c r="K410" s="43">
        <v>0</v>
      </c>
      <c r="L410" s="50"/>
      <c r="M410" s="43">
        <v>0</v>
      </c>
      <c r="N410" s="43"/>
      <c r="O410" s="43">
        <v>0</v>
      </c>
      <c r="P410" s="43">
        <v>0</v>
      </c>
    </row>
    <row r="411" spans="1:16" s="34" customFormat="1" ht="9" customHeight="1">
      <c r="A411" s="37" t="s">
        <v>36</v>
      </c>
      <c r="B411" s="39">
        <v>17561.499999999996</v>
      </c>
      <c r="C411" s="39">
        <v>278406</v>
      </c>
      <c r="D411" s="48"/>
      <c r="E411" s="48">
        <v>0</v>
      </c>
      <c r="F411" s="48">
        <v>160838</v>
      </c>
      <c r="G411" s="48">
        <v>0</v>
      </c>
      <c r="H411" s="48"/>
      <c r="I411" s="38">
        <v>0</v>
      </c>
      <c r="J411" s="38"/>
      <c r="K411" s="38">
        <v>0</v>
      </c>
      <c r="L411" s="48"/>
      <c r="M411" s="38">
        <v>0</v>
      </c>
      <c r="N411" s="38"/>
      <c r="O411" s="48">
        <v>0</v>
      </c>
      <c r="P411" s="38">
        <v>0</v>
      </c>
    </row>
    <row r="412" spans="1:16" s="34" customFormat="1" ht="9" customHeight="1">
      <c r="A412" s="37" t="s">
        <v>37</v>
      </c>
      <c r="B412" s="39">
        <v>0</v>
      </c>
      <c r="C412" s="39">
        <v>0</v>
      </c>
      <c r="D412" s="48"/>
      <c r="E412" s="38">
        <v>0</v>
      </c>
      <c r="F412" s="38">
        <v>0</v>
      </c>
      <c r="G412" s="38">
        <v>0</v>
      </c>
      <c r="H412" s="48"/>
      <c r="I412" s="38">
        <v>0</v>
      </c>
      <c r="J412" s="38"/>
      <c r="K412" s="48">
        <v>0</v>
      </c>
      <c r="L412" s="48"/>
      <c r="M412" s="48">
        <v>406953</v>
      </c>
      <c r="N412" s="48"/>
      <c r="O412" s="38">
        <v>0</v>
      </c>
      <c r="P412" s="38">
        <v>0</v>
      </c>
    </row>
    <row r="413" spans="1:16" s="34" customFormat="1" ht="9" customHeight="1">
      <c r="A413" s="37" t="s">
        <v>38</v>
      </c>
      <c r="B413" s="39">
        <v>0</v>
      </c>
      <c r="C413" s="39">
        <v>0</v>
      </c>
      <c r="D413" s="48"/>
      <c r="E413" s="48">
        <v>0</v>
      </c>
      <c r="F413" s="48">
        <v>0</v>
      </c>
      <c r="G413" s="38">
        <v>0</v>
      </c>
      <c r="H413" s="48"/>
      <c r="I413" s="38">
        <v>0</v>
      </c>
      <c r="J413" s="38"/>
      <c r="K413" s="48">
        <v>0</v>
      </c>
      <c r="L413" s="48"/>
      <c r="M413" s="48">
        <v>107051</v>
      </c>
      <c r="N413" s="48"/>
      <c r="O413" s="38">
        <v>0</v>
      </c>
      <c r="P413" s="38">
        <v>0</v>
      </c>
    </row>
    <row r="414" spans="1:16" s="34" customFormat="1" ht="9" customHeight="1">
      <c r="A414" s="40" t="s">
        <v>39</v>
      </c>
      <c r="B414" s="44">
        <v>0</v>
      </c>
      <c r="C414" s="44">
        <v>0</v>
      </c>
      <c r="D414" s="50"/>
      <c r="E414" s="43">
        <v>0</v>
      </c>
      <c r="F414" s="43">
        <v>0</v>
      </c>
      <c r="G414" s="43">
        <v>0</v>
      </c>
      <c r="H414" s="50"/>
      <c r="I414" s="43">
        <v>0</v>
      </c>
      <c r="J414" s="43"/>
      <c r="K414" s="50">
        <v>0</v>
      </c>
      <c r="L414" s="50"/>
      <c r="M414" s="50">
        <v>31147</v>
      </c>
      <c r="N414" s="50"/>
      <c r="O414" s="43">
        <v>0</v>
      </c>
      <c r="P414" s="43">
        <v>0</v>
      </c>
    </row>
    <row r="415" spans="1:16" s="34" customFormat="1" ht="9" customHeight="1">
      <c r="A415" s="37" t="s">
        <v>40</v>
      </c>
      <c r="B415" s="39">
        <v>6099.5</v>
      </c>
      <c r="C415" s="39">
        <v>1627847</v>
      </c>
      <c r="D415" s="48"/>
      <c r="E415" s="48">
        <v>50972</v>
      </c>
      <c r="F415" s="48">
        <v>34498</v>
      </c>
      <c r="G415" s="48">
        <v>158361</v>
      </c>
      <c r="H415" s="48"/>
      <c r="I415" s="38">
        <v>0</v>
      </c>
      <c r="J415" s="38"/>
      <c r="K415" s="38">
        <v>0</v>
      </c>
      <c r="L415" s="48"/>
      <c r="M415" s="38">
        <v>0</v>
      </c>
      <c r="N415" s="38"/>
      <c r="O415" s="38">
        <v>0</v>
      </c>
      <c r="P415" s="38">
        <v>0</v>
      </c>
    </row>
    <row r="416" spans="1:16" s="34" customFormat="1" ht="9" customHeight="1">
      <c r="A416" s="37" t="s">
        <v>41</v>
      </c>
      <c r="B416" s="39">
        <v>323.89999999999998</v>
      </c>
      <c r="C416" s="39">
        <v>59179</v>
      </c>
      <c r="D416" s="48"/>
      <c r="E416" s="48">
        <v>10557</v>
      </c>
      <c r="F416" s="48">
        <v>1576</v>
      </c>
      <c r="G416" s="48">
        <v>24498</v>
      </c>
      <c r="H416" s="48"/>
      <c r="I416" s="38">
        <v>0</v>
      </c>
      <c r="J416" s="38"/>
      <c r="K416" s="38">
        <v>0</v>
      </c>
      <c r="L416" s="48"/>
      <c r="M416" s="38">
        <v>0</v>
      </c>
      <c r="N416" s="38"/>
      <c r="O416" s="38">
        <v>4266</v>
      </c>
      <c r="P416" s="38">
        <v>0</v>
      </c>
    </row>
    <row r="417" spans="1:16" s="34" customFormat="1" ht="9" customHeight="1">
      <c r="A417" s="37"/>
      <c r="B417" s="39"/>
      <c r="C417" s="39"/>
      <c r="D417" s="48"/>
      <c r="E417" s="48"/>
      <c r="F417" s="48"/>
      <c r="G417" s="48"/>
      <c r="H417" s="48"/>
      <c r="I417" s="38"/>
      <c r="J417" s="38"/>
      <c r="K417" s="38"/>
      <c r="L417" s="48"/>
      <c r="M417" s="38"/>
      <c r="N417" s="38"/>
      <c r="O417" s="38"/>
      <c r="P417" s="38"/>
    </row>
    <row r="418" spans="1:16" s="34" customFormat="1" ht="9" customHeight="1">
      <c r="A418" s="56">
        <v>2010</v>
      </c>
      <c r="B418" s="32"/>
      <c r="C418" s="32"/>
      <c r="D418" s="33"/>
      <c r="E418" s="33"/>
      <c r="F418" s="33"/>
      <c r="G418" s="33"/>
      <c r="H418" s="33"/>
      <c r="I418" s="33"/>
      <c r="J418" s="33"/>
      <c r="K418" s="36"/>
      <c r="L418" s="33"/>
      <c r="M418" s="33"/>
      <c r="N418" s="33"/>
      <c r="O418" s="33"/>
      <c r="P418" s="33"/>
    </row>
    <row r="419" spans="1:16" s="34" customFormat="1" ht="9" customHeight="1">
      <c r="A419" s="31" t="s">
        <v>18</v>
      </c>
      <c r="B419" s="35">
        <f>SUM(B421:B442)</f>
        <v>79375.499999999985</v>
      </c>
      <c r="C419" s="35">
        <f>SUM(C421:C442)</f>
        <v>4410749</v>
      </c>
      <c r="D419" s="46"/>
      <c r="E419" s="46">
        <f>SUM(E421:E442)</f>
        <v>192062</v>
      </c>
      <c r="F419" s="46">
        <f>SUM(F421:F442)</f>
        <v>270136</v>
      </c>
      <c r="G419" s="46">
        <f>SUM(G421:G442)</f>
        <v>570004</v>
      </c>
      <c r="H419" s="46"/>
      <c r="I419" s="46">
        <f>SUM(I421:I442)</f>
        <v>2105000</v>
      </c>
      <c r="J419" s="57"/>
      <c r="K419" s="46">
        <f>SUM(K421:K442)</f>
        <v>7931194</v>
      </c>
      <c r="L419" s="46"/>
      <c r="M419" s="46">
        <f>SUM(M421:M442)</f>
        <v>991802</v>
      </c>
      <c r="N419" s="46"/>
      <c r="O419" s="46">
        <f>SUM(O421:O442)</f>
        <v>143225</v>
      </c>
      <c r="P419" s="46">
        <f>SUM(P421:P442)</f>
        <v>1067386</v>
      </c>
    </row>
    <row r="420" spans="1:16" s="34" customFormat="1" ht="3.95" customHeight="1">
      <c r="A420" s="31"/>
      <c r="B420" s="35"/>
      <c r="C420" s="35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</row>
    <row r="421" spans="1:16" s="34" customFormat="1" ht="9" customHeight="1">
      <c r="A421" s="37" t="s">
        <v>20</v>
      </c>
      <c r="B421" s="39">
        <v>0</v>
      </c>
      <c r="C421" s="39">
        <v>122602</v>
      </c>
      <c r="D421" s="48"/>
      <c r="E421" s="48">
        <v>0</v>
      </c>
      <c r="F421" s="38">
        <v>0</v>
      </c>
      <c r="G421" s="38">
        <v>0</v>
      </c>
      <c r="H421" s="48"/>
      <c r="I421" s="48">
        <v>1648709</v>
      </c>
      <c r="J421" s="48"/>
      <c r="K421" s="38">
        <v>2567865</v>
      </c>
      <c r="L421" s="48"/>
      <c r="M421" s="38">
        <v>0</v>
      </c>
      <c r="N421" s="38"/>
      <c r="O421" s="48">
        <v>22161</v>
      </c>
      <c r="P421" s="48">
        <v>121833</v>
      </c>
    </row>
    <row r="422" spans="1:16" s="34" customFormat="1" ht="9" customHeight="1">
      <c r="A422" s="37" t="s">
        <v>21</v>
      </c>
      <c r="B422" s="39">
        <v>0</v>
      </c>
      <c r="C422" s="39">
        <v>0</v>
      </c>
      <c r="D422" s="48"/>
      <c r="E422" s="38">
        <v>0</v>
      </c>
      <c r="F422" s="38">
        <v>0</v>
      </c>
      <c r="G422" s="38">
        <v>0</v>
      </c>
      <c r="H422" s="48"/>
      <c r="I422" s="38">
        <v>0</v>
      </c>
      <c r="J422" s="38"/>
      <c r="K422" s="38">
        <v>3883423</v>
      </c>
      <c r="L422" s="48"/>
      <c r="M422" s="38">
        <v>0</v>
      </c>
      <c r="N422" s="38"/>
      <c r="O422" s="38">
        <v>0</v>
      </c>
      <c r="P422" s="38">
        <v>0</v>
      </c>
    </row>
    <row r="423" spans="1:16" s="34" customFormat="1" ht="9" customHeight="1">
      <c r="A423" s="37" t="s">
        <v>22</v>
      </c>
      <c r="B423" s="39">
        <v>0</v>
      </c>
      <c r="C423" s="39">
        <v>0</v>
      </c>
      <c r="D423" s="48"/>
      <c r="E423" s="38">
        <v>0</v>
      </c>
      <c r="F423" s="38">
        <v>0</v>
      </c>
      <c r="G423" s="38">
        <v>0</v>
      </c>
      <c r="H423" s="48"/>
      <c r="I423" s="38">
        <v>0</v>
      </c>
      <c r="J423" s="38"/>
      <c r="K423" s="48">
        <v>0</v>
      </c>
      <c r="L423" s="48"/>
      <c r="M423" s="48">
        <v>236841</v>
      </c>
      <c r="N423" s="48"/>
      <c r="O423" s="38">
        <v>0</v>
      </c>
      <c r="P423" s="38">
        <v>0</v>
      </c>
    </row>
    <row r="424" spans="1:16" s="34" customFormat="1" ht="9" customHeight="1">
      <c r="A424" s="40" t="s">
        <v>23</v>
      </c>
      <c r="B424" s="44">
        <v>18256.599999999999</v>
      </c>
      <c r="C424" s="44">
        <v>783081</v>
      </c>
      <c r="D424" s="50"/>
      <c r="E424" s="50">
        <v>46308</v>
      </c>
      <c r="F424" s="50">
        <v>13132</v>
      </c>
      <c r="G424" s="50">
        <v>133734</v>
      </c>
      <c r="H424" s="50"/>
      <c r="I424" s="43">
        <v>0</v>
      </c>
      <c r="J424" s="43"/>
      <c r="K424" s="43">
        <v>0</v>
      </c>
      <c r="L424" s="50"/>
      <c r="M424" s="43">
        <v>0</v>
      </c>
      <c r="N424" s="43"/>
      <c r="O424" s="43">
        <v>0</v>
      </c>
      <c r="P424" s="43">
        <v>0</v>
      </c>
    </row>
    <row r="425" spans="1:16" s="34" customFormat="1" ht="9" customHeight="1">
      <c r="A425" s="37" t="s">
        <v>24</v>
      </c>
      <c r="B425" s="39">
        <v>7519</v>
      </c>
      <c r="C425" s="39">
        <v>455208</v>
      </c>
      <c r="D425" s="48"/>
      <c r="E425" s="48">
        <v>11991</v>
      </c>
      <c r="F425" s="48">
        <v>1451</v>
      </c>
      <c r="G425" s="48">
        <v>14848</v>
      </c>
      <c r="H425" s="48"/>
      <c r="I425" s="38">
        <v>0</v>
      </c>
      <c r="J425" s="38"/>
      <c r="K425" s="38">
        <v>0</v>
      </c>
      <c r="L425" s="48"/>
      <c r="M425" s="48">
        <v>0</v>
      </c>
      <c r="N425" s="48"/>
      <c r="O425" s="38">
        <v>0</v>
      </c>
      <c r="P425" s="48">
        <v>0</v>
      </c>
    </row>
    <row r="426" spans="1:16" s="34" customFormat="1" ht="9" customHeight="1">
      <c r="A426" s="37" t="s">
        <v>25</v>
      </c>
      <c r="B426" s="39">
        <v>678</v>
      </c>
      <c r="C426" s="39">
        <v>55377</v>
      </c>
      <c r="D426" s="48"/>
      <c r="E426" s="48">
        <v>0</v>
      </c>
      <c r="F426" s="48">
        <v>0</v>
      </c>
      <c r="G426" s="48">
        <v>0</v>
      </c>
      <c r="H426" s="48"/>
      <c r="I426" s="38">
        <v>0</v>
      </c>
      <c r="J426" s="38"/>
      <c r="K426" s="48">
        <v>0</v>
      </c>
      <c r="L426" s="48"/>
      <c r="M426" s="48">
        <v>35902</v>
      </c>
      <c r="N426" s="48"/>
      <c r="O426" s="38">
        <v>0</v>
      </c>
      <c r="P426" s="38">
        <v>0</v>
      </c>
    </row>
    <row r="427" spans="1:16" s="34" customFormat="1" ht="9" customHeight="1">
      <c r="A427" s="37" t="s">
        <v>26</v>
      </c>
      <c r="B427" s="39">
        <v>10219.799999999999</v>
      </c>
      <c r="C427" s="39">
        <v>61743</v>
      </c>
      <c r="D427" s="48"/>
      <c r="E427" s="48">
        <v>3983</v>
      </c>
      <c r="F427" s="48">
        <v>4865</v>
      </c>
      <c r="G427" s="48">
        <v>44512</v>
      </c>
      <c r="H427" s="48"/>
      <c r="I427" s="38">
        <v>0</v>
      </c>
      <c r="J427" s="38"/>
      <c r="K427" s="38">
        <v>0</v>
      </c>
      <c r="L427" s="48"/>
      <c r="M427" s="38">
        <v>0</v>
      </c>
      <c r="N427" s="38"/>
      <c r="O427" s="38">
        <v>0</v>
      </c>
      <c r="P427" s="38">
        <v>0</v>
      </c>
    </row>
    <row r="428" spans="1:16" s="34" customFormat="1" ht="9" customHeight="1">
      <c r="A428" s="40" t="s">
        <v>27</v>
      </c>
      <c r="B428" s="44">
        <v>0</v>
      </c>
      <c r="C428" s="44">
        <v>0</v>
      </c>
      <c r="D428" s="50"/>
      <c r="E428" s="50">
        <v>0</v>
      </c>
      <c r="F428" s="50">
        <v>0</v>
      </c>
      <c r="G428" s="50">
        <v>0</v>
      </c>
      <c r="H428" s="50"/>
      <c r="I428" s="43">
        <v>0</v>
      </c>
      <c r="J428" s="43"/>
      <c r="K428" s="50">
        <v>0</v>
      </c>
      <c r="L428" s="50"/>
      <c r="M428" s="50">
        <v>43980</v>
      </c>
      <c r="N428" s="50"/>
      <c r="O428" s="43">
        <v>0</v>
      </c>
      <c r="P428" s="43">
        <v>0</v>
      </c>
    </row>
    <row r="429" spans="1:16" s="34" customFormat="1" ht="9" customHeight="1">
      <c r="A429" s="37" t="s">
        <v>42</v>
      </c>
      <c r="B429" s="39">
        <v>0</v>
      </c>
      <c r="C429" s="39">
        <v>51149</v>
      </c>
      <c r="D429" s="48"/>
      <c r="E429" s="48">
        <v>0</v>
      </c>
      <c r="F429" s="48">
        <v>0</v>
      </c>
      <c r="G429" s="48">
        <v>0</v>
      </c>
      <c r="H429" s="48"/>
      <c r="I429" s="38">
        <v>0</v>
      </c>
      <c r="J429" s="38"/>
      <c r="K429" s="38">
        <v>0</v>
      </c>
      <c r="L429" s="48"/>
      <c r="M429" s="38">
        <v>0</v>
      </c>
      <c r="N429" s="38"/>
      <c r="O429" s="38">
        <v>0</v>
      </c>
      <c r="P429" s="38">
        <v>0</v>
      </c>
    </row>
    <row r="430" spans="1:16" s="34" customFormat="1" ht="9" customHeight="1">
      <c r="A430" s="37" t="s">
        <v>28</v>
      </c>
      <c r="B430" s="39">
        <v>783.1</v>
      </c>
      <c r="C430" s="39">
        <v>158731</v>
      </c>
      <c r="D430" s="48"/>
      <c r="E430" s="48">
        <v>7888</v>
      </c>
      <c r="F430" s="48">
        <v>1724</v>
      </c>
      <c r="G430" s="48">
        <v>35562</v>
      </c>
      <c r="H430" s="48"/>
      <c r="I430" s="38">
        <v>0</v>
      </c>
      <c r="J430" s="38"/>
      <c r="K430" s="38">
        <v>0</v>
      </c>
      <c r="L430" s="48"/>
      <c r="M430" s="38">
        <v>0</v>
      </c>
      <c r="N430" s="38"/>
      <c r="O430" s="38">
        <v>0</v>
      </c>
      <c r="P430" s="38">
        <v>0</v>
      </c>
    </row>
    <row r="431" spans="1:16" s="34" customFormat="1" ht="9" customHeight="1">
      <c r="A431" s="37" t="s">
        <v>29</v>
      </c>
      <c r="B431" s="39">
        <v>0</v>
      </c>
      <c r="C431" s="39">
        <v>0</v>
      </c>
      <c r="D431" s="48"/>
      <c r="E431" s="48">
        <v>0</v>
      </c>
      <c r="F431" s="48">
        <v>1049</v>
      </c>
      <c r="G431" s="48">
        <v>0</v>
      </c>
      <c r="H431" s="48"/>
      <c r="I431" s="48">
        <v>456291</v>
      </c>
      <c r="J431" s="48"/>
      <c r="K431" s="38">
        <v>1479906</v>
      </c>
      <c r="L431" s="48"/>
      <c r="M431" s="38">
        <v>0</v>
      </c>
      <c r="N431" s="38"/>
      <c r="O431" s="38">
        <v>0</v>
      </c>
      <c r="P431" s="38">
        <v>0</v>
      </c>
    </row>
    <row r="432" spans="1:16" s="34" customFormat="1" ht="9" customHeight="1">
      <c r="A432" s="40" t="s">
        <v>31</v>
      </c>
      <c r="B432" s="44">
        <v>0</v>
      </c>
      <c r="C432" s="44">
        <v>0</v>
      </c>
      <c r="D432" s="50"/>
      <c r="E432" s="50">
        <v>0</v>
      </c>
      <c r="F432" s="50">
        <v>0</v>
      </c>
      <c r="G432" s="50">
        <v>0</v>
      </c>
      <c r="H432" s="50"/>
      <c r="I432" s="43">
        <v>0</v>
      </c>
      <c r="J432" s="43"/>
      <c r="K432" s="50">
        <v>0</v>
      </c>
      <c r="L432" s="50"/>
      <c r="M432" s="50">
        <v>88205</v>
      </c>
      <c r="N432" s="50"/>
      <c r="O432" s="50">
        <v>119964</v>
      </c>
      <c r="P432" s="43">
        <v>0</v>
      </c>
    </row>
    <row r="433" spans="1:16" s="34" customFormat="1" ht="9" customHeight="1">
      <c r="A433" s="37" t="s">
        <v>32</v>
      </c>
      <c r="B433" s="39">
        <v>423.2</v>
      </c>
      <c r="C433" s="39">
        <v>4370</v>
      </c>
      <c r="D433" s="48"/>
      <c r="E433" s="48">
        <v>0</v>
      </c>
      <c r="F433" s="48">
        <v>0</v>
      </c>
      <c r="G433" s="48">
        <v>0</v>
      </c>
      <c r="H433" s="48"/>
      <c r="I433" s="38">
        <v>0</v>
      </c>
      <c r="J433" s="38"/>
      <c r="K433" s="48">
        <v>0</v>
      </c>
      <c r="L433" s="48"/>
      <c r="M433" s="48">
        <v>53345</v>
      </c>
      <c r="N433" s="48"/>
      <c r="O433" s="38">
        <v>0</v>
      </c>
      <c r="P433" s="38">
        <v>0</v>
      </c>
    </row>
    <row r="434" spans="1:16" s="34" customFormat="1" ht="9" customHeight="1">
      <c r="A434" s="37" t="s">
        <v>33</v>
      </c>
      <c r="B434" s="39">
        <v>482</v>
      </c>
      <c r="C434" s="39">
        <v>32493</v>
      </c>
      <c r="D434" s="48"/>
      <c r="E434" s="48">
        <v>66</v>
      </c>
      <c r="F434" s="48">
        <v>1715</v>
      </c>
      <c r="G434" s="48">
        <v>3154</v>
      </c>
      <c r="H434" s="48"/>
      <c r="I434" s="38">
        <v>0</v>
      </c>
      <c r="J434" s="38"/>
      <c r="K434" s="38">
        <v>0</v>
      </c>
      <c r="L434" s="48"/>
      <c r="M434" s="38">
        <v>0</v>
      </c>
      <c r="N434" s="38"/>
      <c r="O434" s="38">
        <v>0</v>
      </c>
      <c r="P434" s="38">
        <v>0</v>
      </c>
    </row>
    <row r="435" spans="1:16" s="34" customFormat="1" ht="9" customHeight="1">
      <c r="A435" s="37" t="s">
        <v>34</v>
      </c>
      <c r="B435" s="39">
        <v>4794.5</v>
      </c>
      <c r="C435" s="39">
        <v>179895</v>
      </c>
      <c r="D435" s="48"/>
      <c r="E435" s="48">
        <v>4189</v>
      </c>
      <c r="F435" s="48">
        <v>21632</v>
      </c>
      <c r="G435" s="48">
        <v>58040</v>
      </c>
      <c r="H435" s="48"/>
      <c r="I435" s="38">
        <v>0</v>
      </c>
      <c r="J435" s="38"/>
      <c r="K435" s="38">
        <v>0</v>
      </c>
      <c r="L435" s="48"/>
      <c r="M435" s="38">
        <v>0</v>
      </c>
      <c r="N435" s="38"/>
      <c r="O435" s="38">
        <v>0</v>
      </c>
      <c r="P435" s="48">
        <v>945553</v>
      </c>
    </row>
    <row r="436" spans="1:16" s="34" customFormat="1" ht="9" customHeight="1">
      <c r="A436" s="40" t="s">
        <v>35</v>
      </c>
      <c r="B436" s="44">
        <v>124.3</v>
      </c>
      <c r="C436" s="44">
        <v>47828</v>
      </c>
      <c r="D436" s="50"/>
      <c r="E436" s="50">
        <v>3756</v>
      </c>
      <c r="F436" s="50">
        <v>1430</v>
      </c>
      <c r="G436" s="50">
        <v>7100</v>
      </c>
      <c r="H436" s="50"/>
      <c r="I436" s="43">
        <v>0</v>
      </c>
      <c r="J436" s="43"/>
      <c r="K436" s="43">
        <v>0</v>
      </c>
      <c r="L436" s="50"/>
      <c r="M436" s="43">
        <v>0</v>
      </c>
      <c r="N436" s="43"/>
      <c r="O436" s="43">
        <v>0</v>
      </c>
      <c r="P436" s="43">
        <v>0</v>
      </c>
    </row>
    <row r="437" spans="1:16" s="34" customFormat="1" ht="9" customHeight="1">
      <c r="A437" s="37" t="s">
        <v>36</v>
      </c>
      <c r="B437" s="39">
        <v>22539.1</v>
      </c>
      <c r="C437" s="39">
        <v>325325</v>
      </c>
      <c r="D437" s="48"/>
      <c r="E437" s="48">
        <v>0</v>
      </c>
      <c r="F437" s="48">
        <v>180223</v>
      </c>
      <c r="G437" s="48">
        <v>0</v>
      </c>
      <c r="H437" s="48"/>
      <c r="I437" s="38">
        <v>0</v>
      </c>
      <c r="J437" s="38"/>
      <c r="K437" s="38">
        <v>0</v>
      </c>
      <c r="L437" s="48"/>
      <c r="M437" s="38">
        <v>0</v>
      </c>
      <c r="N437" s="38"/>
      <c r="O437" s="48">
        <v>0</v>
      </c>
      <c r="P437" s="38">
        <v>0</v>
      </c>
    </row>
    <row r="438" spans="1:16" s="34" customFormat="1" ht="9" customHeight="1">
      <c r="A438" s="37" t="s">
        <v>37</v>
      </c>
      <c r="B438" s="39">
        <v>0</v>
      </c>
      <c r="C438" s="39">
        <v>0</v>
      </c>
      <c r="D438" s="48"/>
      <c r="E438" s="38">
        <v>0</v>
      </c>
      <c r="F438" s="38">
        <v>0</v>
      </c>
      <c r="G438" s="38">
        <v>0</v>
      </c>
      <c r="H438" s="48"/>
      <c r="I438" s="38">
        <v>0</v>
      </c>
      <c r="J438" s="38"/>
      <c r="K438" s="48">
        <v>0</v>
      </c>
      <c r="L438" s="48"/>
      <c r="M438" s="48">
        <v>417166</v>
      </c>
      <c r="N438" s="48"/>
      <c r="O438" s="38">
        <v>0</v>
      </c>
      <c r="P438" s="38">
        <v>0</v>
      </c>
    </row>
    <row r="439" spans="1:16" s="34" customFormat="1" ht="9" customHeight="1">
      <c r="A439" s="37" t="s">
        <v>38</v>
      </c>
      <c r="B439" s="39">
        <v>0</v>
      </c>
      <c r="C439" s="39">
        <v>0</v>
      </c>
      <c r="D439" s="48"/>
      <c r="E439" s="48">
        <v>0</v>
      </c>
      <c r="F439" s="48">
        <v>0</v>
      </c>
      <c r="G439" s="38">
        <v>0</v>
      </c>
      <c r="H439" s="48"/>
      <c r="I439" s="38">
        <v>0</v>
      </c>
      <c r="J439" s="38"/>
      <c r="K439" s="48">
        <v>0</v>
      </c>
      <c r="L439" s="48"/>
      <c r="M439" s="48">
        <v>83993</v>
      </c>
      <c r="N439" s="48"/>
      <c r="O439" s="38">
        <v>0</v>
      </c>
      <c r="P439" s="38">
        <v>0</v>
      </c>
    </row>
    <row r="440" spans="1:16" s="34" customFormat="1" ht="9" customHeight="1">
      <c r="A440" s="40" t="s">
        <v>39</v>
      </c>
      <c r="B440" s="44">
        <v>0</v>
      </c>
      <c r="C440" s="44">
        <v>0</v>
      </c>
      <c r="D440" s="50"/>
      <c r="E440" s="43">
        <v>0</v>
      </c>
      <c r="F440" s="43">
        <v>0</v>
      </c>
      <c r="G440" s="43">
        <v>0</v>
      </c>
      <c r="H440" s="50"/>
      <c r="I440" s="43">
        <v>0</v>
      </c>
      <c r="J440" s="43"/>
      <c r="K440" s="50">
        <v>0</v>
      </c>
      <c r="L440" s="50"/>
      <c r="M440" s="50">
        <v>32370</v>
      </c>
      <c r="N440" s="50"/>
      <c r="O440" s="43">
        <v>0</v>
      </c>
      <c r="P440" s="43">
        <v>0</v>
      </c>
    </row>
    <row r="441" spans="1:16" s="34" customFormat="1" ht="9" customHeight="1">
      <c r="A441" s="37" t="s">
        <v>40</v>
      </c>
      <c r="B441" s="39">
        <v>12836.7</v>
      </c>
      <c r="C441" s="39">
        <v>2028766</v>
      </c>
      <c r="D441" s="48"/>
      <c r="E441" s="48">
        <v>97879</v>
      </c>
      <c r="F441" s="48">
        <v>40213</v>
      </c>
      <c r="G441" s="48">
        <v>228925</v>
      </c>
      <c r="H441" s="48"/>
      <c r="I441" s="38">
        <v>0</v>
      </c>
      <c r="J441" s="38"/>
      <c r="K441" s="38">
        <v>0</v>
      </c>
      <c r="L441" s="48"/>
      <c r="M441" s="38">
        <v>0</v>
      </c>
      <c r="N441" s="38"/>
      <c r="O441" s="38">
        <v>0</v>
      </c>
      <c r="P441" s="38">
        <v>0</v>
      </c>
    </row>
    <row r="442" spans="1:16" s="34" customFormat="1" ht="9" customHeight="1">
      <c r="A442" s="37" t="s">
        <v>41</v>
      </c>
      <c r="B442" s="39">
        <v>719.2</v>
      </c>
      <c r="C442" s="39">
        <v>104181</v>
      </c>
      <c r="D442" s="48"/>
      <c r="E442" s="48">
        <v>16002</v>
      </c>
      <c r="F442" s="48">
        <v>2702</v>
      </c>
      <c r="G442" s="48">
        <v>44129</v>
      </c>
      <c r="H442" s="48"/>
      <c r="I442" s="38">
        <v>0</v>
      </c>
      <c r="J442" s="38"/>
      <c r="K442" s="38">
        <v>0</v>
      </c>
      <c r="L442" s="48"/>
      <c r="M442" s="38">
        <v>0</v>
      </c>
      <c r="N442" s="38"/>
      <c r="O442" s="38">
        <v>1100</v>
      </c>
      <c r="P442" s="38">
        <v>0</v>
      </c>
    </row>
    <row r="443" spans="1:16" s="34" customFormat="1" ht="9" customHeight="1">
      <c r="A443" s="37"/>
      <c r="B443" s="39"/>
      <c r="C443" s="39"/>
      <c r="D443" s="48"/>
      <c r="E443" s="48"/>
      <c r="F443" s="48"/>
      <c r="G443" s="48"/>
      <c r="H443" s="48"/>
      <c r="I443" s="38"/>
      <c r="J443" s="38"/>
      <c r="K443" s="48"/>
      <c r="L443" s="48"/>
      <c r="M443" s="38"/>
      <c r="N443" s="38"/>
      <c r="O443" s="38"/>
      <c r="P443" s="38"/>
    </row>
    <row r="444" spans="1:16" s="34" customFormat="1" ht="9.6" customHeight="1">
      <c r="A444" s="56">
        <v>2011</v>
      </c>
      <c r="B444" s="32"/>
      <c r="C444" s="32"/>
      <c r="D444" s="33"/>
      <c r="E444" s="33"/>
      <c r="F444" s="33"/>
      <c r="G444" s="33"/>
      <c r="H444" s="33"/>
      <c r="I444" s="33"/>
      <c r="J444" s="33"/>
      <c r="K444" s="36"/>
      <c r="L444" s="33"/>
      <c r="M444" s="33"/>
      <c r="N444" s="33"/>
      <c r="O444" s="33"/>
      <c r="P444" s="33"/>
    </row>
    <row r="445" spans="1:16" s="34" customFormat="1" ht="9" customHeight="1">
      <c r="A445" s="31" t="s">
        <v>18</v>
      </c>
      <c r="B445" s="35">
        <f>SUM(B447:B468)</f>
        <v>88648.89999999998</v>
      </c>
      <c r="C445" s="35">
        <f>SUM(C447:C468)</f>
        <v>4777710</v>
      </c>
      <c r="D445" s="46"/>
      <c r="E445" s="46">
        <f>SUM(E447:E468)</f>
        <v>223717</v>
      </c>
      <c r="F445" s="46">
        <f>SUM(F447:F468)</f>
        <v>443621</v>
      </c>
      <c r="G445" s="46">
        <f>SUM(G447:G468)</f>
        <v>631859</v>
      </c>
      <c r="H445" s="46"/>
      <c r="I445" s="46">
        <f>SUM(I447:I468)</f>
        <v>2121866</v>
      </c>
      <c r="J445" s="57"/>
      <c r="K445" s="46">
        <f>SUM(K447:K468)</f>
        <v>7763048</v>
      </c>
      <c r="L445" s="46"/>
      <c r="M445" s="46">
        <f>SUM(M447:M468)</f>
        <v>959488</v>
      </c>
      <c r="N445" s="46"/>
      <c r="O445" s="46">
        <f>SUM(O447:O468)</f>
        <v>134727</v>
      </c>
      <c r="P445" s="46">
        <f>SUM(P447:P468)</f>
        <v>1206907</v>
      </c>
    </row>
    <row r="446" spans="1:16" s="34" customFormat="1" ht="3.95" customHeight="1">
      <c r="A446" s="31"/>
      <c r="B446" s="35"/>
      <c r="C446" s="35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</row>
    <row r="447" spans="1:16" s="34" customFormat="1" ht="9" customHeight="1">
      <c r="A447" s="37" t="s">
        <v>20</v>
      </c>
      <c r="B447" s="34">
        <v>0</v>
      </c>
      <c r="C447" s="39">
        <v>134452</v>
      </c>
      <c r="D447" s="48"/>
      <c r="E447" s="48">
        <v>0</v>
      </c>
      <c r="F447" s="38">
        <v>0</v>
      </c>
      <c r="G447" s="38">
        <v>0</v>
      </c>
      <c r="H447" s="48"/>
      <c r="I447" s="48">
        <v>1670858</v>
      </c>
      <c r="J447" s="48"/>
      <c r="K447" s="38">
        <v>2579139</v>
      </c>
      <c r="L447" s="48"/>
      <c r="M447" s="38">
        <v>0</v>
      </c>
      <c r="N447" s="38"/>
      <c r="O447" s="48">
        <v>28023</v>
      </c>
      <c r="P447" s="48">
        <v>119516</v>
      </c>
    </row>
    <row r="448" spans="1:16" s="34" customFormat="1" ht="9" customHeight="1">
      <c r="A448" s="37" t="s">
        <v>21</v>
      </c>
      <c r="B448" s="39">
        <v>0</v>
      </c>
      <c r="C448" s="39">
        <v>0</v>
      </c>
      <c r="D448" s="48"/>
      <c r="E448" s="38">
        <v>0</v>
      </c>
      <c r="F448" s="38">
        <v>0</v>
      </c>
      <c r="G448" s="38">
        <v>0</v>
      </c>
      <c r="H448" s="48"/>
      <c r="I448" s="38">
        <v>0</v>
      </c>
      <c r="J448" s="38"/>
      <c r="K448" s="38">
        <v>3823186</v>
      </c>
      <c r="L448" s="48"/>
      <c r="M448" s="38">
        <v>0</v>
      </c>
      <c r="N448" s="38"/>
      <c r="O448" s="38">
        <v>0</v>
      </c>
      <c r="P448" s="38">
        <v>0</v>
      </c>
    </row>
    <row r="449" spans="1:16" s="34" customFormat="1" ht="9" customHeight="1">
      <c r="A449" s="37" t="s">
        <v>22</v>
      </c>
      <c r="B449" s="39">
        <v>0</v>
      </c>
      <c r="C449" s="39">
        <v>0</v>
      </c>
      <c r="D449" s="48"/>
      <c r="E449" s="38">
        <v>0</v>
      </c>
      <c r="F449" s="38">
        <v>0</v>
      </c>
      <c r="G449" s="38">
        <v>0</v>
      </c>
      <c r="H449" s="48"/>
      <c r="I449" s="38">
        <v>0</v>
      </c>
      <c r="J449" s="38"/>
      <c r="K449" s="48">
        <v>0</v>
      </c>
      <c r="L449" s="48"/>
      <c r="M449" s="48">
        <v>229941</v>
      </c>
      <c r="N449" s="48"/>
      <c r="O449" s="38">
        <v>0</v>
      </c>
      <c r="P449" s="38">
        <v>0</v>
      </c>
    </row>
    <row r="450" spans="1:16" s="34" customFormat="1" ht="9" customHeight="1">
      <c r="A450" s="40" t="s">
        <v>23</v>
      </c>
      <c r="B450" s="44">
        <v>15262.3</v>
      </c>
      <c r="C450" s="44">
        <v>794238</v>
      </c>
      <c r="D450" s="50"/>
      <c r="E450" s="50">
        <v>47053</v>
      </c>
      <c r="F450" s="50">
        <v>12468</v>
      </c>
      <c r="G450" s="50">
        <v>122254</v>
      </c>
      <c r="H450" s="50"/>
      <c r="I450" s="43">
        <v>0</v>
      </c>
      <c r="J450" s="43"/>
      <c r="K450" s="43">
        <v>0</v>
      </c>
      <c r="L450" s="50"/>
      <c r="M450" s="43">
        <v>0</v>
      </c>
      <c r="N450" s="43"/>
      <c r="O450" s="43">
        <v>0</v>
      </c>
      <c r="P450" s="43">
        <v>0</v>
      </c>
    </row>
    <row r="451" spans="1:16" s="34" customFormat="1" ht="9" customHeight="1">
      <c r="A451" s="37" t="s">
        <v>24</v>
      </c>
      <c r="B451" s="39">
        <v>7992.2000000000007</v>
      </c>
      <c r="C451" s="39">
        <v>541896</v>
      </c>
      <c r="D451" s="48"/>
      <c r="E451" s="48">
        <v>16496</v>
      </c>
      <c r="F451" s="48">
        <v>5713</v>
      </c>
      <c r="G451" s="48">
        <v>18754</v>
      </c>
      <c r="H451" s="48"/>
      <c r="I451" s="38">
        <v>0</v>
      </c>
      <c r="J451" s="38"/>
      <c r="K451" s="38">
        <v>0</v>
      </c>
      <c r="L451" s="48"/>
      <c r="M451" s="48">
        <v>0</v>
      </c>
      <c r="N451" s="48"/>
      <c r="O451" s="38">
        <v>0</v>
      </c>
      <c r="P451" s="38">
        <v>0</v>
      </c>
    </row>
    <row r="452" spans="1:16" s="34" customFormat="1" ht="9" customHeight="1">
      <c r="A452" s="37" t="s">
        <v>25</v>
      </c>
      <c r="B452" s="39">
        <v>555.1</v>
      </c>
      <c r="C452" s="39">
        <v>49959</v>
      </c>
      <c r="D452" s="48"/>
      <c r="E452" s="48">
        <v>0</v>
      </c>
      <c r="F452" s="48">
        <v>0</v>
      </c>
      <c r="G452" s="48">
        <v>0</v>
      </c>
      <c r="H452" s="48"/>
      <c r="I452" s="38">
        <v>0</v>
      </c>
      <c r="J452" s="38"/>
      <c r="K452" s="48">
        <v>0</v>
      </c>
      <c r="L452" s="48"/>
      <c r="M452" s="48">
        <v>29653</v>
      </c>
      <c r="N452" s="48"/>
      <c r="O452" s="38">
        <v>0</v>
      </c>
      <c r="P452" s="38">
        <v>0</v>
      </c>
    </row>
    <row r="453" spans="1:16" s="34" customFormat="1" ht="9" customHeight="1">
      <c r="A453" s="37" t="s">
        <v>26</v>
      </c>
      <c r="B453" s="39">
        <v>11380.8</v>
      </c>
      <c r="C453" s="39">
        <v>59268</v>
      </c>
      <c r="D453" s="48"/>
      <c r="E453" s="48">
        <v>4329</v>
      </c>
      <c r="F453" s="48">
        <v>5487</v>
      </c>
      <c r="G453" s="48">
        <v>45090</v>
      </c>
      <c r="H453" s="48"/>
      <c r="I453" s="38">
        <v>0</v>
      </c>
      <c r="J453" s="38"/>
      <c r="K453" s="38">
        <v>0</v>
      </c>
      <c r="L453" s="48"/>
      <c r="M453" s="38">
        <v>0</v>
      </c>
      <c r="N453" s="38"/>
      <c r="O453" s="38">
        <v>0</v>
      </c>
      <c r="P453" s="38">
        <v>0</v>
      </c>
    </row>
    <row r="454" spans="1:16" s="34" customFormat="1" ht="9" customHeight="1">
      <c r="A454" s="40" t="s">
        <v>27</v>
      </c>
      <c r="B454" s="44">
        <v>0</v>
      </c>
      <c r="C454" s="44">
        <v>0</v>
      </c>
      <c r="D454" s="50"/>
      <c r="E454" s="50">
        <v>0</v>
      </c>
      <c r="F454" s="50">
        <v>0</v>
      </c>
      <c r="G454" s="50">
        <v>0</v>
      </c>
      <c r="H454" s="50"/>
      <c r="I454" s="43">
        <v>0</v>
      </c>
      <c r="J454" s="43"/>
      <c r="K454" s="43">
        <v>0</v>
      </c>
      <c r="L454" s="50"/>
      <c r="M454" s="50">
        <v>45192</v>
      </c>
      <c r="N454" s="50"/>
      <c r="O454" s="43">
        <v>0</v>
      </c>
      <c r="P454" s="43">
        <v>0</v>
      </c>
    </row>
    <row r="455" spans="1:16" s="34" customFormat="1" ht="9" customHeight="1">
      <c r="A455" s="37" t="s">
        <v>42</v>
      </c>
      <c r="B455" s="39">
        <v>0</v>
      </c>
      <c r="C455" s="39">
        <v>0</v>
      </c>
      <c r="D455" s="48"/>
      <c r="E455" s="48">
        <v>0</v>
      </c>
      <c r="F455" s="48">
        <v>0</v>
      </c>
      <c r="G455" s="48">
        <v>0</v>
      </c>
      <c r="H455" s="48"/>
      <c r="I455" s="38">
        <v>0</v>
      </c>
      <c r="J455" s="38"/>
      <c r="K455" s="38">
        <v>0</v>
      </c>
      <c r="L455" s="48"/>
      <c r="M455" s="38">
        <v>0</v>
      </c>
      <c r="N455" s="38"/>
      <c r="O455" s="38">
        <v>0</v>
      </c>
      <c r="P455" s="38">
        <v>0</v>
      </c>
    </row>
    <row r="456" spans="1:16" s="34" customFormat="1" ht="9" customHeight="1">
      <c r="A456" s="37" t="s">
        <v>28</v>
      </c>
      <c r="B456" s="39">
        <v>861.1</v>
      </c>
      <c r="C456" s="39">
        <v>164090</v>
      </c>
      <c r="D456" s="48"/>
      <c r="E456" s="48">
        <v>7200</v>
      </c>
      <c r="F456" s="48">
        <v>1889</v>
      </c>
      <c r="G456" s="48">
        <v>37371</v>
      </c>
      <c r="H456" s="48"/>
      <c r="I456" s="38">
        <v>0</v>
      </c>
      <c r="J456" s="38"/>
      <c r="K456" s="38">
        <v>0</v>
      </c>
      <c r="L456" s="48"/>
      <c r="M456" s="38">
        <v>0</v>
      </c>
      <c r="N456" s="38"/>
      <c r="O456" s="38">
        <v>0</v>
      </c>
      <c r="P456" s="38">
        <v>0</v>
      </c>
    </row>
    <row r="457" spans="1:16" s="34" customFormat="1" ht="9" customHeight="1">
      <c r="A457" s="37" t="s">
        <v>29</v>
      </c>
      <c r="B457" s="39">
        <v>0</v>
      </c>
      <c r="C457" s="39">
        <v>0</v>
      </c>
      <c r="D457" s="48"/>
      <c r="E457" s="48">
        <v>0</v>
      </c>
      <c r="F457" s="48">
        <v>1095</v>
      </c>
      <c r="G457" s="48">
        <v>0</v>
      </c>
      <c r="H457" s="48"/>
      <c r="I457" s="48">
        <v>451008</v>
      </c>
      <c r="J457" s="48"/>
      <c r="K457" s="38">
        <v>1360723</v>
      </c>
      <c r="L457" s="48"/>
      <c r="M457" s="38">
        <v>0</v>
      </c>
      <c r="N457" s="38"/>
      <c r="O457" s="38">
        <v>0</v>
      </c>
      <c r="P457" s="38">
        <v>0</v>
      </c>
    </row>
    <row r="458" spans="1:16" s="51" customFormat="1" ht="9" customHeight="1">
      <c r="A458" s="40" t="s">
        <v>31</v>
      </c>
      <c r="B458" s="44">
        <v>0</v>
      </c>
      <c r="C458" s="44">
        <v>0</v>
      </c>
      <c r="D458" s="50"/>
      <c r="E458" s="50">
        <v>0</v>
      </c>
      <c r="F458" s="50">
        <v>0</v>
      </c>
      <c r="G458" s="50">
        <v>0</v>
      </c>
      <c r="H458" s="50"/>
      <c r="I458" s="43">
        <v>0</v>
      </c>
      <c r="J458" s="43"/>
      <c r="K458" s="43">
        <v>0</v>
      </c>
      <c r="L458" s="50"/>
      <c r="M458" s="50">
        <v>97991</v>
      </c>
      <c r="N458" s="50"/>
      <c r="O458" s="50">
        <v>105774</v>
      </c>
      <c r="P458" s="43">
        <v>0</v>
      </c>
    </row>
    <row r="459" spans="1:16" s="34" customFormat="1" ht="9" customHeight="1">
      <c r="A459" s="37" t="s">
        <v>32</v>
      </c>
      <c r="B459" s="39">
        <v>800.5</v>
      </c>
      <c r="C459" s="39">
        <v>85785</v>
      </c>
      <c r="D459" s="48"/>
      <c r="E459" s="48">
        <v>0</v>
      </c>
      <c r="F459" s="48">
        <v>0</v>
      </c>
      <c r="G459" s="48">
        <v>0</v>
      </c>
      <c r="H459" s="48"/>
      <c r="I459" s="38">
        <v>0</v>
      </c>
      <c r="J459" s="38"/>
      <c r="K459" s="38">
        <v>0</v>
      </c>
      <c r="L459" s="48"/>
      <c r="M459" s="48">
        <v>49630</v>
      </c>
      <c r="N459" s="48"/>
      <c r="O459" s="38">
        <v>0</v>
      </c>
      <c r="P459" s="38">
        <v>0</v>
      </c>
    </row>
    <row r="460" spans="1:16" s="34" customFormat="1" ht="9" customHeight="1">
      <c r="A460" s="37" t="s">
        <v>33</v>
      </c>
      <c r="B460" s="39">
        <v>0</v>
      </c>
      <c r="C460" s="39">
        <v>0</v>
      </c>
      <c r="D460" s="48"/>
      <c r="E460" s="48">
        <v>887</v>
      </c>
      <c r="F460" s="48">
        <v>752</v>
      </c>
      <c r="G460" s="48">
        <v>2096</v>
      </c>
      <c r="H460" s="48"/>
      <c r="I460" s="38">
        <v>0</v>
      </c>
      <c r="J460" s="38"/>
      <c r="K460" s="38">
        <v>0</v>
      </c>
      <c r="L460" s="48"/>
      <c r="M460" s="38">
        <v>0</v>
      </c>
      <c r="N460" s="38"/>
      <c r="O460" s="38">
        <v>0</v>
      </c>
      <c r="P460" s="38">
        <v>0</v>
      </c>
    </row>
    <row r="461" spans="1:16" s="34" customFormat="1" ht="9" customHeight="1">
      <c r="A461" s="37" t="s">
        <v>34</v>
      </c>
      <c r="B461" s="39">
        <v>5619</v>
      </c>
      <c r="C461" s="39">
        <v>162084</v>
      </c>
      <c r="D461" s="48"/>
      <c r="E461" s="48">
        <v>3736</v>
      </c>
      <c r="F461" s="48">
        <v>21128</v>
      </c>
      <c r="G461" s="48">
        <v>53489</v>
      </c>
      <c r="H461" s="48"/>
      <c r="I461" s="38">
        <v>0</v>
      </c>
      <c r="J461" s="38"/>
      <c r="K461" s="38">
        <v>0</v>
      </c>
      <c r="L461" s="48"/>
      <c r="M461" s="38">
        <v>0</v>
      </c>
      <c r="N461" s="38"/>
      <c r="O461" s="38">
        <v>0</v>
      </c>
      <c r="P461" s="48">
        <v>1087391</v>
      </c>
    </row>
    <row r="462" spans="1:16" s="34" customFormat="1" ht="9" customHeight="1">
      <c r="A462" s="40" t="s">
        <v>35</v>
      </c>
      <c r="B462" s="44">
        <v>110.5</v>
      </c>
      <c r="C462" s="44">
        <v>47815</v>
      </c>
      <c r="D462" s="50"/>
      <c r="E462" s="50">
        <v>4261</v>
      </c>
      <c r="F462" s="50">
        <v>1379</v>
      </c>
      <c r="G462" s="50">
        <v>9640</v>
      </c>
      <c r="H462" s="50"/>
      <c r="I462" s="43">
        <v>0</v>
      </c>
      <c r="J462" s="43"/>
      <c r="K462" s="43">
        <v>0</v>
      </c>
      <c r="L462" s="50"/>
      <c r="M462" s="43">
        <v>0</v>
      </c>
      <c r="N462" s="43"/>
      <c r="O462" s="43">
        <v>0</v>
      </c>
      <c r="P462" s="43">
        <v>0</v>
      </c>
    </row>
    <row r="463" spans="1:16" s="34" customFormat="1" ht="9" customHeight="1">
      <c r="A463" s="37" t="s">
        <v>36</v>
      </c>
      <c r="B463" s="39">
        <v>27560.199999999997</v>
      </c>
      <c r="C463" s="39">
        <v>329246</v>
      </c>
      <c r="D463" s="48"/>
      <c r="E463" s="48">
        <v>0</v>
      </c>
      <c r="F463" s="48">
        <v>348884</v>
      </c>
      <c r="G463" s="48">
        <v>0</v>
      </c>
      <c r="H463" s="48"/>
      <c r="I463" s="38">
        <v>0</v>
      </c>
      <c r="J463" s="38"/>
      <c r="K463" s="38">
        <v>0</v>
      </c>
      <c r="L463" s="48"/>
      <c r="M463" s="38">
        <v>0</v>
      </c>
      <c r="N463" s="38"/>
      <c r="O463" s="48">
        <v>0</v>
      </c>
      <c r="P463" s="48">
        <v>0</v>
      </c>
    </row>
    <row r="464" spans="1:16" s="34" customFormat="1" ht="9" customHeight="1">
      <c r="A464" s="37" t="s">
        <v>37</v>
      </c>
      <c r="B464" s="39">
        <v>0</v>
      </c>
      <c r="C464" s="39">
        <v>0</v>
      </c>
      <c r="D464" s="48"/>
      <c r="E464" s="38">
        <v>0</v>
      </c>
      <c r="F464" s="38">
        <v>0</v>
      </c>
      <c r="G464" s="38">
        <v>0</v>
      </c>
      <c r="H464" s="48"/>
      <c r="I464" s="38">
        <v>0</v>
      </c>
      <c r="J464" s="38"/>
      <c r="K464" s="38">
        <v>0</v>
      </c>
      <c r="L464" s="48"/>
      <c r="M464" s="48">
        <v>390941</v>
      </c>
      <c r="N464" s="48"/>
      <c r="O464" s="38">
        <v>0</v>
      </c>
      <c r="P464" s="38">
        <v>0</v>
      </c>
    </row>
    <row r="465" spans="1:16" s="34" customFormat="1" ht="9" customHeight="1">
      <c r="A465" s="37" t="s">
        <v>38</v>
      </c>
      <c r="B465" s="39">
        <v>0</v>
      </c>
      <c r="C465" s="39">
        <v>0</v>
      </c>
      <c r="D465" s="48"/>
      <c r="E465" s="48">
        <v>0</v>
      </c>
      <c r="F465" s="48">
        <v>0</v>
      </c>
      <c r="G465" s="38">
        <v>0</v>
      </c>
      <c r="H465" s="48"/>
      <c r="I465" s="38">
        <v>0</v>
      </c>
      <c r="J465" s="38"/>
      <c r="K465" s="38">
        <v>0</v>
      </c>
      <c r="L465" s="48"/>
      <c r="M465" s="48">
        <v>79789</v>
      </c>
      <c r="N465" s="48"/>
      <c r="O465" s="38">
        <v>0</v>
      </c>
      <c r="P465" s="38">
        <v>0</v>
      </c>
    </row>
    <row r="466" spans="1:16" s="34" customFormat="1" ht="9" customHeight="1">
      <c r="A466" s="40" t="s">
        <v>39</v>
      </c>
      <c r="B466" s="44">
        <v>0</v>
      </c>
      <c r="C466" s="44">
        <v>0</v>
      </c>
      <c r="D466" s="50"/>
      <c r="E466" s="43">
        <v>0</v>
      </c>
      <c r="F466" s="43">
        <v>0</v>
      </c>
      <c r="G466" s="43">
        <v>0</v>
      </c>
      <c r="H466" s="50"/>
      <c r="I466" s="43">
        <v>0</v>
      </c>
      <c r="J466" s="43"/>
      <c r="K466" s="43">
        <v>0</v>
      </c>
      <c r="L466" s="50"/>
      <c r="M466" s="50">
        <v>36351</v>
      </c>
      <c r="N466" s="50"/>
      <c r="O466" s="43">
        <v>0</v>
      </c>
      <c r="P466" s="43">
        <v>0</v>
      </c>
    </row>
    <row r="467" spans="1:16" s="34" customFormat="1" ht="9" customHeight="1">
      <c r="A467" s="37" t="s">
        <v>40</v>
      </c>
      <c r="B467" s="39">
        <v>17000.2</v>
      </c>
      <c r="C467" s="39">
        <v>2222538</v>
      </c>
      <c r="D467" s="48"/>
      <c r="E467" s="48">
        <v>125190</v>
      </c>
      <c r="F467" s="48">
        <v>41337</v>
      </c>
      <c r="G467" s="48">
        <v>293991</v>
      </c>
      <c r="H467" s="48"/>
      <c r="I467" s="38">
        <v>0</v>
      </c>
      <c r="J467" s="38"/>
      <c r="K467" s="38">
        <v>0</v>
      </c>
      <c r="L467" s="48"/>
      <c r="M467" s="38">
        <v>0</v>
      </c>
      <c r="N467" s="38"/>
      <c r="O467" s="38">
        <v>0</v>
      </c>
      <c r="P467" s="38">
        <v>0</v>
      </c>
    </row>
    <row r="468" spans="1:16" s="34" customFormat="1" ht="9" customHeight="1">
      <c r="A468" s="37" t="s">
        <v>41</v>
      </c>
      <c r="B468" s="39">
        <v>1507</v>
      </c>
      <c r="C468" s="39">
        <v>186339</v>
      </c>
      <c r="D468" s="48"/>
      <c r="E468" s="48">
        <v>14565</v>
      </c>
      <c r="F468" s="48">
        <v>3489</v>
      </c>
      <c r="G468" s="48">
        <v>49174</v>
      </c>
      <c r="H468" s="48"/>
      <c r="I468" s="38">
        <v>0</v>
      </c>
      <c r="J468" s="38"/>
      <c r="K468" s="38">
        <v>0</v>
      </c>
      <c r="L468" s="48"/>
      <c r="M468" s="38">
        <v>0</v>
      </c>
      <c r="N468" s="38"/>
      <c r="O468" s="38">
        <v>930</v>
      </c>
      <c r="P468" s="38">
        <v>0</v>
      </c>
    </row>
    <row r="469" spans="1:16" s="34" customFormat="1" ht="9" customHeight="1">
      <c r="A469" s="37"/>
      <c r="B469" s="39"/>
      <c r="C469" s="39"/>
      <c r="D469" s="48"/>
      <c r="E469" s="48"/>
      <c r="F469" s="48"/>
      <c r="G469" s="48"/>
      <c r="H469" s="48"/>
      <c r="I469" s="38"/>
      <c r="J469" s="38"/>
      <c r="K469" s="38"/>
      <c r="L469" s="48"/>
      <c r="M469" s="38"/>
      <c r="N469" s="38"/>
      <c r="O469" s="38"/>
      <c r="P469" s="38"/>
    </row>
    <row r="470" spans="1:16" s="34" customFormat="1" ht="9" customHeight="1">
      <c r="A470" s="56">
        <v>2012</v>
      </c>
      <c r="B470" s="32"/>
      <c r="C470" s="32"/>
      <c r="D470" s="33"/>
      <c r="E470" s="33"/>
      <c r="F470" s="33"/>
      <c r="G470" s="33"/>
      <c r="H470" s="33"/>
      <c r="I470" s="33"/>
      <c r="J470" s="33"/>
      <c r="K470" s="36"/>
      <c r="L470" s="33"/>
      <c r="M470" s="33"/>
      <c r="N470" s="33"/>
      <c r="O470" s="33"/>
      <c r="P470" s="33"/>
    </row>
    <row r="471" spans="1:16" s="34" customFormat="1" ht="9" customHeight="1">
      <c r="A471" s="31" t="s">
        <v>18</v>
      </c>
      <c r="B471" s="35">
        <f>SUM(B473:B494)</f>
        <v>102801.59999999999</v>
      </c>
      <c r="C471" s="35">
        <f>SUM(C473:C494)</f>
        <v>5358195</v>
      </c>
      <c r="D471" s="35"/>
      <c r="E471" s="35">
        <f>SUM(E473:E494)</f>
        <v>238091</v>
      </c>
      <c r="F471" s="35">
        <f>SUM(F473:F494)</f>
        <v>500275</v>
      </c>
      <c r="G471" s="35">
        <f>SUM(G473:G494)</f>
        <v>660349</v>
      </c>
      <c r="H471" s="35"/>
      <c r="I471" s="35">
        <f>SUM(I473:I494)</f>
        <v>2166046</v>
      </c>
      <c r="J471" s="35"/>
      <c r="K471" s="35">
        <f>SUM(K473:K494)</f>
        <v>8047183</v>
      </c>
      <c r="L471" s="35"/>
      <c r="M471" s="35">
        <f>SUM(M475:M493)</f>
        <v>1010875</v>
      </c>
      <c r="N471" s="35"/>
      <c r="O471" s="35">
        <f>SUM(O473:O494)</f>
        <v>139997</v>
      </c>
      <c r="P471" s="35">
        <f>SUM(P473:P494)</f>
        <v>1237091</v>
      </c>
    </row>
    <row r="472" spans="1:16" s="34" customFormat="1" ht="9" customHeight="1">
      <c r="A472" s="31"/>
      <c r="B472" s="35"/>
      <c r="C472" s="35"/>
      <c r="D472" s="35"/>
      <c r="E472" s="35"/>
      <c r="F472" s="32"/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spans="1:16" s="34" customFormat="1" ht="9" customHeight="1">
      <c r="A473" s="37" t="s">
        <v>20</v>
      </c>
      <c r="B473" s="32">
        <v>0</v>
      </c>
      <c r="C473" s="39">
        <v>131161</v>
      </c>
      <c r="D473" s="39"/>
      <c r="E473" s="39">
        <v>0</v>
      </c>
      <c r="F473" s="32">
        <v>0</v>
      </c>
      <c r="G473" s="39">
        <v>0</v>
      </c>
      <c r="H473" s="39"/>
      <c r="I473" s="39">
        <v>1727652</v>
      </c>
      <c r="J473" s="39"/>
      <c r="K473" s="39">
        <v>2859829</v>
      </c>
      <c r="L473" s="39"/>
      <c r="M473" s="39">
        <v>0</v>
      </c>
      <c r="N473" s="39"/>
      <c r="O473" s="39">
        <v>25148</v>
      </c>
      <c r="P473" s="39">
        <v>86679</v>
      </c>
    </row>
    <row r="474" spans="1:16" s="34" customFormat="1" ht="9" customHeight="1">
      <c r="A474" s="37" t="s">
        <v>21</v>
      </c>
      <c r="B474" s="39">
        <v>0</v>
      </c>
      <c r="C474" s="39">
        <v>0</v>
      </c>
      <c r="D474" s="39"/>
      <c r="E474" s="39">
        <v>0</v>
      </c>
      <c r="F474" s="32">
        <v>0</v>
      </c>
      <c r="G474" s="39">
        <v>0</v>
      </c>
      <c r="H474" s="39"/>
      <c r="I474" s="32">
        <v>0</v>
      </c>
      <c r="J474" s="39"/>
      <c r="K474" s="39">
        <v>3944485</v>
      </c>
      <c r="L474" s="39"/>
      <c r="M474" s="39">
        <v>0</v>
      </c>
      <c r="N474" s="39"/>
      <c r="O474" s="32">
        <v>0</v>
      </c>
      <c r="P474" s="32">
        <v>0</v>
      </c>
    </row>
    <row r="475" spans="1:16" s="34" customFormat="1" ht="9" customHeight="1">
      <c r="A475" s="37" t="s">
        <v>22</v>
      </c>
      <c r="B475" s="39">
        <v>0</v>
      </c>
      <c r="C475" s="39">
        <v>0</v>
      </c>
      <c r="D475" s="39"/>
      <c r="E475" s="39">
        <v>0</v>
      </c>
      <c r="F475" s="32">
        <v>0</v>
      </c>
      <c r="G475" s="39">
        <v>0</v>
      </c>
      <c r="H475" s="39"/>
      <c r="I475" s="39">
        <v>0</v>
      </c>
      <c r="J475" s="39"/>
      <c r="K475" s="32">
        <v>0</v>
      </c>
      <c r="L475" s="39"/>
      <c r="M475" s="39">
        <v>222885</v>
      </c>
      <c r="N475" s="39"/>
      <c r="O475" s="32">
        <v>0</v>
      </c>
      <c r="P475" s="32">
        <v>0</v>
      </c>
    </row>
    <row r="476" spans="1:16" s="34" customFormat="1" ht="9" customHeight="1">
      <c r="A476" s="40" t="s">
        <v>23</v>
      </c>
      <c r="B476" s="44">
        <v>19715.600000000002</v>
      </c>
      <c r="C476" s="44">
        <v>1031303</v>
      </c>
      <c r="D476" s="44"/>
      <c r="E476" s="44">
        <v>53064</v>
      </c>
      <c r="F476" s="44">
        <v>15819</v>
      </c>
      <c r="G476" s="44">
        <v>125995</v>
      </c>
      <c r="H476" s="44"/>
      <c r="I476" s="44">
        <v>0</v>
      </c>
      <c r="J476" s="44"/>
      <c r="K476" s="44">
        <v>0</v>
      </c>
      <c r="L476" s="44"/>
      <c r="M476" s="44">
        <v>0</v>
      </c>
      <c r="N476" s="44"/>
      <c r="O476" s="44">
        <v>0</v>
      </c>
      <c r="P476" s="44">
        <v>0</v>
      </c>
    </row>
    <row r="477" spans="1:16" s="34" customFormat="1" ht="9" customHeight="1">
      <c r="A477" s="37" t="s">
        <v>24</v>
      </c>
      <c r="B477" s="39">
        <v>9480.1</v>
      </c>
      <c r="C477" s="39">
        <v>649054</v>
      </c>
      <c r="D477" s="39"/>
      <c r="E477" s="39">
        <v>19905</v>
      </c>
      <c r="F477" s="32">
        <v>2426</v>
      </c>
      <c r="G477" s="39">
        <v>22028</v>
      </c>
      <c r="H477" s="39"/>
      <c r="I477" s="39">
        <v>0</v>
      </c>
      <c r="J477" s="39"/>
      <c r="K477" s="39">
        <v>0</v>
      </c>
      <c r="L477" s="39"/>
      <c r="M477" s="39">
        <v>0</v>
      </c>
      <c r="N477" s="39"/>
      <c r="O477" s="39">
        <v>0</v>
      </c>
      <c r="P477" s="39">
        <v>0</v>
      </c>
    </row>
    <row r="478" spans="1:16" s="34" customFormat="1" ht="9" customHeight="1">
      <c r="A478" s="37" t="s">
        <v>25</v>
      </c>
      <c r="B478" s="39">
        <v>1193.1999999999998</v>
      </c>
      <c r="C478" s="32">
        <v>72372</v>
      </c>
      <c r="D478" s="39"/>
      <c r="E478" s="39">
        <v>0</v>
      </c>
      <c r="F478" s="32">
        <v>0</v>
      </c>
      <c r="G478" s="32">
        <v>0</v>
      </c>
      <c r="H478" s="39"/>
      <c r="I478" s="39">
        <v>0</v>
      </c>
      <c r="J478" s="39"/>
      <c r="K478" s="39">
        <v>0</v>
      </c>
      <c r="L478" s="39"/>
      <c r="M478" s="39">
        <v>31205</v>
      </c>
      <c r="N478" s="39"/>
      <c r="O478" s="39">
        <v>0</v>
      </c>
      <c r="P478" s="39">
        <v>0</v>
      </c>
    </row>
    <row r="479" spans="1:16" s="34" customFormat="1" ht="9" customHeight="1">
      <c r="A479" s="37" t="s">
        <v>26</v>
      </c>
      <c r="B479" s="39">
        <v>11186.800000000001</v>
      </c>
      <c r="C479" s="39">
        <v>62364</v>
      </c>
      <c r="D479" s="39"/>
      <c r="E479" s="39">
        <v>5041</v>
      </c>
      <c r="F479" s="32">
        <v>6601</v>
      </c>
      <c r="G479" s="39">
        <v>43103</v>
      </c>
      <c r="H479" s="39"/>
      <c r="I479" s="39">
        <v>0</v>
      </c>
      <c r="J479" s="39"/>
      <c r="K479" s="39">
        <v>0</v>
      </c>
      <c r="L479" s="39"/>
      <c r="M479" s="39">
        <v>0</v>
      </c>
      <c r="N479" s="39"/>
      <c r="O479" s="39">
        <v>0</v>
      </c>
      <c r="P479" s="39">
        <v>0</v>
      </c>
    </row>
    <row r="480" spans="1:16" s="34" customFormat="1" ht="9" customHeight="1">
      <c r="A480" s="40" t="s">
        <v>27</v>
      </c>
      <c r="B480" s="44">
        <v>0</v>
      </c>
      <c r="C480" s="44">
        <v>0</v>
      </c>
      <c r="D480" s="44"/>
      <c r="E480" s="44">
        <v>0</v>
      </c>
      <c r="F480" s="44">
        <v>0</v>
      </c>
      <c r="G480" s="44">
        <v>0</v>
      </c>
      <c r="H480" s="44"/>
      <c r="I480" s="44">
        <v>0</v>
      </c>
      <c r="J480" s="44"/>
      <c r="K480" s="44">
        <v>0</v>
      </c>
      <c r="L480" s="44"/>
      <c r="M480" s="44">
        <v>46424</v>
      </c>
      <c r="N480" s="44"/>
      <c r="O480" s="44">
        <v>0</v>
      </c>
      <c r="P480" s="44">
        <v>0</v>
      </c>
    </row>
    <row r="481" spans="1:17" s="34" customFormat="1" ht="9" customHeight="1">
      <c r="A481" s="37" t="s">
        <v>42</v>
      </c>
      <c r="B481" s="39">
        <v>0</v>
      </c>
      <c r="C481" s="39">
        <v>0</v>
      </c>
      <c r="D481" s="39"/>
      <c r="E481" s="39">
        <v>0</v>
      </c>
      <c r="F481" s="39">
        <v>0</v>
      </c>
      <c r="G481" s="39">
        <v>0</v>
      </c>
      <c r="H481" s="39"/>
      <c r="I481" s="39">
        <v>0</v>
      </c>
      <c r="J481" s="39"/>
      <c r="K481" s="39">
        <v>0</v>
      </c>
      <c r="L481" s="39"/>
      <c r="M481" s="39">
        <v>0</v>
      </c>
      <c r="N481" s="39"/>
      <c r="O481" s="39">
        <v>0</v>
      </c>
      <c r="P481" s="39">
        <v>0</v>
      </c>
    </row>
    <row r="482" spans="1:17" s="34" customFormat="1" ht="9" customHeight="1">
      <c r="A482" s="37" t="s">
        <v>28</v>
      </c>
      <c r="B482" s="39">
        <v>1079.5999999999999</v>
      </c>
      <c r="C482" s="39">
        <v>181389</v>
      </c>
      <c r="D482" s="39"/>
      <c r="E482" s="39">
        <v>7705</v>
      </c>
      <c r="F482" s="39">
        <v>2472</v>
      </c>
      <c r="G482" s="39">
        <v>39685</v>
      </c>
      <c r="H482" s="39"/>
      <c r="I482" s="39">
        <v>0</v>
      </c>
      <c r="J482" s="39"/>
      <c r="K482" s="39">
        <v>0</v>
      </c>
      <c r="L482" s="39"/>
      <c r="M482" s="39">
        <v>0</v>
      </c>
      <c r="N482" s="39"/>
      <c r="O482" s="39">
        <v>0</v>
      </c>
      <c r="P482" s="39">
        <v>0</v>
      </c>
    </row>
    <row r="483" spans="1:17" s="34" customFormat="1" ht="9" customHeight="1">
      <c r="A483" s="37" t="s">
        <v>29</v>
      </c>
      <c r="B483" s="39">
        <v>0</v>
      </c>
      <c r="C483" s="58">
        <v>0</v>
      </c>
      <c r="D483" s="39"/>
      <c r="E483" s="39">
        <v>0</v>
      </c>
      <c r="F483" s="39">
        <v>1059</v>
      </c>
      <c r="G483" s="32">
        <v>0</v>
      </c>
      <c r="H483" s="39"/>
      <c r="I483" s="39">
        <v>438394</v>
      </c>
      <c r="J483" s="39"/>
      <c r="K483" s="39">
        <v>1242869</v>
      </c>
      <c r="L483" s="39"/>
      <c r="M483" s="39">
        <v>0</v>
      </c>
      <c r="N483" s="39"/>
      <c r="O483" s="39">
        <v>0</v>
      </c>
      <c r="P483" s="39">
        <v>0</v>
      </c>
    </row>
    <row r="484" spans="1:17" s="34" customFormat="1" ht="9" customHeight="1">
      <c r="A484" s="40" t="s">
        <v>31</v>
      </c>
      <c r="B484" s="44">
        <v>0</v>
      </c>
      <c r="C484" s="44">
        <v>0</v>
      </c>
      <c r="D484" s="44"/>
      <c r="E484" s="44">
        <v>0</v>
      </c>
      <c r="F484" s="44">
        <v>0</v>
      </c>
      <c r="G484" s="44">
        <v>0</v>
      </c>
      <c r="H484" s="44"/>
      <c r="I484" s="44">
        <v>0</v>
      </c>
      <c r="J484" s="44"/>
      <c r="K484" s="44">
        <v>0</v>
      </c>
      <c r="L484" s="44"/>
      <c r="M484" s="44">
        <v>110669</v>
      </c>
      <c r="N484" s="44"/>
      <c r="O484" s="44">
        <v>114228.00000000001</v>
      </c>
      <c r="P484" s="44">
        <v>0</v>
      </c>
      <c r="Q484" s="51"/>
    </row>
    <row r="485" spans="1:17" s="34" customFormat="1" ht="9" customHeight="1">
      <c r="A485" s="37" t="s">
        <v>32</v>
      </c>
      <c r="B485" s="39">
        <v>1638.1999999999998</v>
      </c>
      <c r="C485" s="39">
        <v>155201</v>
      </c>
      <c r="D485" s="39"/>
      <c r="E485" s="39">
        <v>0</v>
      </c>
      <c r="F485" s="32">
        <v>0</v>
      </c>
      <c r="G485" s="39">
        <v>0</v>
      </c>
      <c r="H485" s="39"/>
      <c r="I485" s="39">
        <v>0</v>
      </c>
      <c r="J485" s="39"/>
      <c r="K485" s="39">
        <v>0</v>
      </c>
      <c r="L485" s="39"/>
      <c r="M485" s="39">
        <v>44981</v>
      </c>
      <c r="N485" s="39"/>
      <c r="O485" s="39">
        <v>0</v>
      </c>
      <c r="P485" s="39">
        <v>0</v>
      </c>
    </row>
    <row r="486" spans="1:17" s="34" customFormat="1" ht="9" customHeight="1">
      <c r="A486" s="37" t="s">
        <v>33</v>
      </c>
      <c r="B486" s="39">
        <v>0</v>
      </c>
      <c r="C486" s="39">
        <v>0</v>
      </c>
      <c r="D486" s="39"/>
      <c r="E486" s="39">
        <v>2228</v>
      </c>
      <c r="F486" s="39">
        <v>2366</v>
      </c>
      <c r="G486" s="39">
        <v>5866</v>
      </c>
      <c r="H486" s="39"/>
      <c r="I486" s="39">
        <v>0</v>
      </c>
      <c r="J486" s="39"/>
      <c r="K486" s="39">
        <v>0</v>
      </c>
      <c r="L486" s="39"/>
      <c r="M486" s="39">
        <v>0</v>
      </c>
      <c r="N486" s="39"/>
      <c r="O486" s="39">
        <v>0</v>
      </c>
      <c r="P486" s="39">
        <v>0</v>
      </c>
    </row>
    <row r="487" spans="1:17" s="34" customFormat="1" ht="9" customHeight="1">
      <c r="A487" s="37" t="s">
        <v>34</v>
      </c>
      <c r="B487" s="39">
        <v>5357.4</v>
      </c>
      <c r="C487" s="39">
        <v>174716</v>
      </c>
      <c r="D487" s="39"/>
      <c r="E487" s="39">
        <v>2630</v>
      </c>
      <c r="F487" s="39">
        <v>23158</v>
      </c>
      <c r="G487" s="39">
        <v>50774</v>
      </c>
      <c r="H487" s="39"/>
      <c r="I487" s="39">
        <v>0</v>
      </c>
      <c r="J487" s="39"/>
      <c r="K487" s="39">
        <v>0</v>
      </c>
      <c r="L487" s="39"/>
      <c r="M487" s="39">
        <v>0</v>
      </c>
      <c r="N487" s="39"/>
      <c r="O487" s="39">
        <v>0</v>
      </c>
      <c r="P487" s="39">
        <v>1150234</v>
      </c>
    </row>
    <row r="488" spans="1:17" s="34" customFormat="1" ht="9" customHeight="1">
      <c r="A488" s="40" t="s">
        <v>35</v>
      </c>
      <c r="B488" s="44">
        <v>416.1</v>
      </c>
      <c r="C488" s="44">
        <v>52892</v>
      </c>
      <c r="D488" s="44"/>
      <c r="E488" s="44">
        <v>4084</v>
      </c>
      <c r="F488" s="44">
        <v>1581</v>
      </c>
      <c r="G488" s="44">
        <v>7876</v>
      </c>
      <c r="H488" s="44"/>
      <c r="I488" s="44">
        <v>0</v>
      </c>
      <c r="J488" s="44"/>
      <c r="K488" s="44">
        <v>0</v>
      </c>
      <c r="L488" s="44"/>
      <c r="M488" s="44">
        <v>0</v>
      </c>
      <c r="N488" s="44"/>
      <c r="O488" s="44">
        <v>0</v>
      </c>
      <c r="P488" s="44">
        <v>0</v>
      </c>
    </row>
    <row r="489" spans="1:17" s="34" customFormat="1" ht="9" customHeight="1">
      <c r="A489" s="37" t="s">
        <v>36</v>
      </c>
      <c r="B489" s="39">
        <v>30002.899999999998</v>
      </c>
      <c r="C489" s="39">
        <v>356393</v>
      </c>
      <c r="D489" s="39"/>
      <c r="E489" s="32">
        <v>0</v>
      </c>
      <c r="F489" s="39">
        <v>389302</v>
      </c>
      <c r="G489" s="32">
        <v>0</v>
      </c>
      <c r="H489" s="39"/>
      <c r="I489" s="39">
        <v>0</v>
      </c>
      <c r="J489" s="39"/>
      <c r="K489" s="39">
        <v>0</v>
      </c>
      <c r="L489" s="39"/>
      <c r="M489" s="39">
        <v>0</v>
      </c>
      <c r="N489" s="39"/>
      <c r="O489" s="39">
        <v>0</v>
      </c>
      <c r="P489" s="39">
        <v>0</v>
      </c>
    </row>
    <row r="490" spans="1:17" s="34" customFormat="1" ht="9" customHeight="1">
      <c r="A490" s="37" t="s">
        <v>37</v>
      </c>
      <c r="B490" s="39">
        <v>0</v>
      </c>
      <c r="C490" s="39">
        <v>0</v>
      </c>
      <c r="D490" s="39"/>
      <c r="E490" s="32">
        <v>0</v>
      </c>
      <c r="F490" s="32">
        <v>0</v>
      </c>
      <c r="G490" s="32">
        <v>0</v>
      </c>
      <c r="H490" s="39"/>
      <c r="I490" s="39">
        <v>0</v>
      </c>
      <c r="J490" s="39"/>
      <c r="K490" s="39">
        <v>0</v>
      </c>
      <c r="L490" s="39"/>
      <c r="M490" s="39">
        <v>351472</v>
      </c>
      <c r="N490" s="39"/>
      <c r="O490" s="39">
        <v>0</v>
      </c>
      <c r="P490" s="39">
        <v>0</v>
      </c>
    </row>
    <row r="491" spans="1:17" s="34" customFormat="1" ht="9" customHeight="1">
      <c r="A491" s="37" t="s">
        <v>38</v>
      </c>
      <c r="B491" s="39">
        <v>0</v>
      </c>
      <c r="C491" s="39">
        <v>0</v>
      </c>
      <c r="D491" s="39"/>
      <c r="E491" s="32">
        <v>0</v>
      </c>
      <c r="F491" s="32">
        <v>0</v>
      </c>
      <c r="G491" s="39">
        <v>0</v>
      </c>
      <c r="H491" s="39"/>
      <c r="I491" s="39">
        <v>0</v>
      </c>
      <c r="J491" s="39"/>
      <c r="K491" s="39">
        <v>0</v>
      </c>
      <c r="L491" s="39"/>
      <c r="M491" s="39">
        <v>97432</v>
      </c>
      <c r="N491" s="39"/>
      <c r="O491" s="39">
        <v>0</v>
      </c>
      <c r="P491" s="39">
        <v>0</v>
      </c>
    </row>
    <row r="492" spans="1:17" s="34" customFormat="1" ht="9" customHeight="1">
      <c r="A492" s="40" t="s">
        <v>39</v>
      </c>
      <c r="B492" s="44">
        <v>0</v>
      </c>
      <c r="C492" s="44">
        <v>0</v>
      </c>
      <c r="D492" s="44"/>
      <c r="E492" s="44">
        <v>0</v>
      </c>
      <c r="F492" s="44">
        <v>0</v>
      </c>
      <c r="G492" s="44">
        <v>0</v>
      </c>
      <c r="H492" s="44"/>
      <c r="I492" s="44">
        <v>0</v>
      </c>
      <c r="J492" s="44"/>
      <c r="K492" s="44">
        <v>0</v>
      </c>
      <c r="L492" s="44"/>
      <c r="M492" s="44">
        <v>105807</v>
      </c>
      <c r="N492" s="44"/>
      <c r="O492" s="44">
        <v>0</v>
      </c>
      <c r="P492" s="44">
        <v>0</v>
      </c>
    </row>
    <row r="493" spans="1:17" s="34" customFormat="1" ht="9" customHeight="1">
      <c r="A493" s="37" t="s">
        <v>40</v>
      </c>
      <c r="B493" s="39">
        <v>21678.199999999997</v>
      </c>
      <c r="C493" s="39">
        <v>2333653</v>
      </c>
      <c r="D493" s="39"/>
      <c r="E493" s="39">
        <v>126636</v>
      </c>
      <c r="F493" s="39">
        <v>51262</v>
      </c>
      <c r="G493" s="39">
        <v>316425</v>
      </c>
      <c r="H493" s="39"/>
      <c r="I493" s="39">
        <v>0</v>
      </c>
      <c r="J493" s="39"/>
      <c r="K493" s="39">
        <v>0</v>
      </c>
      <c r="L493" s="39"/>
      <c r="M493" s="39">
        <v>0</v>
      </c>
      <c r="N493" s="39"/>
      <c r="O493" s="39">
        <v>0</v>
      </c>
      <c r="P493" s="39">
        <v>0</v>
      </c>
    </row>
    <row r="494" spans="1:17" s="34" customFormat="1" ht="9" customHeight="1">
      <c r="A494" s="37" t="s">
        <v>41</v>
      </c>
      <c r="B494" s="39">
        <v>1053.5</v>
      </c>
      <c r="C494" s="39">
        <v>157697</v>
      </c>
      <c r="D494" s="39"/>
      <c r="E494" s="39">
        <v>16798</v>
      </c>
      <c r="F494" s="39">
        <v>4229</v>
      </c>
      <c r="G494" s="39">
        <v>48597</v>
      </c>
      <c r="H494" s="39"/>
      <c r="I494" s="39">
        <v>0</v>
      </c>
      <c r="J494" s="39"/>
      <c r="K494" s="39">
        <v>0</v>
      </c>
      <c r="L494" s="39"/>
      <c r="M494" s="39">
        <v>0</v>
      </c>
      <c r="N494" s="39"/>
      <c r="O494" s="39">
        <v>621</v>
      </c>
      <c r="P494" s="39">
        <v>178</v>
      </c>
    </row>
    <row r="495" spans="1:17" s="34" customFormat="1" ht="9" customHeight="1">
      <c r="A495" s="37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</row>
    <row r="496" spans="1:17" s="34" customFormat="1" ht="9" customHeight="1">
      <c r="A496" s="56">
        <v>2013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5"/>
      <c r="L496" s="32"/>
      <c r="M496" s="32"/>
      <c r="N496" s="32"/>
      <c r="O496" s="32"/>
      <c r="P496" s="32"/>
    </row>
    <row r="497" spans="1:17" s="34" customFormat="1" ht="9" customHeight="1">
      <c r="A497" s="31" t="s">
        <v>18</v>
      </c>
      <c r="B497" s="35">
        <f>SUM(B499:B520)</f>
        <v>119773.49999999999</v>
      </c>
      <c r="C497" s="35">
        <f>SUM(C499:C520)</f>
        <v>5820991</v>
      </c>
      <c r="D497" s="35"/>
      <c r="E497" s="35">
        <f>SUM(E499:E520)</f>
        <v>253361</v>
      </c>
      <c r="F497" s="35">
        <f>SUM(F499:F520)</f>
        <v>480124</v>
      </c>
      <c r="G497" s="35">
        <f>SUM(G499:G520)</f>
        <v>642542</v>
      </c>
      <c r="H497" s="35"/>
      <c r="I497" s="35">
        <f>SUM(I499:I520)</f>
        <v>2216314</v>
      </c>
      <c r="J497" s="35"/>
      <c r="K497" s="35">
        <f>SUM(K499:K520)</f>
        <v>8093547</v>
      </c>
      <c r="L497" s="35"/>
      <c r="M497" s="35">
        <f>SUM(M499:M520)</f>
        <v>1025841</v>
      </c>
      <c r="N497" s="35"/>
      <c r="O497" s="35">
        <f>SUM(O499:O520)</f>
        <v>119402</v>
      </c>
      <c r="P497" s="35">
        <f>SUM(P499:P520)</f>
        <v>1210477</v>
      </c>
    </row>
    <row r="498" spans="1:17" s="34" customFormat="1" ht="3.95" customHeight="1">
      <c r="A498" s="31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spans="1:17" s="34" customFormat="1" ht="9" customHeight="1">
      <c r="A499" s="37" t="s">
        <v>20</v>
      </c>
      <c r="B499" s="39">
        <v>0</v>
      </c>
      <c r="C499" s="39">
        <v>127575</v>
      </c>
      <c r="D499" s="39"/>
      <c r="E499" s="39">
        <v>0</v>
      </c>
      <c r="F499" s="39">
        <v>0</v>
      </c>
      <c r="G499" s="39">
        <v>0</v>
      </c>
      <c r="H499" s="39"/>
      <c r="I499" s="39">
        <v>1799408</v>
      </c>
      <c r="J499" s="39"/>
      <c r="K499" s="39">
        <v>2858312</v>
      </c>
      <c r="L499" s="39"/>
      <c r="M499" s="39">
        <v>0</v>
      </c>
      <c r="N499" s="39"/>
      <c r="O499" s="39">
        <v>22483</v>
      </c>
      <c r="P499" s="39">
        <v>74996</v>
      </c>
    </row>
    <row r="500" spans="1:17" s="34" customFormat="1" ht="9" customHeight="1">
      <c r="A500" s="37" t="s">
        <v>21</v>
      </c>
      <c r="B500" s="39">
        <v>0</v>
      </c>
      <c r="C500" s="39">
        <v>0</v>
      </c>
      <c r="D500" s="39"/>
      <c r="E500" s="39">
        <v>0</v>
      </c>
      <c r="F500" s="39">
        <v>0</v>
      </c>
      <c r="G500" s="39">
        <v>0</v>
      </c>
      <c r="H500" s="39"/>
      <c r="I500" s="32">
        <v>0</v>
      </c>
      <c r="J500" s="39"/>
      <c r="K500" s="39">
        <v>3777789</v>
      </c>
      <c r="L500" s="39"/>
      <c r="M500" s="39">
        <v>0</v>
      </c>
      <c r="N500" s="39"/>
      <c r="O500" s="32">
        <v>0</v>
      </c>
      <c r="P500" s="32">
        <v>0</v>
      </c>
    </row>
    <row r="501" spans="1:17" s="34" customFormat="1" ht="9" customHeight="1">
      <c r="A501" s="37" t="s">
        <v>22</v>
      </c>
      <c r="B501" s="39">
        <v>0</v>
      </c>
      <c r="C501" s="39">
        <v>0</v>
      </c>
      <c r="D501" s="39"/>
      <c r="E501" s="39">
        <v>0</v>
      </c>
      <c r="F501" s="39">
        <v>0</v>
      </c>
      <c r="G501" s="39">
        <v>0</v>
      </c>
      <c r="H501" s="39"/>
      <c r="I501" s="39">
        <v>0</v>
      </c>
      <c r="J501" s="39"/>
      <c r="K501" s="32">
        <v>0</v>
      </c>
      <c r="L501" s="39"/>
      <c r="M501" s="39">
        <v>249431</v>
      </c>
      <c r="N501" s="39"/>
      <c r="O501" s="32">
        <v>0</v>
      </c>
      <c r="P501" s="32">
        <v>0</v>
      </c>
    </row>
    <row r="502" spans="1:17" s="34" customFormat="1" ht="9" customHeight="1">
      <c r="A502" s="40" t="s">
        <v>23</v>
      </c>
      <c r="B502" s="44">
        <v>20636</v>
      </c>
      <c r="C502" s="44">
        <v>987124</v>
      </c>
      <c r="D502" s="44"/>
      <c r="E502" s="44">
        <v>56827</v>
      </c>
      <c r="F502" s="44">
        <v>16637</v>
      </c>
      <c r="G502" s="44">
        <v>124866</v>
      </c>
      <c r="H502" s="44"/>
      <c r="I502" s="44">
        <v>0</v>
      </c>
      <c r="J502" s="44"/>
      <c r="K502" s="44">
        <v>0</v>
      </c>
      <c r="L502" s="44"/>
      <c r="M502" s="44">
        <v>0</v>
      </c>
      <c r="N502" s="44"/>
      <c r="O502" s="44">
        <v>0</v>
      </c>
      <c r="P502" s="44">
        <v>0</v>
      </c>
    </row>
    <row r="503" spans="1:17" s="34" customFormat="1" ht="9" customHeight="1">
      <c r="A503" s="37" t="s">
        <v>24</v>
      </c>
      <c r="B503" s="39">
        <v>15944.199999999999</v>
      </c>
      <c r="C503" s="39">
        <v>727505</v>
      </c>
      <c r="D503" s="39"/>
      <c r="E503" s="39">
        <v>28125</v>
      </c>
      <c r="F503" s="32">
        <v>2625</v>
      </c>
      <c r="G503" s="39">
        <v>67120</v>
      </c>
      <c r="H503" s="39"/>
      <c r="I503" s="39">
        <v>0</v>
      </c>
      <c r="J503" s="39"/>
      <c r="K503" s="39">
        <v>0</v>
      </c>
      <c r="L503" s="39"/>
      <c r="M503" s="39">
        <v>0</v>
      </c>
      <c r="N503" s="39"/>
      <c r="O503" s="39">
        <v>0</v>
      </c>
      <c r="P503" s="39">
        <v>0</v>
      </c>
    </row>
    <row r="504" spans="1:17" s="34" customFormat="1" ht="9" customHeight="1">
      <c r="A504" s="37" t="s">
        <v>25</v>
      </c>
      <c r="B504" s="39">
        <v>2885.7</v>
      </c>
      <c r="C504" s="39">
        <v>175536</v>
      </c>
      <c r="D504" s="39"/>
      <c r="E504" s="39">
        <v>0</v>
      </c>
      <c r="F504" s="34">
        <v>0</v>
      </c>
      <c r="G504" s="32">
        <v>0</v>
      </c>
      <c r="H504" s="39"/>
      <c r="I504" s="39">
        <v>0</v>
      </c>
      <c r="J504" s="39"/>
      <c r="K504" s="39">
        <v>0</v>
      </c>
      <c r="L504" s="39"/>
      <c r="M504" s="39">
        <v>32343</v>
      </c>
      <c r="N504" s="39"/>
      <c r="O504" s="39">
        <v>0</v>
      </c>
      <c r="P504" s="39">
        <v>0</v>
      </c>
    </row>
    <row r="505" spans="1:17" s="34" customFormat="1" ht="9" customHeight="1">
      <c r="A505" s="37" t="s">
        <v>26</v>
      </c>
      <c r="B505" s="39">
        <v>11136.1</v>
      </c>
      <c r="C505" s="39">
        <v>41313</v>
      </c>
      <c r="D505" s="39"/>
      <c r="E505" s="39">
        <v>2829</v>
      </c>
      <c r="F505" s="39">
        <v>5454</v>
      </c>
      <c r="G505" s="39">
        <v>27254</v>
      </c>
      <c r="H505" s="39"/>
      <c r="I505" s="39">
        <v>0</v>
      </c>
      <c r="J505" s="39"/>
      <c r="K505" s="39">
        <v>0</v>
      </c>
      <c r="L505" s="39"/>
      <c r="M505" s="39">
        <v>0</v>
      </c>
      <c r="N505" s="39"/>
      <c r="O505" s="39">
        <v>0</v>
      </c>
      <c r="P505" s="39">
        <v>0</v>
      </c>
    </row>
    <row r="506" spans="1:17" s="34" customFormat="1" ht="9" customHeight="1">
      <c r="A506" s="40" t="s">
        <v>27</v>
      </c>
      <c r="B506" s="44">
        <v>0</v>
      </c>
      <c r="C506" s="44">
        <v>0</v>
      </c>
      <c r="D506" s="44"/>
      <c r="E506" s="44">
        <v>0</v>
      </c>
      <c r="F506" s="44">
        <v>0</v>
      </c>
      <c r="G506" s="44">
        <v>0</v>
      </c>
      <c r="H506" s="44"/>
      <c r="I506" s="44">
        <v>0</v>
      </c>
      <c r="J506" s="44"/>
      <c r="K506" s="44">
        <v>0</v>
      </c>
      <c r="L506" s="44"/>
      <c r="M506" s="44">
        <v>35351</v>
      </c>
      <c r="N506" s="44"/>
      <c r="O506" s="44">
        <v>0</v>
      </c>
      <c r="P506" s="44">
        <v>0</v>
      </c>
    </row>
    <row r="507" spans="1:17" s="34" customFormat="1" ht="9" customHeight="1">
      <c r="A507" s="37" t="s">
        <v>42</v>
      </c>
      <c r="B507" s="39">
        <v>0</v>
      </c>
      <c r="C507" s="39">
        <v>0</v>
      </c>
      <c r="D507" s="39"/>
      <c r="E507" s="39">
        <v>0</v>
      </c>
      <c r="F507" s="39">
        <v>0</v>
      </c>
      <c r="G507" s="39">
        <v>0</v>
      </c>
      <c r="H507" s="39"/>
      <c r="I507" s="39">
        <v>0</v>
      </c>
      <c r="J507" s="39"/>
      <c r="K507" s="39">
        <v>0</v>
      </c>
      <c r="L507" s="39"/>
      <c r="M507" s="39">
        <v>0</v>
      </c>
      <c r="N507" s="39"/>
      <c r="O507" s="39">
        <v>0</v>
      </c>
      <c r="P507" s="39">
        <v>0</v>
      </c>
    </row>
    <row r="508" spans="1:17" s="34" customFormat="1" ht="9" customHeight="1">
      <c r="A508" s="37" t="s">
        <v>28</v>
      </c>
      <c r="B508" s="34">
        <v>1321.5</v>
      </c>
      <c r="C508" s="39">
        <v>212832</v>
      </c>
      <c r="D508" s="39"/>
      <c r="E508" s="39">
        <v>8839</v>
      </c>
      <c r="F508" s="39">
        <v>2675</v>
      </c>
      <c r="G508" s="39">
        <v>43586</v>
      </c>
      <c r="H508" s="39"/>
      <c r="I508" s="39">
        <v>0</v>
      </c>
      <c r="J508" s="39"/>
      <c r="K508" s="39">
        <v>0</v>
      </c>
      <c r="L508" s="39"/>
      <c r="M508" s="39">
        <v>0</v>
      </c>
      <c r="N508" s="39"/>
      <c r="O508" s="39">
        <v>0</v>
      </c>
      <c r="P508" s="39">
        <v>0</v>
      </c>
    </row>
    <row r="509" spans="1:17" s="34" customFormat="1" ht="9" customHeight="1">
      <c r="A509" s="37" t="s">
        <v>29</v>
      </c>
      <c r="B509" s="39">
        <v>0</v>
      </c>
      <c r="C509" s="32">
        <v>0</v>
      </c>
      <c r="D509" s="39"/>
      <c r="E509" s="32">
        <v>0</v>
      </c>
      <c r="F509" s="39">
        <v>1117</v>
      </c>
      <c r="G509" s="39">
        <v>0</v>
      </c>
      <c r="H509" s="39"/>
      <c r="I509" s="39">
        <v>416906</v>
      </c>
      <c r="J509" s="39"/>
      <c r="K509" s="39">
        <v>1457446</v>
      </c>
      <c r="L509" s="39"/>
      <c r="M509" s="39">
        <v>0</v>
      </c>
      <c r="N509" s="39"/>
      <c r="O509" s="39">
        <v>0</v>
      </c>
      <c r="P509" s="39">
        <v>0</v>
      </c>
    </row>
    <row r="510" spans="1:17" s="34" customFormat="1" ht="9" customHeight="1">
      <c r="A510" s="40" t="s">
        <v>31</v>
      </c>
      <c r="B510" s="44">
        <v>0</v>
      </c>
      <c r="C510" s="44">
        <v>0</v>
      </c>
      <c r="D510" s="44"/>
      <c r="E510" s="44">
        <v>0</v>
      </c>
      <c r="F510" s="44">
        <v>0</v>
      </c>
      <c r="G510" s="44">
        <v>0</v>
      </c>
      <c r="H510" s="44"/>
      <c r="I510" s="44">
        <v>0</v>
      </c>
      <c r="J510" s="44"/>
      <c r="K510" s="44">
        <v>0</v>
      </c>
      <c r="L510" s="44"/>
      <c r="M510" s="44">
        <v>98921</v>
      </c>
      <c r="N510" s="44"/>
      <c r="O510" s="44">
        <v>96147</v>
      </c>
      <c r="P510" s="44">
        <v>0</v>
      </c>
      <c r="Q510" s="51"/>
    </row>
    <row r="511" spans="1:17" s="34" customFormat="1" ht="9" customHeight="1">
      <c r="A511" s="37" t="s">
        <v>32</v>
      </c>
      <c r="B511" s="39">
        <v>1631.9</v>
      </c>
      <c r="C511" s="39">
        <v>172918</v>
      </c>
      <c r="D511" s="39"/>
      <c r="E511" s="39">
        <v>0</v>
      </c>
      <c r="F511" s="39">
        <v>0</v>
      </c>
      <c r="G511" s="39">
        <v>0</v>
      </c>
      <c r="H511" s="39"/>
      <c r="I511" s="39">
        <v>0</v>
      </c>
      <c r="J511" s="39"/>
      <c r="K511" s="39">
        <v>0</v>
      </c>
      <c r="L511" s="39"/>
      <c r="M511" s="39">
        <v>42836</v>
      </c>
      <c r="N511" s="39"/>
      <c r="O511" s="39">
        <v>0</v>
      </c>
      <c r="P511" s="39">
        <v>0</v>
      </c>
    </row>
    <row r="512" spans="1:17" s="34" customFormat="1" ht="9" customHeight="1">
      <c r="A512" s="37" t="s">
        <v>33</v>
      </c>
      <c r="B512" s="39">
        <v>0</v>
      </c>
      <c r="C512" s="39">
        <v>0</v>
      </c>
      <c r="D512" s="39"/>
      <c r="E512" s="39">
        <v>2278</v>
      </c>
      <c r="F512" s="39">
        <v>2830</v>
      </c>
      <c r="G512" s="39">
        <v>7975</v>
      </c>
      <c r="H512" s="39"/>
      <c r="I512" s="39">
        <v>0</v>
      </c>
      <c r="J512" s="39"/>
      <c r="K512" s="39">
        <v>0</v>
      </c>
      <c r="L512" s="39"/>
      <c r="M512" s="39">
        <v>0</v>
      </c>
      <c r="N512" s="39"/>
      <c r="O512" s="39">
        <v>0</v>
      </c>
      <c r="P512" s="39">
        <v>0</v>
      </c>
    </row>
    <row r="513" spans="1:16" s="34" customFormat="1" ht="9" customHeight="1">
      <c r="A513" s="37" t="s">
        <v>34</v>
      </c>
      <c r="B513" s="39">
        <v>4428.0000000000009</v>
      </c>
      <c r="C513" s="32">
        <v>153902</v>
      </c>
      <c r="D513" s="39"/>
      <c r="E513" s="39">
        <v>1612</v>
      </c>
      <c r="F513" s="39">
        <v>24216</v>
      </c>
      <c r="G513" s="39">
        <v>46792</v>
      </c>
      <c r="H513" s="39"/>
      <c r="I513" s="39">
        <v>0</v>
      </c>
      <c r="J513" s="39"/>
      <c r="K513" s="39">
        <v>0</v>
      </c>
      <c r="L513" s="39"/>
      <c r="M513" s="39">
        <v>0</v>
      </c>
      <c r="N513" s="39"/>
      <c r="O513" s="39">
        <v>0</v>
      </c>
      <c r="P513" s="39">
        <v>1134997</v>
      </c>
    </row>
    <row r="514" spans="1:16" s="34" customFormat="1" ht="9" customHeight="1">
      <c r="A514" s="40" t="s">
        <v>35</v>
      </c>
      <c r="B514" s="44">
        <v>1210.3</v>
      </c>
      <c r="C514" s="44">
        <v>48661</v>
      </c>
      <c r="D514" s="44"/>
      <c r="E514" s="44">
        <v>4315</v>
      </c>
      <c r="F514" s="44">
        <v>986</v>
      </c>
      <c r="G514" s="44">
        <v>6967</v>
      </c>
      <c r="H514" s="44"/>
      <c r="I514" s="44">
        <v>0</v>
      </c>
      <c r="J514" s="44"/>
      <c r="K514" s="44">
        <v>0</v>
      </c>
      <c r="L514" s="44"/>
      <c r="M514" s="44">
        <v>0</v>
      </c>
      <c r="N514" s="44"/>
      <c r="O514" s="44">
        <v>0</v>
      </c>
      <c r="P514" s="44">
        <v>0</v>
      </c>
    </row>
    <row r="515" spans="1:16" s="34" customFormat="1" ht="9" customHeight="1">
      <c r="A515" s="37" t="s">
        <v>36</v>
      </c>
      <c r="B515" s="39">
        <v>37289.599999999999</v>
      </c>
      <c r="C515" s="39">
        <v>667140</v>
      </c>
      <c r="D515" s="39"/>
      <c r="E515" s="39">
        <v>0</v>
      </c>
      <c r="F515" s="39">
        <v>369006</v>
      </c>
      <c r="G515" s="39">
        <v>0</v>
      </c>
      <c r="H515" s="39"/>
      <c r="I515" s="39">
        <v>0</v>
      </c>
      <c r="J515" s="39"/>
      <c r="K515" s="39">
        <v>0</v>
      </c>
      <c r="L515" s="39"/>
      <c r="M515" s="39">
        <v>0</v>
      </c>
      <c r="N515" s="39"/>
      <c r="O515" s="39">
        <v>0</v>
      </c>
      <c r="P515" s="39">
        <v>0</v>
      </c>
    </row>
    <row r="516" spans="1:16" s="34" customFormat="1" ht="9" customHeight="1">
      <c r="A516" s="37" t="s">
        <v>37</v>
      </c>
      <c r="B516" s="39">
        <v>0</v>
      </c>
      <c r="C516" s="39">
        <v>0</v>
      </c>
      <c r="D516" s="39"/>
      <c r="E516" s="39">
        <v>0</v>
      </c>
      <c r="F516" s="39">
        <v>0</v>
      </c>
      <c r="G516" s="39">
        <v>0</v>
      </c>
      <c r="H516" s="39"/>
      <c r="I516" s="39">
        <v>0</v>
      </c>
      <c r="J516" s="39"/>
      <c r="K516" s="39">
        <v>0</v>
      </c>
      <c r="L516" s="39"/>
      <c r="M516" s="39">
        <v>356768</v>
      </c>
      <c r="N516" s="39"/>
      <c r="O516" s="39">
        <v>0</v>
      </c>
      <c r="P516" s="39">
        <v>0</v>
      </c>
    </row>
    <row r="517" spans="1:16" s="34" customFormat="1" ht="9" customHeight="1">
      <c r="A517" s="37" t="s">
        <v>38</v>
      </c>
      <c r="B517" s="39">
        <v>0</v>
      </c>
      <c r="C517" s="39">
        <v>0</v>
      </c>
      <c r="D517" s="39"/>
      <c r="E517" s="39">
        <v>0</v>
      </c>
      <c r="F517" s="39">
        <v>0</v>
      </c>
      <c r="G517" s="39">
        <v>0</v>
      </c>
      <c r="H517" s="39"/>
      <c r="I517" s="39">
        <v>0</v>
      </c>
      <c r="J517" s="39"/>
      <c r="K517" s="39">
        <v>0</v>
      </c>
      <c r="L517" s="39"/>
      <c r="M517" s="39">
        <v>98982</v>
      </c>
      <c r="N517" s="39"/>
      <c r="O517" s="39">
        <v>0</v>
      </c>
      <c r="P517" s="39">
        <v>0</v>
      </c>
    </row>
    <row r="518" spans="1:16" s="34" customFormat="1" ht="9" customHeight="1">
      <c r="A518" s="40" t="s">
        <v>39</v>
      </c>
      <c r="B518" s="44">
        <v>0</v>
      </c>
      <c r="C518" s="44">
        <v>0</v>
      </c>
      <c r="D518" s="44"/>
      <c r="E518" s="44">
        <v>0</v>
      </c>
      <c r="F518" s="44">
        <v>0</v>
      </c>
      <c r="G518" s="44">
        <v>0</v>
      </c>
      <c r="H518" s="44"/>
      <c r="I518" s="44">
        <v>0</v>
      </c>
      <c r="J518" s="44"/>
      <c r="K518" s="44">
        <v>0</v>
      </c>
      <c r="L518" s="44"/>
      <c r="M518" s="44">
        <v>111209</v>
      </c>
      <c r="N518" s="44"/>
      <c r="O518" s="44">
        <v>0</v>
      </c>
      <c r="P518" s="44">
        <v>0</v>
      </c>
    </row>
    <row r="519" spans="1:16" s="34" customFormat="1" ht="9" customHeight="1">
      <c r="A519" s="37" t="s">
        <v>40</v>
      </c>
      <c r="B519" s="39">
        <v>19490.400000000001</v>
      </c>
      <c r="C519" s="39">
        <v>2280700</v>
      </c>
      <c r="D519" s="39"/>
      <c r="E519" s="39">
        <v>130956</v>
      </c>
      <c r="F519" s="39">
        <v>50505</v>
      </c>
      <c r="G519" s="39">
        <v>267293</v>
      </c>
      <c r="H519" s="39"/>
      <c r="I519" s="39">
        <v>0</v>
      </c>
      <c r="J519" s="39"/>
      <c r="K519" s="39">
        <v>0</v>
      </c>
      <c r="L519" s="39"/>
      <c r="M519" s="39">
        <v>0</v>
      </c>
      <c r="N519" s="39"/>
      <c r="O519" s="39">
        <v>0</v>
      </c>
      <c r="P519" s="39">
        <v>0</v>
      </c>
    </row>
    <row r="520" spans="1:16" s="34" customFormat="1" ht="9" customHeight="1">
      <c r="A520" s="37" t="s">
        <v>41</v>
      </c>
      <c r="B520" s="39">
        <v>3799.8</v>
      </c>
      <c r="C520" s="39">
        <v>225785</v>
      </c>
      <c r="D520" s="39"/>
      <c r="E520" s="39">
        <v>17580</v>
      </c>
      <c r="F520" s="39">
        <v>4073</v>
      </c>
      <c r="G520" s="39">
        <v>50689</v>
      </c>
      <c r="H520" s="39"/>
      <c r="I520" s="39">
        <v>0</v>
      </c>
      <c r="J520" s="39"/>
      <c r="K520" s="39">
        <v>0</v>
      </c>
      <c r="L520" s="39"/>
      <c r="M520" s="39">
        <v>0</v>
      </c>
      <c r="N520" s="39"/>
      <c r="O520" s="39">
        <v>772</v>
      </c>
      <c r="P520" s="39">
        <v>484</v>
      </c>
    </row>
    <row r="521" spans="1:16" s="34" customFormat="1" ht="9" customHeight="1">
      <c r="A521" s="37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</row>
    <row r="522" spans="1:16" s="34" customFormat="1" ht="9.6" customHeight="1">
      <c r="A522" s="56">
        <v>2014</v>
      </c>
      <c r="B522" s="32"/>
      <c r="C522" s="32"/>
      <c r="D522" s="32"/>
      <c r="E522" s="32"/>
      <c r="F522" s="32"/>
      <c r="G522" s="32"/>
      <c r="H522" s="32"/>
      <c r="I522" s="32"/>
      <c r="J522" s="32"/>
      <c r="K522" s="35"/>
      <c r="L522" s="32"/>
      <c r="M522" s="32"/>
      <c r="N522" s="32"/>
      <c r="O522" s="32"/>
      <c r="P522" s="32"/>
    </row>
    <row r="523" spans="1:16" s="34" customFormat="1" ht="9" customHeight="1">
      <c r="A523" s="31" t="s">
        <v>18</v>
      </c>
      <c r="B523" s="35">
        <f>SUM(B525:B546)</f>
        <v>118088.40000000001</v>
      </c>
      <c r="C523" s="35">
        <f>SUM(C525:C546)</f>
        <v>5766664</v>
      </c>
      <c r="D523" s="35"/>
      <c r="E523" s="35">
        <f>SUM(E525:E546)</f>
        <v>250462</v>
      </c>
      <c r="F523" s="35">
        <f>SUM(F525:F546)</f>
        <v>526641</v>
      </c>
      <c r="G523" s="35">
        <f>SUM(G525:G546)</f>
        <v>659878</v>
      </c>
      <c r="H523" s="35"/>
      <c r="I523" s="35">
        <f>SUM(I525:I546)</f>
        <v>2229899</v>
      </c>
      <c r="J523" s="35"/>
      <c r="K523" s="35">
        <f>SUM(K525:K546)</f>
        <v>7855096</v>
      </c>
      <c r="L523" s="35"/>
      <c r="M523" s="35">
        <f>SUM(M525:M546)</f>
        <v>992939</v>
      </c>
      <c r="N523" s="35"/>
      <c r="O523" s="35">
        <f>SUM(O525:O546)</f>
        <v>130914</v>
      </c>
      <c r="P523" s="35">
        <f>SUM(P525:P546)</f>
        <v>1109721</v>
      </c>
    </row>
    <row r="524" spans="1:16" s="34" customFormat="1" ht="3.95" customHeight="1">
      <c r="A524" s="31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spans="1:16" s="34" customFormat="1" ht="9" customHeight="1">
      <c r="A525" s="37" t="s">
        <v>20</v>
      </c>
      <c r="B525" s="39">
        <v>0</v>
      </c>
      <c r="C525" s="39">
        <v>114925</v>
      </c>
      <c r="D525" s="39"/>
      <c r="E525" s="39">
        <v>0</v>
      </c>
      <c r="F525" s="39">
        <v>0</v>
      </c>
      <c r="G525" s="39">
        <v>0</v>
      </c>
      <c r="H525" s="39"/>
      <c r="I525" s="39">
        <v>1824028</v>
      </c>
      <c r="J525" s="39"/>
      <c r="K525" s="39">
        <v>2839582</v>
      </c>
      <c r="L525" s="39"/>
      <c r="M525" s="39">
        <v>0</v>
      </c>
      <c r="N525" s="39"/>
      <c r="O525" s="39">
        <v>17521</v>
      </c>
      <c r="P525" s="39">
        <v>64200</v>
      </c>
    </row>
    <row r="526" spans="1:16" s="34" customFormat="1" ht="9" customHeight="1">
      <c r="A526" s="37" t="s">
        <v>21</v>
      </c>
      <c r="B526" s="39">
        <v>0</v>
      </c>
      <c r="C526" s="39">
        <v>0</v>
      </c>
      <c r="D526" s="39"/>
      <c r="E526" s="39">
        <v>0</v>
      </c>
      <c r="F526" s="39">
        <v>0</v>
      </c>
      <c r="G526" s="39">
        <v>0</v>
      </c>
      <c r="H526" s="39"/>
      <c r="I526" s="32">
        <v>0</v>
      </c>
      <c r="J526" s="39"/>
      <c r="K526" s="39">
        <v>3618784</v>
      </c>
      <c r="L526" s="39"/>
      <c r="M526" s="39">
        <v>0</v>
      </c>
      <c r="N526" s="39"/>
      <c r="O526" s="32">
        <v>0</v>
      </c>
      <c r="P526" s="32">
        <v>0</v>
      </c>
    </row>
    <row r="527" spans="1:16" s="34" customFormat="1" ht="9" customHeight="1">
      <c r="A527" s="37" t="s">
        <v>22</v>
      </c>
      <c r="B527" s="39">
        <v>0</v>
      </c>
      <c r="C527" s="39">
        <v>0</v>
      </c>
      <c r="D527" s="39"/>
      <c r="E527" s="39">
        <v>0</v>
      </c>
      <c r="F527" s="39">
        <v>0</v>
      </c>
      <c r="G527" s="39">
        <v>0</v>
      </c>
      <c r="H527" s="39"/>
      <c r="I527" s="39">
        <v>0</v>
      </c>
      <c r="J527" s="39"/>
      <c r="K527" s="32">
        <v>0</v>
      </c>
      <c r="L527" s="39"/>
      <c r="M527" s="39">
        <v>276914</v>
      </c>
      <c r="N527" s="39"/>
      <c r="O527" s="32">
        <v>0</v>
      </c>
      <c r="P527" s="32">
        <v>0</v>
      </c>
    </row>
    <row r="528" spans="1:16" s="34" customFormat="1" ht="9" customHeight="1">
      <c r="A528" s="40" t="s">
        <v>23</v>
      </c>
      <c r="B528" s="44">
        <v>19870.999999999996</v>
      </c>
      <c r="C528" s="44">
        <v>973771</v>
      </c>
      <c r="D528" s="44"/>
      <c r="E528" s="44">
        <v>55539</v>
      </c>
      <c r="F528" s="44">
        <v>18580</v>
      </c>
      <c r="G528" s="44">
        <v>120359</v>
      </c>
      <c r="H528" s="44"/>
      <c r="I528" s="44">
        <v>0</v>
      </c>
      <c r="J528" s="44"/>
      <c r="K528" s="44">
        <v>0</v>
      </c>
      <c r="L528" s="44"/>
      <c r="M528" s="44">
        <v>0</v>
      </c>
      <c r="N528" s="44"/>
      <c r="O528" s="44">
        <v>0</v>
      </c>
      <c r="P528" s="44">
        <v>0</v>
      </c>
    </row>
    <row r="529" spans="1:16" s="34" customFormat="1" ht="9" customHeight="1">
      <c r="A529" s="37" t="s">
        <v>24</v>
      </c>
      <c r="B529" s="39">
        <v>13250.5</v>
      </c>
      <c r="C529" s="39">
        <v>815561</v>
      </c>
      <c r="D529" s="39"/>
      <c r="E529" s="39">
        <v>28697</v>
      </c>
      <c r="F529" s="39">
        <v>7779</v>
      </c>
      <c r="G529" s="39">
        <v>109426</v>
      </c>
      <c r="H529" s="39"/>
      <c r="I529" s="39">
        <v>0</v>
      </c>
      <c r="J529" s="39"/>
      <c r="K529" s="39">
        <v>0</v>
      </c>
      <c r="L529" s="39"/>
      <c r="M529" s="39">
        <v>0</v>
      </c>
      <c r="N529" s="39"/>
      <c r="O529" s="39">
        <v>0</v>
      </c>
      <c r="P529" s="39">
        <v>0</v>
      </c>
    </row>
    <row r="530" spans="1:16" s="34" customFormat="1" ht="9" customHeight="1">
      <c r="A530" s="37" t="s">
        <v>25</v>
      </c>
      <c r="B530" s="39">
        <v>2290.7000000000003</v>
      </c>
      <c r="C530" s="39">
        <v>154548</v>
      </c>
      <c r="D530" s="39"/>
      <c r="E530" s="39">
        <v>0</v>
      </c>
      <c r="F530" s="39">
        <v>0</v>
      </c>
      <c r="G530" s="32">
        <v>0</v>
      </c>
      <c r="H530" s="39"/>
      <c r="I530" s="39">
        <v>0</v>
      </c>
      <c r="J530" s="39"/>
      <c r="K530" s="39">
        <v>0</v>
      </c>
      <c r="L530" s="39"/>
      <c r="M530" s="39">
        <v>23696</v>
      </c>
      <c r="N530" s="39"/>
      <c r="O530" s="39">
        <v>0</v>
      </c>
      <c r="P530" s="39">
        <v>0</v>
      </c>
    </row>
    <row r="531" spans="1:16" s="34" customFormat="1" ht="9" customHeight="1">
      <c r="A531" s="37" t="s">
        <v>26</v>
      </c>
      <c r="B531" s="39">
        <v>8550.9</v>
      </c>
      <c r="C531" s="39">
        <v>31732</v>
      </c>
      <c r="D531" s="39"/>
      <c r="E531" s="39">
        <v>2913</v>
      </c>
      <c r="F531" s="39">
        <v>4499</v>
      </c>
      <c r="G531" s="39">
        <v>24495</v>
      </c>
      <c r="H531" s="39"/>
      <c r="I531" s="39">
        <v>0</v>
      </c>
      <c r="J531" s="39"/>
      <c r="K531" s="39">
        <v>0</v>
      </c>
      <c r="L531" s="39"/>
      <c r="M531" s="39">
        <v>0</v>
      </c>
      <c r="N531" s="39"/>
      <c r="O531" s="39">
        <v>0</v>
      </c>
      <c r="P531" s="39">
        <v>0</v>
      </c>
    </row>
    <row r="532" spans="1:16" s="34" customFormat="1" ht="9" customHeight="1">
      <c r="A532" s="40" t="s">
        <v>27</v>
      </c>
      <c r="B532" s="44">
        <v>0</v>
      </c>
      <c r="C532" s="44">
        <v>0</v>
      </c>
      <c r="D532" s="44"/>
      <c r="E532" s="44">
        <v>0</v>
      </c>
      <c r="F532" s="44">
        <v>0</v>
      </c>
      <c r="G532" s="44">
        <v>0</v>
      </c>
      <c r="H532" s="44"/>
      <c r="I532" s="44">
        <v>0</v>
      </c>
      <c r="J532" s="44"/>
      <c r="K532" s="44">
        <v>0</v>
      </c>
      <c r="L532" s="44"/>
      <c r="M532" s="44">
        <v>40269</v>
      </c>
      <c r="N532" s="44"/>
      <c r="O532" s="44">
        <v>0</v>
      </c>
      <c r="P532" s="44">
        <v>0</v>
      </c>
    </row>
    <row r="533" spans="1:16" s="34" customFormat="1" ht="9" customHeight="1">
      <c r="A533" s="37" t="s">
        <v>42</v>
      </c>
      <c r="B533" s="39">
        <v>0</v>
      </c>
      <c r="C533" s="39">
        <v>0</v>
      </c>
      <c r="D533" s="39"/>
      <c r="E533" s="39">
        <v>0</v>
      </c>
      <c r="F533" s="39">
        <v>0</v>
      </c>
      <c r="G533" s="39">
        <v>0</v>
      </c>
      <c r="H533" s="39"/>
      <c r="I533" s="39">
        <v>0</v>
      </c>
      <c r="J533" s="39"/>
      <c r="K533" s="39">
        <v>0</v>
      </c>
      <c r="L533" s="39"/>
      <c r="M533" s="39">
        <v>0</v>
      </c>
      <c r="N533" s="39"/>
      <c r="O533" s="39">
        <v>0</v>
      </c>
      <c r="P533" s="39">
        <v>0</v>
      </c>
    </row>
    <row r="534" spans="1:16" s="34" customFormat="1" ht="9" customHeight="1">
      <c r="A534" s="37" t="s">
        <v>28</v>
      </c>
      <c r="B534" s="39">
        <v>1201.5</v>
      </c>
      <c r="C534" s="39">
        <v>211209</v>
      </c>
      <c r="D534" s="39"/>
      <c r="E534" s="39">
        <v>8899</v>
      </c>
      <c r="F534" s="39">
        <v>2483</v>
      </c>
      <c r="G534" s="39">
        <v>45737</v>
      </c>
      <c r="H534" s="39"/>
      <c r="I534" s="39">
        <v>0</v>
      </c>
      <c r="J534" s="39"/>
      <c r="K534" s="39">
        <v>0</v>
      </c>
      <c r="L534" s="39"/>
      <c r="M534" s="39">
        <v>0</v>
      </c>
      <c r="N534" s="39"/>
      <c r="O534" s="39">
        <v>0</v>
      </c>
      <c r="P534" s="39">
        <v>0</v>
      </c>
    </row>
    <row r="535" spans="1:16" s="34" customFormat="1" ht="9" customHeight="1">
      <c r="A535" s="37" t="s">
        <v>29</v>
      </c>
      <c r="B535" s="39">
        <v>0</v>
      </c>
      <c r="C535" s="39">
        <v>0</v>
      </c>
      <c r="D535" s="39"/>
      <c r="E535" s="39">
        <v>0</v>
      </c>
      <c r="F535" s="39">
        <v>1206</v>
      </c>
      <c r="G535" s="39">
        <v>0</v>
      </c>
      <c r="H535" s="39"/>
      <c r="I535" s="39">
        <v>405871</v>
      </c>
      <c r="J535" s="39"/>
      <c r="K535" s="39">
        <v>1396730</v>
      </c>
      <c r="L535" s="39"/>
      <c r="M535" s="39">
        <v>0</v>
      </c>
      <c r="N535" s="39"/>
      <c r="O535" s="39">
        <v>0</v>
      </c>
      <c r="P535" s="39">
        <v>0</v>
      </c>
    </row>
    <row r="536" spans="1:16" s="51" customFormat="1" ht="9" customHeight="1">
      <c r="A536" s="40" t="s">
        <v>31</v>
      </c>
      <c r="B536" s="44">
        <v>0</v>
      </c>
      <c r="C536" s="44">
        <v>0</v>
      </c>
      <c r="D536" s="44"/>
      <c r="E536" s="44">
        <v>0</v>
      </c>
      <c r="F536" s="44">
        <v>0</v>
      </c>
      <c r="G536" s="44">
        <v>0</v>
      </c>
      <c r="H536" s="44"/>
      <c r="I536" s="44">
        <v>0</v>
      </c>
      <c r="J536" s="44"/>
      <c r="K536" s="44">
        <v>0</v>
      </c>
      <c r="L536" s="44"/>
      <c r="M536" s="44">
        <v>92991</v>
      </c>
      <c r="N536" s="44"/>
      <c r="O536" s="44">
        <v>99887</v>
      </c>
      <c r="P536" s="44">
        <v>0</v>
      </c>
    </row>
    <row r="537" spans="1:16" s="34" customFormat="1" ht="9" customHeight="1">
      <c r="A537" s="37" t="s">
        <v>32</v>
      </c>
      <c r="B537" s="39">
        <v>1786.6999999999998</v>
      </c>
      <c r="C537" s="39">
        <v>237601</v>
      </c>
      <c r="D537" s="39"/>
      <c r="E537" s="39">
        <v>0</v>
      </c>
      <c r="F537" s="39">
        <v>0</v>
      </c>
      <c r="G537" s="39">
        <v>0</v>
      </c>
      <c r="H537" s="39"/>
      <c r="I537" s="39">
        <v>0</v>
      </c>
      <c r="J537" s="39"/>
      <c r="K537" s="39">
        <v>0</v>
      </c>
      <c r="L537" s="39"/>
      <c r="M537" s="39">
        <v>35074</v>
      </c>
      <c r="N537" s="39"/>
      <c r="O537" s="39">
        <v>0</v>
      </c>
      <c r="P537" s="39">
        <v>0</v>
      </c>
    </row>
    <row r="538" spans="1:16" s="34" customFormat="1" ht="9" customHeight="1">
      <c r="A538" s="37" t="s">
        <v>33</v>
      </c>
      <c r="B538" s="58">
        <v>0</v>
      </c>
      <c r="C538" s="39">
        <v>0</v>
      </c>
      <c r="D538" s="39"/>
      <c r="E538" s="39">
        <v>747</v>
      </c>
      <c r="F538" s="39">
        <v>398</v>
      </c>
      <c r="G538" s="39">
        <v>994</v>
      </c>
      <c r="H538" s="39"/>
      <c r="I538" s="39">
        <v>0</v>
      </c>
      <c r="J538" s="39"/>
      <c r="K538" s="39">
        <v>0</v>
      </c>
      <c r="L538" s="39"/>
      <c r="M538" s="39">
        <v>0</v>
      </c>
      <c r="N538" s="39"/>
      <c r="O538" s="39">
        <v>0</v>
      </c>
      <c r="P538" s="39">
        <v>0</v>
      </c>
    </row>
    <row r="539" spans="1:16" s="34" customFormat="1" ht="9" customHeight="1">
      <c r="A539" s="37" t="s">
        <v>34</v>
      </c>
      <c r="B539" s="39">
        <v>3224.9</v>
      </c>
      <c r="C539" s="39">
        <v>128389</v>
      </c>
      <c r="D539" s="39"/>
      <c r="E539" s="39">
        <v>734</v>
      </c>
      <c r="F539" s="39">
        <v>24622</v>
      </c>
      <c r="G539" s="39">
        <v>24156</v>
      </c>
      <c r="H539" s="39"/>
      <c r="I539" s="39">
        <v>0</v>
      </c>
      <c r="J539" s="39"/>
      <c r="K539" s="39">
        <v>0</v>
      </c>
      <c r="L539" s="39"/>
      <c r="M539" s="39">
        <v>0</v>
      </c>
      <c r="N539" s="39"/>
      <c r="O539" s="39">
        <v>0</v>
      </c>
      <c r="P539" s="39">
        <v>1045521</v>
      </c>
    </row>
    <row r="540" spans="1:16" s="34" customFormat="1" ht="9" customHeight="1">
      <c r="A540" s="40" t="s">
        <v>35</v>
      </c>
      <c r="B540" s="44">
        <v>1523.8999999999999</v>
      </c>
      <c r="C540" s="44">
        <v>48623</v>
      </c>
      <c r="D540" s="44"/>
      <c r="E540" s="44">
        <v>3965</v>
      </c>
      <c r="F540" s="44">
        <v>742</v>
      </c>
      <c r="G540" s="44">
        <v>6155</v>
      </c>
      <c r="H540" s="44"/>
      <c r="I540" s="44">
        <v>0</v>
      </c>
      <c r="J540" s="44"/>
      <c r="K540" s="44">
        <v>0</v>
      </c>
      <c r="L540" s="44"/>
      <c r="M540" s="44">
        <v>0</v>
      </c>
      <c r="N540" s="44"/>
      <c r="O540" s="44">
        <v>0</v>
      </c>
      <c r="P540" s="44">
        <v>0</v>
      </c>
    </row>
    <row r="541" spans="1:16" s="34" customFormat="1" ht="9" customHeight="1">
      <c r="A541" s="37" t="s">
        <v>36</v>
      </c>
      <c r="B541" s="39">
        <v>34926</v>
      </c>
      <c r="C541" s="39">
        <v>359403</v>
      </c>
      <c r="D541" s="39"/>
      <c r="E541" s="39">
        <v>0</v>
      </c>
      <c r="F541" s="39">
        <v>415462</v>
      </c>
      <c r="G541" s="39">
        <v>0</v>
      </c>
      <c r="H541" s="39"/>
      <c r="I541" s="39">
        <v>0</v>
      </c>
      <c r="J541" s="39"/>
      <c r="K541" s="39">
        <v>0</v>
      </c>
      <c r="L541" s="39"/>
      <c r="M541" s="39">
        <v>0</v>
      </c>
      <c r="N541" s="39"/>
      <c r="O541" s="39">
        <v>0</v>
      </c>
      <c r="P541" s="39">
        <v>0</v>
      </c>
    </row>
    <row r="542" spans="1:16" s="34" customFormat="1" ht="9" customHeight="1">
      <c r="A542" s="37" t="s">
        <v>37</v>
      </c>
      <c r="B542" s="39">
        <v>0</v>
      </c>
      <c r="C542" s="39">
        <v>0</v>
      </c>
      <c r="D542" s="39"/>
      <c r="E542" s="39">
        <v>0</v>
      </c>
      <c r="F542" s="39">
        <v>0</v>
      </c>
      <c r="G542" s="39">
        <v>0</v>
      </c>
      <c r="H542" s="39"/>
      <c r="I542" s="39">
        <v>0</v>
      </c>
      <c r="J542" s="39"/>
      <c r="K542" s="39">
        <v>0</v>
      </c>
      <c r="L542" s="39"/>
      <c r="M542" s="39">
        <v>334266</v>
      </c>
      <c r="N542" s="39"/>
      <c r="O542" s="39">
        <v>0</v>
      </c>
      <c r="P542" s="39">
        <v>0</v>
      </c>
    </row>
    <row r="543" spans="1:16" s="34" customFormat="1" ht="9" customHeight="1">
      <c r="A543" s="37" t="s">
        <v>38</v>
      </c>
      <c r="B543" s="39">
        <v>0</v>
      </c>
      <c r="C543" s="39">
        <v>0</v>
      </c>
      <c r="D543" s="39"/>
      <c r="E543" s="39">
        <v>0</v>
      </c>
      <c r="F543" s="39">
        <v>0</v>
      </c>
      <c r="G543" s="39">
        <v>0</v>
      </c>
      <c r="H543" s="39"/>
      <c r="I543" s="39">
        <v>0</v>
      </c>
      <c r="J543" s="39"/>
      <c r="K543" s="39">
        <v>0</v>
      </c>
      <c r="L543" s="39"/>
      <c r="M543" s="39">
        <v>79314</v>
      </c>
      <c r="N543" s="39"/>
      <c r="O543" s="39">
        <v>0</v>
      </c>
      <c r="P543" s="39">
        <v>0</v>
      </c>
    </row>
    <row r="544" spans="1:16" s="34" customFormat="1" ht="9" customHeight="1">
      <c r="A544" s="40" t="s">
        <v>39</v>
      </c>
      <c r="B544" s="44">
        <v>0</v>
      </c>
      <c r="C544" s="44">
        <v>0</v>
      </c>
      <c r="D544" s="44"/>
      <c r="E544" s="44">
        <v>0</v>
      </c>
      <c r="F544" s="44">
        <v>0</v>
      </c>
      <c r="G544" s="44">
        <v>0</v>
      </c>
      <c r="H544" s="44"/>
      <c r="I544" s="44">
        <v>0</v>
      </c>
      <c r="J544" s="44"/>
      <c r="K544" s="44">
        <v>0</v>
      </c>
      <c r="L544" s="44"/>
      <c r="M544" s="44">
        <v>110415</v>
      </c>
      <c r="N544" s="44"/>
      <c r="O544" s="44">
        <v>0</v>
      </c>
      <c r="P544" s="44">
        <v>0</v>
      </c>
    </row>
    <row r="545" spans="1:16" s="34" customFormat="1" ht="9" customHeight="1">
      <c r="A545" s="37" t="s">
        <v>40</v>
      </c>
      <c r="B545" s="39">
        <v>27178.400000000005</v>
      </c>
      <c r="C545" s="39">
        <v>2364199</v>
      </c>
      <c r="D545" s="39"/>
      <c r="E545" s="39">
        <v>132245</v>
      </c>
      <c r="F545" s="39">
        <v>46778</v>
      </c>
      <c r="G545" s="39">
        <v>280849</v>
      </c>
      <c r="H545" s="39"/>
      <c r="I545" s="39">
        <v>0</v>
      </c>
      <c r="J545" s="39"/>
      <c r="K545" s="39">
        <v>0</v>
      </c>
      <c r="L545" s="39"/>
      <c r="M545" s="39">
        <v>0</v>
      </c>
      <c r="N545" s="39"/>
      <c r="O545" s="39">
        <v>0</v>
      </c>
      <c r="P545" s="39">
        <v>0</v>
      </c>
    </row>
    <row r="546" spans="1:16" s="34" customFormat="1" ht="9" customHeight="1">
      <c r="A546" s="37" t="s">
        <v>41</v>
      </c>
      <c r="B546" s="39">
        <v>4283.8999999999996</v>
      </c>
      <c r="C546" s="39">
        <v>326703</v>
      </c>
      <c r="D546" s="39"/>
      <c r="E546" s="39">
        <v>16723</v>
      </c>
      <c r="F546" s="39">
        <v>4092</v>
      </c>
      <c r="G546" s="39">
        <v>47707</v>
      </c>
      <c r="H546" s="39"/>
      <c r="I546" s="39">
        <v>0</v>
      </c>
      <c r="J546" s="39"/>
      <c r="K546" s="39">
        <v>0</v>
      </c>
      <c r="L546" s="39"/>
      <c r="M546" s="39">
        <v>0</v>
      </c>
      <c r="N546" s="39"/>
      <c r="O546" s="39">
        <v>13506</v>
      </c>
      <c r="P546" s="39">
        <v>0</v>
      </c>
    </row>
    <row r="547" spans="1:16" s="34" customFormat="1" ht="9" customHeight="1">
      <c r="A547" s="37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</row>
    <row r="548" spans="1:16" s="34" customFormat="1" ht="9.6" customHeight="1">
      <c r="A548" s="56" t="s">
        <v>55</v>
      </c>
      <c r="B548" s="32"/>
      <c r="C548" s="32"/>
      <c r="D548" s="32"/>
      <c r="E548" s="32"/>
      <c r="F548" s="32"/>
      <c r="G548" s="32"/>
      <c r="H548" s="32"/>
      <c r="I548" s="32"/>
      <c r="J548" s="32"/>
      <c r="K548" s="35"/>
      <c r="L548" s="32"/>
      <c r="M548" s="32"/>
      <c r="N548" s="32"/>
      <c r="O548" s="32"/>
      <c r="P548" s="32"/>
    </row>
    <row r="549" spans="1:16" s="34" customFormat="1" ht="9" customHeight="1">
      <c r="A549" s="31" t="s">
        <v>18</v>
      </c>
      <c r="B549" s="35">
        <f>SUM(B551:B572)</f>
        <v>141262.79999999999</v>
      </c>
      <c r="C549" s="35">
        <f>SUM(C551:C572)</f>
        <v>5974821</v>
      </c>
      <c r="D549" s="35"/>
      <c r="E549" s="35">
        <f>SUM(E551:E572)</f>
        <v>260798</v>
      </c>
      <c r="F549" s="35">
        <f>SUM(F551:F572)</f>
        <v>607926</v>
      </c>
      <c r="G549" s="35">
        <f>SUM(G551:G572)</f>
        <v>694544</v>
      </c>
      <c r="H549" s="35"/>
      <c r="I549" s="35">
        <f>SUM(I551:I572)</f>
        <v>1778725</v>
      </c>
      <c r="J549" s="35"/>
      <c r="K549" s="35">
        <f>SUM(K551:K572)</f>
        <v>7581577</v>
      </c>
      <c r="L549" s="35"/>
      <c r="M549" s="35">
        <f>SUM(M551:M572)</f>
        <v>858127</v>
      </c>
      <c r="N549" s="35"/>
      <c r="O549" s="35">
        <f>SUM(O551:O572)</f>
        <v>271697</v>
      </c>
      <c r="P549" s="35">
        <f>SUM(P551:P572)</f>
        <v>624574</v>
      </c>
    </row>
    <row r="550" spans="1:16" s="34" customFormat="1" ht="3.95" customHeight="1">
      <c r="A550" s="31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spans="1:16" s="34" customFormat="1" ht="9" customHeight="1">
      <c r="A551" s="37" t="s">
        <v>20</v>
      </c>
      <c r="B551" s="39">
        <v>0</v>
      </c>
      <c r="C551" s="39">
        <v>71103</v>
      </c>
      <c r="D551" s="39"/>
      <c r="E551" s="39">
        <v>0</v>
      </c>
      <c r="F551" s="39">
        <v>0</v>
      </c>
      <c r="G551" s="39">
        <v>0</v>
      </c>
      <c r="H551" s="39"/>
      <c r="I551" s="39">
        <v>1468300</v>
      </c>
      <c r="J551" s="39"/>
      <c r="K551" s="39">
        <v>2929126</v>
      </c>
      <c r="L551" s="39"/>
      <c r="M551" s="39">
        <v>0</v>
      </c>
      <c r="N551" s="39"/>
      <c r="O551" s="39">
        <v>64278</v>
      </c>
      <c r="P551" s="39">
        <v>40354</v>
      </c>
    </row>
    <row r="552" spans="1:16" s="34" customFormat="1" ht="9" customHeight="1">
      <c r="A552" s="37" t="s">
        <v>21</v>
      </c>
      <c r="B552" s="39">
        <v>0</v>
      </c>
      <c r="C552" s="39">
        <v>0</v>
      </c>
      <c r="D552" s="39"/>
      <c r="E552" s="39">
        <v>0</v>
      </c>
      <c r="F552" s="39">
        <v>0</v>
      </c>
      <c r="G552" s="39">
        <v>0</v>
      </c>
      <c r="H552" s="39"/>
      <c r="I552" s="32">
        <v>0</v>
      </c>
      <c r="J552" s="39"/>
      <c r="K552" s="39">
        <v>3489120</v>
      </c>
      <c r="L552" s="39"/>
      <c r="M552" s="39">
        <v>0</v>
      </c>
      <c r="N552" s="39"/>
      <c r="O552" s="32">
        <v>0</v>
      </c>
      <c r="P552" s="32">
        <v>0</v>
      </c>
    </row>
    <row r="553" spans="1:16" s="34" customFormat="1" ht="9" customHeight="1">
      <c r="A553" s="37" t="s">
        <v>22</v>
      </c>
      <c r="B553" s="39">
        <v>0</v>
      </c>
      <c r="C553" s="39">
        <v>0</v>
      </c>
      <c r="D553" s="39"/>
      <c r="E553" s="39">
        <v>0</v>
      </c>
      <c r="F553" s="39">
        <v>0</v>
      </c>
      <c r="G553" s="39">
        <v>0</v>
      </c>
      <c r="H553" s="39"/>
      <c r="I553" s="39">
        <v>0</v>
      </c>
      <c r="J553" s="39"/>
      <c r="K553" s="32">
        <v>0</v>
      </c>
      <c r="L553" s="39"/>
      <c r="M553" s="39">
        <v>269899</v>
      </c>
      <c r="N553" s="39"/>
      <c r="O553" s="32">
        <v>0</v>
      </c>
      <c r="P553" s="32">
        <v>0</v>
      </c>
    </row>
    <row r="554" spans="1:16" s="34" customFormat="1" ht="9" customHeight="1">
      <c r="A554" s="40" t="s">
        <v>23</v>
      </c>
      <c r="B554" s="44">
        <v>15297.8</v>
      </c>
      <c r="C554" s="44">
        <v>778757</v>
      </c>
      <c r="D554" s="44"/>
      <c r="E554" s="44">
        <v>37558</v>
      </c>
      <c r="F554" s="44">
        <v>19493</v>
      </c>
      <c r="G554" s="44">
        <v>104883</v>
      </c>
      <c r="H554" s="44"/>
      <c r="I554" s="44">
        <v>0</v>
      </c>
      <c r="J554" s="44"/>
      <c r="K554" s="44">
        <v>0</v>
      </c>
      <c r="L554" s="44"/>
      <c r="M554" s="44">
        <v>0</v>
      </c>
      <c r="N554" s="44"/>
      <c r="O554" s="44">
        <v>0</v>
      </c>
      <c r="P554" s="44">
        <v>0</v>
      </c>
    </row>
    <row r="555" spans="1:16" s="34" customFormat="1" ht="9" customHeight="1">
      <c r="A555" s="37" t="s">
        <v>24</v>
      </c>
      <c r="B555" s="39">
        <v>12338.9</v>
      </c>
      <c r="C555" s="39">
        <v>964806</v>
      </c>
      <c r="D555" s="39"/>
      <c r="E555" s="39">
        <v>26537</v>
      </c>
      <c r="F555" s="39">
        <v>3911</v>
      </c>
      <c r="G555" s="39">
        <v>109787</v>
      </c>
      <c r="H555" s="39"/>
      <c r="I555" s="39">
        <v>0</v>
      </c>
      <c r="J555" s="39"/>
      <c r="K555" s="39">
        <v>0</v>
      </c>
      <c r="L555" s="39"/>
      <c r="M555" s="39">
        <v>0</v>
      </c>
      <c r="N555" s="39"/>
      <c r="O555" s="39">
        <v>0</v>
      </c>
      <c r="P555" s="39">
        <v>0</v>
      </c>
    </row>
    <row r="556" spans="1:16" s="34" customFormat="1" ht="9" customHeight="1">
      <c r="A556" s="37" t="s">
        <v>25</v>
      </c>
      <c r="B556" s="39">
        <v>2367.2999999999997</v>
      </c>
      <c r="C556" s="39">
        <v>169310</v>
      </c>
      <c r="D556" s="39"/>
      <c r="E556" s="39">
        <v>0</v>
      </c>
      <c r="F556" s="39">
        <v>0</v>
      </c>
      <c r="G556" s="32">
        <v>0</v>
      </c>
      <c r="H556" s="39"/>
      <c r="I556" s="39">
        <v>0</v>
      </c>
      <c r="J556" s="39"/>
      <c r="K556" s="39">
        <v>0</v>
      </c>
      <c r="L556" s="39"/>
      <c r="M556" s="39">
        <v>14419</v>
      </c>
      <c r="N556" s="39"/>
      <c r="O556" s="39">
        <v>0</v>
      </c>
      <c r="P556" s="39">
        <v>0</v>
      </c>
    </row>
    <row r="557" spans="1:16" s="34" customFormat="1" ht="9" customHeight="1">
      <c r="A557" s="37" t="s">
        <v>26</v>
      </c>
      <c r="B557" s="39">
        <v>8972.9</v>
      </c>
      <c r="C557" s="39">
        <v>6105</v>
      </c>
      <c r="D557" s="39"/>
      <c r="E557" s="39">
        <v>0</v>
      </c>
      <c r="F557" s="39">
        <v>0</v>
      </c>
      <c r="G557" s="39">
        <v>0</v>
      </c>
      <c r="H557" s="39"/>
      <c r="I557" s="39">
        <v>0</v>
      </c>
      <c r="J557" s="39"/>
      <c r="K557" s="39">
        <v>0</v>
      </c>
      <c r="L557" s="39"/>
      <c r="M557" s="39">
        <v>0</v>
      </c>
      <c r="N557" s="39"/>
      <c r="O557" s="39">
        <v>0</v>
      </c>
      <c r="P557" s="39">
        <v>0</v>
      </c>
    </row>
    <row r="558" spans="1:16" s="34" customFormat="1" ht="9" customHeight="1">
      <c r="A558" s="40" t="s">
        <v>27</v>
      </c>
      <c r="B558" s="44">
        <v>0</v>
      </c>
      <c r="C558" s="44">
        <v>0</v>
      </c>
      <c r="D558" s="44"/>
      <c r="E558" s="44">
        <v>4749</v>
      </c>
      <c r="F558" s="44">
        <v>1932</v>
      </c>
      <c r="G558" s="44">
        <v>13705</v>
      </c>
      <c r="H558" s="44"/>
      <c r="I558" s="44">
        <v>0</v>
      </c>
      <c r="J558" s="44"/>
      <c r="K558" s="44">
        <v>0</v>
      </c>
      <c r="L558" s="44"/>
      <c r="M558" s="44">
        <v>35358</v>
      </c>
      <c r="N558" s="44"/>
      <c r="O558" s="44">
        <v>0</v>
      </c>
      <c r="P558" s="44">
        <v>0</v>
      </c>
    </row>
    <row r="559" spans="1:16" s="34" customFormat="1" ht="9" customHeight="1">
      <c r="A559" s="37" t="s">
        <v>42</v>
      </c>
      <c r="B559" s="39">
        <v>0</v>
      </c>
      <c r="C559" s="39">
        <v>0</v>
      </c>
      <c r="D559" s="39"/>
      <c r="E559" s="39">
        <v>0</v>
      </c>
      <c r="F559" s="39">
        <v>0</v>
      </c>
      <c r="G559" s="39">
        <v>0</v>
      </c>
      <c r="H559" s="39"/>
      <c r="I559" s="39">
        <v>0</v>
      </c>
      <c r="J559" s="39"/>
      <c r="K559" s="39">
        <v>0</v>
      </c>
      <c r="L559" s="39"/>
      <c r="M559" s="39">
        <v>0</v>
      </c>
      <c r="N559" s="39"/>
      <c r="O559" s="39">
        <v>0</v>
      </c>
      <c r="P559" s="39">
        <v>0</v>
      </c>
    </row>
    <row r="560" spans="1:16" s="34" customFormat="1" ht="9" customHeight="1">
      <c r="A560" s="37" t="s">
        <v>28</v>
      </c>
      <c r="B560" s="39">
        <v>1216.9000000000001</v>
      </c>
      <c r="C560" s="39">
        <v>230071</v>
      </c>
      <c r="D560" s="39"/>
      <c r="E560" s="39">
        <v>9247</v>
      </c>
      <c r="F560" s="39">
        <v>2264</v>
      </c>
      <c r="G560" s="39">
        <v>46385</v>
      </c>
      <c r="H560" s="39"/>
      <c r="I560" s="39">
        <v>0</v>
      </c>
      <c r="J560" s="39"/>
      <c r="K560" s="39">
        <v>0</v>
      </c>
      <c r="L560" s="39"/>
      <c r="M560" s="39">
        <v>0</v>
      </c>
      <c r="N560" s="39"/>
      <c r="O560" s="39">
        <v>0</v>
      </c>
      <c r="P560" s="39">
        <v>0</v>
      </c>
    </row>
    <row r="561" spans="1:16" s="34" customFormat="1" ht="9" customHeight="1">
      <c r="A561" s="37" t="s">
        <v>29</v>
      </c>
      <c r="B561" s="39">
        <v>0</v>
      </c>
      <c r="C561" s="39">
        <v>0</v>
      </c>
      <c r="D561" s="39"/>
      <c r="E561" s="39">
        <v>0</v>
      </c>
      <c r="F561" s="39">
        <v>598</v>
      </c>
      <c r="G561" s="39">
        <v>0</v>
      </c>
      <c r="H561" s="39"/>
      <c r="I561" s="39">
        <v>310425</v>
      </c>
      <c r="J561" s="39"/>
      <c r="K561" s="39">
        <v>1163331</v>
      </c>
      <c r="L561" s="39"/>
      <c r="M561" s="39">
        <v>0</v>
      </c>
      <c r="N561" s="39"/>
      <c r="O561" s="39">
        <v>0</v>
      </c>
      <c r="P561" s="39">
        <v>0</v>
      </c>
    </row>
    <row r="562" spans="1:16" s="51" customFormat="1" ht="9" customHeight="1">
      <c r="A562" s="40" t="s">
        <v>31</v>
      </c>
      <c r="B562" s="44">
        <v>0</v>
      </c>
      <c r="C562" s="44">
        <v>0</v>
      </c>
      <c r="D562" s="44"/>
      <c r="E562" s="44">
        <v>0</v>
      </c>
      <c r="F562" s="44">
        <v>0</v>
      </c>
      <c r="G562" s="44">
        <v>0</v>
      </c>
      <c r="H562" s="44"/>
      <c r="I562" s="44">
        <v>0</v>
      </c>
      <c r="J562" s="44"/>
      <c r="K562" s="44">
        <v>0</v>
      </c>
      <c r="L562" s="44"/>
      <c r="M562" s="44">
        <v>84851</v>
      </c>
      <c r="N562" s="44"/>
      <c r="O562" s="44">
        <v>90686</v>
      </c>
      <c r="P562" s="44">
        <v>0</v>
      </c>
    </row>
    <row r="563" spans="1:16" s="34" customFormat="1" ht="9" customHeight="1">
      <c r="A563" s="37" t="s">
        <v>32</v>
      </c>
      <c r="B563" s="39">
        <v>2120.2999999999997</v>
      </c>
      <c r="C563" s="39">
        <v>231347</v>
      </c>
      <c r="D563" s="39"/>
      <c r="E563" s="39">
        <v>5230</v>
      </c>
      <c r="F563" s="39">
        <v>4634</v>
      </c>
      <c r="G563" s="39">
        <v>14964</v>
      </c>
      <c r="H563" s="39"/>
      <c r="I563" s="39">
        <v>0</v>
      </c>
      <c r="J563" s="39"/>
      <c r="K563" s="39">
        <v>0</v>
      </c>
      <c r="L563" s="39"/>
      <c r="M563" s="39">
        <v>37205</v>
      </c>
      <c r="N563" s="39"/>
      <c r="O563" s="39">
        <v>0</v>
      </c>
      <c r="P563" s="39">
        <v>0</v>
      </c>
    </row>
    <row r="564" spans="1:16" s="34" customFormat="1" ht="9" customHeight="1">
      <c r="A564" s="37" t="s">
        <v>33</v>
      </c>
      <c r="B564" s="58">
        <v>0</v>
      </c>
      <c r="C564" s="39">
        <v>0</v>
      </c>
      <c r="D564" s="39"/>
      <c r="E564" s="39">
        <v>699</v>
      </c>
      <c r="F564" s="39">
        <v>287</v>
      </c>
      <c r="G564" s="39">
        <v>537</v>
      </c>
      <c r="H564" s="39"/>
      <c r="I564" s="39">
        <v>0</v>
      </c>
      <c r="J564" s="39"/>
      <c r="K564" s="39">
        <v>0</v>
      </c>
      <c r="L564" s="39"/>
      <c r="M564" s="39">
        <v>0</v>
      </c>
      <c r="N564" s="39"/>
      <c r="O564" s="39">
        <v>0</v>
      </c>
      <c r="P564" s="39">
        <v>0</v>
      </c>
    </row>
    <row r="565" spans="1:16" s="34" customFormat="1" ht="9" customHeight="1">
      <c r="A565" s="37" t="s">
        <v>34</v>
      </c>
      <c r="B565" s="39">
        <v>4482</v>
      </c>
      <c r="C565" s="39">
        <v>175855</v>
      </c>
      <c r="D565" s="39"/>
      <c r="E565" s="39">
        <v>1346</v>
      </c>
      <c r="F565" s="39">
        <v>30041</v>
      </c>
      <c r="G565" s="39">
        <v>28728</v>
      </c>
      <c r="H565" s="39"/>
      <c r="I565" s="39">
        <v>0</v>
      </c>
      <c r="J565" s="39"/>
      <c r="K565" s="39">
        <v>0</v>
      </c>
      <c r="L565" s="39"/>
      <c r="M565" s="39">
        <v>0</v>
      </c>
      <c r="N565" s="39"/>
      <c r="O565" s="39">
        <v>0</v>
      </c>
      <c r="P565" s="39">
        <v>584220</v>
      </c>
    </row>
    <row r="566" spans="1:16" s="34" customFormat="1" ht="9" customHeight="1">
      <c r="A566" s="40" t="s">
        <v>35</v>
      </c>
      <c r="B566" s="44">
        <v>3060.5999999999995</v>
      </c>
      <c r="C566" s="44">
        <v>58597</v>
      </c>
      <c r="D566" s="44"/>
      <c r="E566" s="44">
        <v>2547</v>
      </c>
      <c r="F566" s="44">
        <v>1424</v>
      </c>
      <c r="G566" s="44">
        <v>5838</v>
      </c>
      <c r="H566" s="44"/>
      <c r="I566" s="44">
        <v>0</v>
      </c>
      <c r="J566" s="44"/>
      <c r="K566" s="44">
        <v>0</v>
      </c>
      <c r="L566" s="44"/>
      <c r="M566" s="44">
        <v>0</v>
      </c>
      <c r="N566" s="44"/>
      <c r="O566" s="44">
        <v>0</v>
      </c>
      <c r="P566" s="44">
        <v>0</v>
      </c>
    </row>
    <row r="567" spans="1:16" s="34" customFormat="1" ht="9" customHeight="1">
      <c r="A567" s="37" t="s">
        <v>36</v>
      </c>
      <c r="B567" s="39">
        <v>49434.700000000004</v>
      </c>
      <c r="C567" s="39">
        <v>382690</v>
      </c>
      <c r="D567" s="39"/>
      <c r="E567" s="39">
        <v>0</v>
      </c>
      <c r="F567" s="39">
        <v>499179</v>
      </c>
      <c r="G567" s="39">
        <v>0</v>
      </c>
      <c r="H567" s="39"/>
      <c r="I567" s="39">
        <v>0</v>
      </c>
      <c r="J567" s="39"/>
      <c r="K567" s="39">
        <v>0</v>
      </c>
      <c r="L567" s="39"/>
      <c r="M567" s="39">
        <v>0</v>
      </c>
      <c r="N567" s="39"/>
      <c r="O567" s="39">
        <v>0</v>
      </c>
      <c r="P567" s="39">
        <v>0</v>
      </c>
    </row>
    <row r="568" spans="1:16" s="34" customFormat="1" ht="9" customHeight="1">
      <c r="A568" s="37" t="s">
        <v>37</v>
      </c>
      <c r="B568" s="39">
        <v>0</v>
      </c>
      <c r="C568" s="39">
        <v>0</v>
      </c>
      <c r="D568" s="39"/>
      <c r="E568" s="39">
        <v>0</v>
      </c>
      <c r="F568" s="39">
        <v>0</v>
      </c>
      <c r="G568" s="39">
        <v>0</v>
      </c>
      <c r="H568" s="39"/>
      <c r="I568" s="39">
        <v>0</v>
      </c>
      <c r="J568" s="39"/>
      <c r="K568" s="39">
        <v>0</v>
      </c>
      <c r="L568" s="39"/>
      <c r="M568" s="39">
        <v>261033</v>
      </c>
      <c r="N568" s="39"/>
      <c r="O568" s="39">
        <v>0</v>
      </c>
      <c r="P568" s="39">
        <v>0</v>
      </c>
    </row>
    <row r="569" spans="1:16" s="34" customFormat="1" ht="9" customHeight="1">
      <c r="A569" s="37" t="s">
        <v>38</v>
      </c>
      <c r="B569" s="39">
        <v>0</v>
      </c>
      <c r="C569" s="39">
        <v>0</v>
      </c>
      <c r="D569" s="39"/>
      <c r="E569" s="39">
        <v>0</v>
      </c>
      <c r="F569" s="39">
        <v>0</v>
      </c>
      <c r="G569" s="39">
        <v>0</v>
      </c>
      <c r="H569" s="39"/>
      <c r="I569" s="39">
        <v>0</v>
      </c>
      <c r="J569" s="39"/>
      <c r="K569" s="39">
        <v>0</v>
      </c>
      <c r="L569" s="39"/>
      <c r="M569" s="39">
        <v>80244</v>
      </c>
      <c r="N569" s="39"/>
      <c r="O569" s="39">
        <v>0</v>
      </c>
      <c r="P569" s="39">
        <v>0</v>
      </c>
    </row>
    <row r="570" spans="1:16" s="34" customFormat="1" ht="9" customHeight="1">
      <c r="A570" s="40" t="s">
        <v>39</v>
      </c>
      <c r="B570" s="44">
        <v>0</v>
      </c>
      <c r="C570" s="44">
        <v>0</v>
      </c>
      <c r="D570" s="44"/>
      <c r="E570" s="44">
        <v>0</v>
      </c>
      <c r="F570" s="44">
        <v>0</v>
      </c>
      <c r="G570" s="44">
        <v>0</v>
      </c>
      <c r="H570" s="44"/>
      <c r="I570" s="44">
        <v>0</v>
      </c>
      <c r="J570" s="44"/>
      <c r="K570" s="44">
        <v>0</v>
      </c>
      <c r="L570" s="44"/>
      <c r="M570" s="44">
        <v>75118</v>
      </c>
      <c r="N570" s="44"/>
      <c r="O570" s="44">
        <v>0</v>
      </c>
      <c r="P570" s="44">
        <v>0</v>
      </c>
    </row>
    <row r="571" spans="1:16" s="34" customFormat="1" ht="9" customHeight="1">
      <c r="A571" s="37" t="s">
        <v>40</v>
      </c>
      <c r="B571" s="39">
        <v>37160.300000000003</v>
      </c>
      <c r="C571" s="39">
        <v>2502055</v>
      </c>
      <c r="D571" s="39"/>
      <c r="E571" s="39">
        <v>165414</v>
      </c>
      <c r="F571" s="39">
        <v>42381</v>
      </c>
      <c r="G571" s="39">
        <v>338689</v>
      </c>
      <c r="H571" s="39"/>
      <c r="I571" s="39">
        <v>0</v>
      </c>
      <c r="J571" s="39"/>
      <c r="K571" s="39">
        <v>0</v>
      </c>
      <c r="L571" s="39"/>
      <c r="M571" s="39">
        <v>0</v>
      </c>
      <c r="N571" s="39"/>
      <c r="O571" s="39">
        <v>0</v>
      </c>
      <c r="P571" s="39">
        <v>0</v>
      </c>
    </row>
    <row r="572" spans="1:16" s="34" customFormat="1" ht="9" customHeight="1">
      <c r="A572" s="37" t="s">
        <v>41</v>
      </c>
      <c r="B572" s="39">
        <v>4811.0999999999804</v>
      </c>
      <c r="C572" s="39">
        <v>404125</v>
      </c>
      <c r="D572" s="39"/>
      <c r="E572" s="39">
        <v>7471</v>
      </c>
      <c r="F572" s="39">
        <v>1782</v>
      </c>
      <c r="G572" s="39">
        <v>31028</v>
      </c>
      <c r="H572" s="39"/>
      <c r="I572" s="39">
        <v>0</v>
      </c>
      <c r="J572" s="39"/>
      <c r="K572" s="39">
        <v>0</v>
      </c>
      <c r="L572" s="39"/>
      <c r="M572" s="39">
        <v>0</v>
      </c>
      <c r="N572" s="39"/>
      <c r="O572" s="39">
        <v>116733</v>
      </c>
      <c r="P572" s="39">
        <v>0</v>
      </c>
    </row>
    <row r="573" spans="1:16" s="34" customFormat="1" ht="9" customHeight="1">
      <c r="A573" s="37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</row>
    <row r="574" spans="1:16" s="34" customFormat="1" ht="9.6" customHeight="1">
      <c r="A574" s="56">
        <v>2016</v>
      </c>
      <c r="B574" s="32"/>
      <c r="C574" s="32"/>
      <c r="D574" s="32"/>
      <c r="E574" s="32"/>
      <c r="F574" s="32"/>
      <c r="G574" s="32"/>
      <c r="H574" s="32"/>
      <c r="I574" s="32"/>
      <c r="J574" s="32"/>
      <c r="K574" s="35"/>
      <c r="L574" s="32"/>
      <c r="M574" s="32"/>
      <c r="N574" s="32"/>
      <c r="O574" s="32"/>
      <c r="P574" s="32"/>
    </row>
    <row r="575" spans="1:16" s="34" customFormat="1" ht="9" customHeight="1">
      <c r="A575" s="31" t="s">
        <v>18</v>
      </c>
      <c r="B575" s="35">
        <f>SUM(B577:B598)</f>
        <v>132412.70000000001</v>
      </c>
      <c r="C575" s="35">
        <f>SUM(C577:C598)</f>
        <v>5408521</v>
      </c>
      <c r="D575" s="35"/>
      <c r="E575" s="35">
        <f>SUM(E577:E598)</f>
        <v>241271</v>
      </c>
      <c r="F575" s="35">
        <f>SUM(F577:F598)</f>
        <v>766129</v>
      </c>
      <c r="G575" s="35">
        <f>SUM(G577:G598)</f>
        <v>661188</v>
      </c>
      <c r="H575" s="35"/>
      <c r="I575" s="35">
        <f>SUM(I577:I598)</f>
        <v>1368136</v>
      </c>
      <c r="J575" s="35"/>
      <c r="K575" s="35">
        <f>SUM(K577:K598)</f>
        <v>6969582</v>
      </c>
      <c r="L575" s="35"/>
      <c r="M575" s="35">
        <f>SUM(M577:M598)</f>
        <v>673285</v>
      </c>
      <c r="N575" s="35"/>
      <c r="O575" s="35">
        <f>SUM(O577:O598)</f>
        <v>150970</v>
      </c>
      <c r="P575" s="35">
        <f>SUM(P577:P598)</f>
        <v>655255</v>
      </c>
    </row>
    <row r="576" spans="1:16" s="34" customFormat="1" ht="3.95" customHeight="1">
      <c r="A576" s="31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spans="1:16" s="34" customFormat="1" ht="9" customHeight="1">
      <c r="A577" s="37" t="s">
        <v>20</v>
      </c>
      <c r="B577" s="39">
        <v>0</v>
      </c>
      <c r="C577" s="39">
        <v>144890</v>
      </c>
      <c r="D577" s="39"/>
      <c r="E577" s="39">
        <v>0</v>
      </c>
      <c r="F577" s="39">
        <v>0</v>
      </c>
      <c r="G577" s="39">
        <v>0</v>
      </c>
      <c r="H577" s="39"/>
      <c r="I577" s="39">
        <v>1332665</v>
      </c>
      <c r="J577" s="39"/>
      <c r="K577" s="39">
        <v>2874352</v>
      </c>
      <c r="L577" s="39"/>
      <c r="M577" s="39">
        <v>0</v>
      </c>
      <c r="N577" s="39"/>
      <c r="O577" s="39">
        <v>24752</v>
      </c>
      <c r="P577" s="39">
        <v>55445</v>
      </c>
    </row>
    <row r="578" spans="1:16" s="34" customFormat="1" ht="9" customHeight="1">
      <c r="A578" s="37" t="s">
        <v>21</v>
      </c>
      <c r="B578" s="39">
        <v>0</v>
      </c>
      <c r="C578" s="39">
        <v>0</v>
      </c>
      <c r="D578" s="39"/>
      <c r="E578" s="39">
        <v>0</v>
      </c>
      <c r="F578" s="39">
        <v>0</v>
      </c>
      <c r="G578" s="39">
        <v>0</v>
      </c>
      <c r="H578" s="39"/>
      <c r="I578" s="32">
        <v>0</v>
      </c>
      <c r="J578" s="39"/>
      <c r="K578" s="32">
        <v>3228983</v>
      </c>
      <c r="L578" s="39"/>
      <c r="M578" s="39">
        <v>0</v>
      </c>
      <c r="N578" s="39"/>
      <c r="O578" s="32">
        <v>0</v>
      </c>
      <c r="P578" s="32">
        <v>0</v>
      </c>
    </row>
    <row r="579" spans="1:16" s="34" customFormat="1" ht="9" customHeight="1">
      <c r="A579" s="37" t="s">
        <v>22</v>
      </c>
      <c r="B579" s="39">
        <v>0</v>
      </c>
      <c r="C579" s="39">
        <v>0</v>
      </c>
      <c r="D579" s="39"/>
      <c r="E579" s="39">
        <v>0</v>
      </c>
      <c r="F579" s="39">
        <v>0</v>
      </c>
      <c r="G579" s="39">
        <v>0</v>
      </c>
      <c r="H579" s="39"/>
      <c r="I579" s="39">
        <v>0</v>
      </c>
      <c r="J579" s="39"/>
      <c r="K579" s="32">
        <v>0</v>
      </c>
      <c r="L579" s="39"/>
      <c r="M579" s="39">
        <v>271299</v>
      </c>
      <c r="N579" s="39"/>
      <c r="O579" s="32">
        <v>0</v>
      </c>
      <c r="P579" s="32">
        <v>0</v>
      </c>
    </row>
    <row r="580" spans="1:16" s="34" customFormat="1" ht="9" customHeight="1">
      <c r="A580" s="40" t="s">
        <v>23</v>
      </c>
      <c r="B580" s="44">
        <v>18073.899999999998</v>
      </c>
      <c r="C580" s="44">
        <v>750995</v>
      </c>
      <c r="D580" s="44"/>
      <c r="E580" s="44">
        <v>42358</v>
      </c>
      <c r="F580" s="44">
        <v>17030</v>
      </c>
      <c r="G580" s="44">
        <v>117935</v>
      </c>
      <c r="H580" s="44"/>
      <c r="I580" s="44">
        <v>0</v>
      </c>
      <c r="J580" s="44"/>
      <c r="K580" s="44">
        <v>0</v>
      </c>
      <c r="L580" s="44"/>
      <c r="M580" s="44">
        <v>0</v>
      </c>
      <c r="N580" s="44"/>
      <c r="O580" s="44">
        <v>0</v>
      </c>
      <c r="P580" s="44">
        <v>0</v>
      </c>
    </row>
    <row r="581" spans="1:16" s="34" customFormat="1" ht="9" customHeight="1">
      <c r="A581" s="37" t="s">
        <v>24</v>
      </c>
      <c r="B581" s="39">
        <v>12252.5</v>
      </c>
      <c r="C581" s="39">
        <v>755195</v>
      </c>
      <c r="D581" s="39"/>
      <c r="E581" s="39">
        <v>27113</v>
      </c>
      <c r="F581" s="39">
        <v>5049</v>
      </c>
      <c r="G581" s="39">
        <v>108105</v>
      </c>
      <c r="H581" s="39"/>
      <c r="I581" s="39">
        <v>0</v>
      </c>
      <c r="J581" s="39"/>
      <c r="K581" s="39">
        <v>0</v>
      </c>
      <c r="L581" s="39"/>
      <c r="M581" s="39">
        <v>0</v>
      </c>
      <c r="N581" s="39"/>
      <c r="O581" s="39">
        <v>0</v>
      </c>
      <c r="P581" s="39">
        <v>0</v>
      </c>
    </row>
    <row r="582" spans="1:16" s="34" customFormat="1" ht="9" customHeight="1">
      <c r="A582" s="37" t="s">
        <v>25</v>
      </c>
      <c r="B582" s="39">
        <v>2374.1999999999998</v>
      </c>
      <c r="C582" s="39">
        <v>141521</v>
      </c>
      <c r="D582" s="39"/>
      <c r="E582" s="39">
        <v>0</v>
      </c>
      <c r="F582" s="39">
        <v>0</v>
      </c>
      <c r="G582" s="32">
        <v>0</v>
      </c>
      <c r="H582" s="39"/>
      <c r="I582" s="39">
        <v>0</v>
      </c>
      <c r="J582" s="39"/>
      <c r="K582" s="39">
        <v>0</v>
      </c>
      <c r="L582" s="39"/>
      <c r="M582" s="39">
        <v>24616</v>
      </c>
      <c r="N582" s="39"/>
      <c r="O582" s="39">
        <v>0</v>
      </c>
      <c r="P582" s="39">
        <v>0</v>
      </c>
    </row>
    <row r="583" spans="1:16" s="34" customFormat="1" ht="9" customHeight="1">
      <c r="A583" s="37" t="s">
        <v>26</v>
      </c>
      <c r="B583" s="39">
        <v>15214.900000000001</v>
      </c>
      <c r="C583" s="39">
        <v>8783</v>
      </c>
      <c r="D583" s="39"/>
      <c r="E583" s="39">
        <v>0</v>
      </c>
      <c r="F583" s="39">
        <v>0</v>
      </c>
      <c r="G583" s="39">
        <v>0</v>
      </c>
      <c r="H583" s="39"/>
      <c r="I583" s="39">
        <v>0</v>
      </c>
      <c r="J583" s="39"/>
      <c r="K583" s="39">
        <v>0</v>
      </c>
      <c r="L583" s="39"/>
      <c r="M583" s="39">
        <v>0</v>
      </c>
      <c r="N583" s="39"/>
      <c r="O583" s="39">
        <v>0</v>
      </c>
      <c r="P583" s="39">
        <v>0</v>
      </c>
    </row>
    <row r="584" spans="1:16" s="34" customFormat="1" ht="9" customHeight="1">
      <c r="A584" s="40" t="s">
        <v>27</v>
      </c>
      <c r="B584" s="44">
        <v>0</v>
      </c>
      <c r="C584" s="44">
        <v>0</v>
      </c>
      <c r="D584" s="44"/>
      <c r="E584" s="44">
        <v>5123</v>
      </c>
      <c r="F584" s="44">
        <v>2391</v>
      </c>
      <c r="G584" s="44">
        <v>14814</v>
      </c>
      <c r="H584" s="44"/>
      <c r="I584" s="44">
        <v>0</v>
      </c>
      <c r="J584" s="44"/>
      <c r="K584" s="44">
        <v>0</v>
      </c>
      <c r="L584" s="44"/>
      <c r="M584" s="44">
        <v>19693</v>
      </c>
      <c r="N584" s="44"/>
      <c r="O584" s="44">
        <v>0</v>
      </c>
      <c r="P584" s="44">
        <v>0</v>
      </c>
    </row>
    <row r="585" spans="1:16" s="34" customFormat="1" ht="9" customHeight="1">
      <c r="A585" s="37" t="s">
        <v>42</v>
      </c>
      <c r="B585" s="39">
        <v>0</v>
      </c>
      <c r="C585" s="39">
        <v>0</v>
      </c>
      <c r="D585" s="39"/>
      <c r="E585" s="39">
        <v>0</v>
      </c>
      <c r="F585" s="39">
        <v>0</v>
      </c>
      <c r="G585" s="39">
        <v>0</v>
      </c>
      <c r="H585" s="39"/>
      <c r="I585" s="39">
        <v>0</v>
      </c>
      <c r="J585" s="39"/>
      <c r="K585" s="39">
        <v>0</v>
      </c>
      <c r="L585" s="39"/>
      <c r="M585" s="39">
        <v>0</v>
      </c>
      <c r="N585" s="39"/>
      <c r="O585" s="39">
        <v>0</v>
      </c>
      <c r="P585" s="39">
        <v>0</v>
      </c>
    </row>
    <row r="586" spans="1:16" s="34" customFormat="1" ht="9" customHeight="1">
      <c r="A586" s="37" t="s">
        <v>28</v>
      </c>
      <c r="B586" s="39">
        <v>1248.8000000000002</v>
      </c>
      <c r="C586" s="39">
        <v>238844</v>
      </c>
      <c r="D586" s="39"/>
      <c r="E586" s="39">
        <v>9867</v>
      </c>
      <c r="F586" s="39">
        <v>2343</v>
      </c>
      <c r="G586" s="39">
        <v>45590</v>
      </c>
      <c r="H586" s="39"/>
      <c r="I586" s="39">
        <v>0</v>
      </c>
      <c r="J586" s="39"/>
      <c r="K586" s="39">
        <v>0</v>
      </c>
      <c r="L586" s="39"/>
      <c r="M586" s="39">
        <v>0</v>
      </c>
      <c r="N586" s="39"/>
      <c r="O586" s="39">
        <v>0</v>
      </c>
      <c r="P586" s="39">
        <v>0</v>
      </c>
    </row>
    <row r="587" spans="1:16" s="34" customFormat="1" ht="9" customHeight="1">
      <c r="A587" s="37" t="s">
        <v>29</v>
      </c>
      <c r="B587" s="39">
        <v>0</v>
      </c>
      <c r="C587" s="39">
        <v>0</v>
      </c>
      <c r="D587" s="39"/>
      <c r="E587" s="39">
        <v>0</v>
      </c>
      <c r="F587" s="39">
        <v>1284</v>
      </c>
      <c r="G587" s="39">
        <v>0</v>
      </c>
      <c r="H587" s="39"/>
      <c r="I587" s="39">
        <v>35471</v>
      </c>
      <c r="J587" s="39"/>
      <c r="K587" s="39">
        <v>866247</v>
      </c>
      <c r="L587" s="39"/>
      <c r="M587" s="39">
        <v>0</v>
      </c>
      <c r="N587" s="39"/>
      <c r="O587" s="39">
        <v>0</v>
      </c>
      <c r="P587" s="39">
        <v>0</v>
      </c>
    </row>
    <row r="588" spans="1:16" s="51" customFormat="1" ht="9" customHeight="1">
      <c r="A588" s="40" t="s">
        <v>31</v>
      </c>
      <c r="B588" s="44">
        <v>0</v>
      </c>
      <c r="C588" s="44">
        <v>0</v>
      </c>
      <c r="D588" s="44"/>
      <c r="E588" s="44">
        <v>0</v>
      </c>
      <c r="F588" s="44">
        <v>0</v>
      </c>
      <c r="G588" s="44">
        <v>0</v>
      </c>
      <c r="H588" s="44"/>
      <c r="I588" s="44">
        <v>0</v>
      </c>
      <c r="J588" s="44"/>
      <c r="K588" s="44">
        <v>0</v>
      </c>
      <c r="L588" s="44"/>
      <c r="M588" s="44">
        <v>60550</v>
      </c>
      <c r="N588" s="44"/>
      <c r="O588" s="44">
        <v>95048</v>
      </c>
      <c r="P588" s="44">
        <v>0</v>
      </c>
    </row>
    <row r="589" spans="1:16" s="34" customFormat="1" ht="9" customHeight="1">
      <c r="A589" s="37" t="s">
        <v>32</v>
      </c>
      <c r="B589" s="39">
        <v>1955.4000000000003</v>
      </c>
      <c r="C589" s="39">
        <v>247676</v>
      </c>
      <c r="D589" s="39"/>
      <c r="E589" s="39">
        <v>5041</v>
      </c>
      <c r="F589" s="39">
        <v>1223</v>
      </c>
      <c r="G589" s="39">
        <v>15517</v>
      </c>
      <c r="H589" s="39"/>
      <c r="I589" s="39">
        <v>0</v>
      </c>
      <c r="J589" s="39"/>
      <c r="K589" s="39">
        <v>0</v>
      </c>
      <c r="L589" s="39"/>
      <c r="M589" s="39">
        <v>26382</v>
      </c>
      <c r="N589" s="39"/>
      <c r="O589" s="39">
        <v>0</v>
      </c>
      <c r="P589" s="39">
        <v>0</v>
      </c>
    </row>
    <row r="590" spans="1:16" s="34" customFormat="1" ht="9" customHeight="1">
      <c r="A590" s="37" t="s">
        <v>33</v>
      </c>
      <c r="B590" s="58">
        <v>0</v>
      </c>
      <c r="C590" s="39">
        <v>0</v>
      </c>
      <c r="D590" s="39"/>
      <c r="E590" s="39">
        <v>1911</v>
      </c>
      <c r="F590" s="39">
        <v>2049</v>
      </c>
      <c r="G590" s="39">
        <v>5907</v>
      </c>
      <c r="H590" s="39"/>
      <c r="I590" s="39">
        <v>0</v>
      </c>
      <c r="J590" s="39"/>
      <c r="K590" s="39">
        <v>0</v>
      </c>
      <c r="L590" s="39"/>
      <c r="M590" s="39">
        <v>0</v>
      </c>
      <c r="N590" s="39"/>
      <c r="O590" s="39">
        <v>0</v>
      </c>
      <c r="P590" s="39">
        <v>0</v>
      </c>
    </row>
    <row r="591" spans="1:16" s="34" customFormat="1" ht="9" customHeight="1">
      <c r="A591" s="37" t="s">
        <v>34</v>
      </c>
      <c r="B591" s="39">
        <v>3053</v>
      </c>
      <c r="C591" s="39">
        <v>159510</v>
      </c>
      <c r="D591" s="39"/>
      <c r="E591" s="39">
        <v>2208</v>
      </c>
      <c r="F591" s="39">
        <v>29581</v>
      </c>
      <c r="G591" s="39">
        <v>33152</v>
      </c>
      <c r="H591" s="39"/>
      <c r="I591" s="39">
        <v>0</v>
      </c>
      <c r="J591" s="39"/>
      <c r="K591" s="39">
        <v>0</v>
      </c>
      <c r="L591" s="39"/>
      <c r="M591" s="39">
        <v>0</v>
      </c>
      <c r="N591" s="39"/>
      <c r="O591" s="39">
        <v>0</v>
      </c>
      <c r="P591" s="39">
        <v>599627</v>
      </c>
    </row>
    <row r="592" spans="1:16" s="34" customFormat="1" ht="9" customHeight="1">
      <c r="A592" s="40" t="s">
        <v>35</v>
      </c>
      <c r="B592" s="44">
        <v>3119.2999999999997</v>
      </c>
      <c r="C592" s="44">
        <v>60423</v>
      </c>
      <c r="D592" s="44"/>
      <c r="E592" s="44">
        <v>2414</v>
      </c>
      <c r="F592" s="44">
        <v>1269</v>
      </c>
      <c r="G592" s="44">
        <v>5885</v>
      </c>
      <c r="H592" s="44"/>
      <c r="I592" s="44">
        <v>0</v>
      </c>
      <c r="J592" s="44"/>
      <c r="K592" s="44">
        <v>0</v>
      </c>
      <c r="L592" s="44"/>
      <c r="M592" s="44">
        <v>0</v>
      </c>
      <c r="N592" s="44"/>
      <c r="O592" s="44">
        <v>0</v>
      </c>
      <c r="P592" s="44">
        <v>0</v>
      </c>
    </row>
    <row r="593" spans="1:16" s="34" customFormat="1" ht="9" customHeight="1">
      <c r="A593" s="37" t="s">
        <v>36</v>
      </c>
      <c r="B593" s="39">
        <v>47412.299999999996</v>
      </c>
      <c r="C593" s="39">
        <v>428242</v>
      </c>
      <c r="D593" s="39"/>
      <c r="E593" s="39">
        <v>0</v>
      </c>
      <c r="F593" s="39">
        <v>655807</v>
      </c>
      <c r="G593" s="39">
        <v>0</v>
      </c>
      <c r="H593" s="39"/>
      <c r="I593" s="39">
        <v>0</v>
      </c>
      <c r="J593" s="39"/>
      <c r="K593" s="39">
        <v>0</v>
      </c>
      <c r="L593" s="39"/>
      <c r="M593" s="39">
        <v>0</v>
      </c>
      <c r="N593" s="39"/>
      <c r="O593" s="39">
        <v>0</v>
      </c>
      <c r="P593" s="39">
        <v>0</v>
      </c>
    </row>
    <row r="594" spans="1:16" s="34" customFormat="1" ht="9" customHeight="1">
      <c r="A594" s="37" t="s">
        <v>37</v>
      </c>
      <c r="B594" s="39">
        <v>0</v>
      </c>
      <c r="C594" s="39">
        <v>0</v>
      </c>
      <c r="D594" s="39"/>
      <c r="E594" s="39">
        <v>0</v>
      </c>
      <c r="F594" s="39">
        <v>0</v>
      </c>
      <c r="G594" s="39">
        <v>0</v>
      </c>
      <c r="H594" s="39"/>
      <c r="I594" s="39">
        <v>0</v>
      </c>
      <c r="J594" s="39"/>
      <c r="K594" s="39">
        <v>0</v>
      </c>
      <c r="L594" s="39"/>
      <c r="M594" s="39">
        <v>192443</v>
      </c>
      <c r="N594" s="39"/>
      <c r="O594" s="39">
        <v>0</v>
      </c>
      <c r="P594" s="39">
        <v>0</v>
      </c>
    </row>
    <row r="595" spans="1:16" s="34" customFormat="1" ht="9" customHeight="1">
      <c r="A595" s="37" t="s">
        <v>38</v>
      </c>
      <c r="B595" s="39">
        <v>0</v>
      </c>
      <c r="C595" s="39">
        <v>0</v>
      </c>
      <c r="D595" s="39"/>
      <c r="E595" s="39">
        <v>0</v>
      </c>
      <c r="F595" s="39">
        <v>0</v>
      </c>
      <c r="G595" s="39">
        <v>0</v>
      </c>
      <c r="H595" s="39"/>
      <c r="I595" s="39">
        <v>0</v>
      </c>
      <c r="J595" s="39"/>
      <c r="K595" s="39">
        <v>0</v>
      </c>
      <c r="L595" s="39"/>
      <c r="M595" s="39">
        <v>39671</v>
      </c>
      <c r="N595" s="39"/>
      <c r="O595" s="39">
        <v>0</v>
      </c>
      <c r="P595" s="39">
        <v>0</v>
      </c>
    </row>
    <row r="596" spans="1:16" s="34" customFormat="1" ht="9" customHeight="1">
      <c r="A596" s="40" t="s">
        <v>39</v>
      </c>
      <c r="B596" s="44">
        <v>0</v>
      </c>
      <c r="C596" s="44">
        <v>0</v>
      </c>
      <c r="D596" s="44"/>
      <c r="E596" s="44">
        <v>0</v>
      </c>
      <c r="F596" s="44">
        <v>0</v>
      </c>
      <c r="G596" s="44">
        <v>0</v>
      </c>
      <c r="H596" s="44"/>
      <c r="I596" s="44">
        <v>0</v>
      </c>
      <c r="J596" s="44"/>
      <c r="K596" s="44">
        <v>0</v>
      </c>
      <c r="L596" s="44"/>
      <c r="M596" s="44">
        <v>38631</v>
      </c>
      <c r="N596" s="44"/>
      <c r="O596" s="44">
        <v>0</v>
      </c>
      <c r="P596" s="44">
        <v>0</v>
      </c>
    </row>
    <row r="597" spans="1:16" s="34" customFormat="1" ht="9" customHeight="1">
      <c r="A597" s="37" t="s">
        <v>40</v>
      </c>
      <c r="B597" s="39">
        <v>23516.200000000004</v>
      </c>
      <c r="C597" s="39">
        <v>2208359</v>
      </c>
      <c r="D597" s="39"/>
      <c r="E597" s="39">
        <v>138251</v>
      </c>
      <c r="F597" s="39">
        <v>37620</v>
      </c>
      <c r="G597" s="39">
        <v>288156</v>
      </c>
      <c r="H597" s="39"/>
      <c r="I597" s="39">
        <v>0</v>
      </c>
      <c r="J597" s="39"/>
      <c r="K597" s="39">
        <v>0</v>
      </c>
      <c r="L597" s="39"/>
      <c r="M597" s="39">
        <v>0</v>
      </c>
      <c r="N597" s="39"/>
      <c r="O597" s="39">
        <v>0</v>
      </c>
      <c r="P597" s="39">
        <v>0</v>
      </c>
    </row>
    <row r="598" spans="1:16" s="34" customFormat="1" ht="9" customHeight="1">
      <c r="A598" s="37" t="s">
        <v>41</v>
      </c>
      <c r="B598" s="39">
        <v>4192.2000000000007</v>
      </c>
      <c r="C598" s="39">
        <v>264083</v>
      </c>
      <c r="D598" s="39"/>
      <c r="E598" s="39">
        <v>6985</v>
      </c>
      <c r="F598" s="39">
        <v>10483</v>
      </c>
      <c r="G598" s="39">
        <v>26127</v>
      </c>
      <c r="H598" s="39"/>
      <c r="I598" s="39">
        <v>0</v>
      </c>
      <c r="J598" s="39"/>
      <c r="K598" s="39">
        <v>0</v>
      </c>
      <c r="L598" s="39"/>
      <c r="M598" s="39">
        <v>0</v>
      </c>
      <c r="N598" s="39"/>
      <c r="O598" s="39">
        <v>31170</v>
      </c>
      <c r="P598" s="39">
        <v>183</v>
      </c>
    </row>
    <row r="599" spans="1:16" s="34" customFormat="1" ht="9" customHeight="1">
      <c r="A599" s="37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</row>
    <row r="600" spans="1:16" s="34" customFormat="1" ht="9.6" customHeight="1">
      <c r="A600" s="56" t="s">
        <v>53</v>
      </c>
      <c r="B600" s="32"/>
      <c r="C600" s="32"/>
      <c r="D600" s="32"/>
      <c r="E600" s="32"/>
      <c r="F600" s="32"/>
      <c r="G600" s="32"/>
      <c r="H600" s="32"/>
      <c r="I600" s="32"/>
      <c r="J600" s="32"/>
      <c r="K600" s="35"/>
      <c r="L600" s="32"/>
      <c r="M600" s="32"/>
      <c r="N600" s="32"/>
      <c r="O600" s="32"/>
      <c r="P600" s="32"/>
    </row>
    <row r="601" spans="1:16" s="34" customFormat="1" ht="9" customHeight="1">
      <c r="A601" s="31" t="s">
        <v>18</v>
      </c>
      <c r="B601" s="35">
        <f>SUM(B603:B624)</f>
        <v>130469.19999999998</v>
      </c>
      <c r="C601" s="35">
        <f>SUM(C603:C624)</f>
        <v>5387690</v>
      </c>
      <c r="D601" s="35"/>
      <c r="E601" s="35">
        <f>SUM(E603:E624)</f>
        <v>239994</v>
      </c>
      <c r="F601" s="35">
        <f>SUM(F603:F624)</f>
        <v>755791</v>
      </c>
      <c r="G601" s="35">
        <f>SUM(G603:G624)</f>
        <v>674318</v>
      </c>
      <c r="H601" s="35"/>
      <c r="I601" s="35">
        <f>SUM(I603:I624)</f>
        <v>1295342</v>
      </c>
      <c r="J601" s="35"/>
      <c r="K601" s="35">
        <f>SUM(K603:K624)</f>
        <v>6975309</v>
      </c>
      <c r="L601" s="35"/>
      <c r="M601" s="35">
        <f>SUM(M603:M624)</f>
        <v>549999</v>
      </c>
      <c r="N601" s="35"/>
      <c r="O601" s="35">
        <f>SUM(O603:O624)</f>
        <v>184171</v>
      </c>
      <c r="P601" s="35">
        <f>SUM(P603:P624)</f>
        <v>611732</v>
      </c>
    </row>
    <row r="602" spans="1:16" s="34" customFormat="1" ht="3.95" customHeight="1">
      <c r="A602" s="31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spans="1:16" s="34" customFormat="1" ht="9" customHeight="1">
      <c r="A603" s="37" t="s">
        <v>20</v>
      </c>
      <c r="B603" s="39">
        <v>0</v>
      </c>
      <c r="C603" s="39">
        <v>176675</v>
      </c>
      <c r="D603" s="39"/>
      <c r="E603" s="39">
        <v>0</v>
      </c>
      <c r="F603" s="39">
        <v>0</v>
      </c>
      <c r="G603" s="39">
        <v>0</v>
      </c>
      <c r="H603" s="39"/>
      <c r="I603" s="39">
        <v>1295342</v>
      </c>
      <c r="J603" s="39"/>
      <c r="K603" s="39">
        <v>2308908</v>
      </c>
      <c r="L603" s="39"/>
      <c r="M603" s="39">
        <v>0</v>
      </c>
      <c r="N603" s="39"/>
      <c r="O603" s="39">
        <v>17269</v>
      </c>
      <c r="P603" s="39">
        <v>64276</v>
      </c>
    </row>
    <row r="604" spans="1:16" s="34" customFormat="1" ht="9" customHeight="1">
      <c r="A604" s="37" t="s">
        <v>21</v>
      </c>
      <c r="B604" s="39">
        <v>0</v>
      </c>
      <c r="C604" s="39">
        <v>0</v>
      </c>
      <c r="D604" s="39"/>
      <c r="E604" s="39">
        <v>0</v>
      </c>
      <c r="F604" s="39">
        <v>0</v>
      </c>
      <c r="G604" s="39">
        <v>0</v>
      </c>
      <c r="H604" s="39"/>
      <c r="I604" s="32">
        <v>0</v>
      </c>
      <c r="J604" s="39"/>
      <c r="K604" s="32">
        <v>3596379</v>
      </c>
      <c r="L604" s="39"/>
      <c r="M604" s="39">
        <v>0</v>
      </c>
      <c r="N604" s="39"/>
      <c r="O604" s="32">
        <v>0</v>
      </c>
      <c r="P604" s="32">
        <v>0</v>
      </c>
    </row>
    <row r="605" spans="1:16" s="34" customFormat="1" ht="9" customHeight="1">
      <c r="A605" s="37" t="s">
        <v>22</v>
      </c>
      <c r="B605" s="39">
        <v>0</v>
      </c>
      <c r="C605" s="39">
        <v>0</v>
      </c>
      <c r="D605" s="39"/>
      <c r="E605" s="39">
        <v>0</v>
      </c>
      <c r="F605" s="39">
        <v>0</v>
      </c>
      <c r="G605" s="39">
        <v>0</v>
      </c>
      <c r="H605" s="39"/>
      <c r="I605" s="39">
        <v>0</v>
      </c>
      <c r="J605" s="39"/>
      <c r="K605" s="32">
        <v>0</v>
      </c>
      <c r="L605" s="39"/>
      <c r="M605" s="39">
        <v>215755</v>
      </c>
      <c r="N605" s="39"/>
      <c r="O605" s="32">
        <v>0</v>
      </c>
      <c r="P605" s="32">
        <v>0</v>
      </c>
    </row>
    <row r="606" spans="1:16" s="34" customFormat="1" ht="9" customHeight="1">
      <c r="A606" s="40" t="s">
        <v>23</v>
      </c>
      <c r="B606" s="44">
        <v>20656.8</v>
      </c>
      <c r="C606" s="44">
        <v>806798</v>
      </c>
      <c r="D606" s="44"/>
      <c r="E606" s="44">
        <v>36239</v>
      </c>
      <c r="F606" s="44">
        <v>14621</v>
      </c>
      <c r="G606" s="44">
        <v>101931</v>
      </c>
      <c r="H606" s="44"/>
      <c r="I606" s="44">
        <v>0</v>
      </c>
      <c r="J606" s="44"/>
      <c r="K606" s="44">
        <v>0</v>
      </c>
      <c r="L606" s="44"/>
      <c r="M606" s="44">
        <v>0</v>
      </c>
      <c r="N606" s="44"/>
      <c r="O606" s="44">
        <v>0</v>
      </c>
      <c r="P606" s="44">
        <v>0</v>
      </c>
    </row>
    <row r="607" spans="1:16" s="34" customFormat="1" ht="9" customHeight="1">
      <c r="A607" s="37" t="s">
        <v>24</v>
      </c>
      <c r="B607" s="39">
        <v>10787.2</v>
      </c>
      <c r="C607" s="39">
        <v>642161</v>
      </c>
      <c r="D607" s="39"/>
      <c r="E607" s="39">
        <v>23043</v>
      </c>
      <c r="F607" s="39">
        <v>2856</v>
      </c>
      <c r="G607" s="39">
        <v>97436</v>
      </c>
      <c r="H607" s="39"/>
      <c r="I607" s="39">
        <v>0</v>
      </c>
      <c r="J607" s="39"/>
      <c r="K607" s="39">
        <v>0</v>
      </c>
      <c r="L607" s="39"/>
      <c r="M607" s="39">
        <v>0</v>
      </c>
      <c r="N607" s="39"/>
      <c r="O607" s="39">
        <v>0</v>
      </c>
      <c r="P607" s="39">
        <v>0</v>
      </c>
    </row>
    <row r="608" spans="1:16" s="34" customFormat="1" ht="9" customHeight="1">
      <c r="A608" s="37" t="s">
        <v>25</v>
      </c>
      <c r="B608" s="39">
        <v>2264.1999999999998</v>
      </c>
      <c r="C608" s="39">
        <v>135136</v>
      </c>
      <c r="D608" s="39"/>
      <c r="E608" s="39">
        <v>0</v>
      </c>
      <c r="F608" s="39">
        <v>0</v>
      </c>
      <c r="G608" s="32">
        <v>0</v>
      </c>
      <c r="H608" s="39"/>
      <c r="I608" s="39">
        <v>0</v>
      </c>
      <c r="J608" s="39"/>
      <c r="K608" s="39">
        <v>0</v>
      </c>
      <c r="L608" s="39"/>
      <c r="M608" s="39">
        <v>18832</v>
      </c>
      <c r="N608" s="39"/>
      <c r="O608" s="39">
        <v>0</v>
      </c>
      <c r="P608" s="39">
        <v>0</v>
      </c>
    </row>
    <row r="609" spans="1:16" s="34" customFormat="1" ht="9" customHeight="1">
      <c r="A609" s="37" t="s">
        <v>26</v>
      </c>
      <c r="B609" s="39">
        <v>16686.800000000003</v>
      </c>
      <c r="C609" s="39">
        <v>9453</v>
      </c>
      <c r="D609" s="39"/>
      <c r="E609" s="39">
        <v>0</v>
      </c>
      <c r="F609" s="39">
        <v>0</v>
      </c>
      <c r="G609" s="39">
        <v>0</v>
      </c>
      <c r="H609" s="39"/>
      <c r="I609" s="39">
        <v>0</v>
      </c>
      <c r="J609" s="39"/>
      <c r="K609" s="39">
        <v>0</v>
      </c>
      <c r="L609" s="39"/>
      <c r="M609" s="39">
        <v>0</v>
      </c>
      <c r="N609" s="39"/>
      <c r="O609" s="39">
        <v>0</v>
      </c>
      <c r="P609" s="39">
        <v>0</v>
      </c>
    </row>
    <row r="610" spans="1:16" s="34" customFormat="1" ht="9" customHeight="1">
      <c r="A610" s="40" t="s">
        <v>27</v>
      </c>
      <c r="B610" s="44">
        <v>0</v>
      </c>
      <c r="C610" s="44">
        <v>0</v>
      </c>
      <c r="D610" s="44"/>
      <c r="E610" s="44">
        <v>2935</v>
      </c>
      <c r="F610" s="44">
        <v>2308</v>
      </c>
      <c r="G610" s="44">
        <v>13240</v>
      </c>
      <c r="H610" s="44"/>
      <c r="I610" s="44">
        <v>0</v>
      </c>
      <c r="J610" s="44"/>
      <c r="K610" s="44">
        <v>0</v>
      </c>
      <c r="L610" s="44"/>
      <c r="M610" s="44">
        <v>17020</v>
      </c>
      <c r="N610" s="44"/>
      <c r="O610" s="44">
        <v>0</v>
      </c>
      <c r="P610" s="44">
        <v>0</v>
      </c>
    </row>
    <row r="611" spans="1:16" s="34" customFormat="1" ht="9" customHeight="1">
      <c r="A611" s="37" t="s">
        <v>42</v>
      </c>
      <c r="B611" s="39">
        <v>0</v>
      </c>
      <c r="C611" s="39">
        <v>0</v>
      </c>
      <c r="D611" s="39"/>
      <c r="E611" s="39">
        <v>0</v>
      </c>
      <c r="F611" s="39">
        <v>0</v>
      </c>
      <c r="G611" s="39">
        <v>0</v>
      </c>
      <c r="H611" s="39"/>
      <c r="I611" s="39">
        <v>0</v>
      </c>
      <c r="J611" s="39"/>
      <c r="K611" s="39">
        <v>0</v>
      </c>
      <c r="L611" s="39"/>
      <c r="M611" s="39">
        <v>0</v>
      </c>
      <c r="N611" s="39"/>
      <c r="O611" s="39">
        <v>0</v>
      </c>
      <c r="P611" s="39">
        <v>0</v>
      </c>
    </row>
    <row r="612" spans="1:16" s="34" customFormat="1" ht="9" customHeight="1">
      <c r="A612" s="37" t="s">
        <v>28</v>
      </c>
      <c r="B612" s="39">
        <v>1191.5000000000002</v>
      </c>
      <c r="C612" s="39">
        <v>226038</v>
      </c>
      <c r="D612" s="39"/>
      <c r="E612" s="39">
        <v>9316</v>
      </c>
      <c r="F612" s="39">
        <v>2378</v>
      </c>
      <c r="G612" s="39">
        <v>43533</v>
      </c>
      <c r="H612" s="39"/>
      <c r="I612" s="39">
        <v>0</v>
      </c>
      <c r="J612" s="39"/>
      <c r="K612" s="39">
        <v>0</v>
      </c>
      <c r="L612" s="39"/>
      <c r="M612" s="39">
        <v>0</v>
      </c>
      <c r="N612" s="39"/>
      <c r="O612" s="39">
        <v>0</v>
      </c>
      <c r="P612" s="39">
        <v>0</v>
      </c>
    </row>
    <row r="613" spans="1:16" s="34" customFormat="1" ht="9" customHeight="1">
      <c r="A613" s="37" t="s">
        <v>29</v>
      </c>
      <c r="B613" s="39">
        <v>0</v>
      </c>
      <c r="C613" s="39">
        <v>0</v>
      </c>
      <c r="D613" s="39"/>
      <c r="E613" s="39">
        <v>0</v>
      </c>
      <c r="F613" s="39">
        <v>871</v>
      </c>
      <c r="G613" s="39">
        <v>0</v>
      </c>
      <c r="H613" s="39"/>
      <c r="I613" s="39">
        <v>0</v>
      </c>
      <c r="J613" s="39"/>
      <c r="K613" s="39">
        <v>1070022</v>
      </c>
      <c r="L613" s="39"/>
      <c r="M613" s="39">
        <v>0</v>
      </c>
      <c r="N613" s="39"/>
      <c r="O613" s="39">
        <v>0</v>
      </c>
      <c r="P613" s="39">
        <v>0</v>
      </c>
    </row>
    <row r="614" spans="1:16" s="51" customFormat="1" ht="9" customHeight="1">
      <c r="A614" s="40" t="s">
        <v>31</v>
      </c>
      <c r="B614" s="44">
        <v>0</v>
      </c>
      <c r="C614" s="44">
        <v>0</v>
      </c>
      <c r="D614" s="44"/>
      <c r="E614" s="44">
        <v>0</v>
      </c>
      <c r="F614" s="44">
        <v>0</v>
      </c>
      <c r="G614" s="44">
        <v>0</v>
      </c>
      <c r="H614" s="44"/>
      <c r="I614" s="44">
        <v>0</v>
      </c>
      <c r="J614" s="44"/>
      <c r="K614" s="44">
        <v>0</v>
      </c>
      <c r="L614" s="44"/>
      <c r="M614" s="44">
        <v>50791</v>
      </c>
      <c r="N614" s="44"/>
      <c r="O614" s="44">
        <v>87172</v>
      </c>
      <c r="P614" s="44">
        <v>0</v>
      </c>
    </row>
    <row r="615" spans="1:16" s="34" customFormat="1" ht="9" customHeight="1">
      <c r="A615" s="37" t="s">
        <v>32</v>
      </c>
      <c r="B615" s="39">
        <v>2112.6000000000004</v>
      </c>
      <c r="C615" s="39">
        <v>315143</v>
      </c>
      <c r="D615" s="39"/>
      <c r="E615" s="39">
        <v>5103</v>
      </c>
      <c r="F615" s="39">
        <v>1207</v>
      </c>
      <c r="G615" s="39">
        <v>16024</v>
      </c>
      <c r="H615" s="39"/>
      <c r="I615" s="39">
        <v>0</v>
      </c>
      <c r="J615" s="39"/>
      <c r="K615" s="39">
        <v>0</v>
      </c>
      <c r="L615" s="39"/>
      <c r="M615" s="39">
        <v>8929</v>
      </c>
      <c r="N615" s="39"/>
      <c r="O615" s="39">
        <v>0</v>
      </c>
      <c r="P615" s="39">
        <v>0</v>
      </c>
    </row>
    <row r="616" spans="1:16" s="34" customFormat="1" ht="9" customHeight="1">
      <c r="A616" s="37" t="s">
        <v>33</v>
      </c>
      <c r="B616" s="58">
        <v>0</v>
      </c>
      <c r="C616" s="39">
        <v>0</v>
      </c>
      <c r="D616" s="39"/>
      <c r="E616" s="39">
        <v>1840</v>
      </c>
      <c r="F616" s="39">
        <v>1968</v>
      </c>
      <c r="G616" s="39">
        <v>7281</v>
      </c>
      <c r="H616" s="39"/>
      <c r="I616" s="39">
        <v>0</v>
      </c>
      <c r="J616" s="39"/>
      <c r="K616" s="39">
        <v>0</v>
      </c>
      <c r="L616" s="39"/>
      <c r="M616" s="39">
        <v>0</v>
      </c>
      <c r="N616" s="39"/>
      <c r="O616" s="39">
        <v>0</v>
      </c>
      <c r="P616" s="39">
        <v>0</v>
      </c>
    </row>
    <row r="617" spans="1:16" s="34" customFormat="1" ht="9" customHeight="1">
      <c r="A617" s="37" t="s">
        <v>34</v>
      </c>
      <c r="B617" s="39">
        <v>2041.3</v>
      </c>
      <c r="C617" s="39">
        <v>153197</v>
      </c>
      <c r="D617" s="39"/>
      <c r="E617" s="39">
        <v>2106</v>
      </c>
      <c r="F617" s="39">
        <v>30759</v>
      </c>
      <c r="G617" s="39">
        <v>33647</v>
      </c>
      <c r="H617" s="39"/>
      <c r="I617" s="39">
        <v>0</v>
      </c>
      <c r="J617" s="39"/>
      <c r="K617" s="39">
        <v>0</v>
      </c>
      <c r="L617" s="39"/>
      <c r="M617" s="39">
        <v>0</v>
      </c>
      <c r="N617" s="39"/>
      <c r="O617" s="39">
        <v>0</v>
      </c>
      <c r="P617" s="39">
        <v>547263</v>
      </c>
    </row>
    <row r="618" spans="1:16" s="34" customFormat="1" ht="9" customHeight="1">
      <c r="A618" s="40" t="s">
        <v>35</v>
      </c>
      <c r="B618" s="44">
        <v>1102.2</v>
      </c>
      <c r="C618" s="44">
        <v>34914</v>
      </c>
      <c r="D618" s="44"/>
      <c r="E618" s="44">
        <v>2711</v>
      </c>
      <c r="F618" s="44">
        <v>731</v>
      </c>
      <c r="G618" s="44">
        <v>6093</v>
      </c>
      <c r="H618" s="44"/>
      <c r="I618" s="44">
        <v>0</v>
      </c>
      <c r="J618" s="44"/>
      <c r="K618" s="44">
        <v>0</v>
      </c>
      <c r="L618" s="44"/>
      <c r="M618" s="44">
        <v>0</v>
      </c>
      <c r="N618" s="44"/>
      <c r="O618" s="44">
        <v>0</v>
      </c>
      <c r="P618" s="44">
        <v>0</v>
      </c>
    </row>
    <row r="619" spans="1:16" s="34" customFormat="1" ht="9" customHeight="1">
      <c r="A619" s="37" t="s">
        <v>36</v>
      </c>
      <c r="B619" s="39">
        <v>44854.3</v>
      </c>
      <c r="C619" s="39">
        <v>408103</v>
      </c>
      <c r="D619" s="39"/>
      <c r="E619" s="39">
        <v>0</v>
      </c>
      <c r="F619" s="39">
        <v>637950</v>
      </c>
      <c r="G619" s="39">
        <v>0</v>
      </c>
      <c r="H619" s="39"/>
      <c r="I619" s="39">
        <v>0</v>
      </c>
      <c r="J619" s="39"/>
      <c r="K619" s="39">
        <v>0</v>
      </c>
      <c r="L619" s="39"/>
      <c r="M619" s="39">
        <v>0</v>
      </c>
      <c r="N619" s="39"/>
      <c r="O619" s="39">
        <v>0</v>
      </c>
      <c r="P619" s="39">
        <v>0</v>
      </c>
    </row>
    <row r="620" spans="1:16" s="34" customFormat="1" ht="9" customHeight="1">
      <c r="A620" s="37" t="s">
        <v>37</v>
      </c>
      <c r="B620" s="39">
        <v>0</v>
      </c>
      <c r="C620" s="39">
        <v>0</v>
      </c>
      <c r="D620" s="39"/>
      <c r="E620" s="39">
        <v>0</v>
      </c>
      <c r="F620" s="39">
        <v>0</v>
      </c>
      <c r="G620" s="39">
        <v>0</v>
      </c>
      <c r="H620" s="39"/>
      <c r="I620" s="39">
        <v>0</v>
      </c>
      <c r="J620" s="39"/>
      <c r="K620" s="39">
        <v>0</v>
      </c>
      <c r="L620" s="39"/>
      <c r="M620" s="39">
        <v>195042</v>
      </c>
      <c r="N620" s="39"/>
      <c r="O620" s="39">
        <v>0</v>
      </c>
      <c r="P620" s="39">
        <v>0</v>
      </c>
    </row>
    <row r="621" spans="1:16" s="34" customFormat="1" ht="9" customHeight="1">
      <c r="A621" s="37" t="s">
        <v>38</v>
      </c>
      <c r="B621" s="39">
        <v>0</v>
      </c>
      <c r="C621" s="39">
        <v>0</v>
      </c>
      <c r="D621" s="39"/>
      <c r="E621" s="39">
        <v>0</v>
      </c>
      <c r="F621" s="39">
        <v>0</v>
      </c>
      <c r="G621" s="39">
        <v>0</v>
      </c>
      <c r="H621" s="39"/>
      <c r="I621" s="39">
        <v>0</v>
      </c>
      <c r="J621" s="39"/>
      <c r="K621" s="39">
        <v>0</v>
      </c>
      <c r="L621" s="39"/>
      <c r="M621" s="39">
        <v>14072</v>
      </c>
      <c r="N621" s="39"/>
      <c r="O621" s="39">
        <v>0</v>
      </c>
      <c r="P621" s="39">
        <v>0</v>
      </c>
    </row>
    <row r="622" spans="1:16" s="34" customFormat="1" ht="9" customHeight="1">
      <c r="A622" s="40" t="s">
        <v>39</v>
      </c>
      <c r="B622" s="44">
        <v>0</v>
      </c>
      <c r="C622" s="44">
        <v>0</v>
      </c>
      <c r="D622" s="44"/>
      <c r="E622" s="44">
        <v>0</v>
      </c>
      <c r="F622" s="44">
        <v>0</v>
      </c>
      <c r="G622" s="44">
        <v>0</v>
      </c>
      <c r="H622" s="44"/>
      <c r="I622" s="44">
        <v>0</v>
      </c>
      <c r="J622" s="44"/>
      <c r="K622" s="44">
        <v>0</v>
      </c>
      <c r="L622" s="44"/>
      <c r="M622" s="44">
        <v>29558</v>
      </c>
      <c r="N622" s="44"/>
      <c r="O622" s="44">
        <v>0</v>
      </c>
      <c r="P622" s="44">
        <v>0</v>
      </c>
    </row>
    <row r="623" spans="1:16" s="34" customFormat="1" ht="9" customHeight="1">
      <c r="A623" s="37" t="s">
        <v>40</v>
      </c>
      <c r="B623" s="39">
        <v>24838.7</v>
      </c>
      <c r="C623" s="39">
        <v>2258528</v>
      </c>
      <c r="D623" s="39"/>
      <c r="E623" s="39">
        <v>151234</v>
      </c>
      <c r="F623" s="39">
        <v>42510</v>
      </c>
      <c r="G623" s="39">
        <v>331572</v>
      </c>
      <c r="H623" s="39"/>
      <c r="I623" s="39">
        <v>0</v>
      </c>
      <c r="J623" s="39"/>
      <c r="K623" s="39">
        <v>0</v>
      </c>
      <c r="L623" s="39"/>
      <c r="M623" s="39">
        <v>0</v>
      </c>
      <c r="N623" s="39"/>
      <c r="O623" s="39">
        <v>0</v>
      </c>
      <c r="P623" s="39">
        <v>0</v>
      </c>
    </row>
    <row r="624" spans="1:16" s="34" customFormat="1" ht="9" customHeight="1">
      <c r="A624" s="37" t="s">
        <v>41</v>
      </c>
      <c r="B624" s="39">
        <v>3933.5999999999985</v>
      </c>
      <c r="C624" s="39">
        <v>221544</v>
      </c>
      <c r="D624" s="39"/>
      <c r="E624" s="39">
        <v>5467</v>
      </c>
      <c r="F624" s="39">
        <v>17632</v>
      </c>
      <c r="G624" s="39">
        <v>23561</v>
      </c>
      <c r="H624" s="39"/>
      <c r="I624" s="39">
        <v>0</v>
      </c>
      <c r="J624" s="39"/>
      <c r="K624" s="39">
        <v>0</v>
      </c>
      <c r="L624" s="39"/>
      <c r="M624" s="39">
        <v>0</v>
      </c>
      <c r="N624" s="39"/>
      <c r="O624" s="39">
        <v>79730</v>
      </c>
      <c r="P624" s="39">
        <v>193</v>
      </c>
    </row>
    <row r="625" spans="1:16" s="60" customFormat="1" ht="3" customHeight="1">
      <c r="A625" s="59"/>
      <c r="B625" s="26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 spans="1:16" s="60" customFormat="1" ht="3" customHeight="1">
      <c r="B626" s="61"/>
      <c r="C626" s="61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</row>
    <row r="627" spans="1:16" s="66" customFormat="1" ht="9" customHeight="1">
      <c r="A627" s="63" t="s">
        <v>45</v>
      </c>
      <c r="B627" s="64"/>
      <c r="C627" s="64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</row>
    <row r="628" spans="1:16" s="66" customFormat="1" ht="9" customHeight="1">
      <c r="A628" s="63" t="s">
        <v>46</v>
      </c>
      <c r="B628" s="64"/>
      <c r="C628" s="64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</row>
    <row r="629" spans="1:16" s="66" customFormat="1" ht="9" customHeight="1">
      <c r="A629" s="67" t="s">
        <v>47</v>
      </c>
      <c r="B629" s="64"/>
      <c r="C629" s="64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</row>
    <row r="630" spans="1:16" s="66" customFormat="1" ht="9" customHeight="1">
      <c r="A630" s="67" t="s">
        <v>48</v>
      </c>
      <c r="B630" s="64"/>
      <c r="C630" s="64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</row>
    <row r="631" spans="1:16" s="66" customFormat="1" ht="9" customHeight="1">
      <c r="A631" s="67" t="s">
        <v>49</v>
      </c>
      <c r="B631" s="64"/>
      <c r="C631" s="64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</row>
    <row r="632" spans="1:16" s="66" customFormat="1" ht="9" customHeight="1">
      <c r="A632" s="67" t="s">
        <v>50</v>
      </c>
      <c r="B632" s="64"/>
      <c r="C632" s="64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</row>
    <row r="633" spans="1:16" s="66" customFormat="1" ht="9" customHeight="1">
      <c r="A633" s="67" t="s">
        <v>51</v>
      </c>
      <c r="B633" s="64"/>
      <c r="C633" s="64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</row>
    <row r="634" spans="1:16" s="70" customFormat="1" ht="9" customHeight="1">
      <c r="A634" s="63" t="s">
        <v>52</v>
      </c>
      <c r="B634" s="68"/>
      <c r="C634" s="68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</row>
    <row r="635" spans="1:16" ht="12.75" hidden="1" customHeight="1">
      <c r="A635" s="71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 spans="1:16" ht="8.25" hidden="1" customHeight="1">
      <c r="A636" s="71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 spans="1:16" ht="9.9499999999999993" hidden="1" customHeight="1"/>
  </sheetData>
  <sheetProtection sheet="1" objects="1" scenarios="1"/>
  <mergeCells count="6">
    <mergeCell ref="O1:P1"/>
    <mergeCell ref="A6:A10"/>
    <mergeCell ref="B6:C7"/>
    <mergeCell ref="E6:G7"/>
    <mergeCell ref="I6:K7"/>
    <mergeCell ref="K9:K10"/>
  </mergeCells>
  <hyperlinks>
    <hyperlink ref="O1" location="Índice!A1" display="Índice!A1"/>
    <hyperlink ref="O1:P1" location="Índice!A1" tooltip="Ir a Índice" display="Índice!A1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2017.</oddHeader>
  </headerFooter>
  <rowBreaks count="11" manualBreakCount="11">
    <brk id="68" max="13" man="1"/>
    <brk id="124" max="13" man="1"/>
    <brk id="180" max="13" man="1"/>
    <brk id="235" max="13" man="1"/>
    <brk id="287" max="13" man="1"/>
    <brk id="339" max="13" man="1"/>
    <brk id="391" max="13" man="1"/>
    <brk id="443" max="15" man="1"/>
    <brk id="495" max="15" man="1"/>
    <brk id="547" max="15" man="1"/>
    <brk id="599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0"/>
  <sheetViews>
    <sheetView showGridLines="0" showRowColHeaders="0" zoomScale="130" zoomScaleNormal="130" workbookViewId="0">
      <pane xSplit="1" ySplit="8" topLeftCell="B9" activePane="bottomRight" state="frozen"/>
      <selection activeCell="A14" sqref="A14:B14"/>
      <selection pane="topRight" activeCell="A14" sqref="A14:B14"/>
      <selection pane="bottomLeft" activeCell="A14" sqref="A14:B14"/>
      <selection pane="bottomRight"/>
    </sheetView>
  </sheetViews>
  <sheetFormatPr baseColWidth="10" defaultColWidth="0" defaultRowHeight="12.75" customHeight="1" zeroHeight="1"/>
  <cols>
    <col min="1" max="1" width="21.28515625" style="96" customWidth="1"/>
    <col min="2" max="2" width="27.7109375" style="96" customWidth="1"/>
    <col min="3" max="3" width="17.28515625" style="96" customWidth="1"/>
    <col min="4" max="4" width="20.42578125" style="96" customWidth="1"/>
    <col min="5" max="5" width="0.85546875" style="96" customWidth="1"/>
    <col min="6" max="16384" width="9" style="96" hidden="1"/>
  </cols>
  <sheetData>
    <row r="1" spans="1:4" s="89" customFormat="1" ht="12" customHeight="1">
      <c r="A1" s="88" t="s">
        <v>59</v>
      </c>
      <c r="D1" s="90" t="s">
        <v>60</v>
      </c>
    </row>
    <row r="2" spans="1:4" s="89" customFormat="1" ht="12" customHeight="1">
      <c r="A2" s="88" t="s">
        <v>61</v>
      </c>
    </row>
    <row r="3" spans="1:4" s="89" customFormat="1" ht="12" customHeight="1">
      <c r="A3" s="91" t="s">
        <v>62</v>
      </c>
    </row>
    <row r="4" spans="1:4" s="94" customFormat="1" ht="12" customHeight="1">
      <c r="A4" s="92" t="s">
        <v>63</v>
      </c>
      <c r="B4" s="93"/>
      <c r="C4" s="93"/>
      <c r="D4" s="93"/>
    </row>
    <row r="5" spans="1:4" ht="3" customHeight="1">
      <c r="A5" s="95"/>
      <c r="B5" s="95"/>
      <c r="C5" s="95"/>
      <c r="D5" s="95"/>
    </row>
    <row r="6" spans="1:4" ht="3" customHeight="1">
      <c r="A6" s="97"/>
      <c r="B6" s="97"/>
      <c r="C6" s="97"/>
      <c r="D6" s="97"/>
    </row>
    <row r="7" spans="1:4" s="100" customFormat="1" ht="8.65" customHeight="1">
      <c r="A7" s="98" t="s">
        <v>64</v>
      </c>
      <c r="B7" s="99" t="s">
        <v>65</v>
      </c>
      <c r="C7" s="99"/>
      <c r="D7" s="99" t="s">
        <v>66</v>
      </c>
    </row>
    <row r="8" spans="1:4" ht="3" customHeight="1">
      <c r="A8" s="95"/>
      <c r="B8" s="101"/>
      <c r="C8" s="101"/>
      <c r="D8" s="101"/>
    </row>
    <row r="9" spans="1:4" ht="3" customHeight="1">
      <c r="A9" s="97"/>
      <c r="B9" s="102"/>
      <c r="C9" s="102"/>
      <c r="D9" s="102"/>
    </row>
    <row r="10" spans="1:4" ht="9" customHeight="1">
      <c r="A10" s="103">
        <v>2006</v>
      </c>
      <c r="B10" s="102"/>
      <c r="C10" s="102"/>
      <c r="D10" s="102"/>
    </row>
    <row r="11" spans="1:4" s="106" customFormat="1" ht="9" customHeight="1">
      <c r="A11" s="104" t="s">
        <v>67</v>
      </c>
      <c r="B11" s="105">
        <v>143115927</v>
      </c>
      <c r="C11" s="105"/>
      <c r="D11" s="105">
        <v>194618237</v>
      </c>
    </row>
    <row r="12" spans="1:4" s="106" customFormat="1" ht="3.95" customHeight="1">
      <c r="A12" s="104"/>
      <c r="B12" s="105"/>
      <c r="C12" s="105"/>
      <c r="D12" s="105"/>
    </row>
    <row r="13" spans="1:4" s="106" customFormat="1" ht="9" customHeight="1">
      <c r="A13" s="107" t="s">
        <v>68</v>
      </c>
      <c r="B13" s="108">
        <v>1297893</v>
      </c>
      <c r="C13" s="108"/>
      <c r="D13" s="108">
        <v>2238759</v>
      </c>
    </row>
    <row r="14" spans="1:4" s="106" customFormat="1" ht="9" customHeight="1">
      <c r="A14" s="107" t="s">
        <v>19</v>
      </c>
      <c r="B14" s="108">
        <v>4553607</v>
      </c>
      <c r="C14" s="108"/>
      <c r="D14" s="108">
        <v>8857302</v>
      </c>
    </row>
    <row r="15" spans="1:4" s="106" customFormat="1" ht="9" customHeight="1">
      <c r="A15" s="107" t="s">
        <v>69</v>
      </c>
      <c r="B15" s="108">
        <v>897485</v>
      </c>
      <c r="C15" s="108"/>
      <c r="D15" s="108">
        <v>2819860</v>
      </c>
    </row>
    <row r="16" spans="1:4" s="106" customFormat="1" ht="9" customHeight="1">
      <c r="A16" s="109" t="s">
        <v>70</v>
      </c>
      <c r="B16" s="110">
        <v>20430926</v>
      </c>
      <c r="C16" s="110"/>
      <c r="D16" s="110">
        <v>1071999</v>
      </c>
    </row>
    <row r="17" spans="1:4" s="106" customFormat="1" ht="9" customHeight="1">
      <c r="A17" s="107" t="s">
        <v>20</v>
      </c>
      <c r="B17" s="108">
        <v>1459757</v>
      </c>
      <c r="C17" s="108"/>
      <c r="D17" s="108">
        <v>7143653</v>
      </c>
    </row>
    <row r="18" spans="1:4" s="106" customFormat="1" ht="9" customHeight="1">
      <c r="A18" s="107" t="s">
        <v>21</v>
      </c>
      <c r="B18" s="108">
        <v>1195271</v>
      </c>
      <c r="C18" s="108"/>
      <c r="D18" s="108">
        <v>1714168</v>
      </c>
    </row>
    <row r="19" spans="1:4" s="106" customFormat="1" ht="9" customHeight="1">
      <c r="A19" s="107" t="s">
        <v>22</v>
      </c>
      <c r="B19" s="108">
        <v>6242857</v>
      </c>
      <c r="C19" s="108"/>
      <c r="D19" s="108">
        <v>2176500</v>
      </c>
    </row>
    <row r="20" spans="1:4" s="106" customFormat="1" ht="9" customHeight="1">
      <c r="A20" s="109" t="s">
        <v>23</v>
      </c>
      <c r="B20" s="110">
        <v>3658942</v>
      </c>
      <c r="C20" s="110"/>
      <c r="D20" s="110">
        <v>7853727</v>
      </c>
    </row>
    <row r="21" spans="1:4" s="106" customFormat="1" ht="9" customHeight="1">
      <c r="A21" s="107" t="s">
        <v>71</v>
      </c>
      <c r="B21" s="108">
        <v>8767627</v>
      </c>
      <c r="C21" s="108"/>
      <c r="D21" s="108">
        <v>13009491</v>
      </c>
    </row>
    <row r="22" spans="1:4" s="106" customFormat="1" ht="9" customHeight="1">
      <c r="A22" s="107" t="s">
        <v>24</v>
      </c>
      <c r="B22" s="108">
        <v>1593212</v>
      </c>
      <c r="C22" s="108"/>
      <c r="D22" s="108">
        <v>2031333</v>
      </c>
    </row>
    <row r="23" spans="1:4" s="106" customFormat="1" ht="9" customHeight="1">
      <c r="A23" s="107" t="s">
        <v>25</v>
      </c>
      <c r="B23" s="108">
        <v>7669013</v>
      </c>
      <c r="C23" s="108"/>
      <c r="D23" s="108">
        <v>9007333</v>
      </c>
    </row>
    <row r="24" spans="1:4" s="106" customFormat="1" ht="9" customHeight="1">
      <c r="A24" s="109" t="s">
        <v>26</v>
      </c>
      <c r="B24" s="110">
        <v>3196320</v>
      </c>
      <c r="C24" s="110"/>
      <c r="D24" s="110">
        <v>2545603</v>
      </c>
    </row>
    <row r="25" spans="1:4" s="106" customFormat="1" ht="9" customHeight="1">
      <c r="A25" s="107" t="s">
        <v>27</v>
      </c>
      <c r="B25" s="108">
        <v>2644104</v>
      </c>
      <c r="C25" s="108"/>
      <c r="D25" s="108">
        <v>1612121</v>
      </c>
    </row>
    <row r="26" spans="1:4" s="106" customFormat="1" ht="9" customHeight="1">
      <c r="A26" s="107" t="s">
        <v>42</v>
      </c>
      <c r="B26" s="108">
        <v>5970641</v>
      </c>
      <c r="C26" s="108"/>
      <c r="D26" s="108">
        <v>17005495</v>
      </c>
    </row>
    <row r="27" spans="1:4" s="106" customFormat="1" ht="9" customHeight="1">
      <c r="A27" s="107" t="s">
        <v>28</v>
      </c>
      <c r="B27" s="108">
        <v>4355738</v>
      </c>
      <c r="C27" s="108"/>
      <c r="D27" s="108">
        <v>14502612</v>
      </c>
    </row>
    <row r="28" spans="1:4" s="106" customFormat="1" ht="9" customHeight="1">
      <c r="A28" s="109" t="s">
        <v>29</v>
      </c>
      <c r="B28" s="110">
        <v>1800522</v>
      </c>
      <c r="C28" s="110"/>
      <c r="D28" s="110">
        <v>5368814</v>
      </c>
    </row>
    <row r="29" spans="1:4" s="106" customFormat="1" ht="9" customHeight="1">
      <c r="A29" s="107" t="s">
        <v>43</v>
      </c>
      <c r="B29" s="108">
        <v>1244860</v>
      </c>
      <c r="C29" s="108"/>
      <c r="D29" s="108">
        <v>2977870</v>
      </c>
    </row>
    <row r="30" spans="1:4" s="106" customFormat="1" ht="9" customHeight="1">
      <c r="A30" s="107" t="s">
        <v>30</v>
      </c>
      <c r="B30" s="108">
        <v>3915439</v>
      </c>
      <c r="C30" s="108"/>
      <c r="D30" s="108">
        <v>2524548</v>
      </c>
    </row>
    <row r="31" spans="1:4" s="106" customFormat="1" ht="9" customHeight="1">
      <c r="A31" s="107" t="s">
        <v>31</v>
      </c>
      <c r="B31" s="108">
        <v>6856145</v>
      </c>
      <c r="C31" s="108"/>
      <c r="D31" s="108">
        <v>19953055</v>
      </c>
    </row>
    <row r="32" spans="1:4" s="106" customFormat="1" ht="9" customHeight="1">
      <c r="A32" s="109" t="s">
        <v>32</v>
      </c>
      <c r="B32" s="110">
        <v>2983714</v>
      </c>
      <c r="C32" s="110"/>
      <c r="D32" s="110">
        <v>1139575</v>
      </c>
    </row>
    <row r="33" spans="1:4" s="106" customFormat="1" ht="9" customHeight="1">
      <c r="A33" s="107" t="s">
        <v>72</v>
      </c>
      <c r="B33" s="108">
        <v>3437667</v>
      </c>
      <c r="C33" s="108"/>
      <c r="D33" s="108">
        <v>4751250</v>
      </c>
    </row>
    <row r="34" spans="1:4" s="106" customFormat="1" ht="9" customHeight="1">
      <c r="A34" s="107" t="s">
        <v>33</v>
      </c>
      <c r="B34" s="108">
        <v>1887332</v>
      </c>
      <c r="C34" s="108"/>
      <c r="D34" s="108">
        <v>5514993</v>
      </c>
    </row>
    <row r="35" spans="1:4" s="106" customFormat="1" ht="9" customHeight="1">
      <c r="A35" s="107" t="s">
        <v>73</v>
      </c>
      <c r="B35" s="108">
        <v>2660644</v>
      </c>
      <c r="C35" s="108"/>
      <c r="D35" s="108">
        <v>9010938</v>
      </c>
    </row>
    <row r="36" spans="1:4" s="106" customFormat="1" ht="9" customHeight="1">
      <c r="A36" s="109" t="s">
        <v>34</v>
      </c>
      <c r="B36" s="110">
        <v>2856955</v>
      </c>
      <c r="C36" s="110"/>
      <c r="D36" s="110">
        <v>5284764</v>
      </c>
    </row>
    <row r="37" spans="1:4" s="106" customFormat="1" ht="9" customHeight="1">
      <c r="A37" s="107" t="s">
        <v>35</v>
      </c>
      <c r="B37" s="108">
        <v>2280629</v>
      </c>
      <c r="C37" s="108"/>
      <c r="D37" s="108">
        <v>8681932</v>
      </c>
    </row>
    <row r="38" spans="1:4" s="106" customFormat="1" ht="9" customHeight="1">
      <c r="A38" s="107" t="s">
        <v>36</v>
      </c>
      <c r="B38" s="108">
        <v>5063438</v>
      </c>
      <c r="C38" s="108"/>
      <c r="D38" s="108">
        <v>11054488</v>
      </c>
    </row>
    <row r="39" spans="1:4" s="106" customFormat="1" ht="9" customHeight="1">
      <c r="A39" s="107" t="s">
        <v>37</v>
      </c>
      <c r="B39" s="108">
        <v>8397337</v>
      </c>
      <c r="C39" s="108"/>
      <c r="D39" s="108">
        <v>2505565</v>
      </c>
    </row>
    <row r="40" spans="1:4" s="106" customFormat="1" ht="9" customHeight="1">
      <c r="A40" s="109" t="s">
        <v>38</v>
      </c>
      <c r="B40" s="110">
        <v>4821805</v>
      </c>
      <c r="C40" s="110"/>
      <c r="D40" s="110">
        <v>9864373</v>
      </c>
    </row>
    <row r="41" spans="1:4" s="106" customFormat="1" ht="9" customHeight="1">
      <c r="A41" s="107" t="s">
        <v>74</v>
      </c>
      <c r="B41" s="108">
        <v>324078</v>
      </c>
      <c r="C41" s="108"/>
      <c r="D41" s="108">
        <v>237652</v>
      </c>
    </row>
    <row r="42" spans="1:4" s="106" customFormat="1" ht="9" customHeight="1">
      <c r="A42" s="107" t="s">
        <v>39</v>
      </c>
      <c r="B42" s="108">
        <v>16978659</v>
      </c>
      <c r="C42" s="108"/>
      <c r="D42" s="108">
        <v>7192636</v>
      </c>
    </row>
    <row r="43" spans="1:4" s="106" customFormat="1" ht="9" customHeight="1">
      <c r="A43" s="107" t="s">
        <v>75</v>
      </c>
      <c r="B43" s="108">
        <v>2592484</v>
      </c>
      <c r="C43" s="108"/>
      <c r="D43" s="108">
        <v>3657220</v>
      </c>
    </row>
    <row r="44" spans="1:4" s="106" customFormat="1" ht="9" customHeight="1">
      <c r="A44" s="109" t="s">
        <v>40</v>
      </c>
      <c r="B44" s="111">
        <v>1080826</v>
      </c>
      <c r="C44" s="111"/>
      <c r="D44" s="111">
        <v>1272266</v>
      </c>
    </row>
    <row r="45" spans="1:4" s="106" customFormat="1" ht="9" customHeight="1">
      <c r="A45" s="112" t="s">
        <v>76</v>
      </c>
      <c r="B45" s="113">
        <v>0</v>
      </c>
      <c r="C45" s="113"/>
      <c r="D45" s="113">
        <v>36342</v>
      </c>
    </row>
    <row r="46" spans="1:4" s="106" customFormat="1" ht="5.25" customHeight="1">
      <c r="A46" s="112"/>
      <c r="B46" s="113"/>
      <c r="C46" s="113"/>
      <c r="D46" s="113"/>
    </row>
    <row r="47" spans="1:4" ht="9" customHeight="1">
      <c r="A47" s="103">
        <v>2007</v>
      </c>
      <c r="B47" s="102"/>
      <c r="C47" s="102"/>
      <c r="D47" s="102"/>
    </row>
    <row r="48" spans="1:4" s="106" customFormat="1" ht="9" customHeight="1">
      <c r="A48" s="104" t="s">
        <v>67</v>
      </c>
      <c r="B48" s="105">
        <v>144784111</v>
      </c>
      <c r="C48" s="105"/>
      <c r="D48" s="105">
        <v>215381705</v>
      </c>
    </row>
    <row r="49" spans="1:4" s="106" customFormat="1" ht="3.95" customHeight="1">
      <c r="A49" s="104"/>
      <c r="B49" s="105"/>
      <c r="C49" s="105"/>
      <c r="D49" s="105"/>
    </row>
    <row r="50" spans="1:4" s="106" customFormat="1" ht="9" customHeight="1">
      <c r="A50" s="107" t="s">
        <v>68</v>
      </c>
      <c r="B50" s="108">
        <v>1504312</v>
      </c>
      <c r="C50" s="108"/>
      <c r="D50" s="108">
        <v>2485234</v>
      </c>
    </row>
    <row r="51" spans="1:4" s="106" customFormat="1" ht="9" customHeight="1">
      <c r="A51" s="107" t="s">
        <v>19</v>
      </c>
      <c r="B51" s="108">
        <v>4841875</v>
      </c>
      <c r="C51" s="108"/>
      <c r="D51" s="108">
        <v>9045032</v>
      </c>
    </row>
    <row r="52" spans="1:4" s="106" customFormat="1" ht="9" customHeight="1">
      <c r="A52" s="107" t="s">
        <v>69</v>
      </c>
      <c r="B52" s="108">
        <v>1766462</v>
      </c>
      <c r="C52" s="108"/>
      <c r="D52" s="108">
        <v>3497201</v>
      </c>
    </row>
    <row r="53" spans="1:4" s="106" customFormat="1" ht="9" customHeight="1">
      <c r="A53" s="109" t="s">
        <v>70</v>
      </c>
      <c r="B53" s="110">
        <v>17893918</v>
      </c>
      <c r="C53" s="110"/>
      <c r="D53" s="110">
        <v>970794</v>
      </c>
    </row>
    <row r="54" spans="1:4" s="106" customFormat="1" ht="9" customHeight="1">
      <c r="A54" s="107" t="s">
        <v>20</v>
      </c>
      <c r="B54" s="108">
        <v>2488749</v>
      </c>
      <c r="C54" s="108"/>
      <c r="D54" s="108">
        <v>7906150</v>
      </c>
    </row>
    <row r="55" spans="1:4" s="106" customFormat="1" ht="9" customHeight="1">
      <c r="A55" s="107" t="s">
        <v>21</v>
      </c>
      <c r="B55" s="108">
        <v>1402391</v>
      </c>
      <c r="C55" s="108"/>
      <c r="D55" s="108">
        <v>1853027</v>
      </c>
    </row>
    <row r="56" spans="1:4" s="106" customFormat="1" ht="9" customHeight="1">
      <c r="A56" s="107" t="s">
        <v>22</v>
      </c>
      <c r="B56" s="108">
        <v>4847880</v>
      </c>
      <c r="C56" s="108"/>
      <c r="D56" s="108">
        <v>1785013</v>
      </c>
    </row>
    <row r="57" spans="1:4" s="106" customFormat="1" ht="9" customHeight="1">
      <c r="A57" s="109" t="s">
        <v>23</v>
      </c>
      <c r="B57" s="110">
        <v>5491280</v>
      </c>
      <c r="C57" s="110"/>
      <c r="D57" s="110">
        <v>9911684</v>
      </c>
    </row>
    <row r="58" spans="1:4" s="106" customFormat="1" ht="9" customHeight="1">
      <c r="A58" s="107" t="s">
        <v>71</v>
      </c>
      <c r="B58" s="108">
        <v>10246353</v>
      </c>
      <c r="C58" s="108"/>
      <c r="D58" s="108">
        <v>12854244</v>
      </c>
    </row>
    <row r="59" spans="1:4" s="106" customFormat="1" ht="9" customHeight="1">
      <c r="A59" s="107" t="s">
        <v>24</v>
      </c>
      <c r="B59" s="108">
        <v>1696057</v>
      </c>
      <c r="C59" s="108"/>
      <c r="D59" s="108">
        <v>2099423</v>
      </c>
    </row>
    <row r="60" spans="1:4" s="106" customFormat="1" ht="9" customHeight="1">
      <c r="A60" s="107" t="s">
        <v>25</v>
      </c>
      <c r="B60" s="108">
        <v>5271103</v>
      </c>
      <c r="C60" s="108"/>
      <c r="D60" s="108">
        <v>7627285</v>
      </c>
    </row>
    <row r="61" spans="1:4" s="106" customFormat="1" ht="9" customHeight="1">
      <c r="A61" s="109" t="s">
        <v>26</v>
      </c>
      <c r="B61" s="110">
        <v>3576329</v>
      </c>
      <c r="C61" s="110"/>
      <c r="D61" s="110">
        <v>4691091</v>
      </c>
    </row>
    <row r="62" spans="1:4" s="106" customFormat="1" ht="9" customHeight="1">
      <c r="A62" s="107" t="s">
        <v>27</v>
      </c>
      <c r="B62" s="108">
        <v>2277865</v>
      </c>
      <c r="C62" s="108"/>
      <c r="D62" s="108">
        <v>3260587</v>
      </c>
    </row>
    <row r="63" spans="1:4" s="106" customFormat="1" ht="9" customHeight="1">
      <c r="A63" s="107" t="s">
        <v>42</v>
      </c>
      <c r="B63" s="108">
        <v>4339807</v>
      </c>
      <c r="C63" s="108"/>
      <c r="D63" s="108">
        <v>21691383</v>
      </c>
    </row>
    <row r="64" spans="1:4" s="106" customFormat="1" ht="9" customHeight="1">
      <c r="A64" s="107" t="s">
        <v>28</v>
      </c>
      <c r="B64" s="108">
        <v>5650558</v>
      </c>
      <c r="C64" s="108"/>
      <c r="D64" s="108">
        <v>16898111</v>
      </c>
    </row>
    <row r="65" spans="1:4" s="106" customFormat="1" ht="9" customHeight="1">
      <c r="A65" s="109" t="s">
        <v>29</v>
      </c>
      <c r="B65" s="110">
        <v>2163136</v>
      </c>
      <c r="C65" s="110"/>
      <c r="D65" s="110">
        <v>4919341</v>
      </c>
    </row>
    <row r="66" spans="1:4" s="106" customFormat="1" ht="9" customHeight="1">
      <c r="A66" s="107" t="s">
        <v>43</v>
      </c>
      <c r="B66" s="108">
        <v>584885</v>
      </c>
      <c r="C66" s="108"/>
      <c r="D66" s="108">
        <v>2603541</v>
      </c>
    </row>
    <row r="67" spans="1:4" s="106" customFormat="1" ht="9" customHeight="1">
      <c r="A67" s="107" t="s">
        <v>30</v>
      </c>
      <c r="B67" s="108">
        <v>1840788</v>
      </c>
      <c r="C67" s="108"/>
      <c r="D67" s="108">
        <v>2657715</v>
      </c>
    </row>
    <row r="68" spans="1:4" s="106" customFormat="1" ht="9" customHeight="1">
      <c r="A68" s="107" t="s">
        <v>31</v>
      </c>
      <c r="B68" s="108">
        <v>8495331</v>
      </c>
      <c r="C68" s="108"/>
      <c r="D68" s="108">
        <v>25319275</v>
      </c>
    </row>
    <row r="69" spans="1:4" s="106" customFormat="1" ht="9" customHeight="1">
      <c r="A69" s="109" t="s">
        <v>32</v>
      </c>
      <c r="B69" s="110">
        <v>2255653</v>
      </c>
      <c r="C69" s="110"/>
      <c r="D69" s="110">
        <v>834610</v>
      </c>
    </row>
    <row r="70" spans="1:4" s="106" customFormat="1" ht="9" customHeight="1">
      <c r="A70" s="107" t="s">
        <v>72</v>
      </c>
      <c r="B70" s="108">
        <v>3372012</v>
      </c>
      <c r="C70" s="108"/>
      <c r="D70" s="108">
        <v>6039930</v>
      </c>
    </row>
    <row r="71" spans="1:4" s="106" customFormat="1" ht="9" customHeight="1">
      <c r="A71" s="107" t="s">
        <v>33</v>
      </c>
      <c r="B71" s="108">
        <v>1735063</v>
      </c>
      <c r="C71" s="108"/>
      <c r="D71" s="108">
        <v>5782811</v>
      </c>
    </row>
    <row r="72" spans="1:4" s="106" customFormat="1" ht="9" customHeight="1">
      <c r="A72" s="107" t="s">
        <v>73</v>
      </c>
      <c r="B72" s="108">
        <v>2403826</v>
      </c>
      <c r="C72" s="108"/>
      <c r="D72" s="108">
        <v>9844695</v>
      </c>
    </row>
    <row r="73" spans="1:4" s="106" customFormat="1" ht="9" customHeight="1">
      <c r="A73" s="109" t="s">
        <v>34</v>
      </c>
      <c r="B73" s="110">
        <v>2348007</v>
      </c>
      <c r="C73" s="110"/>
      <c r="D73" s="110">
        <v>4974479</v>
      </c>
    </row>
    <row r="74" spans="1:4" s="106" customFormat="1" ht="9" customHeight="1">
      <c r="A74" s="107" t="s">
        <v>35</v>
      </c>
      <c r="B74" s="108">
        <v>4817290</v>
      </c>
      <c r="C74" s="108"/>
      <c r="D74" s="108">
        <v>9841290</v>
      </c>
    </row>
    <row r="75" spans="1:4" s="106" customFormat="1" ht="9" customHeight="1">
      <c r="A75" s="107" t="s">
        <v>36</v>
      </c>
      <c r="B75" s="108">
        <v>4137121</v>
      </c>
      <c r="C75" s="108"/>
      <c r="D75" s="108">
        <v>12274837</v>
      </c>
    </row>
    <row r="76" spans="1:4" s="106" customFormat="1" ht="9" customHeight="1">
      <c r="A76" s="107" t="s">
        <v>37</v>
      </c>
      <c r="B76" s="108">
        <v>5408055</v>
      </c>
      <c r="C76" s="108"/>
      <c r="D76" s="108">
        <v>2666633</v>
      </c>
    </row>
    <row r="77" spans="1:4" s="106" customFormat="1" ht="9" customHeight="1">
      <c r="A77" s="109" t="s">
        <v>38</v>
      </c>
      <c r="B77" s="110">
        <v>9470402</v>
      </c>
      <c r="C77" s="110"/>
      <c r="D77" s="110">
        <v>7470061</v>
      </c>
    </row>
    <row r="78" spans="1:4" s="106" customFormat="1" ht="9" customHeight="1">
      <c r="A78" s="107" t="s">
        <v>74</v>
      </c>
      <c r="B78" s="108">
        <v>309526</v>
      </c>
      <c r="C78" s="108"/>
      <c r="D78" s="108">
        <v>580587</v>
      </c>
    </row>
    <row r="79" spans="1:4" s="106" customFormat="1" ht="9" customHeight="1">
      <c r="A79" s="107" t="s">
        <v>39</v>
      </c>
      <c r="B79" s="108">
        <v>17560102</v>
      </c>
      <c r="C79" s="108"/>
      <c r="D79" s="108">
        <v>7498858</v>
      </c>
    </row>
    <row r="80" spans="1:4" s="106" customFormat="1" ht="9" customHeight="1">
      <c r="A80" s="107" t="s">
        <v>75</v>
      </c>
      <c r="B80" s="108">
        <v>3077513</v>
      </c>
      <c r="C80" s="108"/>
      <c r="D80" s="108">
        <v>4113660</v>
      </c>
    </row>
    <row r="81" spans="1:4" s="106" customFormat="1" ht="9" customHeight="1">
      <c r="A81" s="109" t="s">
        <v>40</v>
      </c>
      <c r="B81" s="111">
        <v>1510462</v>
      </c>
      <c r="C81" s="111"/>
      <c r="D81" s="111">
        <v>1303675</v>
      </c>
    </row>
    <row r="82" spans="1:4" s="106" customFormat="1" ht="9" customHeight="1">
      <c r="A82" s="112" t="s">
        <v>76</v>
      </c>
      <c r="B82" s="113">
        <v>0</v>
      </c>
      <c r="C82" s="113"/>
      <c r="D82" s="113">
        <v>79448</v>
      </c>
    </row>
    <row r="83" spans="1:4" s="106" customFormat="1" ht="5.25" customHeight="1">
      <c r="A83" s="112"/>
      <c r="B83" s="113"/>
      <c r="C83" s="113"/>
      <c r="D83" s="113"/>
    </row>
    <row r="84" spans="1:4" ht="9" customHeight="1">
      <c r="A84" s="103">
        <v>2008</v>
      </c>
      <c r="B84" s="102"/>
      <c r="C84" s="102"/>
      <c r="D84" s="102"/>
    </row>
    <row r="85" spans="1:4" s="106" customFormat="1" ht="9" customHeight="1">
      <c r="A85" s="104" t="s">
        <v>67</v>
      </c>
      <c r="B85" s="105">
        <v>157247841</v>
      </c>
      <c r="C85" s="105"/>
      <c r="D85" s="105">
        <v>232781391</v>
      </c>
    </row>
    <row r="86" spans="1:4" s="106" customFormat="1" ht="3.95" customHeight="1">
      <c r="A86" s="104"/>
      <c r="B86" s="105"/>
      <c r="C86" s="105"/>
      <c r="D86" s="105"/>
    </row>
    <row r="87" spans="1:4" s="106" customFormat="1" ht="9" customHeight="1">
      <c r="A87" s="107" t="s">
        <v>68</v>
      </c>
      <c r="B87" s="108">
        <v>1709707</v>
      </c>
      <c r="C87" s="108"/>
      <c r="D87" s="108">
        <v>2754026</v>
      </c>
    </row>
    <row r="88" spans="1:4" s="106" customFormat="1" ht="9" customHeight="1">
      <c r="A88" s="107" t="s">
        <v>19</v>
      </c>
      <c r="B88" s="108">
        <v>3926117</v>
      </c>
      <c r="C88" s="108"/>
      <c r="D88" s="108">
        <v>9590803</v>
      </c>
    </row>
    <row r="89" spans="1:4" s="106" customFormat="1" ht="9" customHeight="1">
      <c r="A89" s="107" t="s">
        <v>69</v>
      </c>
      <c r="B89" s="108">
        <v>2624208</v>
      </c>
      <c r="C89" s="108"/>
      <c r="D89" s="108">
        <v>5240379</v>
      </c>
    </row>
    <row r="90" spans="1:4" s="106" customFormat="1" ht="9" customHeight="1">
      <c r="A90" s="109" t="s">
        <v>70</v>
      </c>
      <c r="B90" s="110">
        <v>15774721</v>
      </c>
      <c r="C90" s="110"/>
      <c r="D90" s="110">
        <v>1520648</v>
      </c>
    </row>
    <row r="91" spans="1:4" s="106" customFormat="1" ht="9" customHeight="1">
      <c r="A91" s="107" t="s">
        <v>20</v>
      </c>
      <c r="B91" s="108">
        <v>3592238</v>
      </c>
      <c r="C91" s="108"/>
      <c r="D91" s="108">
        <v>10524706</v>
      </c>
    </row>
    <row r="92" spans="1:4" s="106" customFormat="1" ht="9" customHeight="1">
      <c r="A92" s="107" t="s">
        <v>21</v>
      </c>
      <c r="B92" s="108">
        <v>1858763</v>
      </c>
      <c r="C92" s="108"/>
      <c r="D92" s="108">
        <v>1744182</v>
      </c>
    </row>
    <row r="93" spans="1:4" s="106" customFormat="1" ht="9" customHeight="1">
      <c r="A93" s="107" t="s">
        <v>22</v>
      </c>
      <c r="B93" s="108">
        <v>4945371</v>
      </c>
      <c r="C93" s="108"/>
      <c r="D93" s="108">
        <v>2164939</v>
      </c>
    </row>
    <row r="94" spans="1:4" s="106" customFormat="1" ht="9" customHeight="1">
      <c r="A94" s="109" t="s">
        <v>23</v>
      </c>
      <c r="B94" s="110">
        <v>4518326</v>
      </c>
      <c r="C94" s="110"/>
      <c r="D94" s="110">
        <v>10547833</v>
      </c>
    </row>
    <row r="95" spans="1:4" s="106" customFormat="1" ht="9" customHeight="1">
      <c r="A95" s="107" t="s">
        <v>71</v>
      </c>
      <c r="B95" s="108">
        <v>8241783</v>
      </c>
      <c r="C95" s="108"/>
      <c r="D95" s="108">
        <v>15921786</v>
      </c>
    </row>
    <row r="96" spans="1:4" s="106" customFormat="1" ht="9" customHeight="1">
      <c r="A96" s="107" t="s">
        <v>24</v>
      </c>
      <c r="B96" s="108">
        <v>2936427</v>
      </c>
      <c r="C96" s="108"/>
      <c r="D96" s="108">
        <v>2056518</v>
      </c>
    </row>
    <row r="97" spans="1:4" s="106" customFormat="1" ht="9" customHeight="1">
      <c r="A97" s="107" t="s">
        <v>25</v>
      </c>
      <c r="B97" s="108">
        <v>7105354</v>
      </c>
      <c r="C97" s="108"/>
      <c r="D97" s="108">
        <v>8736755</v>
      </c>
    </row>
    <row r="98" spans="1:4" s="106" customFormat="1" ht="9" customHeight="1">
      <c r="A98" s="109" t="s">
        <v>26</v>
      </c>
      <c r="B98" s="110">
        <v>3024275</v>
      </c>
      <c r="C98" s="110"/>
      <c r="D98" s="110">
        <v>6977629</v>
      </c>
    </row>
    <row r="99" spans="1:4" s="106" customFormat="1" ht="9" customHeight="1">
      <c r="A99" s="107" t="s">
        <v>27</v>
      </c>
      <c r="B99" s="108">
        <v>3046212</v>
      </c>
      <c r="C99" s="108"/>
      <c r="D99" s="108">
        <v>5705932</v>
      </c>
    </row>
    <row r="100" spans="1:4" s="106" customFormat="1" ht="9" customHeight="1">
      <c r="A100" s="107" t="s">
        <v>42</v>
      </c>
      <c r="B100" s="108">
        <v>8768923</v>
      </c>
      <c r="C100" s="108"/>
      <c r="D100" s="108">
        <v>20261327</v>
      </c>
    </row>
    <row r="101" spans="1:4" s="106" customFormat="1" ht="9" customHeight="1">
      <c r="A101" s="107" t="s">
        <v>28</v>
      </c>
      <c r="B101" s="108">
        <v>7209478</v>
      </c>
      <c r="C101" s="108"/>
      <c r="D101" s="108">
        <v>15589743</v>
      </c>
    </row>
    <row r="102" spans="1:4" s="106" customFormat="1" ht="9" customHeight="1">
      <c r="A102" s="109" t="s">
        <v>29</v>
      </c>
      <c r="B102" s="110">
        <v>2649420</v>
      </c>
      <c r="C102" s="110"/>
      <c r="D102" s="110">
        <v>5931678</v>
      </c>
    </row>
    <row r="103" spans="1:4" s="106" customFormat="1" ht="9" customHeight="1">
      <c r="A103" s="107" t="s">
        <v>43</v>
      </c>
      <c r="B103" s="108">
        <v>629509</v>
      </c>
      <c r="C103" s="108"/>
      <c r="D103" s="108">
        <v>2320956</v>
      </c>
    </row>
    <row r="104" spans="1:4" s="106" customFormat="1" ht="9" customHeight="1">
      <c r="A104" s="107" t="s">
        <v>30</v>
      </c>
      <c r="B104" s="108">
        <v>2833531</v>
      </c>
      <c r="C104" s="108"/>
      <c r="D104" s="108">
        <v>3048127</v>
      </c>
    </row>
    <row r="105" spans="1:4" s="106" customFormat="1" ht="9" customHeight="1">
      <c r="A105" s="107" t="s">
        <v>31</v>
      </c>
      <c r="B105" s="108">
        <v>6706231</v>
      </c>
      <c r="C105" s="108"/>
      <c r="D105" s="108">
        <v>29493823</v>
      </c>
    </row>
    <row r="106" spans="1:4" s="106" customFormat="1" ht="9" customHeight="1">
      <c r="A106" s="109" t="s">
        <v>32</v>
      </c>
      <c r="B106" s="110">
        <v>2806448</v>
      </c>
      <c r="C106" s="110"/>
      <c r="D106" s="110">
        <v>868323</v>
      </c>
    </row>
    <row r="107" spans="1:4" s="106" customFormat="1" ht="9" customHeight="1">
      <c r="A107" s="107" t="s">
        <v>72</v>
      </c>
      <c r="B107" s="108">
        <v>3355490</v>
      </c>
      <c r="C107" s="108"/>
      <c r="D107" s="108">
        <v>5430683</v>
      </c>
    </row>
    <row r="108" spans="1:4" s="106" customFormat="1" ht="9" customHeight="1">
      <c r="A108" s="107" t="s">
        <v>33</v>
      </c>
      <c r="B108" s="108">
        <v>1973041</v>
      </c>
      <c r="C108" s="108"/>
      <c r="D108" s="108">
        <v>6608895</v>
      </c>
    </row>
    <row r="109" spans="1:4" s="106" customFormat="1" ht="9" customHeight="1">
      <c r="A109" s="107" t="s">
        <v>73</v>
      </c>
      <c r="B109" s="108">
        <v>2372813</v>
      </c>
      <c r="C109" s="108"/>
      <c r="D109" s="108">
        <v>9478140</v>
      </c>
    </row>
    <row r="110" spans="1:4" s="106" customFormat="1" ht="9" customHeight="1">
      <c r="A110" s="109" t="s">
        <v>34</v>
      </c>
      <c r="B110" s="110">
        <v>3598714</v>
      </c>
      <c r="C110" s="110"/>
      <c r="D110" s="110">
        <v>4899556</v>
      </c>
    </row>
    <row r="111" spans="1:4" s="106" customFormat="1" ht="9" customHeight="1">
      <c r="A111" s="107" t="s">
        <v>35</v>
      </c>
      <c r="B111" s="108">
        <v>5492490</v>
      </c>
      <c r="C111" s="108"/>
      <c r="D111" s="108">
        <v>10421267</v>
      </c>
    </row>
    <row r="112" spans="1:4" s="106" customFormat="1" ht="9" customHeight="1">
      <c r="A112" s="107" t="s">
        <v>36</v>
      </c>
      <c r="B112" s="108">
        <v>6227574</v>
      </c>
      <c r="C112" s="108"/>
      <c r="D112" s="108">
        <v>9611300</v>
      </c>
    </row>
    <row r="113" spans="1:4" s="106" customFormat="1" ht="9" customHeight="1">
      <c r="A113" s="107" t="s">
        <v>37</v>
      </c>
      <c r="B113" s="108">
        <v>8383993</v>
      </c>
      <c r="C113" s="108"/>
      <c r="D113" s="108">
        <v>2905778</v>
      </c>
    </row>
    <row r="114" spans="1:4" s="106" customFormat="1" ht="9" customHeight="1">
      <c r="A114" s="109" t="s">
        <v>38</v>
      </c>
      <c r="B114" s="110">
        <v>9411613</v>
      </c>
      <c r="C114" s="110"/>
      <c r="D114" s="110">
        <v>8450645</v>
      </c>
    </row>
    <row r="115" spans="1:4" s="106" customFormat="1" ht="9" customHeight="1">
      <c r="A115" s="107" t="s">
        <v>74</v>
      </c>
      <c r="B115" s="108">
        <v>500449</v>
      </c>
      <c r="C115" s="108"/>
      <c r="D115" s="108">
        <v>328363</v>
      </c>
    </row>
    <row r="116" spans="1:4" s="106" customFormat="1" ht="9" customHeight="1">
      <c r="A116" s="107" t="s">
        <v>39</v>
      </c>
      <c r="B116" s="108">
        <v>15215153</v>
      </c>
      <c r="C116" s="108"/>
      <c r="D116" s="108">
        <v>7730290</v>
      </c>
    </row>
    <row r="117" spans="1:4" s="106" customFormat="1" ht="9" customHeight="1">
      <c r="A117" s="107" t="s">
        <v>75</v>
      </c>
      <c r="B117" s="108">
        <v>2746292</v>
      </c>
      <c r="C117" s="108"/>
      <c r="D117" s="108">
        <v>4277820</v>
      </c>
    </row>
    <row r="118" spans="1:4" s="106" customFormat="1" ht="9" customHeight="1">
      <c r="A118" s="109" t="s">
        <v>40</v>
      </c>
      <c r="B118" s="111">
        <v>3063177</v>
      </c>
      <c r="C118" s="111"/>
      <c r="D118" s="111">
        <v>1459392</v>
      </c>
    </row>
    <row r="119" spans="1:4" s="106" customFormat="1" ht="9" customHeight="1">
      <c r="A119" s="112" t="s">
        <v>76</v>
      </c>
      <c r="B119" s="113">
        <v>0</v>
      </c>
      <c r="C119" s="113"/>
      <c r="D119" s="113">
        <v>179149</v>
      </c>
    </row>
    <row r="120" spans="1:4" s="106" customFormat="1" ht="9" customHeight="1">
      <c r="A120" s="112"/>
      <c r="B120" s="113"/>
      <c r="C120" s="113"/>
      <c r="D120" s="113"/>
    </row>
    <row r="121" spans="1:4" ht="9" customHeight="1">
      <c r="A121" s="103">
        <v>2009</v>
      </c>
      <c r="B121" s="102"/>
      <c r="C121" s="102"/>
      <c r="D121" s="102"/>
    </row>
    <row r="122" spans="1:4" s="106" customFormat="1" ht="9" customHeight="1">
      <c r="A122" s="104" t="s">
        <v>67</v>
      </c>
      <c r="B122" s="114">
        <f>SUM(B124:B156)</f>
        <v>187287450</v>
      </c>
      <c r="C122" s="105"/>
      <c r="D122" s="105">
        <f>SUM(D124:D156)</f>
        <v>183845991</v>
      </c>
    </row>
    <row r="123" spans="1:4" s="106" customFormat="1" ht="3.95" customHeight="1">
      <c r="A123" s="104"/>
      <c r="B123" s="105"/>
      <c r="C123" s="105"/>
      <c r="D123" s="105"/>
    </row>
    <row r="124" spans="1:4" s="106" customFormat="1" ht="9" customHeight="1">
      <c r="A124" s="107" t="s">
        <v>68</v>
      </c>
      <c r="B124" s="108">
        <v>2409317</v>
      </c>
      <c r="C124" s="108"/>
      <c r="D124" s="108">
        <v>4212349</v>
      </c>
    </row>
    <row r="125" spans="1:4" s="106" customFormat="1" ht="9" customHeight="1">
      <c r="A125" s="107" t="s">
        <v>19</v>
      </c>
      <c r="B125" s="108">
        <v>4895659</v>
      </c>
      <c r="C125" s="108"/>
      <c r="D125" s="108">
        <v>7215762</v>
      </c>
    </row>
    <row r="126" spans="1:4" s="106" customFormat="1" ht="9" customHeight="1">
      <c r="A126" s="107" t="s">
        <v>69</v>
      </c>
      <c r="B126" s="108">
        <v>3379684</v>
      </c>
      <c r="C126" s="108"/>
      <c r="D126" s="108">
        <v>3275492</v>
      </c>
    </row>
    <row r="127" spans="1:4" s="106" customFormat="1" ht="9" customHeight="1">
      <c r="A127" s="109" t="s">
        <v>70</v>
      </c>
      <c r="B127" s="110">
        <v>17583384</v>
      </c>
      <c r="C127" s="110"/>
      <c r="D127" s="110">
        <v>1570366</v>
      </c>
    </row>
    <row r="128" spans="1:4" s="106" customFormat="1" ht="9" customHeight="1">
      <c r="A128" s="107" t="s">
        <v>20</v>
      </c>
      <c r="B128" s="108">
        <v>3261885</v>
      </c>
      <c r="C128" s="108"/>
      <c r="D128" s="108">
        <v>7570881</v>
      </c>
    </row>
    <row r="129" spans="1:4" s="106" customFormat="1" ht="9" customHeight="1">
      <c r="A129" s="107" t="s">
        <v>21</v>
      </c>
      <c r="B129" s="108">
        <v>2756089</v>
      </c>
      <c r="C129" s="108"/>
      <c r="D129" s="108">
        <v>1455838</v>
      </c>
    </row>
    <row r="130" spans="1:4" s="106" customFormat="1" ht="9" customHeight="1">
      <c r="A130" s="107" t="s">
        <v>22</v>
      </c>
      <c r="B130" s="108">
        <v>5129864</v>
      </c>
      <c r="C130" s="108"/>
      <c r="D130" s="108">
        <v>2127292</v>
      </c>
    </row>
    <row r="131" spans="1:4" s="106" customFormat="1" ht="9" customHeight="1">
      <c r="A131" s="109" t="s">
        <v>23</v>
      </c>
      <c r="B131" s="110">
        <v>6315760</v>
      </c>
      <c r="C131" s="110"/>
      <c r="D131" s="110">
        <v>6177996</v>
      </c>
    </row>
    <row r="132" spans="1:4" s="106" customFormat="1" ht="9" customHeight="1">
      <c r="A132" s="107" t="s">
        <v>71</v>
      </c>
      <c r="B132" s="108">
        <v>12440781</v>
      </c>
      <c r="C132" s="108"/>
      <c r="D132" s="108">
        <v>11386244</v>
      </c>
    </row>
    <row r="133" spans="1:4" s="106" customFormat="1" ht="9" customHeight="1">
      <c r="A133" s="107" t="s">
        <v>24</v>
      </c>
      <c r="B133" s="108">
        <v>3870686</v>
      </c>
      <c r="C133" s="108"/>
      <c r="D133" s="108">
        <v>1703092</v>
      </c>
    </row>
    <row r="134" spans="1:4" s="106" customFormat="1" ht="9" customHeight="1">
      <c r="A134" s="107" t="s">
        <v>25</v>
      </c>
      <c r="B134" s="108">
        <v>7409019</v>
      </c>
      <c r="C134" s="108"/>
      <c r="D134" s="108">
        <v>7069687</v>
      </c>
    </row>
    <row r="135" spans="1:4" s="106" customFormat="1" ht="9" customHeight="1">
      <c r="A135" s="109" t="s">
        <v>26</v>
      </c>
      <c r="B135" s="110">
        <v>4251030</v>
      </c>
      <c r="C135" s="110"/>
      <c r="D135" s="110">
        <v>4740290</v>
      </c>
    </row>
    <row r="136" spans="1:4" s="106" customFormat="1" ht="9" customHeight="1">
      <c r="A136" s="107" t="s">
        <v>27</v>
      </c>
      <c r="B136" s="108">
        <v>2607169</v>
      </c>
      <c r="C136" s="108"/>
      <c r="D136" s="108">
        <v>2984244</v>
      </c>
    </row>
    <row r="137" spans="1:4" s="106" customFormat="1" ht="9" customHeight="1">
      <c r="A137" s="107" t="s">
        <v>42</v>
      </c>
      <c r="B137" s="108">
        <v>9495536</v>
      </c>
      <c r="C137" s="108"/>
      <c r="D137" s="108">
        <v>13112153</v>
      </c>
    </row>
    <row r="138" spans="1:4" s="106" customFormat="1" ht="9" customHeight="1">
      <c r="A138" s="107" t="s">
        <v>28</v>
      </c>
      <c r="B138" s="108">
        <v>7904135</v>
      </c>
      <c r="C138" s="108"/>
      <c r="D138" s="108">
        <v>17549096</v>
      </c>
    </row>
    <row r="139" spans="1:4" s="106" customFormat="1" ht="9" customHeight="1">
      <c r="A139" s="109" t="s">
        <v>29</v>
      </c>
      <c r="B139" s="110">
        <v>2875396</v>
      </c>
      <c r="C139" s="110"/>
      <c r="D139" s="110">
        <v>2906061</v>
      </c>
    </row>
    <row r="140" spans="1:4" s="106" customFormat="1" ht="9" customHeight="1">
      <c r="A140" s="107" t="s">
        <v>43</v>
      </c>
      <c r="B140" s="108">
        <v>1286446</v>
      </c>
      <c r="C140" s="108"/>
      <c r="D140" s="108">
        <v>3280845</v>
      </c>
    </row>
    <row r="141" spans="1:4" s="106" customFormat="1" ht="9" customHeight="1">
      <c r="A141" s="107" t="s">
        <v>30</v>
      </c>
      <c r="B141" s="108">
        <v>2733425</v>
      </c>
      <c r="C141" s="108"/>
      <c r="D141" s="108">
        <v>1528026</v>
      </c>
    </row>
    <row r="142" spans="1:4" s="106" customFormat="1" ht="9" customHeight="1">
      <c r="A142" s="107" t="s">
        <v>31</v>
      </c>
      <c r="B142" s="108">
        <v>6850968</v>
      </c>
      <c r="C142" s="108"/>
      <c r="D142" s="108">
        <v>21027079</v>
      </c>
    </row>
    <row r="143" spans="1:4" s="106" customFormat="1" ht="9" customHeight="1">
      <c r="A143" s="109" t="s">
        <v>32</v>
      </c>
      <c r="B143" s="110">
        <v>3652719</v>
      </c>
      <c r="C143" s="110"/>
      <c r="D143" s="110">
        <v>570388</v>
      </c>
    </row>
    <row r="144" spans="1:4" s="106" customFormat="1" ht="9" customHeight="1">
      <c r="A144" s="107" t="s">
        <v>72</v>
      </c>
      <c r="B144" s="108">
        <v>3645604</v>
      </c>
      <c r="C144" s="108"/>
      <c r="D144" s="108">
        <v>4318653</v>
      </c>
    </row>
    <row r="145" spans="1:4" s="106" customFormat="1" ht="9" customHeight="1">
      <c r="A145" s="107" t="s">
        <v>33</v>
      </c>
      <c r="B145" s="108">
        <v>2851072</v>
      </c>
      <c r="C145" s="108"/>
      <c r="D145" s="108">
        <v>6690189</v>
      </c>
    </row>
    <row r="146" spans="1:4" s="106" customFormat="1" ht="9" customHeight="1">
      <c r="A146" s="107" t="s">
        <v>73</v>
      </c>
      <c r="B146" s="108">
        <v>2933128</v>
      </c>
      <c r="C146" s="108"/>
      <c r="D146" s="108">
        <v>6328324</v>
      </c>
    </row>
    <row r="147" spans="1:4" s="106" customFormat="1" ht="9" customHeight="1">
      <c r="A147" s="109" t="s">
        <v>34</v>
      </c>
      <c r="B147" s="110">
        <v>4373512</v>
      </c>
      <c r="C147" s="110"/>
      <c r="D147" s="110">
        <v>4574383</v>
      </c>
    </row>
    <row r="148" spans="1:4" s="106" customFormat="1" ht="9" customHeight="1">
      <c r="A148" s="107" t="s">
        <v>35</v>
      </c>
      <c r="B148" s="108">
        <v>6950225</v>
      </c>
      <c r="C148" s="108"/>
      <c r="D148" s="108">
        <v>12404879</v>
      </c>
    </row>
    <row r="149" spans="1:4" s="106" customFormat="1" ht="9" customHeight="1">
      <c r="A149" s="107" t="s">
        <v>36</v>
      </c>
      <c r="B149" s="108">
        <v>6936668</v>
      </c>
      <c r="C149" s="108"/>
      <c r="D149" s="108">
        <v>7798421</v>
      </c>
    </row>
    <row r="150" spans="1:4" s="106" customFormat="1" ht="9" customHeight="1">
      <c r="A150" s="107" t="s">
        <v>37</v>
      </c>
      <c r="B150" s="108">
        <v>9393598</v>
      </c>
      <c r="C150" s="108"/>
      <c r="D150" s="108">
        <v>2696059</v>
      </c>
    </row>
    <row r="151" spans="1:4" s="106" customFormat="1" ht="9" customHeight="1">
      <c r="A151" s="109" t="s">
        <v>38</v>
      </c>
      <c r="B151" s="110">
        <v>9425448</v>
      </c>
      <c r="C151" s="110"/>
      <c r="D151" s="110">
        <v>5206304</v>
      </c>
    </row>
    <row r="152" spans="1:4" s="106" customFormat="1" ht="9" customHeight="1">
      <c r="A152" s="107" t="s">
        <v>74</v>
      </c>
      <c r="B152" s="108">
        <v>640973</v>
      </c>
      <c r="C152" s="108"/>
      <c r="D152" s="108">
        <v>224381</v>
      </c>
    </row>
    <row r="153" spans="1:4" s="106" customFormat="1" ht="9" customHeight="1">
      <c r="A153" s="107" t="s">
        <v>39</v>
      </c>
      <c r="B153" s="108">
        <v>21588145</v>
      </c>
      <c r="C153" s="108"/>
      <c r="D153" s="108">
        <v>7111130</v>
      </c>
    </row>
    <row r="154" spans="1:4" s="106" customFormat="1" ht="9" customHeight="1">
      <c r="A154" s="107" t="s">
        <v>75</v>
      </c>
      <c r="B154" s="108">
        <v>4278778</v>
      </c>
      <c r="C154" s="108"/>
      <c r="D154" s="108">
        <v>2693612</v>
      </c>
    </row>
    <row r="155" spans="1:4" s="106" customFormat="1" ht="9" customHeight="1">
      <c r="A155" s="109" t="s">
        <v>40</v>
      </c>
      <c r="B155" s="111">
        <v>3161347</v>
      </c>
      <c r="C155" s="111"/>
      <c r="D155" s="111">
        <v>2248830</v>
      </c>
    </row>
    <row r="156" spans="1:4" s="106" customFormat="1" ht="9" customHeight="1">
      <c r="A156" s="112" t="s">
        <v>76</v>
      </c>
      <c r="B156" s="113">
        <v>0</v>
      </c>
      <c r="C156" s="113"/>
      <c r="D156" s="113">
        <v>87645</v>
      </c>
    </row>
    <row r="157" spans="1:4" s="106" customFormat="1" ht="9" customHeight="1">
      <c r="A157" s="112"/>
      <c r="B157" s="113"/>
      <c r="C157" s="113"/>
      <c r="D157" s="113"/>
    </row>
    <row r="158" spans="1:4" ht="9" customHeight="1">
      <c r="A158" s="103">
        <v>2010</v>
      </c>
      <c r="B158" s="102"/>
      <c r="C158" s="102"/>
      <c r="D158" s="102"/>
    </row>
    <row r="159" spans="1:4" s="106" customFormat="1" ht="9" customHeight="1">
      <c r="A159" s="104" t="s">
        <v>67</v>
      </c>
      <c r="B159" s="105">
        <v>210615435</v>
      </c>
      <c r="C159" s="105"/>
      <c r="D159" s="105">
        <v>175090203</v>
      </c>
    </row>
    <row r="160" spans="1:4" s="106" customFormat="1" ht="3.95" customHeight="1">
      <c r="A160" s="104"/>
      <c r="B160" s="105"/>
      <c r="C160" s="105"/>
      <c r="D160" s="105"/>
    </row>
    <row r="161" spans="1:4" s="106" customFormat="1" ht="9" customHeight="1">
      <c r="A161" s="107" t="s">
        <v>68</v>
      </c>
      <c r="B161" s="108">
        <v>2502600</v>
      </c>
      <c r="C161" s="108"/>
      <c r="D161" s="108">
        <v>3001912</v>
      </c>
    </row>
    <row r="162" spans="1:4" s="106" customFormat="1" ht="9" customHeight="1">
      <c r="A162" s="107" t="s">
        <v>19</v>
      </c>
      <c r="B162" s="108">
        <v>5456351</v>
      </c>
      <c r="C162" s="108"/>
      <c r="D162" s="108">
        <v>5697077</v>
      </c>
    </row>
    <row r="163" spans="1:4" s="106" customFormat="1" ht="9" customHeight="1">
      <c r="A163" s="107" t="s">
        <v>69</v>
      </c>
      <c r="B163" s="108">
        <v>2639009</v>
      </c>
      <c r="C163" s="108"/>
      <c r="D163" s="108">
        <v>2243492</v>
      </c>
    </row>
    <row r="164" spans="1:4" s="106" customFormat="1" ht="9" customHeight="1">
      <c r="A164" s="109" t="s">
        <v>70</v>
      </c>
      <c r="B164" s="110">
        <v>16878715</v>
      </c>
      <c r="C164" s="110"/>
      <c r="D164" s="110">
        <v>2087143</v>
      </c>
    </row>
    <row r="165" spans="1:4" s="106" customFormat="1" ht="9" customHeight="1">
      <c r="A165" s="107" t="s">
        <v>20</v>
      </c>
      <c r="B165" s="108">
        <v>3366682</v>
      </c>
      <c r="C165" s="108"/>
      <c r="D165" s="108">
        <v>7431921</v>
      </c>
    </row>
    <row r="166" spans="1:4" s="106" customFormat="1" ht="9" customHeight="1">
      <c r="A166" s="107" t="s">
        <v>21</v>
      </c>
      <c r="B166" s="108">
        <v>3790391</v>
      </c>
      <c r="C166" s="108"/>
      <c r="D166" s="108">
        <v>1795385</v>
      </c>
    </row>
    <row r="167" spans="1:4" s="106" customFormat="1" ht="9" customHeight="1">
      <c r="A167" s="107" t="s">
        <v>22</v>
      </c>
      <c r="B167" s="108">
        <v>7591909</v>
      </c>
      <c r="C167" s="108"/>
      <c r="D167" s="108">
        <v>2705313</v>
      </c>
    </row>
    <row r="168" spans="1:4" s="106" customFormat="1" ht="9" customHeight="1">
      <c r="A168" s="109" t="s">
        <v>23</v>
      </c>
      <c r="B168" s="110">
        <v>6135207</v>
      </c>
      <c r="C168" s="110"/>
      <c r="D168" s="110">
        <v>7094918</v>
      </c>
    </row>
    <row r="169" spans="1:4" s="106" customFormat="1" ht="9" customHeight="1">
      <c r="A169" s="107" t="s">
        <v>71</v>
      </c>
      <c r="B169" s="108">
        <v>9240470</v>
      </c>
      <c r="C169" s="108"/>
      <c r="D169" s="108">
        <v>9499790</v>
      </c>
    </row>
    <row r="170" spans="1:4" s="106" customFormat="1" ht="9" customHeight="1">
      <c r="A170" s="107" t="s">
        <v>24</v>
      </c>
      <c r="B170" s="108">
        <v>3856597</v>
      </c>
      <c r="C170" s="108"/>
      <c r="D170" s="108">
        <v>1480692</v>
      </c>
    </row>
    <row r="171" spans="1:4" s="106" customFormat="1" ht="9" customHeight="1">
      <c r="A171" s="107" t="s">
        <v>25</v>
      </c>
      <c r="B171" s="108">
        <v>6192001</v>
      </c>
      <c r="C171" s="108"/>
      <c r="D171" s="108">
        <v>6739857</v>
      </c>
    </row>
    <row r="172" spans="1:4" s="106" customFormat="1" ht="9" customHeight="1">
      <c r="A172" s="109" t="s">
        <v>26</v>
      </c>
      <c r="B172" s="110">
        <v>4000296</v>
      </c>
      <c r="C172" s="110"/>
      <c r="D172" s="110">
        <v>3574695</v>
      </c>
    </row>
    <row r="173" spans="1:4" s="106" customFormat="1" ht="9" customHeight="1">
      <c r="A173" s="107" t="s">
        <v>27</v>
      </c>
      <c r="B173" s="108">
        <v>3128516</v>
      </c>
      <c r="C173" s="108"/>
      <c r="D173" s="108">
        <v>3430400</v>
      </c>
    </row>
    <row r="174" spans="1:4" s="106" customFormat="1" ht="9" customHeight="1">
      <c r="A174" s="107" t="s">
        <v>42</v>
      </c>
      <c r="B174" s="108">
        <v>11408259</v>
      </c>
      <c r="C174" s="108"/>
      <c r="D174" s="108">
        <v>14202858</v>
      </c>
    </row>
    <row r="175" spans="1:4" s="106" customFormat="1" ht="9" customHeight="1">
      <c r="A175" s="107" t="s">
        <v>28</v>
      </c>
      <c r="B175" s="108">
        <v>20474696</v>
      </c>
      <c r="C175" s="108"/>
      <c r="D175" s="108">
        <v>17451027</v>
      </c>
    </row>
    <row r="176" spans="1:4" s="106" customFormat="1" ht="9" customHeight="1">
      <c r="A176" s="109" t="s">
        <v>29</v>
      </c>
      <c r="B176" s="110">
        <v>3307054</v>
      </c>
      <c r="C176" s="110"/>
      <c r="D176" s="110">
        <v>3584527</v>
      </c>
    </row>
    <row r="177" spans="1:4" s="106" customFormat="1" ht="9" customHeight="1">
      <c r="A177" s="107" t="s">
        <v>43</v>
      </c>
      <c r="B177" s="108">
        <v>1132168</v>
      </c>
      <c r="C177" s="108"/>
      <c r="D177" s="108">
        <v>3469724</v>
      </c>
    </row>
    <row r="178" spans="1:4" s="106" customFormat="1" ht="9" customHeight="1">
      <c r="A178" s="107" t="s">
        <v>30</v>
      </c>
      <c r="B178" s="108">
        <v>2636488</v>
      </c>
      <c r="C178" s="108"/>
      <c r="D178" s="108">
        <v>1387216</v>
      </c>
    </row>
    <row r="179" spans="1:4" s="106" customFormat="1" ht="9" customHeight="1">
      <c r="A179" s="107" t="s">
        <v>31</v>
      </c>
      <c r="B179" s="108">
        <v>13111533</v>
      </c>
      <c r="C179" s="108"/>
      <c r="D179" s="108">
        <v>20691091</v>
      </c>
    </row>
    <row r="180" spans="1:4" s="106" customFormat="1" ht="9" customHeight="1">
      <c r="A180" s="109" t="s">
        <v>32</v>
      </c>
      <c r="B180" s="110">
        <v>4748478</v>
      </c>
      <c r="C180" s="110"/>
      <c r="D180" s="110">
        <v>663211</v>
      </c>
    </row>
    <row r="181" spans="1:4" s="106" customFormat="1" ht="9" customHeight="1">
      <c r="A181" s="107" t="s">
        <v>72</v>
      </c>
      <c r="B181" s="108">
        <v>3750506</v>
      </c>
      <c r="C181" s="108"/>
      <c r="D181" s="108">
        <v>4295376</v>
      </c>
    </row>
    <row r="182" spans="1:4" s="106" customFormat="1" ht="9" customHeight="1">
      <c r="A182" s="107" t="s">
        <v>33</v>
      </c>
      <c r="B182" s="108">
        <v>3470671</v>
      </c>
      <c r="C182" s="108"/>
      <c r="D182" s="108">
        <v>5495813</v>
      </c>
    </row>
    <row r="183" spans="1:4" s="106" customFormat="1" ht="9" customHeight="1">
      <c r="A183" s="107" t="s">
        <v>73</v>
      </c>
      <c r="B183" s="108">
        <v>2154692</v>
      </c>
      <c r="C183" s="108"/>
      <c r="D183" s="108">
        <v>4582940</v>
      </c>
    </row>
    <row r="184" spans="1:4" s="106" customFormat="1" ht="9" customHeight="1">
      <c r="A184" s="109" t="s">
        <v>34</v>
      </c>
      <c r="B184" s="110">
        <v>3545633</v>
      </c>
      <c r="C184" s="110"/>
      <c r="D184" s="110">
        <v>4745542</v>
      </c>
    </row>
    <row r="185" spans="1:4" s="106" customFormat="1" ht="9" customHeight="1">
      <c r="A185" s="107" t="s">
        <v>35</v>
      </c>
      <c r="B185" s="108">
        <v>8912884</v>
      </c>
      <c r="C185" s="108"/>
      <c r="D185" s="108">
        <v>8410799</v>
      </c>
    </row>
    <row r="186" spans="1:4" s="106" customFormat="1" ht="9" customHeight="1">
      <c r="A186" s="107" t="s">
        <v>36</v>
      </c>
      <c r="B186" s="108">
        <v>5520198</v>
      </c>
      <c r="C186" s="108"/>
      <c r="D186" s="108">
        <v>7208600</v>
      </c>
    </row>
    <row r="187" spans="1:4" s="106" customFormat="1" ht="9" customHeight="1">
      <c r="A187" s="107" t="s">
        <v>37</v>
      </c>
      <c r="B187" s="108">
        <v>10453916</v>
      </c>
      <c r="C187" s="108"/>
      <c r="D187" s="108">
        <v>2106324</v>
      </c>
    </row>
    <row r="188" spans="1:4" s="106" customFormat="1" ht="9" customHeight="1">
      <c r="A188" s="109" t="s">
        <v>38</v>
      </c>
      <c r="B188" s="110">
        <v>10636037</v>
      </c>
      <c r="C188" s="110"/>
      <c r="D188" s="110">
        <v>5792883</v>
      </c>
    </row>
    <row r="189" spans="1:4" s="106" customFormat="1" ht="9" customHeight="1">
      <c r="A189" s="107" t="s">
        <v>74</v>
      </c>
      <c r="B189" s="108">
        <v>993679</v>
      </c>
      <c r="C189" s="108"/>
      <c r="D189" s="108">
        <v>253753</v>
      </c>
    </row>
    <row r="190" spans="1:4" s="106" customFormat="1" ht="9" customHeight="1">
      <c r="A190" s="107" t="s">
        <v>39</v>
      </c>
      <c r="B190" s="108">
        <v>22924363</v>
      </c>
      <c r="C190" s="108"/>
      <c r="D190" s="108">
        <v>8685806</v>
      </c>
    </row>
    <row r="191" spans="1:4" s="106" customFormat="1" ht="9" customHeight="1">
      <c r="A191" s="107" t="s">
        <v>75</v>
      </c>
      <c r="B191" s="108">
        <v>4028623</v>
      </c>
      <c r="C191" s="108"/>
      <c r="D191" s="108">
        <v>2861646</v>
      </c>
    </row>
    <row r="192" spans="1:4" s="106" customFormat="1" ht="9" customHeight="1">
      <c r="A192" s="109" t="s">
        <v>40</v>
      </c>
      <c r="B192" s="111">
        <v>2626813</v>
      </c>
      <c r="C192" s="111"/>
      <c r="D192" s="111">
        <v>2414870</v>
      </c>
    </row>
    <row r="193" spans="1:4" s="106" customFormat="1" ht="9" customHeight="1">
      <c r="A193" s="112" t="s">
        <v>76</v>
      </c>
      <c r="B193" s="113">
        <v>0</v>
      </c>
      <c r="C193" s="113"/>
      <c r="D193" s="113">
        <v>3602</v>
      </c>
    </row>
    <row r="194" spans="1:4" s="106" customFormat="1" ht="9" customHeight="1">
      <c r="A194" s="112"/>
      <c r="B194" s="113"/>
      <c r="C194" s="113"/>
      <c r="D194" s="113"/>
    </row>
    <row r="195" spans="1:4" s="106" customFormat="1" ht="9" customHeight="1">
      <c r="A195" s="103">
        <v>2011</v>
      </c>
      <c r="B195" s="113"/>
      <c r="C195" s="113"/>
      <c r="D195" s="113"/>
    </row>
    <row r="196" spans="1:4" s="106" customFormat="1" ht="9" customHeight="1">
      <c r="A196" s="104" t="s">
        <v>67</v>
      </c>
      <c r="B196" s="105">
        <v>222991302</v>
      </c>
      <c r="C196" s="105"/>
      <c r="D196" s="105">
        <v>200808092</v>
      </c>
    </row>
    <row r="197" spans="1:4" s="106" customFormat="1" ht="3" customHeight="1">
      <c r="A197" s="104"/>
      <c r="B197" s="105"/>
      <c r="C197" s="105"/>
      <c r="D197" s="105"/>
    </row>
    <row r="198" spans="1:4" s="106" customFormat="1" ht="9" customHeight="1">
      <c r="A198" s="107" t="s">
        <v>68</v>
      </c>
      <c r="B198" s="108">
        <v>1967821</v>
      </c>
      <c r="C198" s="108"/>
      <c r="D198" s="108">
        <v>3803339</v>
      </c>
    </row>
    <row r="199" spans="1:4" s="106" customFormat="1" ht="9" customHeight="1">
      <c r="A199" s="107" t="s">
        <v>19</v>
      </c>
      <c r="B199" s="108">
        <v>6503984</v>
      </c>
      <c r="C199" s="108"/>
      <c r="D199" s="108">
        <v>5754468</v>
      </c>
    </row>
    <row r="200" spans="1:4" s="106" customFormat="1" ht="9" customHeight="1">
      <c r="A200" s="107" t="s">
        <v>69</v>
      </c>
      <c r="B200" s="108">
        <v>2024111</v>
      </c>
      <c r="C200" s="108"/>
      <c r="D200" s="108">
        <v>2656951</v>
      </c>
    </row>
    <row r="201" spans="1:4" s="106" customFormat="1" ht="9" customHeight="1">
      <c r="A201" s="109" t="s">
        <v>70</v>
      </c>
      <c r="B201" s="110">
        <v>17428675</v>
      </c>
      <c r="C201" s="110"/>
      <c r="D201" s="110">
        <v>1966490</v>
      </c>
    </row>
    <row r="202" spans="1:4" s="106" customFormat="1" ht="9" customHeight="1">
      <c r="A202" s="107" t="s">
        <v>20</v>
      </c>
      <c r="B202" s="108">
        <v>3831750</v>
      </c>
      <c r="C202" s="108"/>
      <c r="D202" s="108">
        <v>8497023</v>
      </c>
    </row>
    <row r="203" spans="1:4" s="106" customFormat="1" ht="9" customHeight="1">
      <c r="A203" s="107" t="s">
        <v>21</v>
      </c>
      <c r="B203" s="108">
        <v>5458107</v>
      </c>
      <c r="C203" s="108"/>
      <c r="D203" s="108">
        <v>2006673</v>
      </c>
    </row>
    <row r="204" spans="1:4" s="106" customFormat="1" ht="9" customHeight="1">
      <c r="A204" s="107" t="s">
        <v>22</v>
      </c>
      <c r="B204" s="108">
        <v>6832095</v>
      </c>
      <c r="C204" s="108"/>
      <c r="D204" s="108">
        <v>3204899</v>
      </c>
    </row>
    <row r="205" spans="1:4" s="106" customFormat="1" ht="9" customHeight="1">
      <c r="A205" s="109" t="s">
        <v>23</v>
      </c>
      <c r="B205" s="110">
        <v>5843810</v>
      </c>
      <c r="C205" s="110"/>
      <c r="D205" s="110">
        <v>7706469</v>
      </c>
    </row>
    <row r="206" spans="1:4" s="106" customFormat="1" ht="9" customHeight="1">
      <c r="A206" s="107" t="s">
        <v>71</v>
      </c>
      <c r="B206" s="108">
        <v>14480769</v>
      </c>
      <c r="C206" s="108"/>
      <c r="D206" s="108">
        <v>13083398</v>
      </c>
    </row>
    <row r="207" spans="1:4" s="106" customFormat="1" ht="9" customHeight="1">
      <c r="A207" s="107" t="s">
        <v>24</v>
      </c>
      <c r="B207" s="108">
        <v>5152284</v>
      </c>
      <c r="C207" s="108"/>
      <c r="D207" s="108">
        <v>1982945</v>
      </c>
    </row>
    <row r="208" spans="1:4" s="106" customFormat="1" ht="9" customHeight="1">
      <c r="A208" s="107" t="s">
        <v>25</v>
      </c>
      <c r="B208" s="108">
        <v>7587450</v>
      </c>
      <c r="C208" s="108"/>
      <c r="D208" s="108">
        <v>9804249</v>
      </c>
    </row>
    <row r="209" spans="1:4" s="106" customFormat="1" ht="9" customHeight="1">
      <c r="A209" s="109" t="s">
        <v>26</v>
      </c>
      <c r="B209" s="110">
        <v>3994464</v>
      </c>
      <c r="C209" s="110"/>
      <c r="D209" s="110">
        <v>3559670</v>
      </c>
    </row>
    <row r="210" spans="1:4" s="106" customFormat="1" ht="9" customHeight="1">
      <c r="A210" s="107" t="s">
        <v>27</v>
      </c>
      <c r="B210" s="108">
        <v>3528138</v>
      </c>
      <c r="C210" s="108"/>
      <c r="D210" s="108">
        <v>3411244</v>
      </c>
    </row>
    <row r="211" spans="1:4" s="106" customFormat="1" ht="9" customHeight="1">
      <c r="A211" s="107" t="s">
        <v>42</v>
      </c>
      <c r="B211" s="108">
        <v>14761948</v>
      </c>
      <c r="C211" s="108"/>
      <c r="D211" s="108">
        <v>15931506</v>
      </c>
    </row>
    <row r="212" spans="1:4" s="106" customFormat="1" ht="9" customHeight="1">
      <c r="A212" s="107" t="s">
        <v>28</v>
      </c>
      <c r="B212" s="108">
        <v>14992208</v>
      </c>
      <c r="C212" s="108"/>
      <c r="D212" s="108">
        <v>16747569</v>
      </c>
    </row>
    <row r="213" spans="1:4" s="106" customFormat="1" ht="9" customHeight="1">
      <c r="A213" s="109" t="s">
        <v>29</v>
      </c>
      <c r="B213" s="110">
        <v>3313400</v>
      </c>
      <c r="C213" s="110"/>
      <c r="D213" s="110">
        <v>5154244</v>
      </c>
    </row>
    <row r="214" spans="1:4" s="106" customFormat="1" ht="9" customHeight="1">
      <c r="A214" s="107" t="s">
        <v>43</v>
      </c>
      <c r="B214" s="108">
        <v>801787</v>
      </c>
      <c r="C214" s="108"/>
      <c r="D214" s="108">
        <v>3785160</v>
      </c>
    </row>
    <row r="215" spans="1:4" s="106" customFormat="1" ht="9" customHeight="1">
      <c r="A215" s="107" t="s">
        <v>30</v>
      </c>
      <c r="B215" s="108">
        <v>2639201</v>
      </c>
      <c r="C215" s="108"/>
      <c r="D215" s="108">
        <v>1942746</v>
      </c>
    </row>
    <row r="216" spans="1:4" s="106" customFormat="1" ht="9" customHeight="1">
      <c r="A216" s="107" t="s">
        <v>31</v>
      </c>
      <c r="B216" s="108">
        <v>13759046</v>
      </c>
      <c r="C216" s="108"/>
      <c r="D216" s="108">
        <v>21271816</v>
      </c>
    </row>
    <row r="217" spans="1:4" s="106" customFormat="1" ht="9" customHeight="1">
      <c r="A217" s="109" t="s">
        <v>32</v>
      </c>
      <c r="B217" s="110">
        <v>5486244</v>
      </c>
      <c r="C217" s="110"/>
      <c r="D217" s="110">
        <v>1200030</v>
      </c>
    </row>
    <row r="218" spans="1:4" s="106" customFormat="1" ht="9" customHeight="1">
      <c r="A218" s="107" t="s">
        <v>72</v>
      </c>
      <c r="B218" s="108">
        <v>3314162</v>
      </c>
      <c r="C218" s="108"/>
      <c r="D218" s="108">
        <v>3886164</v>
      </c>
    </row>
    <row r="219" spans="1:4" s="106" customFormat="1" ht="9" customHeight="1">
      <c r="A219" s="107" t="s">
        <v>33</v>
      </c>
      <c r="B219" s="108">
        <v>4399447</v>
      </c>
      <c r="C219" s="108"/>
      <c r="D219" s="108">
        <v>7375078</v>
      </c>
    </row>
    <row r="220" spans="1:4" s="106" customFormat="1" ht="9" customHeight="1">
      <c r="A220" s="107" t="s">
        <v>73</v>
      </c>
      <c r="B220" s="108">
        <v>3313356</v>
      </c>
      <c r="C220" s="108"/>
      <c r="D220" s="108">
        <v>7605260</v>
      </c>
    </row>
    <row r="221" spans="1:4" s="106" customFormat="1" ht="9" customHeight="1">
      <c r="A221" s="109" t="s">
        <v>34</v>
      </c>
      <c r="B221" s="110">
        <v>2604057</v>
      </c>
      <c r="C221" s="110"/>
      <c r="D221" s="110">
        <v>6446713</v>
      </c>
    </row>
    <row r="222" spans="1:4" s="106" customFormat="1" ht="9" customHeight="1">
      <c r="A222" s="107" t="s">
        <v>35</v>
      </c>
      <c r="B222" s="108">
        <v>9495927</v>
      </c>
      <c r="C222" s="108"/>
      <c r="D222" s="108">
        <v>7001884</v>
      </c>
    </row>
    <row r="223" spans="1:4" s="106" customFormat="1" ht="9" customHeight="1">
      <c r="A223" s="107" t="s">
        <v>36</v>
      </c>
      <c r="B223" s="108">
        <v>7501104</v>
      </c>
      <c r="C223" s="108"/>
      <c r="D223" s="108">
        <v>8456997</v>
      </c>
    </row>
    <row r="224" spans="1:4" s="106" customFormat="1" ht="9" customHeight="1">
      <c r="A224" s="107" t="s">
        <v>37</v>
      </c>
      <c r="B224" s="108">
        <v>12765654</v>
      </c>
      <c r="C224" s="108"/>
      <c r="D224" s="108">
        <v>3281507</v>
      </c>
    </row>
    <row r="225" spans="1:4" s="106" customFormat="1" ht="9" customHeight="1">
      <c r="A225" s="109" t="s">
        <v>38</v>
      </c>
      <c r="B225" s="110">
        <v>11203067</v>
      </c>
      <c r="C225" s="110"/>
      <c r="D225" s="110">
        <v>6788863</v>
      </c>
    </row>
    <row r="226" spans="1:4" s="106" customFormat="1" ht="9" customHeight="1">
      <c r="A226" s="107" t="s">
        <v>74</v>
      </c>
      <c r="B226" s="108">
        <v>529382</v>
      </c>
      <c r="C226" s="108"/>
      <c r="D226" s="108">
        <v>395474</v>
      </c>
    </row>
    <row r="227" spans="1:4" s="106" customFormat="1" ht="9" customHeight="1">
      <c r="A227" s="107" t="s">
        <v>39</v>
      </c>
      <c r="B227" s="108">
        <v>21083539</v>
      </c>
      <c r="C227" s="108"/>
      <c r="D227" s="108">
        <v>9430150</v>
      </c>
    </row>
    <row r="228" spans="1:4" s="106" customFormat="1" ht="9" customHeight="1">
      <c r="A228" s="107" t="s">
        <v>75</v>
      </c>
      <c r="B228" s="108">
        <v>3323279</v>
      </c>
      <c r="C228" s="108"/>
      <c r="D228" s="108">
        <v>3798577</v>
      </c>
    </row>
    <row r="229" spans="1:4" s="106" customFormat="1" ht="9" customHeight="1">
      <c r="A229" s="109" t="s">
        <v>40</v>
      </c>
      <c r="B229" s="111">
        <v>3071036</v>
      </c>
      <c r="C229" s="111"/>
      <c r="D229" s="111">
        <v>2869144</v>
      </c>
    </row>
    <row r="230" spans="1:4" s="106" customFormat="1" ht="9" customHeight="1">
      <c r="A230" s="112" t="s">
        <v>76</v>
      </c>
      <c r="B230" s="113">
        <v>0</v>
      </c>
      <c r="C230" s="113"/>
      <c r="D230" s="113">
        <v>1392</v>
      </c>
    </row>
    <row r="231" spans="1:4" s="106" customFormat="1" ht="9" customHeight="1">
      <c r="A231" s="112"/>
      <c r="B231" s="113"/>
      <c r="C231" s="113"/>
      <c r="D231" s="113"/>
    </row>
    <row r="232" spans="1:4" s="106" customFormat="1" ht="8.85" customHeight="1">
      <c r="A232" s="115">
        <v>2012</v>
      </c>
      <c r="B232" s="113"/>
      <c r="C232" s="113"/>
      <c r="D232" s="113"/>
    </row>
    <row r="233" spans="1:4" s="106" customFormat="1" ht="8.85" customHeight="1">
      <c r="A233" s="104" t="s">
        <v>67</v>
      </c>
      <c r="B233" s="105">
        <v>240273747</v>
      </c>
      <c r="C233" s="105"/>
      <c r="D233" s="105">
        <v>216742647</v>
      </c>
    </row>
    <row r="234" spans="1:4" s="106" customFormat="1" ht="3.95" customHeight="1">
      <c r="A234" s="104"/>
      <c r="B234" s="105"/>
      <c r="C234" s="105"/>
      <c r="D234" s="105"/>
    </row>
    <row r="235" spans="1:4" s="106" customFormat="1" ht="8.85" customHeight="1">
      <c r="A235" s="107" t="s">
        <v>68</v>
      </c>
      <c r="B235" s="108">
        <v>2190035</v>
      </c>
      <c r="C235" s="108"/>
      <c r="D235" s="108">
        <v>4853171</v>
      </c>
    </row>
    <row r="236" spans="1:4" s="106" customFormat="1" ht="8.85" customHeight="1">
      <c r="A236" s="107" t="s">
        <v>19</v>
      </c>
      <c r="B236" s="108">
        <v>7901121</v>
      </c>
      <c r="C236" s="108"/>
      <c r="D236" s="108">
        <v>6810001</v>
      </c>
    </row>
    <row r="237" spans="1:4" s="106" customFormat="1" ht="8.85" customHeight="1">
      <c r="A237" s="107" t="s">
        <v>69</v>
      </c>
      <c r="B237" s="108">
        <v>3112370</v>
      </c>
      <c r="C237" s="108"/>
      <c r="D237" s="108">
        <v>2908900</v>
      </c>
    </row>
    <row r="238" spans="1:4" s="106" customFormat="1" ht="8.85" customHeight="1">
      <c r="A238" s="109" t="s">
        <v>70</v>
      </c>
      <c r="B238" s="110">
        <v>20815274</v>
      </c>
      <c r="C238" s="110"/>
      <c r="D238" s="110">
        <v>1603013</v>
      </c>
    </row>
    <row r="239" spans="1:4" s="106" customFormat="1" ht="8.85" customHeight="1">
      <c r="A239" s="107" t="s">
        <v>20</v>
      </c>
      <c r="B239" s="108">
        <v>3749291</v>
      </c>
      <c r="C239" s="108"/>
      <c r="D239" s="108">
        <v>8966541</v>
      </c>
    </row>
    <row r="240" spans="1:4" s="106" customFormat="1" ht="8.85" customHeight="1">
      <c r="A240" s="107" t="s">
        <v>21</v>
      </c>
      <c r="B240" s="108">
        <v>4026120</v>
      </c>
      <c r="C240" s="108"/>
      <c r="D240" s="108">
        <v>1898610</v>
      </c>
    </row>
    <row r="241" spans="1:4" s="106" customFormat="1" ht="8.85" customHeight="1">
      <c r="A241" s="107" t="s">
        <v>22</v>
      </c>
      <c r="B241" s="108">
        <v>8038854</v>
      </c>
      <c r="C241" s="108"/>
      <c r="D241" s="108">
        <v>3758842</v>
      </c>
    </row>
    <row r="242" spans="1:4" s="106" customFormat="1" ht="8.85" customHeight="1">
      <c r="A242" s="109" t="s">
        <v>23</v>
      </c>
      <c r="B242" s="110">
        <v>6378842</v>
      </c>
      <c r="C242" s="110"/>
      <c r="D242" s="110">
        <v>7324256</v>
      </c>
    </row>
    <row r="243" spans="1:4" s="106" customFormat="1" ht="8.85" customHeight="1">
      <c r="A243" s="107" t="s">
        <v>71</v>
      </c>
      <c r="B243" s="108">
        <v>17159427</v>
      </c>
      <c r="C243" s="108"/>
      <c r="D243" s="108">
        <v>14928860</v>
      </c>
    </row>
    <row r="244" spans="1:4" s="106" customFormat="1" ht="8.85" customHeight="1">
      <c r="A244" s="107" t="s">
        <v>24</v>
      </c>
      <c r="B244" s="108">
        <v>3848889</v>
      </c>
      <c r="C244" s="108"/>
      <c r="D244" s="108">
        <v>2205126</v>
      </c>
    </row>
    <row r="245" spans="1:4" s="106" customFormat="1" ht="8.85" customHeight="1">
      <c r="A245" s="107" t="s">
        <v>25</v>
      </c>
      <c r="B245" s="108">
        <v>9000604</v>
      </c>
      <c r="C245" s="108"/>
      <c r="D245" s="108">
        <v>14333394</v>
      </c>
    </row>
    <row r="246" spans="1:4" s="106" customFormat="1" ht="8.85" customHeight="1">
      <c r="A246" s="109" t="s">
        <v>26</v>
      </c>
      <c r="B246" s="110">
        <v>3539079</v>
      </c>
      <c r="C246" s="110"/>
      <c r="D246" s="110">
        <v>2530561</v>
      </c>
    </row>
    <row r="247" spans="1:4" s="106" customFormat="1" ht="8.85" customHeight="1">
      <c r="A247" s="107" t="s">
        <v>27</v>
      </c>
      <c r="B247" s="108">
        <v>4235759</v>
      </c>
      <c r="C247" s="108"/>
      <c r="D247" s="108">
        <v>4152844</v>
      </c>
    </row>
    <row r="248" spans="1:4" s="106" customFormat="1" ht="8.85" customHeight="1">
      <c r="A248" s="107" t="s">
        <v>42</v>
      </c>
      <c r="B248" s="108">
        <v>12072855</v>
      </c>
      <c r="C248" s="108"/>
      <c r="D248" s="108">
        <v>19969549</v>
      </c>
    </row>
    <row r="249" spans="1:4" s="106" customFormat="1" ht="8.85" customHeight="1">
      <c r="A249" s="107" t="s">
        <v>28</v>
      </c>
      <c r="B249" s="108">
        <v>12689365</v>
      </c>
      <c r="C249" s="108"/>
      <c r="D249" s="108">
        <v>15661979</v>
      </c>
    </row>
    <row r="250" spans="1:4" s="106" customFormat="1" ht="8.85" customHeight="1">
      <c r="A250" s="109" t="s">
        <v>29</v>
      </c>
      <c r="B250" s="110">
        <v>3768318</v>
      </c>
      <c r="C250" s="110"/>
      <c r="D250" s="110">
        <v>4264208</v>
      </c>
    </row>
    <row r="251" spans="1:4" s="106" customFormat="1" ht="8.85" customHeight="1">
      <c r="A251" s="107" t="s">
        <v>43</v>
      </c>
      <c r="B251" s="108">
        <v>1243812</v>
      </c>
      <c r="C251" s="108"/>
      <c r="D251" s="108">
        <v>3072666</v>
      </c>
    </row>
    <row r="252" spans="1:4" s="106" customFormat="1" ht="8.85" customHeight="1">
      <c r="A252" s="107" t="s">
        <v>30</v>
      </c>
      <c r="B252" s="108">
        <v>3637383</v>
      </c>
      <c r="C252" s="108"/>
      <c r="D252" s="108">
        <v>1797826</v>
      </c>
    </row>
    <row r="253" spans="1:4" s="106" customFormat="1" ht="8.85" customHeight="1">
      <c r="A253" s="107" t="s">
        <v>31</v>
      </c>
      <c r="B253" s="108">
        <v>13073366</v>
      </c>
      <c r="C253" s="108"/>
      <c r="D253" s="108">
        <v>22588033</v>
      </c>
    </row>
    <row r="254" spans="1:4" s="106" customFormat="1" ht="8.85" customHeight="1">
      <c r="A254" s="109" t="s">
        <v>32</v>
      </c>
      <c r="B254" s="110">
        <v>6340294</v>
      </c>
      <c r="C254" s="110"/>
      <c r="D254" s="110">
        <v>2257970</v>
      </c>
    </row>
    <row r="255" spans="1:4" s="106" customFormat="1" ht="8.85" customHeight="1">
      <c r="A255" s="107" t="s">
        <v>72</v>
      </c>
      <c r="B255" s="108">
        <v>5856006</v>
      </c>
      <c r="C255" s="108"/>
      <c r="D255" s="108">
        <v>3678553</v>
      </c>
    </row>
    <row r="256" spans="1:4" s="106" customFormat="1" ht="8.85" customHeight="1">
      <c r="A256" s="107" t="s">
        <v>33</v>
      </c>
      <c r="B256" s="108">
        <v>2951162</v>
      </c>
      <c r="C256" s="108"/>
      <c r="D256" s="108">
        <v>9699125</v>
      </c>
    </row>
    <row r="257" spans="1:4" s="106" customFormat="1" ht="8.85" customHeight="1">
      <c r="A257" s="107" t="s">
        <v>73</v>
      </c>
      <c r="B257" s="108">
        <v>3685109</v>
      </c>
      <c r="C257" s="108"/>
      <c r="D257" s="108">
        <v>4965707</v>
      </c>
    </row>
    <row r="258" spans="1:4" s="106" customFormat="1" ht="8.85" customHeight="1">
      <c r="A258" s="109" t="s">
        <v>34</v>
      </c>
      <c r="B258" s="110">
        <v>4218785</v>
      </c>
      <c r="C258" s="110"/>
      <c r="D258" s="110">
        <v>6028089</v>
      </c>
    </row>
    <row r="259" spans="1:4" s="106" customFormat="1" ht="8.85" customHeight="1">
      <c r="A259" s="107" t="s">
        <v>35</v>
      </c>
      <c r="B259" s="108">
        <v>6947340</v>
      </c>
      <c r="C259" s="108"/>
      <c r="D259" s="108">
        <v>5746075</v>
      </c>
    </row>
    <row r="260" spans="1:4" s="106" customFormat="1" ht="8.85" customHeight="1">
      <c r="A260" s="107" t="s">
        <v>36</v>
      </c>
      <c r="B260" s="108">
        <v>6905635</v>
      </c>
      <c r="C260" s="108"/>
      <c r="D260" s="108">
        <v>11341066</v>
      </c>
    </row>
    <row r="261" spans="1:4" s="106" customFormat="1" ht="8.85" customHeight="1">
      <c r="A261" s="107" t="s">
        <v>37</v>
      </c>
      <c r="B261" s="108">
        <v>16749853</v>
      </c>
      <c r="C261" s="108"/>
      <c r="D261" s="108">
        <v>4249972</v>
      </c>
    </row>
    <row r="262" spans="1:4" s="106" customFormat="1" ht="8.85" customHeight="1">
      <c r="A262" s="109" t="s">
        <v>38</v>
      </c>
      <c r="B262" s="110">
        <v>11249819</v>
      </c>
      <c r="C262" s="110"/>
      <c r="D262" s="110">
        <v>6251309</v>
      </c>
    </row>
    <row r="263" spans="1:4" s="106" customFormat="1" ht="8.85" customHeight="1">
      <c r="A263" s="107" t="s">
        <v>74</v>
      </c>
      <c r="B263" s="108">
        <v>525613</v>
      </c>
      <c r="C263" s="108"/>
      <c r="D263" s="108">
        <v>474934</v>
      </c>
    </row>
    <row r="264" spans="1:4" s="106" customFormat="1" ht="8.85" customHeight="1">
      <c r="A264" s="107" t="s">
        <v>39</v>
      </c>
      <c r="B264" s="108">
        <v>27378917</v>
      </c>
      <c r="C264" s="108"/>
      <c r="D264" s="108">
        <v>8867340</v>
      </c>
    </row>
    <row r="265" spans="1:4" s="106" customFormat="1" ht="8.85" customHeight="1">
      <c r="A265" s="107" t="s">
        <v>75</v>
      </c>
      <c r="B265" s="108">
        <v>4271712</v>
      </c>
      <c r="C265" s="108"/>
      <c r="D265" s="108">
        <v>6572430</v>
      </c>
    </row>
    <row r="266" spans="1:4" s="106" customFormat="1" ht="8.85" customHeight="1">
      <c r="A266" s="109" t="s">
        <v>40</v>
      </c>
      <c r="B266" s="111">
        <v>2712738</v>
      </c>
      <c r="C266" s="111"/>
      <c r="D266" s="111">
        <v>2621437</v>
      </c>
    </row>
    <row r="267" spans="1:4" s="106" customFormat="1" ht="8.85" customHeight="1">
      <c r="A267" s="112" t="s">
        <v>76</v>
      </c>
      <c r="B267" s="113">
        <v>0</v>
      </c>
      <c r="C267" s="113"/>
      <c r="D267" s="113">
        <v>360260</v>
      </c>
    </row>
    <row r="268" spans="1:4" s="106" customFormat="1" ht="6.95" customHeight="1">
      <c r="A268" s="112"/>
      <c r="B268" s="113"/>
      <c r="C268" s="113"/>
      <c r="D268" s="113"/>
    </row>
    <row r="269" spans="1:4" s="106" customFormat="1" ht="8.85" customHeight="1">
      <c r="A269" s="115">
        <v>2013</v>
      </c>
      <c r="B269" s="113"/>
      <c r="C269" s="113"/>
      <c r="D269" s="113"/>
    </row>
    <row r="270" spans="1:4" s="106" customFormat="1" ht="8.85" customHeight="1">
      <c r="A270" s="104" t="s">
        <v>67</v>
      </c>
      <c r="B270" s="105">
        <v>220247500</v>
      </c>
      <c r="C270" s="105"/>
      <c r="D270" s="105">
        <v>216862900</v>
      </c>
    </row>
    <row r="271" spans="1:4" s="106" customFormat="1" ht="3.95" customHeight="1">
      <c r="A271" s="104"/>
      <c r="B271" s="105"/>
      <c r="C271" s="105"/>
      <c r="D271" s="105"/>
    </row>
    <row r="272" spans="1:4" s="106" customFormat="1" ht="8.85" customHeight="1">
      <c r="A272" s="107" t="s">
        <v>68</v>
      </c>
      <c r="B272" s="108">
        <v>1646684</v>
      </c>
      <c r="C272" s="108"/>
      <c r="D272" s="108">
        <v>4950654</v>
      </c>
    </row>
    <row r="273" spans="1:4" s="106" customFormat="1" ht="8.85" customHeight="1">
      <c r="A273" s="107" t="s">
        <v>19</v>
      </c>
      <c r="B273" s="108">
        <v>9408881</v>
      </c>
      <c r="C273" s="108"/>
      <c r="D273" s="108">
        <v>5928455</v>
      </c>
    </row>
    <row r="274" spans="1:4" s="106" customFormat="1" ht="8.85" customHeight="1">
      <c r="A274" s="107" t="s">
        <v>69</v>
      </c>
      <c r="B274" s="108">
        <v>4329213</v>
      </c>
      <c r="C274" s="108"/>
      <c r="D274" s="108">
        <v>1201921</v>
      </c>
    </row>
    <row r="275" spans="1:4" s="106" customFormat="1" ht="8.85" customHeight="1">
      <c r="A275" s="109" t="s">
        <v>70</v>
      </c>
      <c r="B275" s="110">
        <v>22585176</v>
      </c>
      <c r="C275" s="110"/>
      <c r="D275" s="110">
        <v>1486123</v>
      </c>
    </row>
    <row r="276" spans="1:4" s="106" customFormat="1" ht="8.85" customHeight="1">
      <c r="A276" s="107" t="s">
        <v>20</v>
      </c>
      <c r="B276" s="108">
        <v>2187000</v>
      </c>
      <c r="C276" s="108"/>
      <c r="D276" s="108">
        <v>6515476</v>
      </c>
    </row>
    <row r="277" spans="1:4" s="106" customFormat="1" ht="8.85" customHeight="1">
      <c r="A277" s="107" t="s">
        <v>21</v>
      </c>
      <c r="B277" s="108">
        <v>3159434</v>
      </c>
      <c r="C277" s="108"/>
      <c r="D277" s="108">
        <v>2265657</v>
      </c>
    </row>
    <row r="278" spans="1:4" s="106" customFormat="1" ht="8.85" customHeight="1">
      <c r="A278" s="107" t="s">
        <v>22</v>
      </c>
      <c r="B278" s="108">
        <v>4285049</v>
      </c>
      <c r="C278" s="108"/>
      <c r="D278" s="108">
        <v>2374144</v>
      </c>
    </row>
    <row r="279" spans="1:4" s="106" customFormat="1" ht="8.85" customHeight="1">
      <c r="A279" s="109" t="s">
        <v>23</v>
      </c>
      <c r="B279" s="110">
        <v>9405597</v>
      </c>
      <c r="C279" s="110"/>
      <c r="D279" s="110">
        <v>7513599</v>
      </c>
    </row>
    <row r="280" spans="1:4" s="106" customFormat="1" ht="8.85" customHeight="1">
      <c r="A280" s="107" t="s">
        <v>71</v>
      </c>
      <c r="B280" s="108">
        <v>15752295</v>
      </c>
      <c r="C280" s="108"/>
      <c r="D280" s="108">
        <v>18290409</v>
      </c>
    </row>
    <row r="281" spans="1:4" s="106" customFormat="1" ht="8.85" customHeight="1">
      <c r="A281" s="107" t="s">
        <v>24</v>
      </c>
      <c r="B281" s="108">
        <v>4387988</v>
      </c>
      <c r="C281" s="108"/>
      <c r="D281" s="108">
        <v>2175525</v>
      </c>
    </row>
    <row r="282" spans="1:4" s="106" customFormat="1" ht="8.85" customHeight="1">
      <c r="A282" s="107" t="s">
        <v>25</v>
      </c>
      <c r="B282" s="108">
        <v>9921146</v>
      </c>
      <c r="C282" s="108"/>
      <c r="D282" s="108">
        <v>17067668</v>
      </c>
    </row>
    <row r="283" spans="1:4" s="106" customFormat="1" ht="8.85" customHeight="1">
      <c r="A283" s="109" t="s">
        <v>26</v>
      </c>
      <c r="B283" s="110">
        <v>5289512</v>
      </c>
      <c r="C283" s="110"/>
      <c r="D283" s="110">
        <v>1847716</v>
      </c>
    </row>
    <row r="284" spans="1:4" s="106" customFormat="1" ht="8.85" customHeight="1">
      <c r="A284" s="107" t="s">
        <v>27</v>
      </c>
      <c r="B284" s="108">
        <v>5014006</v>
      </c>
      <c r="C284" s="108"/>
      <c r="D284" s="108">
        <v>3523604</v>
      </c>
    </row>
    <row r="285" spans="1:4" s="106" customFormat="1" ht="8.85" customHeight="1">
      <c r="A285" s="107" t="s">
        <v>42</v>
      </c>
      <c r="B285" s="108">
        <v>10489793</v>
      </c>
      <c r="C285" s="108"/>
      <c r="D285" s="108">
        <v>17255169</v>
      </c>
    </row>
    <row r="286" spans="1:4" s="106" customFormat="1" ht="8.85" customHeight="1">
      <c r="A286" s="107" t="s">
        <v>28</v>
      </c>
      <c r="B286" s="108">
        <v>13099911</v>
      </c>
      <c r="C286" s="108"/>
      <c r="D286" s="108">
        <v>17786104</v>
      </c>
    </row>
    <row r="287" spans="1:4" s="106" customFormat="1" ht="8.85" customHeight="1">
      <c r="A287" s="109" t="s">
        <v>29</v>
      </c>
      <c r="B287" s="110">
        <v>2149018</v>
      </c>
      <c r="C287" s="110"/>
      <c r="D287" s="110">
        <v>3826670</v>
      </c>
    </row>
    <row r="288" spans="1:4" s="106" customFormat="1" ht="8.85" customHeight="1">
      <c r="A288" s="107" t="s">
        <v>43</v>
      </c>
      <c r="B288" s="108">
        <v>938817</v>
      </c>
      <c r="C288" s="108"/>
      <c r="D288" s="108">
        <v>2064217</v>
      </c>
    </row>
    <row r="289" spans="1:4" s="106" customFormat="1" ht="8.85" customHeight="1">
      <c r="A289" s="107" t="s">
        <v>30</v>
      </c>
      <c r="B289" s="108">
        <v>3086337</v>
      </c>
      <c r="C289" s="108"/>
      <c r="D289" s="108">
        <v>2134083</v>
      </c>
    </row>
    <row r="290" spans="1:4" s="106" customFormat="1" ht="8.85" customHeight="1">
      <c r="A290" s="107" t="s">
        <v>31</v>
      </c>
      <c r="B290" s="108">
        <v>8413527</v>
      </c>
      <c r="C290" s="108"/>
      <c r="D290" s="108">
        <v>21819164</v>
      </c>
    </row>
    <row r="291" spans="1:4" s="106" customFormat="1" ht="8.85" customHeight="1">
      <c r="A291" s="109" t="s">
        <v>32</v>
      </c>
      <c r="B291" s="110">
        <v>4790317</v>
      </c>
      <c r="C291" s="110"/>
      <c r="D291" s="110">
        <v>2744805</v>
      </c>
    </row>
    <row r="292" spans="1:4" s="106" customFormat="1" ht="8.85" customHeight="1">
      <c r="A292" s="107" t="s">
        <v>72</v>
      </c>
      <c r="B292" s="108">
        <v>4110027</v>
      </c>
      <c r="C292" s="108"/>
      <c r="D292" s="108">
        <v>4256815</v>
      </c>
    </row>
    <row r="293" spans="1:4" s="106" customFormat="1" ht="8.85" customHeight="1">
      <c r="A293" s="107" t="s">
        <v>33</v>
      </c>
      <c r="B293" s="108">
        <v>2284302</v>
      </c>
      <c r="C293" s="108"/>
      <c r="D293" s="108">
        <v>10557973</v>
      </c>
    </row>
    <row r="294" spans="1:4" s="106" customFormat="1" ht="8.85" customHeight="1">
      <c r="A294" s="107" t="s">
        <v>73</v>
      </c>
      <c r="B294" s="108">
        <v>3495303</v>
      </c>
      <c r="C294" s="108"/>
      <c r="D294" s="108">
        <v>5573142</v>
      </c>
    </row>
    <row r="295" spans="1:4" s="106" customFormat="1" ht="8.85" customHeight="1">
      <c r="A295" s="109" t="s">
        <v>34</v>
      </c>
      <c r="B295" s="110">
        <v>6690937</v>
      </c>
      <c r="C295" s="110"/>
      <c r="D295" s="110">
        <v>6804274</v>
      </c>
    </row>
    <row r="296" spans="1:4" s="106" customFormat="1" ht="8.85" customHeight="1">
      <c r="A296" s="107" t="s">
        <v>35</v>
      </c>
      <c r="B296" s="108">
        <v>5579122</v>
      </c>
      <c r="C296" s="108"/>
      <c r="D296" s="108">
        <v>4717434</v>
      </c>
    </row>
    <row r="297" spans="1:4" s="106" customFormat="1" ht="8.85" customHeight="1">
      <c r="A297" s="107" t="s">
        <v>36</v>
      </c>
      <c r="B297" s="108">
        <v>6592816</v>
      </c>
      <c r="C297" s="108"/>
      <c r="D297" s="108">
        <v>12710572</v>
      </c>
    </row>
    <row r="298" spans="1:4" s="106" customFormat="1" ht="8.85" customHeight="1">
      <c r="A298" s="107" t="s">
        <v>37</v>
      </c>
      <c r="B298" s="108">
        <v>11548621</v>
      </c>
      <c r="C298" s="108"/>
      <c r="D298" s="108">
        <v>7737226</v>
      </c>
    </row>
    <row r="299" spans="1:4" s="106" customFormat="1" ht="8.85" customHeight="1">
      <c r="A299" s="109" t="s">
        <v>38</v>
      </c>
      <c r="B299" s="110">
        <v>8267680</v>
      </c>
      <c r="C299" s="110"/>
      <c r="D299" s="110">
        <v>4625082</v>
      </c>
    </row>
    <row r="300" spans="1:4" s="106" customFormat="1" ht="8.85" customHeight="1">
      <c r="A300" s="107" t="s">
        <v>74</v>
      </c>
      <c r="B300" s="108">
        <v>364752</v>
      </c>
      <c r="C300" s="108"/>
      <c r="D300" s="108">
        <v>281903</v>
      </c>
    </row>
    <row r="301" spans="1:4" s="106" customFormat="1" ht="8.85" customHeight="1">
      <c r="A301" s="107" t="s">
        <v>39</v>
      </c>
      <c r="B301" s="108">
        <v>26110802</v>
      </c>
      <c r="C301" s="108"/>
      <c r="D301" s="108">
        <v>8497438</v>
      </c>
    </row>
    <row r="302" spans="1:4" s="106" customFormat="1" ht="8.85" customHeight="1">
      <c r="A302" s="107" t="s">
        <v>75</v>
      </c>
      <c r="B302" s="108">
        <v>2381043</v>
      </c>
      <c r="C302" s="108"/>
      <c r="D302" s="108">
        <v>6148231</v>
      </c>
    </row>
    <row r="303" spans="1:4" s="106" customFormat="1" ht="8.85" customHeight="1">
      <c r="A303" s="109" t="s">
        <v>40</v>
      </c>
      <c r="B303" s="111">
        <v>2477954</v>
      </c>
      <c r="C303" s="111"/>
      <c r="D303" s="111">
        <v>1862444</v>
      </c>
    </row>
    <row r="304" spans="1:4" s="106" customFormat="1" ht="8.85" customHeight="1">
      <c r="A304" s="112" t="s">
        <v>76</v>
      </c>
      <c r="B304" s="113">
        <v>4440</v>
      </c>
      <c r="C304" s="113"/>
      <c r="D304" s="113">
        <v>319203</v>
      </c>
    </row>
    <row r="305" spans="1:4" s="106" customFormat="1" ht="6.95" customHeight="1">
      <c r="A305" s="112"/>
      <c r="B305" s="113"/>
      <c r="C305" s="113"/>
      <c r="D305" s="113"/>
    </row>
    <row r="306" spans="1:4" s="106" customFormat="1" ht="8.85" customHeight="1">
      <c r="A306" s="103">
        <v>2014</v>
      </c>
      <c r="B306" s="113"/>
      <c r="C306" s="113"/>
      <c r="D306" s="113"/>
    </row>
    <row r="307" spans="1:4" s="106" customFormat="1" ht="8.85" customHeight="1">
      <c r="A307" s="104" t="s">
        <v>67</v>
      </c>
      <c r="B307" s="114">
        <f>SUM(B309:B341)</f>
        <v>208812442</v>
      </c>
      <c r="C307" s="114"/>
      <c r="D307" s="114">
        <f>SUM(D309:D341)</f>
        <v>242268900</v>
      </c>
    </row>
    <row r="308" spans="1:4" s="106" customFormat="1" ht="3.95" customHeight="1">
      <c r="A308" s="104"/>
      <c r="B308" s="105"/>
      <c r="C308" s="105"/>
      <c r="D308" s="105"/>
    </row>
    <row r="309" spans="1:4" s="106" customFormat="1" ht="9" customHeight="1">
      <c r="A309" s="107" t="s">
        <v>68</v>
      </c>
      <c r="B309" s="108">
        <v>1897515</v>
      </c>
      <c r="C309" s="108"/>
      <c r="D309" s="108">
        <v>5218865</v>
      </c>
    </row>
    <row r="310" spans="1:4" s="106" customFormat="1" ht="9" customHeight="1">
      <c r="A310" s="107" t="s">
        <v>19</v>
      </c>
      <c r="B310" s="108">
        <v>6907617</v>
      </c>
      <c r="C310" s="108"/>
      <c r="D310" s="108">
        <v>5067486</v>
      </c>
    </row>
    <row r="311" spans="1:4" s="106" customFormat="1" ht="9" customHeight="1">
      <c r="A311" s="107" t="s">
        <v>69</v>
      </c>
      <c r="B311" s="108">
        <v>2394087</v>
      </c>
      <c r="C311" s="108"/>
      <c r="D311" s="108">
        <v>1590376</v>
      </c>
    </row>
    <row r="312" spans="1:4" s="106" customFormat="1" ht="9" customHeight="1">
      <c r="A312" s="109" t="s">
        <v>70</v>
      </c>
      <c r="B312" s="110">
        <v>15669676</v>
      </c>
      <c r="C312" s="110"/>
      <c r="D312" s="110">
        <v>1293498</v>
      </c>
    </row>
    <row r="313" spans="1:4" s="106" customFormat="1" ht="9" customHeight="1">
      <c r="A313" s="107" t="s">
        <v>20</v>
      </c>
      <c r="B313" s="108">
        <v>2510876</v>
      </c>
      <c r="C313" s="108"/>
      <c r="D313" s="108">
        <v>7863441</v>
      </c>
    </row>
    <row r="314" spans="1:4" s="106" customFormat="1" ht="9" customHeight="1">
      <c r="A314" s="107" t="s">
        <v>21</v>
      </c>
      <c r="B314" s="108">
        <v>2429369</v>
      </c>
      <c r="C314" s="108"/>
      <c r="D314" s="108">
        <v>2168393</v>
      </c>
    </row>
    <row r="315" spans="1:4" s="106" customFormat="1" ht="9" customHeight="1">
      <c r="A315" s="107" t="s">
        <v>22</v>
      </c>
      <c r="B315" s="108">
        <v>5153315</v>
      </c>
      <c r="C315" s="108"/>
      <c r="D315" s="108">
        <v>1613978</v>
      </c>
    </row>
    <row r="316" spans="1:4" s="106" customFormat="1" ht="9" customHeight="1">
      <c r="A316" s="109" t="s">
        <v>23</v>
      </c>
      <c r="B316" s="110">
        <v>7846747</v>
      </c>
      <c r="C316" s="110"/>
      <c r="D316" s="110">
        <v>8762202</v>
      </c>
    </row>
    <row r="317" spans="1:4" s="106" customFormat="1" ht="9" customHeight="1">
      <c r="A317" s="107" t="s">
        <v>71</v>
      </c>
      <c r="B317" s="108">
        <v>13838197</v>
      </c>
      <c r="C317" s="108"/>
      <c r="D317" s="108">
        <v>22743909</v>
      </c>
    </row>
    <row r="318" spans="1:4" s="106" customFormat="1" ht="9" customHeight="1">
      <c r="A318" s="107" t="s">
        <v>24</v>
      </c>
      <c r="B318" s="108">
        <v>4561648</v>
      </c>
      <c r="C318" s="108"/>
      <c r="D318" s="108">
        <v>4252566</v>
      </c>
    </row>
    <row r="319" spans="1:4" s="106" customFormat="1" ht="9" customHeight="1">
      <c r="A319" s="107" t="s">
        <v>25</v>
      </c>
      <c r="B319" s="108">
        <v>8848175</v>
      </c>
      <c r="C319" s="108"/>
      <c r="D319" s="108">
        <v>21652117</v>
      </c>
    </row>
    <row r="320" spans="1:4" s="106" customFormat="1" ht="9" customHeight="1">
      <c r="A320" s="109" t="s">
        <v>26</v>
      </c>
      <c r="B320" s="110">
        <v>8571383</v>
      </c>
      <c r="C320" s="110"/>
      <c r="D320" s="110">
        <v>2921689</v>
      </c>
    </row>
    <row r="321" spans="1:4" s="106" customFormat="1" ht="9" customHeight="1">
      <c r="A321" s="107" t="s">
        <v>27</v>
      </c>
      <c r="B321" s="108">
        <v>6501861</v>
      </c>
      <c r="C321" s="108"/>
      <c r="D321" s="108">
        <v>4896259</v>
      </c>
    </row>
    <row r="322" spans="1:4" s="106" customFormat="1" ht="9" customHeight="1">
      <c r="A322" s="107" t="s">
        <v>42</v>
      </c>
      <c r="B322" s="108">
        <v>8813689</v>
      </c>
      <c r="C322" s="108"/>
      <c r="D322" s="108">
        <v>15360482</v>
      </c>
    </row>
    <row r="323" spans="1:4" s="106" customFormat="1" ht="9" customHeight="1">
      <c r="A323" s="107" t="s">
        <v>28</v>
      </c>
      <c r="B323" s="108">
        <v>12147187</v>
      </c>
      <c r="C323" s="108"/>
      <c r="D323" s="108">
        <v>15855369</v>
      </c>
    </row>
    <row r="324" spans="1:4" s="106" customFormat="1" ht="9" customHeight="1">
      <c r="A324" s="109" t="s">
        <v>29</v>
      </c>
      <c r="B324" s="110">
        <v>4095961</v>
      </c>
      <c r="C324" s="110"/>
      <c r="D324" s="110">
        <v>4977515</v>
      </c>
    </row>
    <row r="325" spans="1:4" s="106" customFormat="1" ht="9" customHeight="1">
      <c r="A325" s="107" t="s">
        <v>43</v>
      </c>
      <c r="B325" s="108">
        <v>1789920</v>
      </c>
      <c r="C325" s="108"/>
      <c r="D325" s="108">
        <v>1677318</v>
      </c>
    </row>
    <row r="326" spans="1:4" s="106" customFormat="1" ht="9" customHeight="1">
      <c r="A326" s="107" t="s">
        <v>30</v>
      </c>
      <c r="B326" s="108">
        <v>3730266</v>
      </c>
      <c r="C326" s="108"/>
      <c r="D326" s="108">
        <v>2724726</v>
      </c>
    </row>
    <row r="327" spans="1:4" s="106" customFormat="1" ht="9" customHeight="1">
      <c r="A327" s="107" t="s">
        <v>31</v>
      </c>
      <c r="B327" s="108">
        <v>9337663</v>
      </c>
      <c r="C327" s="108"/>
      <c r="D327" s="108">
        <v>30606567</v>
      </c>
    </row>
    <row r="328" spans="1:4" s="106" customFormat="1" ht="9" customHeight="1">
      <c r="A328" s="109" t="s">
        <v>32</v>
      </c>
      <c r="B328" s="110">
        <v>4943471</v>
      </c>
      <c r="C328" s="110"/>
      <c r="D328" s="110">
        <v>3463588</v>
      </c>
    </row>
    <row r="329" spans="1:4" s="106" customFormat="1" ht="9" customHeight="1">
      <c r="A329" s="107" t="s">
        <v>72</v>
      </c>
      <c r="B329" s="108">
        <v>5547918</v>
      </c>
      <c r="C329" s="108"/>
      <c r="D329" s="108">
        <v>4287934</v>
      </c>
    </row>
    <row r="330" spans="1:4" s="106" customFormat="1" ht="9" customHeight="1">
      <c r="A330" s="107" t="s">
        <v>33</v>
      </c>
      <c r="B330" s="108">
        <v>2910383</v>
      </c>
      <c r="C330" s="108"/>
      <c r="D330" s="108">
        <v>10179690</v>
      </c>
    </row>
    <row r="331" spans="1:4" s="106" customFormat="1" ht="9" customHeight="1">
      <c r="A331" s="107" t="s">
        <v>73</v>
      </c>
      <c r="B331" s="108">
        <v>3795075</v>
      </c>
      <c r="C331" s="108"/>
      <c r="D331" s="108">
        <v>7474844</v>
      </c>
    </row>
    <row r="332" spans="1:4" s="106" customFormat="1" ht="9" customHeight="1">
      <c r="A332" s="109" t="s">
        <v>34</v>
      </c>
      <c r="B332" s="110">
        <v>6247411</v>
      </c>
      <c r="C332" s="110"/>
      <c r="D332" s="110">
        <v>7681870</v>
      </c>
    </row>
    <row r="333" spans="1:4" s="106" customFormat="1" ht="9" customHeight="1">
      <c r="A333" s="107" t="s">
        <v>35</v>
      </c>
      <c r="B333" s="108">
        <v>4894561</v>
      </c>
      <c r="C333" s="108"/>
      <c r="D333" s="108">
        <v>4106486</v>
      </c>
    </row>
    <row r="334" spans="1:4" s="106" customFormat="1" ht="9" customHeight="1">
      <c r="A334" s="107" t="s">
        <v>36</v>
      </c>
      <c r="B334" s="108">
        <v>6139449</v>
      </c>
      <c r="C334" s="108"/>
      <c r="D334" s="108">
        <v>13295202</v>
      </c>
    </row>
    <row r="335" spans="1:4" s="106" customFormat="1" ht="9" customHeight="1">
      <c r="A335" s="107" t="s">
        <v>37</v>
      </c>
      <c r="B335" s="108">
        <v>10852854</v>
      </c>
      <c r="C335" s="108"/>
      <c r="D335" s="108">
        <v>5305409</v>
      </c>
    </row>
    <row r="336" spans="1:4" s="106" customFormat="1" ht="9" customHeight="1">
      <c r="A336" s="109" t="s">
        <v>38</v>
      </c>
      <c r="B336" s="110">
        <v>9474943</v>
      </c>
      <c r="C336" s="110"/>
      <c r="D336" s="110">
        <v>5382474</v>
      </c>
    </row>
    <row r="337" spans="1:4" s="106" customFormat="1" ht="9" customHeight="1">
      <c r="A337" s="107" t="s">
        <v>74</v>
      </c>
      <c r="B337" s="108">
        <v>527475</v>
      </c>
      <c r="C337" s="108"/>
      <c r="D337" s="108">
        <v>337169</v>
      </c>
    </row>
    <row r="338" spans="1:4" s="106" customFormat="1" ht="9" customHeight="1">
      <c r="A338" s="107" t="s">
        <v>39</v>
      </c>
      <c r="B338" s="108">
        <v>20382315</v>
      </c>
      <c r="C338" s="108"/>
      <c r="D338" s="108">
        <v>10646129</v>
      </c>
    </row>
    <row r="339" spans="1:4" s="106" customFormat="1" ht="9" customHeight="1">
      <c r="A339" s="107" t="s">
        <v>75</v>
      </c>
      <c r="B339" s="108">
        <v>3654815</v>
      </c>
      <c r="C339" s="108"/>
      <c r="D339" s="108">
        <v>6287742</v>
      </c>
    </row>
    <row r="340" spans="1:4" s="106" customFormat="1" ht="9" customHeight="1">
      <c r="A340" s="109" t="s">
        <v>40</v>
      </c>
      <c r="B340" s="111">
        <v>2344780</v>
      </c>
      <c r="C340" s="111"/>
      <c r="D340" s="111">
        <v>2134554</v>
      </c>
    </row>
    <row r="341" spans="1:4" s="106" customFormat="1" ht="9" customHeight="1">
      <c r="A341" s="112" t="s">
        <v>76</v>
      </c>
      <c r="B341" s="113">
        <v>51840</v>
      </c>
      <c r="C341" s="113"/>
      <c r="D341" s="113">
        <v>439053</v>
      </c>
    </row>
    <row r="342" spans="1:4" s="106" customFormat="1" ht="6.95" customHeight="1">
      <c r="A342" s="112"/>
      <c r="B342" s="113"/>
      <c r="C342" s="113"/>
      <c r="D342" s="113"/>
    </row>
    <row r="343" spans="1:4" s="106" customFormat="1" ht="8.85" customHeight="1">
      <c r="A343" s="103">
        <v>2015</v>
      </c>
      <c r="B343" s="113"/>
      <c r="C343" s="113"/>
      <c r="D343" s="113"/>
    </row>
    <row r="344" spans="1:4" s="106" customFormat="1" ht="8.85" customHeight="1">
      <c r="A344" s="104" t="s">
        <v>67</v>
      </c>
      <c r="B344" s="114">
        <f>SUM(B346:B378)</f>
        <v>214367155</v>
      </c>
      <c r="C344" s="114"/>
      <c r="D344" s="114">
        <f>SUM(D346:D378)</f>
        <v>255207437</v>
      </c>
    </row>
    <row r="345" spans="1:4" s="106" customFormat="1" ht="3.95" customHeight="1">
      <c r="A345" s="104"/>
      <c r="B345" s="105"/>
      <c r="C345" s="105"/>
      <c r="D345" s="105"/>
    </row>
    <row r="346" spans="1:4" s="106" customFormat="1" ht="9" customHeight="1">
      <c r="A346" s="107" t="s">
        <v>68</v>
      </c>
      <c r="B346" s="108">
        <v>1242764</v>
      </c>
      <c r="C346" s="108"/>
      <c r="D346" s="108">
        <v>5522882</v>
      </c>
    </row>
    <row r="347" spans="1:4" s="106" customFormat="1" ht="9" customHeight="1">
      <c r="A347" s="107" t="s">
        <v>19</v>
      </c>
      <c r="B347" s="108">
        <v>9409847</v>
      </c>
      <c r="C347" s="108"/>
      <c r="D347" s="108">
        <v>6323026</v>
      </c>
    </row>
    <row r="348" spans="1:4" s="106" customFormat="1" ht="9" customHeight="1">
      <c r="A348" s="107" t="s">
        <v>69</v>
      </c>
      <c r="B348" s="108">
        <v>2427318</v>
      </c>
      <c r="C348" s="108"/>
      <c r="D348" s="108">
        <v>3379579</v>
      </c>
    </row>
    <row r="349" spans="1:4" s="106" customFormat="1" ht="9" customHeight="1">
      <c r="A349" s="109" t="s">
        <v>70</v>
      </c>
      <c r="B349" s="110">
        <v>16488660</v>
      </c>
      <c r="C349" s="110"/>
      <c r="D349" s="110">
        <v>1187600</v>
      </c>
    </row>
    <row r="350" spans="1:4" s="106" customFormat="1" ht="9" customHeight="1">
      <c r="A350" s="107" t="s">
        <v>20</v>
      </c>
      <c r="B350" s="108">
        <v>2288730</v>
      </c>
      <c r="C350" s="108"/>
      <c r="D350" s="108">
        <v>9396822</v>
      </c>
    </row>
    <row r="351" spans="1:4" s="106" customFormat="1" ht="9" customHeight="1">
      <c r="A351" s="107" t="s">
        <v>21</v>
      </c>
      <c r="B351" s="108">
        <v>2155732</v>
      </c>
      <c r="C351" s="108"/>
      <c r="D351" s="108">
        <v>2483583</v>
      </c>
    </row>
    <row r="352" spans="1:4" s="106" customFormat="1" ht="9" customHeight="1">
      <c r="A352" s="107" t="s">
        <v>22</v>
      </c>
      <c r="B352" s="108">
        <v>4874890</v>
      </c>
      <c r="C352" s="108"/>
      <c r="D352" s="108">
        <v>1920432</v>
      </c>
    </row>
    <row r="353" spans="1:4" s="106" customFormat="1" ht="9" customHeight="1">
      <c r="A353" s="109" t="s">
        <v>23</v>
      </c>
      <c r="B353" s="110">
        <v>6068662</v>
      </c>
      <c r="C353" s="110"/>
      <c r="D353" s="110">
        <v>13575653</v>
      </c>
    </row>
    <row r="354" spans="1:4" s="106" customFormat="1" ht="9" customHeight="1">
      <c r="A354" s="107" t="s">
        <v>71</v>
      </c>
      <c r="B354" s="108">
        <v>9129246</v>
      </c>
      <c r="C354" s="108"/>
      <c r="D354" s="108">
        <v>15953002</v>
      </c>
    </row>
    <row r="355" spans="1:4" s="106" customFormat="1" ht="9" customHeight="1">
      <c r="A355" s="107" t="s">
        <v>24</v>
      </c>
      <c r="B355" s="108">
        <v>4656652</v>
      </c>
      <c r="C355" s="108"/>
      <c r="D355" s="108">
        <v>2830892</v>
      </c>
    </row>
    <row r="356" spans="1:4" s="106" customFormat="1" ht="9" customHeight="1">
      <c r="A356" s="107" t="s">
        <v>25</v>
      </c>
      <c r="B356" s="108">
        <v>10065384</v>
      </c>
      <c r="C356" s="108"/>
      <c r="D356" s="108">
        <v>22239071</v>
      </c>
    </row>
    <row r="357" spans="1:4" s="106" customFormat="1" ht="9" customHeight="1">
      <c r="A357" s="109" t="s">
        <v>26</v>
      </c>
      <c r="B357" s="110">
        <v>6895832</v>
      </c>
      <c r="C357" s="110"/>
      <c r="D357" s="110">
        <v>2086565</v>
      </c>
    </row>
    <row r="358" spans="1:4" s="106" customFormat="1" ht="9" customHeight="1">
      <c r="A358" s="107" t="s">
        <v>27</v>
      </c>
      <c r="B358" s="108">
        <v>9366639</v>
      </c>
      <c r="C358" s="108"/>
      <c r="D358" s="108">
        <v>3835493</v>
      </c>
    </row>
    <row r="359" spans="1:4" s="106" customFormat="1" ht="9" customHeight="1">
      <c r="A359" s="107" t="s">
        <v>42</v>
      </c>
      <c r="B359" s="108">
        <v>8278087</v>
      </c>
      <c r="C359" s="108"/>
      <c r="D359" s="108">
        <v>23617294</v>
      </c>
    </row>
    <row r="360" spans="1:4" s="106" customFormat="1" ht="9" customHeight="1">
      <c r="A360" s="107" t="s">
        <v>28</v>
      </c>
      <c r="B360" s="108">
        <v>15533617</v>
      </c>
      <c r="C360" s="108"/>
      <c r="D360" s="108">
        <v>11841755</v>
      </c>
    </row>
    <row r="361" spans="1:4" s="106" customFormat="1" ht="9" customHeight="1">
      <c r="A361" s="109" t="s">
        <v>29</v>
      </c>
      <c r="B361" s="110">
        <v>7340662</v>
      </c>
      <c r="C361" s="110"/>
      <c r="D361" s="110">
        <v>3802356</v>
      </c>
    </row>
    <row r="362" spans="1:4" s="106" customFormat="1" ht="9" customHeight="1">
      <c r="A362" s="107" t="s">
        <v>43</v>
      </c>
      <c r="B362" s="108">
        <v>629832</v>
      </c>
      <c r="C362" s="108"/>
      <c r="D362" s="108">
        <v>1752159</v>
      </c>
    </row>
    <row r="363" spans="1:4" s="106" customFormat="1" ht="9" customHeight="1">
      <c r="A363" s="107" t="s">
        <v>30</v>
      </c>
      <c r="B363" s="108">
        <v>3497639</v>
      </c>
      <c r="C363" s="108"/>
      <c r="D363" s="108">
        <v>2040081</v>
      </c>
    </row>
    <row r="364" spans="1:4" s="106" customFormat="1" ht="9" customHeight="1">
      <c r="A364" s="107" t="s">
        <v>31</v>
      </c>
      <c r="B364" s="108">
        <v>18378869</v>
      </c>
      <c r="C364" s="108"/>
      <c r="D364" s="108">
        <v>35785642</v>
      </c>
    </row>
    <row r="365" spans="1:4" s="106" customFormat="1" ht="9" customHeight="1">
      <c r="A365" s="109" t="s">
        <v>32</v>
      </c>
      <c r="B365" s="110">
        <v>7691589</v>
      </c>
      <c r="C365" s="110"/>
      <c r="D365" s="110">
        <v>1206655</v>
      </c>
    </row>
    <row r="366" spans="1:4" s="106" customFormat="1" ht="9" customHeight="1">
      <c r="A366" s="107" t="s">
        <v>72</v>
      </c>
      <c r="B366" s="108">
        <v>6092089</v>
      </c>
      <c r="C366" s="108"/>
      <c r="D366" s="108">
        <v>6426451</v>
      </c>
    </row>
    <row r="367" spans="1:4" s="106" customFormat="1" ht="9" customHeight="1">
      <c r="A367" s="107" t="s">
        <v>33</v>
      </c>
      <c r="B367" s="108">
        <v>4623373</v>
      </c>
      <c r="C367" s="108"/>
      <c r="D367" s="108">
        <v>9403139</v>
      </c>
    </row>
    <row r="368" spans="1:4" s="106" customFormat="1" ht="9" customHeight="1">
      <c r="A368" s="107" t="s">
        <v>73</v>
      </c>
      <c r="B368" s="108">
        <v>2148812</v>
      </c>
      <c r="C368" s="108"/>
      <c r="D368" s="108">
        <v>7606556</v>
      </c>
    </row>
    <row r="369" spans="1:4" s="106" customFormat="1" ht="9" customHeight="1">
      <c r="A369" s="109" t="s">
        <v>34</v>
      </c>
      <c r="B369" s="110">
        <v>9065568</v>
      </c>
      <c r="C369" s="110"/>
      <c r="D369" s="110">
        <v>8958832</v>
      </c>
    </row>
    <row r="370" spans="1:4" s="106" customFormat="1" ht="9" customHeight="1">
      <c r="A370" s="107" t="s">
        <v>35</v>
      </c>
      <c r="B370" s="108">
        <v>4685114</v>
      </c>
      <c r="C370" s="108"/>
      <c r="D370" s="108">
        <v>5042181</v>
      </c>
    </row>
    <row r="371" spans="1:4" s="106" customFormat="1" ht="9" customHeight="1">
      <c r="A371" s="107" t="s">
        <v>36</v>
      </c>
      <c r="B371" s="108">
        <v>5489205</v>
      </c>
      <c r="C371" s="108"/>
      <c r="D371" s="108">
        <v>11421506</v>
      </c>
    </row>
    <row r="372" spans="1:4" s="106" customFormat="1" ht="9" customHeight="1">
      <c r="A372" s="107" t="s">
        <v>37</v>
      </c>
      <c r="B372" s="108">
        <v>7981114</v>
      </c>
      <c r="C372" s="108"/>
      <c r="D372" s="108">
        <v>5002213</v>
      </c>
    </row>
    <row r="373" spans="1:4" s="106" customFormat="1" ht="9" customHeight="1">
      <c r="A373" s="109" t="s">
        <v>38</v>
      </c>
      <c r="B373" s="110">
        <v>7495210</v>
      </c>
      <c r="C373" s="110"/>
      <c r="D373" s="110">
        <v>10291251</v>
      </c>
    </row>
    <row r="374" spans="1:4" s="106" customFormat="1" ht="9" customHeight="1">
      <c r="A374" s="107" t="s">
        <v>74</v>
      </c>
      <c r="B374" s="108">
        <v>863092</v>
      </c>
      <c r="C374" s="108"/>
      <c r="D374" s="108">
        <v>1168943</v>
      </c>
    </row>
    <row r="375" spans="1:4" s="106" customFormat="1" ht="9" customHeight="1">
      <c r="A375" s="107" t="s">
        <v>39</v>
      </c>
      <c r="B375" s="108">
        <v>15659975</v>
      </c>
      <c r="C375" s="108"/>
      <c r="D375" s="108">
        <v>9678950</v>
      </c>
    </row>
    <row r="376" spans="1:4" s="106" customFormat="1" ht="9" customHeight="1">
      <c r="A376" s="107" t="s">
        <v>75</v>
      </c>
      <c r="B376" s="108">
        <v>2255234</v>
      </c>
      <c r="C376" s="108"/>
      <c r="D376" s="108">
        <v>6449089</v>
      </c>
    </row>
    <row r="377" spans="1:4" s="106" customFormat="1" ht="9" customHeight="1">
      <c r="A377" s="109" t="s">
        <v>40</v>
      </c>
      <c r="B377" s="111">
        <v>1580483</v>
      </c>
      <c r="C377" s="111"/>
      <c r="D377" s="111">
        <v>2223117</v>
      </c>
    </row>
    <row r="378" spans="1:4" s="106" customFormat="1" ht="9" customHeight="1">
      <c r="A378" s="112" t="s">
        <v>76</v>
      </c>
      <c r="B378" s="113">
        <v>7235</v>
      </c>
      <c r="C378" s="113"/>
      <c r="D378" s="113">
        <v>754667</v>
      </c>
    </row>
    <row r="379" spans="1:4" s="106" customFormat="1" ht="6.95" customHeight="1">
      <c r="A379" s="112"/>
      <c r="B379" s="113"/>
      <c r="C379" s="113"/>
      <c r="D379" s="113"/>
    </row>
    <row r="380" spans="1:4" s="106" customFormat="1" ht="8.85" customHeight="1">
      <c r="A380" s="103">
        <v>2016</v>
      </c>
      <c r="B380" s="113"/>
      <c r="C380" s="113"/>
      <c r="D380" s="113"/>
    </row>
    <row r="381" spans="1:4" s="106" customFormat="1" ht="8.85" customHeight="1">
      <c r="A381" s="104" t="s">
        <v>67</v>
      </c>
      <c r="B381" s="105">
        <f>SUM(B383:B415)</f>
        <v>202614919</v>
      </c>
      <c r="C381" s="105"/>
      <c r="D381" s="105">
        <f>SUM(D383:D415)</f>
        <v>287286488</v>
      </c>
    </row>
    <row r="382" spans="1:4" s="106" customFormat="1" ht="3.95" customHeight="1">
      <c r="A382" s="104"/>
      <c r="B382" s="105"/>
      <c r="C382" s="105"/>
      <c r="D382" s="105"/>
    </row>
    <row r="383" spans="1:4" s="106" customFormat="1" ht="9" customHeight="1">
      <c r="A383" s="107" t="s">
        <v>68</v>
      </c>
      <c r="B383" s="108">
        <v>2441375</v>
      </c>
      <c r="C383" s="108"/>
      <c r="D383" s="108">
        <v>6978871</v>
      </c>
    </row>
    <row r="384" spans="1:4" s="106" customFormat="1" ht="9" customHeight="1">
      <c r="A384" s="107" t="s">
        <v>19</v>
      </c>
      <c r="B384" s="108">
        <v>7135823</v>
      </c>
      <c r="C384" s="108"/>
      <c r="D384" s="108">
        <v>8807149</v>
      </c>
    </row>
    <row r="385" spans="1:4" s="106" customFormat="1" ht="9" customHeight="1">
      <c r="A385" s="107" t="s">
        <v>69</v>
      </c>
      <c r="B385" s="108">
        <v>1852537</v>
      </c>
      <c r="C385" s="108"/>
      <c r="D385" s="108">
        <v>3358096</v>
      </c>
    </row>
    <row r="386" spans="1:4" s="106" customFormat="1" ht="9" customHeight="1">
      <c r="A386" s="109" t="s">
        <v>70</v>
      </c>
      <c r="B386" s="110">
        <v>13382021</v>
      </c>
      <c r="C386" s="110"/>
      <c r="D386" s="110">
        <v>620734</v>
      </c>
    </row>
    <row r="387" spans="1:4" s="106" customFormat="1" ht="9" customHeight="1">
      <c r="A387" s="107" t="s">
        <v>20</v>
      </c>
      <c r="B387" s="108">
        <v>3297477</v>
      </c>
      <c r="C387" s="108"/>
      <c r="D387" s="108">
        <v>9116980</v>
      </c>
    </row>
    <row r="388" spans="1:4" s="106" customFormat="1" ht="9" customHeight="1">
      <c r="A388" s="107" t="s">
        <v>21</v>
      </c>
      <c r="B388" s="108">
        <v>1942463</v>
      </c>
      <c r="C388" s="108"/>
      <c r="D388" s="108">
        <v>3568593</v>
      </c>
    </row>
    <row r="389" spans="1:4" s="106" customFormat="1" ht="9" customHeight="1">
      <c r="A389" s="107" t="s">
        <v>22</v>
      </c>
      <c r="B389" s="108">
        <v>3634501</v>
      </c>
      <c r="C389" s="108"/>
      <c r="D389" s="108">
        <v>4233059</v>
      </c>
    </row>
    <row r="390" spans="1:4" s="106" customFormat="1" ht="9" customHeight="1">
      <c r="A390" s="109" t="s">
        <v>23</v>
      </c>
      <c r="B390" s="110">
        <v>6613640</v>
      </c>
      <c r="C390" s="110"/>
      <c r="D390" s="110">
        <v>14926599</v>
      </c>
    </row>
    <row r="391" spans="1:4" s="106" customFormat="1" ht="9" customHeight="1">
      <c r="A391" s="107" t="s">
        <v>71</v>
      </c>
      <c r="B391" s="108">
        <v>11677251</v>
      </c>
      <c r="C391" s="108"/>
      <c r="D391" s="108">
        <v>19025543</v>
      </c>
    </row>
    <row r="392" spans="1:4" s="106" customFormat="1" ht="9" customHeight="1">
      <c r="A392" s="107" t="s">
        <v>24</v>
      </c>
      <c r="B392" s="108">
        <v>6098426</v>
      </c>
      <c r="C392" s="108"/>
      <c r="D392" s="108">
        <v>3617286</v>
      </c>
    </row>
    <row r="393" spans="1:4" s="106" customFormat="1" ht="9" customHeight="1">
      <c r="A393" s="107" t="s">
        <v>25</v>
      </c>
      <c r="B393" s="108">
        <v>7342718</v>
      </c>
      <c r="C393" s="108"/>
      <c r="D393" s="108">
        <v>23141943</v>
      </c>
    </row>
    <row r="394" spans="1:4" s="106" customFormat="1" ht="9" customHeight="1">
      <c r="A394" s="109" t="s">
        <v>26</v>
      </c>
      <c r="B394" s="110">
        <v>5128538</v>
      </c>
      <c r="C394" s="110"/>
      <c r="D394" s="110">
        <v>3681061</v>
      </c>
    </row>
    <row r="395" spans="1:4" s="106" customFormat="1" ht="9" customHeight="1">
      <c r="A395" s="107" t="s">
        <v>27</v>
      </c>
      <c r="B395" s="108">
        <v>9447706</v>
      </c>
      <c r="C395" s="108"/>
      <c r="D395" s="108">
        <v>3636604</v>
      </c>
    </row>
    <row r="396" spans="1:4" s="106" customFormat="1" ht="9" customHeight="1">
      <c r="A396" s="107" t="s">
        <v>42</v>
      </c>
      <c r="B396" s="108">
        <v>9466799</v>
      </c>
      <c r="C396" s="108"/>
      <c r="D396" s="108">
        <v>22900782</v>
      </c>
    </row>
    <row r="397" spans="1:4" s="106" customFormat="1" ht="9" customHeight="1">
      <c r="A397" s="107" t="s">
        <v>28</v>
      </c>
      <c r="B397" s="108">
        <v>19869879</v>
      </c>
      <c r="C397" s="108"/>
      <c r="D397" s="108">
        <v>16875424</v>
      </c>
    </row>
    <row r="398" spans="1:4" s="106" customFormat="1" ht="9" customHeight="1">
      <c r="A398" s="109" t="s">
        <v>29</v>
      </c>
      <c r="B398" s="110">
        <v>6085282</v>
      </c>
      <c r="C398" s="110"/>
      <c r="D398" s="110">
        <v>5483301</v>
      </c>
    </row>
    <row r="399" spans="1:4" s="106" customFormat="1" ht="9" customHeight="1">
      <c r="A399" s="107" t="s">
        <v>43</v>
      </c>
      <c r="B399" s="108">
        <v>396699</v>
      </c>
      <c r="C399" s="108"/>
      <c r="D399" s="108">
        <v>1244305</v>
      </c>
    </row>
    <row r="400" spans="1:4" s="106" customFormat="1" ht="9" customHeight="1">
      <c r="A400" s="107" t="s">
        <v>30</v>
      </c>
      <c r="B400" s="108">
        <v>2468335</v>
      </c>
      <c r="C400" s="108"/>
      <c r="D400" s="108">
        <v>2864116</v>
      </c>
    </row>
    <row r="401" spans="1:4" s="106" customFormat="1" ht="9" customHeight="1">
      <c r="A401" s="107" t="s">
        <v>31</v>
      </c>
      <c r="B401" s="108">
        <v>8055050</v>
      </c>
      <c r="C401" s="108"/>
      <c r="D401" s="108">
        <v>36462992</v>
      </c>
    </row>
    <row r="402" spans="1:4" s="106" customFormat="1" ht="9" customHeight="1">
      <c r="A402" s="109" t="s">
        <v>32</v>
      </c>
      <c r="B402" s="110">
        <v>5201565</v>
      </c>
      <c r="C402" s="110"/>
      <c r="D402" s="110">
        <v>1536793</v>
      </c>
    </row>
    <row r="403" spans="1:4" s="106" customFormat="1" ht="9" customHeight="1">
      <c r="A403" s="107" t="s">
        <v>72</v>
      </c>
      <c r="B403" s="108">
        <v>7040441</v>
      </c>
      <c r="C403" s="108"/>
      <c r="D403" s="108">
        <v>7119587</v>
      </c>
    </row>
    <row r="404" spans="1:4" s="106" customFormat="1" ht="9" customHeight="1">
      <c r="A404" s="107" t="s">
        <v>33</v>
      </c>
      <c r="B404" s="108">
        <v>4945574</v>
      </c>
      <c r="C404" s="108"/>
      <c r="D404" s="108">
        <v>9937269</v>
      </c>
    </row>
    <row r="405" spans="1:4" s="106" customFormat="1" ht="9" customHeight="1">
      <c r="A405" s="107" t="s">
        <v>73</v>
      </c>
      <c r="B405" s="108">
        <v>3538248</v>
      </c>
      <c r="C405" s="108"/>
      <c r="D405" s="108">
        <v>13451016</v>
      </c>
    </row>
    <row r="406" spans="1:4" s="106" customFormat="1" ht="9" customHeight="1">
      <c r="A406" s="109" t="s">
        <v>34</v>
      </c>
      <c r="B406" s="110">
        <v>5442540</v>
      </c>
      <c r="C406" s="110"/>
      <c r="D406" s="110">
        <v>12988927</v>
      </c>
    </row>
    <row r="407" spans="1:4" s="106" customFormat="1" ht="9" customHeight="1">
      <c r="A407" s="107" t="s">
        <v>35</v>
      </c>
      <c r="B407" s="108">
        <v>5794502</v>
      </c>
      <c r="C407" s="108"/>
      <c r="D407" s="108">
        <v>5988664</v>
      </c>
    </row>
    <row r="408" spans="1:4" s="106" customFormat="1" ht="9" customHeight="1">
      <c r="A408" s="107" t="s">
        <v>36</v>
      </c>
      <c r="B408" s="108">
        <v>7825973</v>
      </c>
      <c r="C408" s="108"/>
      <c r="D408" s="108">
        <v>13313612</v>
      </c>
    </row>
    <row r="409" spans="1:4" s="106" customFormat="1" ht="9" customHeight="1">
      <c r="A409" s="107" t="s">
        <v>37</v>
      </c>
      <c r="B409" s="108">
        <v>4645855</v>
      </c>
      <c r="C409" s="108"/>
      <c r="D409" s="108">
        <v>2947367</v>
      </c>
    </row>
    <row r="410" spans="1:4" s="106" customFormat="1" ht="9" customHeight="1">
      <c r="A410" s="109" t="s">
        <v>38</v>
      </c>
      <c r="B410" s="110">
        <v>8119211</v>
      </c>
      <c r="C410" s="110"/>
      <c r="D410" s="110">
        <v>9128340</v>
      </c>
    </row>
    <row r="411" spans="1:4" s="106" customFormat="1" ht="9" customHeight="1">
      <c r="A411" s="107" t="s">
        <v>74</v>
      </c>
      <c r="B411" s="108">
        <v>694708</v>
      </c>
      <c r="C411" s="108"/>
      <c r="D411" s="108">
        <v>576895</v>
      </c>
    </row>
    <row r="412" spans="1:4" s="106" customFormat="1" ht="9" customHeight="1">
      <c r="A412" s="107" t="s">
        <v>39</v>
      </c>
      <c r="B412" s="108">
        <v>18509722</v>
      </c>
      <c r="C412" s="108"/>
      <c r="D412" s="108">
        <v>6286214</v>
      </c>
    </row>
    <row r="413" spans="1:4" s="106" customFormat="1" ht="9" customHeight="1">
      <c r="A413" s="107" t="s">
        <v>75</v>
      </c>
      <c r="B413" s="108">
        <v>3019970</v>
      </c>
      <c r="C413" s="108"/>
      <c r="D413" s="108">
        <v>7988785</v>
      </c>
    </row>
    <row r="414" spans="1:4" s="106" customFormat="1" ht="9" customHeight="1">
      <c r="A414" s="109" t="s">
        <v>40</v>
      </c>
      <c r="B414" s="111">
        <v>1500090</v>
      </c>
      <c r="C414" s="111"/>
      <c r="D414" s="111">
        <v>5180144</v>
      </c>
    </row>
    <row r="415" spans="1:4" s="106" customFormat="1" ht="9" customHeight="1">
      <c r="A415" s="112" t="s">
        <v>76</v>
      </c>
      <c r="B415" s="113">
        <v>0</v>
      </c>
      <c r="C415" s="113"/>
      <c r="D415" s="113">
        <v>299437</v>
      </c>
    </row>
    <row r="416" spans="1:4" s="106" customFormat="1" ht="6.95" customHeight="1">
      <c r="A416" s="112"/>
      <c r="B416" s="113"/>
      <c r="C416" s="113"/>
      <c r="D416" s="113"/>
    </row>
    <row r="417" spans="1:4" s="106" customFormat="1" ht="8.85" customHeight="1">
      <c r="A417" s="103" t="s">
        <v>53</v>
      </c>
      <c r="B417" s="113"/>
      <c r="C417" s="113"/>
      <c r="D417" s="113"/>
    </row>
    <row r="418" spans="1:4" s="106" customFormat="1" ht="8.85" customHeight="1">
      <c r="A418" s="104" t="s">
        <v>67</v>
      </c>
      <c r="B418" s="105">
        <f>SUM(B420:B452)</f>
        <v>206555403</v>
      </c>
      <c r="C418" s="105"/>
      <c r="D418" s="105">
        <f>SUM(D420:D452)</f>
        <v>317256058</v>
      </c>
    </row>
    <row r="419" spans="1:4" s="106" customFormat="1" ht="3.95" customHeight="1">
      <c r="A419" s="104"/>
      <c r="B419" s="105"/>
      <c r="C419" s="105"/>
      <c r="D419" s="105"/>
    </row>
    <row r="420" spans="1:4" s="106" customFormat="1" ht="9" customHeight="1">
      <c r="A420" s="107" t="s">
        <v>68</v>
      </c>
      <c r="B420" s="108">
        <v>1967835</v>
      </c>
      <c r="C420" s="108"/>
      <c r="D420" s="108">
        <v>7567926</v>
      </c>
    </row>
    <row r="421" spans="1:4" s="106" customFormat="1" ht="9" customHeight="1">
      <c r="A421" s="107" t="s">
        <v>19</v>
      </c>
      <c r="B421" s="108">
        <v>6007788</v>
      </c>
      <c r="C421" s="108"/>
      <c r="D421" s="108">
        <v>11756629</v>
      </c>
    </row>
    <row r="422" spans="1:4" s="106" customFormat="1" ht="9" customHeight="1">
      <c r="A422" s="107" t="s">
        <v>69</v>
      </c>
      <c r="B422" s="108">
        <v>1702021</v>
      </c>
      <c r="C422" s="108"/>
      <c r="D422" s="108">
        <v>6935704</v>
      </c>
    </row>
    <row r="423" spans="1:4" s="106" customFormat="1" ht="9" customHeight="1">
      <c r="A423" s="109" t="s">
        <v>70</v>
      </c>
      <c r="B423" s="110">
        <v>9193871</v>
      </c>
      <c r="C423" s="110"/>
      <c r="D423" s="110">
        <v>549658</v>
      </c>
    </row>
    <row r="424" spans="1:4" s="106" customFormat="1" ht="9" customHeight="1">
      <c r="A424" s="107" t="s">
        <v>20</v>
      </c>
      <c r="B424" s="108">
        <v>6685762</v>
      </c>
      <c r="C424" s="108"/>
      <c r="D424" s="108">
        <v>13236390</v>
      </c>
    </row>
    <row r="425" spans="1:4" s="106" customFormat="1" ht="9" customHeight="1">
      <c r="A425" s="107" t="s">
        <v>21</v>
      </c>
      <c r="B425" s="108">
        <v>1759294</v>
      </c>
      <c r="C425" s="108"/>
      <c r="D425" s="108">
        <v>4924104</v>
      </c>
    </row>
    <row r="426" spans="1:4" s="106" customFormat="1" ht="9" customHeight="1">
      <c r="A426" s="107" t="s">
        <v>22</v>
      </c>
      <c r="B426" s="108">
        <v>3804184</v>
      </c>
      <c r="C426" s="108"/>
      <c r="D426" s="108">
        <v>3033147</v>
      </c>
    </row>
    <row r="427" spans="1:4" s="106" customFormat="1" ht="9" customHeight="1">
      <c r="A427" s="109" t="s">
        <v>23</v>
      </c>
      <c r="B427" s="110">
        <v>6144553</v>
      </c>
      <c r="C427" s="110"/>
      <c r="D427" s="110">
        <v>13700355</v>
      </c>
    </row>
    <row r="428" spans="1:4" s="106" customFormat="1" ht="9" customHeight="1">
      <c r="A428" s="107" t="s">
        <v>71</v>
      </c>
      <c r="B428" s="108">
        <v>12485882</v>
      </c>
      <c r="C428" s="108"/>
      <c r="D428" s="108">
        <v>25857840</v>
      </c>
    </row>
    <row r="429" spans="1:4" s="106" customFormat="1" ht="9" customHeight="1">
      <c r="A429" s="107" t="s">
        <v>24</v>
      </c>
      <c r="B429" s="108">
        <v>5911265</v>
      </c>
      <c r="C429" s="108"/>
      <c r="D429" s="108">
        <v>2815441</v>
      </c>
    </row>
    <row r="430" spans="1:4" s="106" customFormat="1" ht="9" customHeight="1">
      <c r="A430" s="107" t="s">
        <v>25</v>
      </c>
      <c r="B430" s="108">
        <v>10576979</v>
      </c>
      <c r="C430" s="108"/>
      <c r="D430" s="108">
        <v>23328676</v>
      </c>
    </row>
    <row r="431" spans="1:4" s="106" customFormat="1" ht="9" customHeight="1">
      <c r="A431" s="109" t="s">
        <v>26</v>
      </c>
      <c r="B431" s="110">
        <v>2554880</v>
      </c>
      <c r="C431" s="110"/>
      <c r="D431" s="110">
        <v>3107398</v>
      </c>
    </row>
    <row r="432" spans="1:4" s="106" customFormat="1" ht="9" customHeight="1">
      <c r="A432" s="107" t="s">
        <v>27</v>
      </c>
      <c r="B432" s="108">
        <v>6015654</v>
      </c>
      <c r="C432" s="108"/>
      <c r="D432" s="108">
        <v>3149970</v>
      </c>
    </row>
    <row r="433" spans="1:4" s="106" customFormat="1" ht="9" customHeight="1">
      <c r="A433" s="107" t="s">
        <v>42</v>
      </c>
      <c r="B433" s="108">
        <v>9746061</v>
      </c>
      <c r="C433" s="108"/>
      <c r="D433" s="108">
        <v>27791740</v>
      </c>
    </row>
    <row r="434" spans="1:4" s="106" customFormat="1" ht="9" customHeight="1">
      <c r="A434" s="107" t="s">
        <v>28</v>
      </c>
      <c r="B434" s="108">
        <v>42126970</v>
      </c>
      <c r="C434" s="108"/>
      <c r="D434" s="108">
        <v>22631482</v>
      </c>
    </row>
    <row r="435" spans="1:4" s="106" customFormat="1" ht="9" customHeight="1">
      <c r="A435" s="109" t="s">
        <v>29</v>
      </c>
      <c r="B435" s="110">
        <v>3823028</v>
      </c>
      <c r="C435" s="110"/>
      <c r="D435" s="110">
        <v>5856953</v>
      </c>
    </row>
    <row r="436" spans="1:4" s="106" customFormat="1" ht="9" customHeight="1">
      <c r="A436" s="107" t="s">
        <v>43</v>
      </c>
      <c r="B436" s="108">
        <v>1292043</v>
      </c>
      <c r="C436" s="108"/>
      <c r="D436" s="108">
        <v>1826708</v>
      </c>
    </row>
    <row r="437" spans="1:4" s="106" customFormat="1" ht="9" customHeight="1">
      <c r="A437" s="107" t="s">
        <v>30</v>
      </c>
      <c r="B437" s="108">
        <v>2025720</v>
      </c>
      <c r="C437" s="108"/>
      <c r="D437" s="108">
        <v>3762007</v>
      </c>
    </row>
    <row r="438" spans="1:4" s="106" customFormat="1" ht="9" customHeight="1">
      <c r="A438" s="107" t="s">
        <v>31</v>
      </c>
      <c r="B438" s="108">
        <v>8949274</v>
      </c>
      <c r="C438" s="108"/>
      <c r="D438" s="108">
        <v>40537010</v>
      </c>
    </row>
    <row r="439" spans="1:4" s="106" customFormat="1" ht="9" customHeight="1">
      <c r="A439" s="109" t="s">
        <v>32</v>
      </c>
      <c r="B439" s="110">
        <v>2554487</v>
      </c>
      <c r="C439" s="110"/>
      <c r="D439" s="110">
        <v>1866758</v>
      </c>
    </row>
    <row r="440" spans="1:4" s="106" customFormat="1" ht="9" customHeight="1">
      <c r="A440" s="107" t="s">
        <v>72</v>
      </c>
      <c r="B440" s="108">
        <v>2583916</v>
      </c>
      <c r="C440" s="108"/>
      <c r="D440" s="108">
        <v>7115226</v>
      </c>
    </row>
    <row r="441" spans="1:4" s="106" customFormat="1" ht="9" customHeight="1">
      <c r="A441" s="107" t="s">
        <v>33</v>
      </c>
      <c r="B441" s="108">
        <v>6915243</v>
      </c>
      <c r="C441" s="108"/>
      <c r="D441" s="108">
        <v>9069470</v>
      </c>
    </row>
    <row r="442" spans="1:4" s="106" customFormat="1" ht="9" customHeight="1">
      <c r="A442" s="107" t="s">
        <v>73</v>
      </c>
      <c r="B442" s="108">
        <v>4665162</v>
      </c>
      <c r="C442" s="108"/>
      <c r="D442" s="108">
        <v>8027597</v>
      </c>
    </row>
    <row r="443" spans="1:4" s="106" customFormat="1" ht="9" customHeight="1">
      <c r="A443" s="109" t="s">
        <v>34</v>
      </c>
      <c r="B443" s="110">
        <v>3582287</v>
      </c>
      <c r="C443" s="110"/>
      <c r="D443" s="110">
        <v>15697336</v>
      </c>
    </row>
    <row r="444" spans="1:4" s="106" customFormat="1" ht="9" customHeight="1">
      <c r="A444" s="107" t="s">
        <v>35</v>
      </c>
      <c r="B444" s="108">
        <v>3179220</v>
      </c>
      <c r="C444" s="108"/>
      <c r="D444" s="108">
        <v>5517723</v>
      </c>
    </row>
    <row r="445" spans="1:4" s="106" customFormat="1" ht="9" customHeight="1">
      <c r="A445" s="107" t="s">
        <v>36</v>
      </c>
      <c r="B445" s="108">
        <v>11218609</v>
      </c>
      <c r="C445" s="108"/>
      <c r="D445" s="108">
        <v>14052362</v>
      </c>
    </row>
    <row r="446" spans="1:4" s="106" customFormat="1" ht="9" customHeight="1">
      <c r="A446" s="107" t="s">
        <v>37</v>
      </c>
      <c r="B446" s="108">
        <v>3917404</v>
      </c>
      <c r="C446" s="108"/>
      <c r="D446" s="108">
        <v>2697065</v>
      </c>
    </row>
    <row r="447" spans="1:4" s="106" customFormat="1" ht="9" customHeight="1">
      <c r="A447" s="109" t="s">
        <v>38</v>
      </c>
      <c r="B447" s="110">
        <v>8022013</v>
      </c>
      <c r="C447" s="110"/>
      <c r="D447" s="110">
        <v>8306019</v>
      </c>
    </row>
    <row r="448" spans="1:4" s="106" customFormat="1" ht="9" customHeight="1">
      <c r="A448" s="107" t="s">
        <v>74</v>
      </c>
      <c r="B448" s="108">
        <v>383738</v>
      </c>
      <c r="C448" s="108"/>
      <c r="D448" s="108">
        <v>479423</v>
      </c>
    </row>
    <row r="449" spans="1:4" s="106" customFormat="1" ht="9" customHeight="1">
      <c r="A449" s="107" t="s">
        <v>39</v>
      </c>
      <c r="B449" s="108">
        <v>13080552</v>
      </c>
      <c r="C449" s="108"/>
      <c r="D449" s="108">
        <v>5719683</v>
      </c>
    </row>
    <row r="450" spans="1:4" s="106" customFormat="1" ht="9" customHeight="1">
      <c r="A450" s="107" t="s">
        <v>75</v>
      </c>
      <c r="B450" s="108">
        <v>2451746</v>
      </c>
      <c r="C450" s="108"/>
      <c r="D450" s="108">
        <v>9168216</v>
      </c>
    </row>
    <row r="451" spans="1:4" s="106" customFormat="1" ht="9" customHeight="1">
      <c r="A451" s="109" t="s">
        <v>40</v>
      </c>
      <c r="B451" s="111">
        <v>1227962</v>
      </c>
      <c r="C451" s="111"/>
      <c r="D451" s="111">
        <v>6843669</v>
      </c>
    </row>
    <row r="452" spans="1:4" s="106" customFormat="1" ht="9" customHeight="1">
      <c r="A452" s="112" t="s">
        <v>76</v>
      </c>
      <c r="B452" s="113">
        <v>0</v>
      </c>
      <c r="C452" s="113"/>
      <c r="D452" s="113">
        <v>326373</v>
      </c>
    </row>
    <row r="453" spans="1:4" ht="3" customHeight="1">
      <c r="A453" s="116"/>
      <c r="B453" s="117"/>
      <c r="C453" s="117"/>
      <c r="D453" s="117"/>
    </row>
    <row r="454" spans="1:4" ht="3" customHeight="1">
      <c r="A454" s="118"/>
      <c r="B454" s="119"/>
      <c r="C454" s="119"/>
      <c r="D454" s="119"/>
    </row>
    <row r="455" spans="1:4" s="121" customFormat="1" ht="9" customHeight="1">
      <c r="A455" s="120" t="s">
        <v>77</v>
      </c>
    </row>
    <row r="456" spans="1:4" s="121" customFormat="1" ht="9" customHeight="1">
      <c r="A456" s="120" t="s">
        <v>78</v>
      </c>
    </row>
    <row r="457" spans="1:4" s="121" customFormat="1" ht="9" customHeight="1">
      <c r="A457" s="120" t="s">
        <v>79</v>
      </c>
    </row>
    <row r="458" spans="1:4" s="121" customFormat="1" ht="9" customHeight="1">
      <c r="A458" s="120" t="s">
        <v>80</v>
      </c>
    </row>
    <row r="459" spans="1:4" s="121" customFormat="1" ht="9" customHeight="1">
      <c r="A459" s="122" t="s">
        <v>81</v>
      </c>
      <c r="B459" s="123"/>
    </row>
    <row r="460" spans="1:4" s="121" customFormat="1" ht="9" hidden="1" customHeight="1">
      <c r="A460" s="122"/>
    </row>
    <row r="461" spans="1:4" ht="12.75" hidden="1" customHeight="1"/>
    <row r="462" spans="1:4" ht="12.75" hidden="1" customHeight="1"/>
    <row r="463" spans="1:4" ht="12.75" hidden="1" customHeight="1"/>
    <row r="464" spans="1:4" ht="12.75" hidden="1" customHeight="1"/>
    <row r="465" spans="1:1" ht="12.75" hidden="1" customHeight="1">
      <c r="A465" s="124"/>
    </row>
    <row r="466" spans="1:1" ht="12.75" hidden="1" customHeight="1">
      <c r="A466" s="124"/>
    </row>
    <row r="467" spans="1:1" ht="12.75" hidden="1" customHeight="1">
      <c r="A467" s="124"/>
    </row>
    <row r="468" spans="1:1" ht="12.75" hidden="1" customHeight="1">
      <c r="A468" s="124"/>
    </row>
    <row r="469" spans="1:1" ht="12.75" hidden="1" customHeight="1">
      <c r="A469" s="120"/>
    </row>
    <row r="470" spans="1:1" ht="12.75" hidden="1" customHeight="1">
      <c r="A470" s="125"/>
    </row>
  </sheetData>
  <sheetProtection sheet="1" objects="1" scenarios="1"/>
  <hyperlinks>
    <hyperlink ref="D1" location="Índice!A1" tooltip="Ir a Índice" display="Índice!A1"/>
    <hyperlink ref="A459:B459" r:id="rId1" display="Fuente: INEGI. Encuesta Nacional de Empresas Constructoras.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2"/>
  <headerFooter scaleWithDoc="0" alignWithMargins="0">
    <oddHeader>&amp;L&amp;"Arial,Normal"&amp;10&amp;K000080INEGI. Anuario estadístico y geográfico por entidad federativa 2017.</oddHeader>
  </headerFooter>
  <rowBreaks count="6" manualBreakCount="6">
    <brk id="83" max="2" man="1"/>
    <brk id="157" max="2" man="1"/>
    <brk id="231" max="4" man="1"/>
    <brk id="305" max="3" man="1"/>
    <brk id="379" max="3" man="1"/>
    <brk id="416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Índice</vt:lpstr>
      <vt:lpstr>11.5</vt:lpstr>
      <vt:lpstr>11.9</vt:lpstr>
      <vt:lpstr>'11.5'!Área_de_impresión</vt:lpstr>
      <vt:lpstr>'11.9'!Área_de_impresión</vt:lpstr>
      <vt:lpstr>Índice!Área_de_impresión</vt:lpstr>
      <vt:lpstr>'11.5'!Títulos_a_imprimir</vt:lpstr>
      <vt:lpstr>'11.9'!Títulos_a_imprimir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2018-03-07T16:29:36Z</cp:lastPrinted>
  <dcterms:created xsi:type="dcterms:W3CDTF">2018-03-05T17:23:51Z</dcterms:created>
  <dcterms:modified xsi:type="dcterms:W3CDTF">2018-04-18T20:44:54Z</dcterms:modified>
</cp:coreProperties>
</file>