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354" documentId="8_{B13851A0-BF92-44E0-9E4C-BF4EA78055B0}" xr6:coauthVersionLast="47" xr6:coauthVersionMax="47" xr10:uidLastSave="{C0C184DC-27E4-4635-9A5B-5CE36B499C8D}"/>
  <bookViews>
    <workbookView xWindow="57480" yWindow="-120" windowWidth="29040" windowHeight="15720" tabRatio="747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2" l="1"/>
  <c r="K33" i="2"/>
  <c r="J33" i="2"/>
  <c r="I33" i="2"/>
  <c r="H33" i="2"/>
  <c r="G33" i="2"/>
  <c r="F33" i="2"/>
  <c r="E33" i="2"/>
  <c r="D33" i="2"/>
  <c r="C33" i="2"/>
  <c r="B33" i="2"/>
  <c r="L33" i="5"/>
  <c r="K33" i="5"/>
  <c r="J33" i="5"/>
  <c r="I33" i="5"/>
  <c r="H33" i="5"/>
  <c r="G33" i="5"/>
  <c r="F33" i="5"/>
  <c r="E33" i="5"/>
  <c r="D33" i="5"/>
  <c r="C33" i="5"/>
  <c r="B33" i="5"/>
  <c r="L33" i="3"/>
  <c r="K33" i="3"/>
  <c r="J33" i="3"/>
  <c r="I33" i="3"/>
  <c r="H33" i="3"/>
  <c r="G33" i="3"/>
  <c r="F33" i="3"/>
  <c r="E33" i="3"/>
  <c r="D33" i="3"/>
  <c r="C33" i="3"/>
  <c r="B33" i="3"/>
  <c r="L33" i="1"/>
  <c r="K33" i="1"/>
  <c r="J33" i="1"/>
  <c r="I33" i="1"/>
  <c r="H33" i="1"/>
  <c r="G33" i="1"/>
  <c r="F33" i="1"/>
  <c r="E33" i="1"/>
  <c r="D33" i="1"/>
  <c r="C33" i="1"/>
  <c r="B33" i="1"/>
  <c r="L30" i="3"/>
  <c r="K30" i="3"/>
  <c r="J30" i="3"/>
  <c r="I30" i="3"/>
  <c r="H30" i="3"/>
  <c r="G30" i="3"/>
  <c r="F30" i="3"/>
  <c r="E30" i="3"/>
  <c r="D30" i="3"/>
  <c r="C30" i="3"/>
  <c r="B30" i="3"/>
  <c r="L30" i="2"/>
  <c r="K30" i="2"/>
  <c r="J30" i="2"/>
  <c r="I30" i="2"/>
  <c r="H30" i="2"/>
  <c r="G30" i="2"/>
  <c r="F30" i="2"/>
  <c r="E30" i="2"/>
  <c r="D30" i="2"/>
  <c r="C30" i="2"/>
  <c r="B30" i="2"/>
  <c r="L30" i="1"/>
  <c r="K30" i="1"/>
  <c r="J30" i="1"/>
  <c r="I30" i="1"/>
  <c r="H30" i="1"/>
  <c r="G30" i="1"/>
  <c r="F30" i="1"/>
  <c r="E30" i="1"/>
  <c r="D30" i="1"/>
  <c r="C30" i="1"/>
  <c r="B30" i="1"/>
  <c r="L30" i="5"/>
  <c r="K30" i="5"/>
  <c r="J30" i="5"/>
  <c r="I30" i="5"/>
  <c r="H30" i="5"/>
  <c r="G30" i="5"/>
  <c r="F30" i="5"/>
  <c r="E30" i="5"/>
  <c r="D30" i="5"/>
  <c r="C30" i="5"/>
  <c r="B30" i="5"/>
  <c r="L27" i="9"/>
  <c r="K27" i="9"/>
  <c r="J27" i="9"/>
  <c r="I27" i="9"/>
  <c r="H27" i="9"/>
  <c r="G27" i="9"/>
  <c r="F27" i="9"/>
  <c r="E27" i="9"/>
  <c r="D27" i="9"/>
  <c r="C27" i="9"/>
  <c r="B27" i="9"/>
  <c r="L27" i="8"/>
  <c r="K27" i="8"/>
  <c r="J27" i="8"/>
  <c r="I27" i="8"/>
  <c r="H27" i="8"/>
  <c r="G27" i="8"/>
  <c r="F27" i="8"/>
  <c r="E27" i="8"/>
  <c r="D27" i="8"/>
  <c r="C27" i="8"/>
  <c r="B27" i="8"/>
  <c r="L27" i="4"/>
  <c r="K27" i="4"/>
  <c r="J27" i="4"/>
  <c r="I27" i="4"/>
  <c r="H27" i="4"/>
  <c r="G27" i="4"/>
  <c r="F27" i="4"/>
  <c r="E27" i="4"/>
  <c r="D27" i="4"/>
  <c r="C27" i="4"/>
  <c r="B27" i="4"/>
  <c r="L27" i="7"/>
  <c r="K27" i="7"/>
  <c r="J27" i="7"/>
  <c r="I27" i="7"/>
  <c r="H27" i="7"/>
  <c r="G27" i="7"/>
  <c r="F27" i="7"/>
  <c r="E27" i="7"/>
  <c r="D27" i="7"/>
  <c r="C27" i="7"/>
  <c r="B27" i="7"/>
  <c r="L27" i="2"/>
  <c r="K27" i="2"/>
  <c r="J27" i="2"/>
  <c r="I27" i="2"/>
  <c r="H27" i="2"/>
  <c r="G27" i="2"/>
  <c r="F27" i="2"/>
  <c r="E27" i="2"/>
  <c r="D27" i="2"/>
  <c r="C27" i="2"/>
  <c r="B27" i="2"/>
  <c r="L24" i="2"/>
  <c r="K24" i="2"/>
  <c r="J24" i="2"/>
  <c r="I24" i="2"/>
  <c r="H24" i="2"/>
  <c r="G24" i="2"/>
  <c r="F24" i="2"/>
  <c r="E24" i="2"/>
  <c r="D24" i="2"/>
  <c r="C24" i="2"/>
  <c r="B24" i="2"/>
  <c r="L24" i="4"/>
  <c r="K24" i="4"/>
  <c r="J24" i="4"/>
  <c r="I24" i="4"/>
  <c r="H24" i="4"/>
  <c r="G24" i="4"/>
  <c r="F24" i="4"/>
  <c r="E24" i="4"/>
  <c r="D24" i="4"/>
  <c r="C24" i="4"/>
  <c r="B24" i="4"/>
  <c r="L27" i="5"/>
  <c r="K27" i="5"/>
  <c r="J27" i="5"/>
  <c r="I27" i="5"/>
  <c r="H27" i="5"/>
  <c r="G27" i="5"/>
  <c r="F27" i="5"/>
  <c r="E27" i="5"/>
  <c r="D27" i="5"/>
  <c r="C27" i="5"/>
  <c r="B27" i="5"/>
  <c r="L27" i="1"/>
  <c r="K27" i="1"/>
  <c r="J27" i="1"/>
  <c r="I27" i="1"/>
  <c r="H27" i="1"/>
  <c r="G27" i="1"/>
  <c r="F27" i="1"/>
  <c r="E27" i="1"/>
  <c r="D27" i="1"/>
  <c r="C27" i="1"/>
  <c r="B27" i="1"/>
  <c r="L24" i="8"/>
  <c r="K24" i="8"/>
  <c r="J24" i="8"/>
  <c r="I24" i="8"/>
  <c r="H24" i="8"/>
  <c r="G24" i="8"/>
  <c r="F24" i="8"/>
  <c r="E24" i="8"/>
  <c r="D24" i="8"/>
  <c r="C24" i="8"/>
  <c r="B24" i="8"/>
  <c r="L24" i="7"/>
  <c r="K24" i="7"/>
  <c r="J24" i="7"/>
  <c r="I24" i="7"/>
  <c r="H24" i="7"/>
  <c r="G24" i="7"/>
  <c r="F24" i="7"/>
  <c r="E24" i="7"/>
  <c r="D24" i="7"/>
  <c r="C24" i="7"/>
  <c r="B24" i="7"/>
  <c r="L24" i="9"/>
  <c r="K24" i="9"/>
  <c r="J24" i="9"/>
  <c r="I24" i="9"/>
  <c r="H24" i="9"/>
  <c r="G24" i="9"/>
  <c r="F24" i="9"/>
  <c r="E24" i="9"/>
  <c r="D24" i="9"/>
  <c r="C24" i="9"/>
  <c r="B24" i="9"/>
  <c r="L27" i="3"/>
  <c r="K27" i="3"/>
  <c r="J27" i="3"/>
  <c r="I27" i="3"/>
  <c r="H27" i="3"/>
  <c r="G27" i="3"/>
  <c r="F27" i="3"/>
  <c r="E27" i="3"/>
  <c r="D27" i="3"/>
  <c r="C27" i="3"/>
  <c r="B27" i="3"/>
  <c r="L24" i="5"/>
  <c r="K24" i="5"/>
  <c r="J24" i="5"/>
  <c r="I24" i="5"/>
  <c r="H24" i="5"/>
  <c r="G24" i="5"/>
  <c r="F24" i="5"/>
  <c r="E24" i="5"/>
  <c r="D24" i="5"/>
  <c r="C24" i="5"/>
  <c r="B24" i="5"/>
  <c r="L24" i="3"/>
  <c r="K24" i="3"/>
  <c r="J24" i="3"/>
  <c r="I24" i="3"/>
  <c r="H24" i="3"/>
  <c r="G24" i="3"/>
  <c r="F24" i="3"/>
  <c r="E24" i="3"/>
  <c r="D24" i="3"/>
  <c r="C24" i="3"/>
  <c r="B24" i="3"/>
  <c r="L21" i="8"/>
  <c r="K21" i="8"/>
  <c r="J21" i="8"/>
  <c r="I21" i="8"/>
  <c r="H21" i="8"/>
  <c r="G21" i="8"/>
  <c r="F21" i="8"/>
  <c r="E21" i="8"/>
  <c r="D21" i="8"/>
  <c r="C21" i="8"/>
  <c r="B21" i="8"/>
  <c r="L21" i="4"/>
  <c r="K21" i="4"/>
  <c r="J21" i="4"/>
  <c r="I21" i="4"/>
  <c r="H21" i="4"/>
  <c r="G21" i="4"/>
  <c r="F21" i="4"/>
  <c r="E21" i="4"/>
  <c r="D21" i="4"/>
  <c r="C21" i="4"/>
  <c r="B21" i="4"/>
  <c r="L24" i="1"/>
  <c r="K24" i="1"/>
  <c r="J24" i="1"/>
  <c r="I24" i="1"/>
  <c r="H24" i="1"/>
  <c r="G24" i="1"/>
  <c r="F24" i="1"/>
  <c r="E24" i="1"/>
  <c r="D24" i="1"/>
  <c r="C24" i="1"/>
  <c r="B24" i="1"/>
  <c r="L21" i="9"/>
  <c r="K21" i="9"/>
  <c r="J21" i="9"/>
  <c r="I21" i="9"/>
  <c r="H21" i="9"/>
  <c r="G21" i="9"/>
  <c r="F21" i="9"/>
  <c r="E21" i="9"/>
  <c r="D21" i="9"/>
  <c r="C21" i="9"/>
  <c r="B21" i="9"/>
  <c r="L21" i="7"/>
  <c r="K21" i="7"/>
  <c r="J21" i="7"/>
  <c r="I21" i="7"/>
  <c r="H21" i="7"/>
  <c r="G21" i="7"/>
  <c r="F21" i="7"/>
  <c r="E21" i="7"/>
  <c r="D21" i="7"/>
  <c r="C21" i="7"/>
  <c r="B21" i="7"/>
  <c r="L21" i="5"/>
  <c r="K21" i="5"/>
  <c r="J21" i="5"/>
  <c r="I21" i="5"/>
  <c r="H21" i="5"/>
  <c r="G21" i="5"/>
  <c r="F21" i="5"/>
  <c r="E21" i="5"/>
  <c r="D21" i="5"/>
  <c r="C21" i="5"/>
  <c r="B21" i="5"/>
  <c r="L18" i="5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N4" i="11" a="1"/>
  <c r="O5" i="11" a="1"/>
  <c r="L7" i="11" a="1"/>
  <c r="O9" i="11" a="1"/>
  <c r="P9" i="11" a="1"/>
  <c r="O2" i="11" a="1"/>
  <c r="P7" i="11" a="1"/>
  <c r="L9" i="11" a="1"/>
  <c r="O8" i="11" a="1"/>
  <c r="Q7" i="11" a="1"/>
  <c r="P3" i="11" a="1"/>
  <c r="L8" i="11" a="1"/>
  <c r="M7" i="11" a="1"/>
  <c r="Q6" i="11" a="1"/>
  <c r="M8" i="11" a="1"/>
  <c r="Q2" i="11" a="1"/>
  <c r="P4" i="11" a="1"/>
  <c r="P5" i="11" a="1"/>
  <c r="N7" i="11" a="1"/>
  <c r="K8" i="11" a="1"/>
  <c r="O7" i="11" a="1"/>
  <c r="Q4" i="11" a="1"/>
  <c r="N9" i="11" a="1"/>
  <c r="N5" i="11" a="1"/>
  <c r="Q3" i="11" a="1"/>
  <c r="O3" i="11" a="1"/>
  <c r="N3" i="11" a="1"/>
  <c r="N8" i="11" a="1"/>
  <c r="M4" i="11" a="1"/>
  <c r="P8" i="11" a="1"/>
  <c r="O4" i="11" a="1"/>
  <c r="N2" i="11" a="1"/>
  <c r="M9" i="11" a="1"/>
  <c r="Q5" i="11" a="1"/>
  <c r="N6" i="11" a="1"/>
  <c r="K7" i="11" a="1"/>
  <c r="M2" i="11" a="1"/>
  <c r="K5" i="11" a="1"/>
  <c r="P6" i="11" a="1"/>
  <c r="M6" i="11" a="1"/>
  <c r="M5" i="11" a="1"/>
  <c r="K9" i="11" a="1"/>
  <c r="P2" i="11" a="1"/>
  <c r="Q8" i="11" a="1"/>
  <c r="L5" i="11" a="1"/>
  <c r="O6" i="11" a="1"/>
  <c r="Q9" i="11" a="1"/>
  <c r="M3" i="11" a="1"/>
  <c r="N33" i="2" l="1"/>
  <c r="N33" i="5"/>
  <c r="N33" i="3"/>
  <c r="N33" i="1"/>
  <c r="N30" i="3"/>
  <c r="N30" i="2"/>
  <c r="N30" i="1"/>
  <c r="N30" i="5"/>
  <c r="N27" i="9"/>
  <c r="N27" i="8"/>
  <c r="N27" i="4"/>
  <c r="N27" i="7"/>
  <c r="N27" i="2"/>
  <c r="N24" i="2"/>
  <c r="N24" i="4"/>
  <c r="N27" i="5"/>
  <c r="N27" i="1"/>
  <c r="N24" i="8"/>
  <c r="N24" i="9"/>
  <c r="N24" i="7"/>
  <c r="N27" i="3"/>
  <c r="N24" i="5"/>
  <c r="N24" i="3"/>
  <c r="N21" i="8"/>
  <c r="N21" i="4"/>
  <c r="N24" i="1"/>
  <c r="N21" i="9"/>
  <c r="N21" i="7"/>
  <c r="N21" i="5"/>
  <c r="N9" i="11"/>
  <c r="M9" i="11"/>
  <c r="L9" i="11"/>
  <c r="Q9" i="11"/>
  <c r="K9" i="11"/>
  <c r="P9" i="11"/>
  <c r="O9" i="11"/>
  <c r="N8" i="11"/>
  <c r="M8" i="11"/>
  <c r="L8" i="11"/>
  <c r="Q8" i="11"/>
  <c r="K8" i="11"/>
  <c r="P8" i="11"/>
  <c r="O8" i="11"/>
  <c r="N7" i="11"/>
  <c r="M7" i="11"/>
  <c r="L7" i="11"/>
  <c r="Q7" i="11"/>
  <c r="K7" i="11"/>
  <c r="P7" i="11"/>
  <c r="O7" i="11"/>
  <c r="N6" i="11"/>
  <c r="M6" i="11"/>
  <c r="Q6" i="11"/>
  <c r="P6" i="11"/>
  <c r="O6" i="11"/>
  <c r="N5" i="11"/>
  <c r="M5" i="11"/>
  <c r="L5" i="11"/>
  <c r="Q5" i="11"/>
  <c r="K5" i="11"/>
  <c r="P5" i="11"/>
  <c r="O5" i="11"/>
  <c r="N4" i="11"/>
  <c r="M4" i="11"/>
  <c r="Q4" i="11"/>
  <c r="P4" i="11"/>
  <c r="O4" i="11"/>
  <c r="N3" i="11"/>
  <c r="M3" i="11"/>
  <c r="Q3" i="11"/>
  <c r="P3" i="11"/>
  <c r="O3" i="11"/>
  <c r="N2" i="11"/>
  <c r="M2" i="11"/>
  <c r="Q2" i="11"/>
  <c r="P2" i="11"/>
  <c r="O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L3" i="11" a="1"/>
  <c r="G3" i="11" a="1"/>
  <c r="I9" i="11" a="1"/>
  <c r="F8" i="11" a="1"/>
  <c r="E7" i="11" a="1"/>
  <c r="D2" i="11" a="1"/>
  <c r="J5" i="11" a="1"/>
  <c r="J8" i="11" a="1"/>
  <c r="F3" i="11" a="1"/>
  <c r="C6" i="11" a="1"/>
  <c r="K4" i="11" a="1"/>
  <c r="F2" i="11" a="1"/>
  <c r="K6" i="11" a="1"/>
  <c r="G9" i="11" a="1"/>
  <c r="H3" i="11" a="1"/>
  <c r="J7" i="11" a="1"/>
  <c r="B8" i="11" a="1"/>
  <c r="K3" i="11" a="1"/>
  <c r="D5" i="11" a="1"/>
  <c r="L2" i="11" a="1"/>
  <c r="C2" i="11" a="1"/>
  <c r="E6" i="11" a="1"/>
  <c r="E3" i="11" a="1"/>
  <c r="G6" i="11" a="1"/>
  <c r="C8" i="11" a="1"/>
  <c r="D7" i="11" a="1"/>
  <c r="B2" i="11" a="1"/>
  <c r="D6" i="11" a="1"/>
  <c r="E5" i="11" a="1"/>
  <c r="D3" i="11" a="1"/>
  <c r="H2" i="11" a="1"/>
  <c r="I4" i="11" a="1"/>
  <c r="E4" i="11" a="1"/>
  <c r="H9" i="11" a="1"/>
  <c r="I6" i="11" a="1"/>
  <c r="F5" i="11" a="1"/>
  <c r="L6" i="11" a="1"/>
  <c r="D9" i="11" a="1"/>
  <c r="I7" i="11" a="1"/>
  <c r="J3" i="11" a="1"/>
  <c r="B9" i="11" a="1"/>
  <c r="G8" i="11" a="1"/>
  <c r="E9" i="11" a="1"/>
  <c r="E8" i="11" a="1"/>
  <c r="G4" i="11" a="1"/>
  <c r="I5" i="11" a="1"/>
  <c r="E2" i="11" a="1"/>
  <c r="B6" i="11" a="1"/>
  <c r="F4" i="11" a="1"/>
  <c r="C9" i="11" a="1"/>
  <c r="J6" i="11" a="1"/>
  <c r="H7" i="11" a="1"/>
  <c r="C5" i="11" a="1"/>
  <c r="B5" i="11" a="1"/>
  <c r="G7" i="11" a="1"/>
  <c r="K2" i="11" a="1"/>
  <c r="G5" i="11" a="1"/>
  <c r="H5" i="11" a="1"/>
  <c r="C3" i="11" a="1"/>
  <c r="J9" i="11" a="1"/>
  <c r="B4" i="11" a="1"/>
  <c r="F7" i="11" a="1"/>
  <c r="F6" i="11" a="1"/>
  <c r="L4" i="11" a="1"/>
  <c r="G2" i="11" a="1"/>
  <c r="I8" i="11" a="1"/>
  <c r="D4" i="11" a="1"/>
  <c r="D8" i="11" a="1"/>
  <c r="I2" i="11" a="1"/>
  <c r="C7" i="11" a="1"/>
  <c r="H8" i="11" a="1"/>
  <c r="F9" i="11" a="1"/>
  <c r="H4" i="11" a="1"/>
  <c r="H6" i="11" a="1"/>
  <c r="B7" i="11" a="1"/>
  <c r="J2" i="11" a="1"/>
  <c r="C4" i="11" a="1"/>
  <c r="J4" i="11" a="1"/>
  <c r="B3" i="11" a="1"/>
  <c r="I3" i="11" a="1"/>
  <c r="L3" i="11" l="1"/>
  <c r="L4" i="11"/>
  <c r="L6" i="11"/>
  <c r="L2" i="11"/>
  <c r="K6" i="11"/>
  <c r="K3" i="11"/>
  <c r="K2" i="11"/>
  <c r="K4" i="11"/>
  <c r="J7" i="11"/>
  <c r="J9" i="11"/>
  <c r="J5" i="11"/>
  <c r="J8" i="11"/>
  <c r="J3" i="11"/>
  <c r="I3" i="11"/>
  <c r="I5" i="11"/>
  <c r="J4" i="11"/>
  <c r="J2" i="11"/>
  <c r="I9" i="11"/>
  <c r="I8" i="11"/>
  <c r="I7" i="11"/>
  <c r="J6" i="11"/>
  <c r="I4" i="11"/>
  <c r="I6" i="11"/>
  <c r="H9" i="11"/>
  <c r="H5" i="11"/>
  <c r="I2" i="11"/>
  <c r="H7" i="11"/>
  <c r="H8" i="11"/>
  <c r="H4" i="11"/>
  <c r="E9" i="1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8" i="6" s="1"/>
  <c r="N1" i="7"/>
  <c r="B2" i="6" s="1"/>
  <c r="N1" i="9"/>
  <c r="B5" i="6" s="1"/>
  <c r="N1" i="3"/>
  <c r="B9" i="6" s="1"/>
  <c r="N1" i="4"/>
  <c r="B7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<sst xmlns="http://schemas.openxmlformats.org/spreadsheetml/2006/main" count="1176" uniqueCount="242">
  <si>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</si>
  <si>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</si>
  <si>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</si>
  <si>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</si>
  <si>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</si>
  <si>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</si>
  <si>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</si>
  <si>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</si>
  <si>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</si>
  <si>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</si>
  <si>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</si>
  <si>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</si>
  <si>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</si>
  <si>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</si>
  <si>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</si>
  <si>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</si>
  <si>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</si>
  <si>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</si>
  <si>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</si>
  <si>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</si>
  <si>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</si>
  <si>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</si>
  <si>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</si>
  <si>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</si>
  <si>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</si>
  <si>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</si>
  <si>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</si>
  <si>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</si>
  <si>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</si>
  <si>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</si>
  <si>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</si>
  <si>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</si>
  <si>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</si>
  <si>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</si>
  <si>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</si>
  <si>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</si>
  <si>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</si>
  <si>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</si>
  <si>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</si>
  <si>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</si>
  <si>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</si>
  <si>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</si>
  <si>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</si>
  <si>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</si>
  <si>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</si>
  <si>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</si>
  <si>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</si>
  <si>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</si>
  <si>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</si>
  <si>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</si>
  <si>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</si>
  <si>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</si>
  <si>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</si>
  <si>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</si>
  <si>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</si>
  <si>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</si>
  <si>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</si>
  <si>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</si>
  <si>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</si>
  <si>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</si>
  <si>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</si>
  <si>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</si>
  <si>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</si>
  <si>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</si>
  <si>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</si>
  <si>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</si>
  <si>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</si>
  <si>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</si>
  <si>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</si>
  <si>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</si>
  <si>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</si>
  <si>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</si>
  <si>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</si>
  <si>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</si>
  <si>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</si>
  <si>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</si>
  <si>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</si>
  <si>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</si>
  <si>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</si>
  <si>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</si>
  <si>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</si>
  <si>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</si>
  <si>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</si>
  <si>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</si>
  <si>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</si>
  <si>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</si>
  <si>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</si>
  <si>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</si>
  <si>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</si>
  <si>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</si>
  <si>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</si>
  <si>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</si>
  <si>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</si>
  <si>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</si>
  <si>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</si>
  <si>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</si>
  <si>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</si>
  <si>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</si>
  <si>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</si>
  <si>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</si>
  <si>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</si>
  <si>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</si>
  <si>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</si>
  <si>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</si>
  <si>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</si>
  <si>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</si>
  <si>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</si>
  <si>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</si>
  <si>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</si>
  <si>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</si>
  <si>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</si>
  <si>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</si>
  <si>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</si>
  <si>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</si>
  <si>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</si>
  <si>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</si>
  <si>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</si>
  <si>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</si>
  <si>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</si>
  <si>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</si>
  <si>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</si>
  <si>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</si>
  <si>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</si>
  <si>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</si>
  <si>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</si>
  <si>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</si>
  <si>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</si>
  <si>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</si>
  <si>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</si>
  <si>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</si>
  <si>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</si>
  <si>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</si>
  <si>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</si>
  <si>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</si>
  <si>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</si>
  <si>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</si>
  <si>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</si>
  <si>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</si>
  <si>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</si>
  <si>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</si>
  <si>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</si>
  <si>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</si>
  <si>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</si>
  <si>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</si>
  <si>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</si>
  <si>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</si>
  <si>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</si>
  <si>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</si>
  <si>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</si>
  <si>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</si>
  <si>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</si>
  <si>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</si>
  <si>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</si>
  <si>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</si>
  <si>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</si>
  <si>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</si>
  <si>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</si>
  <si>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</si>
  <si>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</si>
  <si>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</si>
  <si>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</si>
  <si>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</si>
  <si>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</si>
  <si>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</si>
  <si>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</si>
  <si>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</si>
  <si>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</si>
  <si>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</si>
  <si>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</si>
  <si>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</si>
  <si>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</si>
  <si>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</si>
  <si>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</si>
  <si>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</si>
  <si>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</si>
  <si>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</si>
  <si>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</si>
  <si>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</si>
  <si>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</si>
  <si>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</si>
  <si>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</si>
  <si>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</si>
  <si>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</si>
  <si>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</si>
  <si>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</si>
  <si>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</si>
  <si>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</si>
  <si>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</si>
  <si>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</si>
  <si>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</si>
  <si>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</si>
  <si>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</si>
  <si>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</si>
  <si>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</si>
  <si>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</si>
  <si>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</si>
  <si>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</si>
  <si>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</si>
  <si>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</si>
  <si>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</si>
  <si>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</si>
  <si>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</si>
  <si>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</si>
  <si>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</si>
  <si>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</si>
  <si>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</si>
  <si>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</si>
  <si>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</si>
  <si>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</si>
  <si>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</si>
  <si>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</si>
  <si>
    <t>Hohenems</t>
  </si>
  <si>
    <t>Kronberger</t>
  </si>
  <si>
    <t>Hamzic</t>
  </si>
  <si>
    <t>Zabransky</t>
  </si>
  <si>
    <t>Ivanschitz</t>
  </si>
  <si>
    <t>Mendes</t>
  </si>
  <si>
    <t>Hussauf</t>
  </si>
  <si>
    <t>Schöller</t>
  </si>
  <si>
    <t>Leodolter</t>
  </si>
  <si>
    <t>Zdichynec</t>
  </si>
  <si>
    <t>Kojzek</t>
  </si>
  <si>
    <t>Kufstein</t>
  </si>
  <si>
    <t>Deutschlandsberg</t>
  </si>
  <si>
    <t>Stripfing</t>
  </si>
  <si>
    <t>Zawieschitzky</t>
  </si>
  <si>
    <t>Sumbu</t>
  </si>
  <si>
    <t>St. Johann</t>
  </si>
  <si>
    <t>Deshishku</t>
  </si>
  <si>
    <t>Gleisdorf</t>
  </si>
  <si>
    <t>Lafnitz</t>
  </si>
  <si>
    <t>Abdi</t>
  </si>
  <si>
    <t>Kapfenberg</t>
  </si>
  <si>
    <t>Gröller</t>
  </si>
  <si>
    <t>Seekirchen</t>
  </si>
  <si>
    <t>Petrovic</t>
  </si>
  <si>
    <t>Thalmann</t>
  </si>
  <si>
    <t>Hodzic</t>
  </si>
  <si>
    <t>Maretic</t>
  </si>
  <si>
    <t>Harrison</t>
  </si>
  <si>
    <t>Kujrakovic</t>
  </si>
  <si>
    <t>Reichenau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</si>
</sst>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19.363636363636363</c:v>
                </c:pt>
                <c:pt idx="1">
                  <c:v>18.454545454545453</c:v>
                </c:pt>
                <c:pt idx="2">
                  <c:v>20.90909090909091</c:v>
                </c:pt>
                <c:pt idx="3">
                  <c:v>19.818181818181817</c:v>
                </c:pt>
                <c:pt idx="4">
                  <c:v>20.636363636363637</c:v>
                </c:pt>
                <c:pt idx="5">
                  <c:v>18.727272727272727</c:v>
                </c:pt>
                <c:pt idx="6">
                  <c:v>18.545454545454547</c:v>
                </c:pt>
                <c:pt idx="7">
                  <c:v>19.545454545454547</c:v>
                </c:pt>
                <c:pt idx="8">
                  <c:v>18.636363636363637</c:v>
                </c:pt>
                <c:pt idx="9">
                  <c:v>19.454545454545453</c:v>
                </c:pt>
                <c:pt idx="10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  <c:pt idx="10">
                  <c:v>19.545454545454547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20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20.09090909090909</c:v>
                </c:pt>
                <c:pt idx="10">
                  <c:v>20.545454545454547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19.272727272727273</c:v>
                </c:pt>
                <c:pt idx="24">
                  <c:v>19.363636363636363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19,36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  <c:pt idx="10">
                  <c:v>19.545454545454547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20.09090909090909</c:v>
                </c:pt>
                <c:pt idx="10">
                  <c:v>20.545454545454547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19.272727272727273</c:v>
                </c:pt>
                <c:pt idx="24">
                  <c:v>19.363636363636363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20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tabSelected="1" zoomScaleNormal="100" workbookViewId="0">
      <selection activeCell="B18" sqref="B18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18.767676767676765</v>
      </c>
    </row>
    <row r="3" spans="1:2" x14ac:dyDescent="0.3">
      <c r="A3" s="4" t="s">
        <v>40</v>
      </c>
      <c r="B3" s="5">
        <f ca="1">'Altach Juniors'!N1</f>
        <v>18.900826446280988</v>
      </c>
    </row>
    <row r="4" spans="1:2" x14ac:dyDescent="0.3">
      <c r="A4" s="2" t="s">
        <v>33</v>
      </c>
      <c r="B4" s="3">
        <f ca="1">JWR!N1</f>
        <v>19.396694214876032</v>
      </c>
    </row>
    <row r="5" spans="1:2" x14ac:dyDescent="0.3">
      <c r="A5" s="4" t="s">
        <v>49</v>
      </c>
      <c r="B5" s="5">
        <f ca="1">Rapid!N1</f>
        <v>19.494949494949495</v>
      </c>
    </row>
    <row r="6" spans="1:2" x14ac:dyDescent="0.3">
      <c r="A6" s="4" t="s">
        <v>4</v>
      </c>
      <c r="B6" s="5">
        <f ca="1">LASK!N1</f>
        <v>19.900826446280991</v>
      </c>
    </row>
    <row r="7" spans="1:2" x14ac:dyDescent="0.3">
      <c r="A7" s="4" t="s">
        <v>41</v>
      </c>
      <c r="B7" s="5">
        <f ca="1">'Young Violets'!N1</f>
        <v>20.161616161616163</v>
      </c>
    </row>
    <row r="8" spans="1:2" x14ac:dyDescent="0.3">
      <c r="A8" s="4" t="s">
        <v>50</v>
      </c>
      <c r="B8" s="5">
        <f ca="1">Sturm!N1</f>
        <v>20.282828282828284</v>
      </c>
    </row>
    <row r="9" spans="1:2" x14ac:dyDescent="0.3">
      <c r="A9" s="4" t="s">
        <v>16</v>
      </c>
      <c r="B9" s="5">
        <f ca="1">WAC!N1</f>
        <v>20.421487603305785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workbookViewId="0">
      <selection activeCell="D17" sqref="D17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19.363636363636363</v>
      </c>
      <c r="C2" s="8" cm="1">
        <f t="array" aca="1" ref="C2" ca="1">INDIRECT("JWR!N" &amp; (COLUMN()-1)*3)</f>
        <v>18.454545454545453</v>
      </c>
      <c r="D2" s="8" cm="1">
        <f t="array" aca="1" ref="D2" ca="1">INDIRECT("JWR!N" &amp; (COLUMN()-1)*3)</f>
        <v>20.90909090909091</v>
      </c>
      <c r="E2" s="8" cm="1">
        <f t="array" aca="1" ref="E2" ca="1">INDIRECT("JWR!N" &amp; (COLUMN()-1)*3)</f>
        <v>19.818181818181817</v>
      </c>
      <c r="F2" s="8" cm="1">
        <f t="array" aca="1" ref="F2" ca="1">INDIRECT("JWR!N" &amp; (COLUMN()-1)*3)</f>
        <v>20.636363636363637</v>
      </c>
      <c r="G2" s="8" cm="1">
        <f t="array" aca="1" ref="G2" ca="1">INDIRECT("JWR!N" &amp; (COLUMN()-1)*3)</f>
        <v>18.727272727272727</v>
      </c>
      <c r="H2" s="8" cm="1">
        <f t="array" aca="1" ref="H2" ca="1">INDIRECT("JWR!N" &amp; (COLUMN()-1)*3)</f>
        <v>18.545454545454547</v>
      </c>
      <c r="I2" s="8" cm="1">
        <f t="array" aca="1" ref="I2" ca="1">INDIRECT("JWR!N" &amp; (COLUMN()-1)*3)</f>
        <v>19.545454545454547</v>
      </c>
      <c r="J2" s="8" cm="1">
        <f t="array" aca="1" ref="J2" ca="1">INDIRECT("JWR!N" &amp; (COLUMN()-1)*3)</f>
        <v>18.636363636363637</v>
      </c>
      <c r="K2" s="8" cm="1">
        <f t="array" aca="1" ref="K2" ca="1">INDIRECT("JWR!N" &amp; (COLUMN()-1)*3)</f>
        <v>19.454545454545453</v>
      </c>
      <c r="L2" s="8" cm="1">
        <f t="array" aca="1" ref="L2" ca="1">INDIRECT("JWR!N" &amp; (COLUMN()-1)*3)</f>
        <v>19.272727272727273</v>
      </c>
      <c r="M2" s="8" cm="1">
        <f t="array" aca="1" ref="M2" ca="1">INDIRECT("JWR!N" &amp; (COLUMN()-1)*3)</f>
        <v>0</v>
      </c>
      <c r="N2" s="8" cm="1">
        <f t="array" aca="1" ref="N2" ca="1">INDIRECT("JWR!N" &amp; (COLUMN()-1)*3)</f>
        <v>0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20</v>
      </c>
      <c r="J3" s="8" cm="1">
        <f t="array" aca="1" ref="J3" ca="1">INDIRECT("LASK!N" &amp; (COLUMN()-1)*3)</f>
        <v>20.09090909090909</v>
      </c>
      <c r="K3" s="8" cm="1">
        <f t="array" aca="1" ref="K3" ca="1">INDIRECT("LASK!N" &amp; (COLUMN()-1)*3)</f>
        <v>20.09090909090909</v>
      </c>
      <c r="L3" s="8" cm="1">
        <f t="array" aca="1" ref="L3" ca="1">INDIRECT("LASK!N" &amp; (COLUMN()-1)*3)</f>
        <v>20</v>
      </c>
      <c r="M3" s="8" cm="1">
        <f t="array" aca="1" ref="M3" ca="1">INDIRECT("LASK!N" &amp; (COLUMN()-1)*3)</f>
        <v>0</v>
      </c>
      <c r="N3" s="8" cm="1">
        <f t="array" aca="1" ref="N3" ca="1">INDIRECT("LASK!N" &amp; (COLUMN()-1)*3)</f>
        <v>0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19.818181818181817</v>
      </c>
      <c r="I4" s="5" cm="1">
        <f t="array" aca="1" ref="I4" ca="1">INDIRECT("'Altach Juniors'!N" &amp; (COLUMN()-1)*3)</f>
        <v>18.818181818181817</v>
      </c>
      <c r="J4" s="5" cm="1">
        <f t="array" aca="1" ref="J4" ca="1">INDIRECT("'Altach Juniors'!N" &amp; (COLUMN()-1)*3)</f>
        <v>18.727272727272727</v>
      </c>
      <c r="K4" s="5" cm="1">
        <f t="array" aca="1" ref="K4" ca="1">INDIRECT("'Altach Juniors'!N" &amp; (COLUMN()-1)*3)</f>
        <v>18.09090909090909</v>
      </c>
      <c r="L4" s="5" cm="1">
        <f t="array" aca="1" ref="L4" ca="1">INDIRECT("'Altach Juniors'!N" &amp; (COLUMN()-1)*3)</f>
        <v>19.545454545454547</v>
      </c>
      <c r="M4" s="5" cm="1">
        <f t="array" aca="1" ref="M4" ca="1">INDIRECT("'Altach Juniors'!N" &amp; (COLUMN()-1)*3)</f>
        <v>0</v>
      </c>
      <c r="N4" s="5" cm="1">
        <f t="array" aca="1" ref="N4" ca="1">INDIRECT("'Altach Juniors'!N" &amp; (COLUMN()-1)*3)</f>
        <v>0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20.09090909090909</v>
      </c>
      <c r="C5" s="5" cm="1">
        <f t="array" aca="1" ref="C5" ca="1">INDIRECT("'Young Violets'!N" &amp; (COLUMN()-1)*3)</f>
        <v>20.181818181818183</v>
      </c>
      <c r="D5" s="5" cm="1">
        <f t="array" aca="1" ref="D5" ca="1">INDIRECT("'Young Violets'!N" &amp; (COLUMN()-1)*3)</f>
        <v>20.272727272727273</v>
      </c>
      <c r="E5" s="5" cm="1">
        <f t="array" aca="1" ref="E5" ca="1">INDIRECT("'Young Violets'!N" &amp; (COLUMN()-1)*3)</f>
        <v>20.363636363636363</v>
      </c>
      <c r="F5" s="5" cm="1">
        <f t="array" aca="1" ref="F5" ca="1">INDIRECT("'Young Violets'!N" &amp; (COLUMN()-1)*3)</f>
        <v>20.545454545454547</v>
      </c>
      <c r="G5" s="5" cm="1">
        <f t="array" aca="1" ref="G5" ca="1">INDIRECT("'Young Violets'!N" &amp; (COLUMN()-1)*3)</f>
        <v>20.454545454545453</v>
      </c>
      <c r="H5" s="5" cm="1">
        <f t="array" aca="1" ref="H5" ca="1">INDIRECT("'Young Violets'!N" &amp; (COLUMN()-1)*3)</f>
        <v>20.454545454545453</v>
      </c>
      <c r="I5" s="5" cm="1">
        <f t="array" aca="1" ref="I5" ca="1">INDIRECT("'Young Violets'!N" &amp; (COLUMN()-1)*3)</f>
        <v>20.09090909090909</v>
      </c>
      <c r="J5" s="5" cm="1">
        <f t="array" aca="1" ref="J5" ca="1">INDIRECT("'Young Violets'!N" &amp; (COLUMN()-1)*3)</f>
        <v>19</v>
      </c>
      <c r="K5" s="5" cm="1">
        <f t="array" aca="1" ref="K5" ca="1">INDIRECT("'Young Violets'!N" &amp; (COLUMN()-1)*3)</f>
        <v>0</v>
      </c>
      <c r="L5" s="5" cm="1">
        <f t="array" aca="1" ref="L5" ca="1">INDIRECT("'Young Violets'!N" &amp; (COLUMN()-1)*3)</f>
        <v>0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20.727272727272727</v>
      </c>
      <c r="C6" s="5" cm="1">
        <f t="array" aca="1" ref="C6" ca="1">INDIRECT("WAC!N" &amp; (COLUMN()-1)*3)</f>
        <v>20.90909090909091</v>
      </c>
      <c r="D6" s="5" cm="1">
        <f t="array" aca="1" ref="D6" ca="1">INDIRECT("WAC!N" &amp; (COLUMN()-1)*3)</f>
        <v>20.727272727272727</v>
      </c>
      <c r="E6" s="5" cm="1">
        <f t="array" aca="1" ref="E6" ca="1">INDIRECT("WAC!N" &amp; (COLUMN()-1)*3)</f>
        <v>20.636363636363637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20.181818181818183</v>
      </c>
      <c r="J6" s="5" cm="1">
        <f t="array" aca="1" ref="J6" ca="1">INDIRECT("WAC!N" &amp; (COLUMN()-1)*3)</f>
        <v>20.454545454545453</v>
      </c>
      <c r="K6" s="5" cm="1">
        <f t="array" aca="1" ref="K6" ca="1">INDIRECT("WAC!N" &amp; (COLUMN()-1)*3)</f>
        <v>20.09090909090909</v>
      </c>
      <c r="L6" s="5" cm="1">
        <f t="array" aca="1" ref="L6" ca="1">INDIRECT("WAC!N" &amp; (COLUMN()-1)*3)</f>
        <v>20.545454545454547</v>
      </c>
      <c r="M6" s="5" cm="1">
        <f t="array" aca="1" ref="M6" ca="1">INDIRECT("WAC!N" &amp; (COLUMN()-1)*3)</f>
        <v>0</v>
      </c>
      <c r="N6" s="5" cm="1">
        <f t="array" aca="1" ref="N6" ca="1">INDIRECT("WAC!N" &amp; (COLUMN()-1)*3)</f>
        <v>0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19.818181818181817</v>
      </c>
      <c r="E7" s="5" cm="1">
        <f t="array" aca="1" ref="E7" ca="1">INDIRECT("Rapid!N" &amp; (COLUMN()-1)*3)</f>
        <v>19.636363636363637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19.181818181818183</v>
      </c>
      <c r="I7" s="5" cm="1">
        <f t="array" aca="1" ref="I7" ca="1">INDIRECT("Rapid!N" &amp; (COLUMN()-1)*3)</f>
        <v>19.272727272727273</v>
      </c>
      <c r="J7" s="5" cm="1">
        <f t="array" aca="1" ref="J7" ca="1">INDIRECT("Rapid!N" &amp; (COLUMN()-1)*3)</f>
        <v>19.363636363636363</v>
      </c>
      <c r="K7" s="5" cm="1">
        <f t="array" aca="1" ref="K7" ca="1">INDIRECT("Rapid!N" &amp; (COLUMN()-1)*3)</f>
        <v>0</v>
      </c>
      <c r="L7" s="5" cm="1">
        <f t="array" aca="1" ref="L7" ca="1">INDIRECT("Rapid!N" &amp; (COLUMN()-1)*3)</f>
        <v>0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18.636363636363637</v>
      </c>
      <c r="C8" s="5" cm="1">
        <f t="array" aca="1" ref="C8" ca="1">INDIRECT("Liefering!N" &amp; (COLUMN()-1)*3)</f>
        <v>18.818181818181817</v>
      </c>
      <c r="D8" s="5" cm="1">
        <f t="array" aca="1" ref="D8" ca="1">INDIRECT("Liefering!N" &amp; (COLUMN()-1)*3)</f>
        <v>18.90909090909091</v>
      </c>
      <c r="E8" s="5" cm="1">
        <f t="array" aca="1" ref="E8" ca="1">INDIRECT("Liefering!N" &amp; (COLUMN()-1)*3)</f>
        <v>18.818181818181817</v>
      </c>
      <c r="F8" s="5" cm="1">
        <f t="array" aca="1" ref="F8" ca="1">INDIRECT("Liefering!N" &amp; (COLUMN()-1)*3)</f>
        <v>18.727272727272727</v>
      </c>
      <c r="G8" s="5" cm="1">
        <f t="array" aca="1" ref="G8" ca="1">INDIRECT("Liefering!N" &amp; (COLUMN()-1)*3)</f>
        <v>18.727272727272727</v>
      </c>
      <c r="H8" s="5" cm="1">
        <f t="array" aca="1" ref="H8" ca="1">INDIRECT("Liefering!N" &amp; (COLUMN()-1)*3)</f>
        <v>18.818181818181817</v>
      </c>
      <c r="I8" s="5" cm="1">
        <f t="array" aca="1" ref="I8" ca="1">INDIRECT("Liefering!N" &amp; (COLUMN()-1)*3)</f>
        <v>18.818181818181817</v>
      </c>
      <c r="J8" s="5" cm="1">
        <f t="array" aca="1" ref="J8" ca="1">INDIRECT("Liefering!N" &amp; (COLUMN()-1)*3)</f>
        <v>18.636363636363637</v>
      </c>
      <c r="K8" s="5" cm="1">
        <f t="array" aca="1" ref="K8" ca="1">INDIRECT("Liefering!N" &amp; (COLUMN()-1)*3)</f>
        <v>0</v>
      </c>
      <c r="L8" s="5" cm="1">
        <f t="array" aca="1" ref="L8" ca="1">INDIRECT("Liefering!N" &amp; (COLUMN()-1)*3)</f>
        <v>0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20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20.90909090909091</v>
      </c>
      <c r="I9" s="5" cm="1">
        <f t="array" aca="1" ref="I9" ca="1">INDIRECT("Sturm!N" &amp; (COLUMN()-1)*3)</f>
        <v>20.454545454545453</v>
      </c>
      <c r="J9" s="5" cm="1">
        <f t="array" aca="1" ref="J9" ca="1">INDIRECT("Sturm!N" &amp; (COLUMN()-1)*3)</f>
        <v>21.363636363636363</v>
      </c>
      <c r="K9" s="5" cm="1">
        <f t="array" aca="1" ref="K9" ca="1">INDIRECT("Sturm!N" &amp; (COLUMN()-1)*3)</f>
        <v>0</v>
      </c>
      <c r="L9" s="5" cm="1">
        <f t="array" aca="1" ref="L9" ca="1">INDIRECT("Sturm!N" &amp; (COLUMN()-1)*3)</f>
        <v>0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1" priority="1">
      <formula>AND(B2&lt;&gt;0,B2=MAX(IF(B$2:B$9&lt;&gt;0,B$2:B$9)))</formula>
    </cfRule>
    <cfRule type="expression" dxfId="0" priority="2">
      <formula>AND(B2&lt;&gt;0,B2=MIN(IF(B$2:B$9&lt;&gt;0,B$2:B$9)))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Q72"/>
  <sheetViews>
    <sheetView zoomScale="90" zoomScaleNormal="90" workbookViewId="0">
      <selection activeCell="E33" sqref="E33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19.396694214876032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17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19.363636363636363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21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18.454545454545453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17</v>
      </c>
      <c r="I9">
        <f t="shared" ca="1" si="2"/>
        <v>21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20.90909090909091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19.818181818181817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17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20.636363636363637</v>
      </c>
    </row>
    <row r="17" spans="1:17" x14ac:dyDescent="0.3">
      <c r="A17" t="s">
        <v>113</v>
      </c>
      <c r="B17" t="s">
        <v>190</v>
      </c>
      <c r="C17" t="s">
        <v>75</v>
      </c>
      <c r="D17" t="s">
        <v>1</v>
      </c>
      <c r="E17" t="s">
        <v>191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18</v>
      </c>
      <c r="F18">
        <f t="shared" ca="1" si="5"/>
        <v>18</v>
      </c>
      <c r="G18">
        <f t="shared" ca="1" si="5"/>
        <v>19</v>
      </c>
      <c r="H18">
        <f t="shared" ca="1" si="5"/>
        <v>17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18.727272727272727</v>
      </c>
      <c r="P18" t="s">
        <v>3</v>
      </c>
      <c r="Q18" s="6">
        <v>36024</v>
      </c>
    </row>
    <row r="19" spans="1:17" x14ac:dyDescent="0.3">
      <c r="P19" t="s">
        <v>75</v>
      </c>
      <c r="Q19" s="6">
        <v>39233</v>
      </c>
    </row>
    <row r="20" spans="1:17" x14ac:dyDescent="0.3">
      <c r="A20" t="s">
        <v>195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196</v>
      </c>
      <c r="J20" t="s">
        <v>108</v>
      </c>
      <c r="K20" t="s">
        <v>84</v>
      </c>
      <c r="L20" t="s">
        <v>191</v>
      </c>
      <c r="P20" t="s">
        <v>80</v>
      </c>
      <c r="Q20" s="6">
        <v>39158</v>
      </c>
    </row>
    <row r="21" spans="1:17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21</v>
      </c>
      <c r="K21">
        <f t="shared" ca="1" si="6"/>
        <v>19</v>
      </c>
      <c r="L21">
        <f t="shared" ca="1" si="6"/>
        <v>18</v>
      </c>
      <c r="N21" s="1">
        <f ca="1">AVERAGE(B21:M21)</f>
        <v>18.545454545454547</v>
      </c>
      <c r="P21" t="s">
        <v>1</v>
      </c>
      <c r="Q21" s="6">
        <v>38504</v>
      </c>
    </row>
    <row r="22" spans="1:17" x14ac:dyDescent="0.3">
      <c r="P22" t="s">
        <v>77</v>
      </c>
      <c r="Q22" s="6">
        <v>38946</v>
      </c>
    </row>
    <row r="23" spans="1:17" x14ac:dyDescent="0.3">
      <c r="A23" t="s">
        <v>103</v>
      </c>
      <c r="B23" t="s">
        <v>3</v>
      </c>
      <c r="C23" t="s">
        <v>75</v>
      </c>
      <c r="D23" t="s">
        <v>81</v>
      </c>
      <c r="E23" t="s">
        <v>1</v>
      </c>
      <c r="F23" t="s">
        <v>107</v>
      </c>
      <c r="G23" t="s">
        <v>0</v>
      </c>
      <c r="H23" t="s">
        <v>2</v>
      </c>
      <c r="I23" t="s">
        <v>196</v>
      </c>
      <c r="J23" t="s">
        <v>83</v>
      </c>
      <c r="K23" t="s">
        <v>84</v>
      </c>
      <c r="L23" t="s">
        <v>219</v>
      </c>
      <c r="P23" t="s">
        <v>81</v>
      </c>
      <c r="Q23" s="6">
        <v>38883</v>
      </c>
    </row>
    <row r="24" spans="1:17" x14ac:dyDescent="0.3">
      <c r="B24">
        <f ca="1">DATEDIF(VLOOKUP(B23,$P$18:$Q$100,2,FALSE),TODAY(),"Y")</f>
        <v>27</v>
      </c>
      <c r="C24">
        <f t="shared" ref="C24:L24" ca="1" si="7">DATEDIF(VLOOKUP(C23,$P$18:$Q$100,2,FALSE),TODAY(),"Y")</f>
        <v>18</v>
      </c>
      <c r="D24">
        <f t="shared" ca="1" si="7"/>
        <v>19</v>
      </c>
      <c r="E24">
        <f t="shared" ca="1" si="7"/>
        <v>20</v>
      </c>
      <c r="F24">
        <f t="shared" ca="1" si="7"/>
        <v>17</v>
      </c>
      <c r="G24">
        <f t="shared" ca="1" si="7"/>
        <v>18</v>
      </c>
      <c r="H24">
        <f t="shared" ca="1" si="7"/>
        <v>20</v>
      </c>
      <c r="I24">
        <f t="shared" ca="1" si="7"/>
        <v>20</v>
      </c>
      <c r="J24">
        <f t="shared" ca="1" si="7"/>
        <v>18</v>
      </c>
      <c r="K24">
        <f t="shared" ca="1" si="7"/>
        <v>19</v>
      </c>
      <c r="L24">
        <f t="shared" ca="1" si="7"/>
        <v>19</v>
      </c>
      <c r="N24" s="1">
        <f ca="1">AVERAGE(B24:M24)</f>
        <v>19.545454545454547</v>
      </c>
      <c r="P24" t="s">
        <v>0</v>
      </c>
      <c r="Q24" s="6">
        <v>39290</v>
      </c>
    </row>
    <row r="25" spans="1:17" x14ac:dyDescent="0.3">
      <c r="P25" t="s">
        <v>83</v>
      </c>
      <c r="Q25" s="6">
        <v>39266</v>
      </c>
    </row>
    <row r="26" spans="1:17" x14ac:dyDescent="0.3">
      <c r="A26" t="s">
        <v>150</v>
      </c>
      <c r="B26" t="s">
        <v>106</v>
      </c>
      <c r="C26" t="s">
        <v>75</v>
      </c>
      <c r="D26" t="s">
        <v>81</v>
      </c>
      <c r="E26" t="s">
        <v>1</v>
      </c>
      <c r="F26" t="s">
        <v>107</v>
      </c>
      <c r="G26" t="s">
        <v>0</v>
      </c>
      <c r="H26" t="s">
        <v>2</v>
      </c>
      <c r="I26" t="s">
        <v>196</v>
      </c>
      <c r="J26" t="s">
        <v>83</v>
      </c>
      <c r="K26" t="s">
        <v>84</v>
      </c>
      <c r="L26" t="s">
        <v>219</v>
      </c>
      <c r="P26" t="s">
        <v>82</v>
      </c>
      <c r="Q26" s="6">
        <v>39372</v>
      </c>
    </row>
    <row r="27" spans="1:17" x14ac:dyDescent="0.3">
      <c r="B27">
        <f ca="1">DATEDIF(VLOOKUP(B26,$P$18:$Q$100,2,FALSE),TODAY(),"Y")</f>
        <v>17</v>
      </c>
      <c r="C27">
        <f t="shared" ref="C27:L27" ca="1" si="8">DATEDIF(VLOOKUP(C26,$P$18:$Q$100,2,FALSE),TODAY(),"Y")</f>
        <v>18</v>
      </c>
      <c r="D27">
        <f t="shared" ca="1" si="8"/>
        <v>19</v>
      </c>
      <c r="E27">
        <f t="shared" ca="1" si="8"/>
        <v>20</v>
      </c>
      <c r="F27">
        <f t="shared" ca="1" si="8"/>
        <v>17</v>
      </c>
      <c r="G27">
        <f t="shared" ca="1" si="8"/>
        <v>18</v>
      </c>
      <c r="H27">
        <f t="shared" ca="1" si="8"/>
        <v>20</v>
      </c>
      <c r="I27">
        <f t="shared" ca="1" si="8"/>
        <v>20</v>
      </c>
      <c r="J27">
        <f t="shared" ca="1" si="8"/>
        <v>18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84</v>
      </c>
      <c r="Q27" s="6">
        <v>38668</v>
      </c>
    </row>
    <row r="28" spans="1:17" x14ac:dyDescent="0.3">
      <c r="P28" t="s">
        <v>2</v>
      </c>
      <c r="Q28" s="6">
        <v>38453</v>
      </c>
    </row>
    <row r="29" spans="1:17" x14ac:dyDescent="0.3">
      <c r="A29" t="s">
        <v>167</v>
      </c>
      <c r="B29" t="s">
        <v>3</v>
      </c>
      <c r="C29" t="s">
        <v>75</v>
      </c>
      <c r="D29" t="s">
        <v>81</v>
      </c>
      <c r="E29" t="s">
        <v>1</v>
      </c>
      <c r="F29" t="s">
        <v>107</v>
      </c>
      <c r="G29" t="s">
        <v>0</v>
      </c>
      <c r="H29" t="s">
        <v>2</v>
      </c>
      <c r="I29" t="s">
        <v>196</v>
      </c>
      <c r="J29" t="s">
        <v>160</v>
      </c>
      <c r="K29" t="s">
        <v>82</v>
      </c>
      <c r="L29" t="s">
        <v>219</v>
      </c>
      <c r="P29" t="s">
        <v>106</v>
      </c>
      <c r="Q29" s="6">
        <v>39664</v>
      </c>
    </row>
    <row r="30" spans="1:17" x14ac:dyDescent="0.3">
      <c r="B30">
        <f ca="1">DATEDIF(VLOOKUP(B29,$P$18:$Q$100,2,FALSE),TODAY(),"Y")</f>
        <v>27</v>
      </c>
      <c r="C30">
        <f t="shared" ref="C30:L30" ca="1" si="9">DATEDIF(VLOOKUP(C29,$P$18:$Q$100,2,FALSE),TODAY(),"Y")</f>
        <v>18</v>
      </c>
      <c r="D30">
        <f t="shared" ca="1" si="9"/>
        <v>19</v>
      </c>
      <c r="E30">
        <f t="shared" ca="1" si="9"/>
        <v>20</v>
      </c>
      <c r="F30">
        <f t="shared" ca="1" si="9"/>
        <v>17</v>
      </c>
      <c r="G30">
        <f t="shared" ca="1" si="9"/>
        <v>18</v>
      </c>
      <c r="H30">
        <f t="shared" ca="1" si="9"/>
        <v>20</v>
      </c>
      <c r="I30">
        <f t="shared" ca="1" si="9"/>
        <v>20</v>
      </c>
      <c r="J30">
        <f t="shared" ca="1" si="9"/>
        <v>19</v>
      </c>
      <c r="K30">
        <f t="shared" ca="1" si="9"/>
        <v>17</v>
      </c>
      <c r="L30">
        <f t="shared" ca="1" si="9"/>
        <v>19</v>
      </c>
      <c r="N30" s="1">
        <f ca="1">AVERAGE(B30:M30)</f>
        <v>19.454545454545453</v>
      </c>
      <c r="P30" t="s">
        <v>107</v>
      </c>
      <c r="Q30" s="6">
        <v>39653</v>
      </c>
    </row>
    <row r="31" spans="1:17" x14ac:dyDescent="0.3">
      <c r="P31" t="s">
        <v>109</v>
      </c>
      <c r="Q31" s="6">
        <v>39418</v>
      </c>
    </row>
    <row r="32" spans="1:17" x14ac:dyDescent="0.3">
      <c r="A32" t="s">
        <v>175</v>
      </c>
      <c r="B32" t="s">
        <v>3</v>
      </c>
      <c r="C32" t="s">
        <v>75</v>
      </c>
      <c r="D32" t="s">
        <v>81</v>
      </c>
      <c r="E32" t="s">
        <v>191</v>
      </c>
      <c r="F32" t="s">
        <v>107</v>
      </c>
      <c r="G32" t="s">
        <v>0</v>
      </c>
      <c r="H32" t="s">
        <v>2</v>
      </c>
      <c r="I32" t="s">
        <v>196</v>
      </c>
      <c r="J32" t="s">
        <v>77</v>
      </c>
      <c r="K32" t="s">
        <v>82</v>
      </c>
      <c r="L32" t="s">
        <v>219</v>
      </c>
      <c r="P32" t="s">
        <v>108</v>
      </c>
      <c r="Q32" s="6">
        <v>38272</v>
      </c>
    </row>
    <row r="33" spans="2:17" x14ac:dyDescent="0.3">
      <c r="B33">
        <f ca="1">DATEDIF(VLOOKUP(B32,$P$18:$Q$100,2,FALSE),TODAY(),"Y")</f>
        <v>27</v>
      </c>
      <c r="C33">
        <f t="shared" ref="C33:L33" ca="1" si="10">DATEDIF(VLOOKUP(C32,$P$18:$Q$100,2,FALSE),TODAY(),"Y")</f>
        <v>18</v>
      </c>
      <c r="D33">
        <f t="shared" ca="1" si="10"/>
        <v>19</v>
      </c>
      <c r="E33">
        <f t="shared" ca="1" si="10"/>
        <v>18</v>
      </c>
      <c r="F33">
        <f t="shared" ca="1" si="10"/>
        <v>17</v>
      </c>
      <c r="G33">
        <f t="shared" ca="1" si="10"/>
        <v>18</v>
      </c>
      <c r="H33">
        <f t="shared" ca="1" si="10"/>
        <v>20</v>
      </c>
      <c r="I33">
        <f t="shared" ca="1" si="10"/>
        <v>20</v>
      </c>
      <c r="J33">
        <f t="shared" ca="1" si="10"/>
        <v>19</v>
      </c>
      <c r="K33">
        <f t="shared" ca="1" si="10"/>
        <v>17</v>
      </c>
      <c r="L33">
        <f t="shared" ca="1" si="10"/>
        <v>19</v>
      </c>
      <c r="N33" s="1">
        <f ca="1">AVERAGE(B33:M33)</f>
        <v>19.272727272727273</v>
      </c>
      <c r="P33" t="s">
        <v>160</v>
      </c>
      <c r="Q33" s="6">
        <v>38665</v>
      </c>
    </row>
    <row r="34" spans="2:17" x14ac:dyDescent="0.3">
      <c r="P34" t="s">
        <v>161</v>
      </c>
      <c r="Q34" s="6">
        <v>33804</v>
      </c>
    </row>
    <row r="35" spans="2:17" x14ac:dyDescent="0.3">
      <c r="P35" t="s">
        <v>166</v>
      </c>
      <c r="Q35" s="6">
        <v>39356</v>
      </c>
    </row>
    <row r="36" spans="2:17" x14ac:dyDescent="0.3">
      <c r="N36" s="1"/>
      <c r="P36" t="s">
        <v>191</v>
      </c>
      <c r="Q36" s="6">
        <v>39361</v>
      </c>
    </row>
    <row r="37" spans="2:17" x14ac:dyDescent="0.3">
      <c r="P37" t="s">
        <v>190</v>
      </c>
      <c r="Q37" s="6">
        <v>38982</v>
      </c>
    </row>
    <row r="38" spans="2:17" x14ac:dyDescent="0.3">
      <c r="P38" t="s">
        <v>196</v>
      </c>
      <c r="Q38" s="6">
        <v>38539</v>
      </c>
    </row>
    <row r="39" spans="2:17" x14ac:dyDescent="0.3">
      <c r="N39" s="1"/>
      <c r="P39" t="s">
        <v>219</v>
      </c>
      <c r="Q39" s="6">
        <v>38932</v>
      </c>
    </row>
    <row r="42" spans="2:17" x14ac:dyDescent="0.3">
      <c r="N42" s="1"/>
    </row>
    <row r="45" spans="2:17" x14ac:dyDescent="0.3">
      <c r="N45" s="1"/>
    </row>
    <row r="48" spans="2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Q37"/>
  <sheetViews>
    <sheetView topLeftCell="A10" zoomScaleNormal="100" workbookViewId="0">
      <selection activeCell="J33" sqref="J33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19.900826446280991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175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17" x14ac:dyDescent="0.3">
      <c r="A17" t="s">
        <v>192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17" x14ac:dyDescent="0.3">
      <c r="P19" t="s">
        <v>86</v>
      </c>
      <c r="Q19" s="6">
        <v>38475</v>
      </c>
    </row>
    <row r="20" spans="1:17" x14ac:dyDescent="0.3">
      <c r="A20" t="s">
        <v>199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200</v>
      </c>
      <c r="P20" t="s">
        <v>6</v>
      </c>
      <c r="Q20" s="6">
        <v>38417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17" x14ac:dyDescent="0.3">
      <c r="P22" t="s">
        <v>36</v>
      </c>
      <c r="Q22" s="6">
        <v>38548</v>
      </c>
    </row>
    <row r="23" spans="1:17" x14ac:dyDescent="0.3">
      <c r="A23" t="s">
        <v>229</v>
      </c>
      <c r="B23" t="s">
        <v>86</v>
      </c>
      <c r="C23" t="s">
        <v>6</v>
      </c>
      <c r="D23" t="s">
        <v>34</v>
      </c>
      <c r="E23" t="s">
        <v>36</v>
      </c>
      <c r="F23" t="s">
        <v>87</v>
      </c>
      <c r="G23" t="s">
        <v>151</v>
      </c>
      <c r="H23" t="s">
        <v>8</v>
      </c>
      <c r="I23" t="s">
        <v>35</v>
      </c>
      <c r="J23" t="s">
        <v>152</v>
      </c>
      <c r="K23" t="s">
        <v>88</v>
      </c>
      <c r="L23" t="s">
        <v>18</v>
      </c>
      <c r="P23" t="s">
        <v>7</v>
      </c>
      <c r="Q23" s="6">
        <v>38727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19</v>
      </c>
      <c r="E24">
        <f t="shared" ca="1" si="7"/>
        <v>20</v>
      </c>
      <c r="F24">
        <f t="shared" ca="1" si="7"/>
        <v>23</v>
      </c>
      <c r="G24">
        <f t="shared" ca="1" si="7"/>
        <v>20</v>
      </c>
      <c r="H24">
        <f t="shared" ca="1" si="7"/>
        <v>19</v>
      </c>
      <c r="I24">
        <f t="shared" ca="1" si="7"/>
        <v>20</v>
      </c>
      <c r="J24">
        <f t="shared" ca="1" si="7"/>
        <v>20</v>
      </c>
      <c r="K24">
        <f t="shared" ca="1" si="7"/>
        <v>19</v>
      </c>
      <c r="L24">
        <f t="shared" ca="1" si="7"/>
        <v>20</v>
      </c>
      <c r="N24" s="1">
        <f ca="1">AVERAGE(B24:M24)</f>
        <v>20</v>
      </c>
      <c r="P24" t="s">
        <v>87</v>
      </c>
      <c r="Q24" s="6">
        <v>37276</v>
      </c>
    </row>
    <row r="25" spans="1:17" x14ac:dyDescent="0.3">
      <c r="P25" t="s">
        <v>8</v>
      </c>
      <c r="Q25" s="6">
        <v>38694</v>
      </c>
    </row>
    <row r="26" spans="1:17" x14ac:dyDescent="0.3">
      <c r="A26" t="s">
        <v>230</v>
      </c>
      <c r="B26" t="s">
        <v>86</v>
      </c>
      <c r="C26" t="s">
        <v>6</v>
      </c>
      <c r="D26" t="s">
        <v>34</v>
      </c>
      <c r="E26" t="s">
        <v>36</v>
      </c>
      <c r="F26" t="s">
        <v>87</v>
      </c>
      <c r="G26" t="s">
        <v>151</v>
      </c>
      <c r="H26" t="s">
        <v>8</v>
      </c>
      <c r="I26" t="s">
        <v>35</v>
      </c>
      <c r="J26" t="s">
        <v>104</v>
      </c>
      <c r="K26" t="s">
        <v>88</v>
      </c>
      <c r="L26" t="s">
        <v>18</v>
      </c>
      <c r="P26" t="s">
        <v>37</v>
      </c>
      <c r="Q26" s="6">
        <v>38819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20</v>
      </c>
      <c r="D27">
        <f t="shared" ca="1" si="8"/>
        <v>19</v>
      </c>
      <c r="E27">
        <f t="shared" ca="1" si="8"/>
        <v>20</v>
      </c>
      <c r="F27">
        <f t="shared" ca="1" si="8"/>
        <v>23</v>
      </c>
      <c r="G27">
        <f t="shared" ca="1" si="8"/>
        <v>20</v>
      </c>
      <c r="H27">
        <f t="shared" ca="1" si="8"/>
        <v>19</v>
      </c>
      <c r="I27">
        <f t="shared" ca="1" si="8"/>
        <v>20</v>
      </c>
      <c r="J27">
        <f t="shared" ca="1" si="8"/>
        <v>21</v>
      </c>
      <c r="K27">
        <f t="shared" ca="1" si="8"/>
        <v>19</v>
      </c>
      <c r="L27">
        <f t="shared" ca="1" si="8"/>
        <v>20</v>
      </c>
      <c r="N27" s="1">
        <f ca="1">AVERAGE(B27:M27)</f>
        <v>20.09090909090909</v>
      </c>
      <c r="P27" t="s">
        <v>35</v>
      </c>
      <c r="Q27" s="6">
        <v>38475</v>
      </c>
    </row>
    <row r="28" spans="1:17" x14ac:dyDescent="0.3">
      <c r="P28" t="s">
        <v>88</v>
      </c>
      <c r="Q28" s="6">
        <v>38916</v>
      </c>
    </row>
    <row r="29" spans="1:17" x14ac:dyDescent="0.3">
      <c r="A29" t="s">
        <v>195</v>
      </c>
      <c r="B29" t="s">
        <v>86</v>
      </c>
      <c r="C29" t="s">
        <v>6</v>
      </c>
      <c r="D29" t="s">
        <v>34</v>
      </c>
      <c r="E29" t="s">
        <v>36</v>
      </c>
      <c r="F29" t="s">
        <v>87</v>
      </c>
      <c r="G29" t="s">
        <v>151</v>
      </c>
      <c r="H29" t="s">
        <v>8</v>
      </c>
      <c r="I29" t="s">
        <v>35</v>
      </c>
      <c r="J29" t="s">
        <v>104</v>
      </c>
      <c r="K29" t="s">
        <v>88</v>
      </c>
      <c r="L29" t="s">
        <v>18</v>
      </c>
      <c r="P29" t="s">
        <v>18</v>
      </c>
      <c r="Q29" s="6">
        <v>38600</v>
      </c>
    </row>
    <row r="30" spans="1:17" x14ac:dyDescent="0.3">
      <c r="B30">
        <f ca="1">DATEDIF(VLOOKUP(B29,$P$18:$Q$100,2,FALSE),TODAY(),"Y")</f>
        <v>20</v>
      </c>
      <c r="C30">
        <f t="shared" ref="C30:L30" ca="1" si="9">DATEDIF(VLOOKUP(C29,$P$18:$Q$100,2,FALSE),TODAY(),"Y")</f>
        <v>20</v>
      </c>
      <c r="D30">
        <f t="shared" ca="1" si="9"/>
        <v>19</v>
      </c>
      <c r="E30">
        <f t="shared" ca="1" si="9"/>
        <v>20</v>
      </c>
      <c r="F30">
        <f t="shared" ca="1" si="9"/>
        <v>23</v>
      </c>
      <c r="G30">
        <f t="shared" ca="1" si="9"/>
        <v>20</v>
      </c>
      <c r="H30">
        <f t="shared" ca="1" si="9"/>
        <v>19</v>
      </c>
      <c r="I30">
        <f t="shared" ca="1" si="9"/>
        <v>20</v>
      </c>
      <c r="J30">
        <f t="shared" ca="1" si="9"/>
        <v>21</v>
      </c>
      <c r="K30">
        <f t="shared" ca="1" si="9"/>
        <v>19</v>
      </c>
      <c r="L30">
        <f t="shared" ca="1" si="9"/>
        <v>20</v>
      </c>
      <c r="N30" s="1">
        <f ca="1">AVERAGE(B30:M30)</f>
        <v>20.09090909090909</v>
      </c>
      <c r="P30" t="s">
        <v>105</v>
      </c>
      <c r="Q30" s="6">
        <v>38335</v>
      </c>
    </row>
    <row r="31" spans="1:17" x14ac:dyDescent="0.3">
      <c r="P31" t="s">
        <v>104</v>
      </c>
      <c r="Q31" s="6">
        <v>37927</v>
      </c>
    </row>
    <row r="32" spans="1:17" x14ac:dyDescent="0.3">
      <c r="A32" t="s">
        <v>85</v>
      </c>
      <c r="B32" t="s">
        <v>86</v>
      </c>
      <c r="C32" t="s">
        <v>6</v>
      </c>
      <c r="D32" t="s">
        <v>34</v>
      </c>
      <c r="E32" t="s">
        <v>36</v>
      </c>
      <c r="F32" t="s">
        <v>87</v>
      </c>
      <c r="G32" t="s">
        <v>151</v>
      </c>
      <c r="H32" t="s">
        <v>8</v>
      </c>
      <c r="I32" t="s">
        <v>35</v>
      </c>
      <c r="J32" t="s">
        <v>152</v>
      </c>
      <c r="K32" t="s">
        <v>88</v>
      </c>
      <c r="L32" t="s">
        <v>18</v>
      </c>
      <c r="P32" t="s">
        <v>151</v>
      </c>
      <c r="Q32" s="6">
        <v>38512</v>
      </c>
    </row>
    <row r="33" spans="2:17" x14ac:dyDescent="0.3">
      <c r="B33">
        <f ca="1">DATEDIF(VLOOKUP(B32,$P$18:$Q$100,2,FALSE),TODAY(),"Y")</f>
        <v>20</v>
      </c>
      <c r="C33">
        <f t="shared" ref="C33:L33" ca="1" si="10">DATEDIF(VLOOKUP(C32,$P$18:$Q$100,2,FALSE),TODAY(),"Y")</f>
        <v>20</v>
      </c>
      <c r="D33">
        <f t="shared" ca="1" si="10"/>
        <v>19</v>
      </c>
      <c r="E33">
        <f t="shared" ca="1" si="10"/>
        <v>20</v>
      </c>
      <c r="F33">
        <f t="shared" ca="1" si="10"/>
        <v>23</v>
      </c>
      <c r="G33">
        <f t="shared" ca="1" si="10"/>
        <v>20</v>
      </c>
      <c r="H33">
        <f t="shared" ca="1" si="10"/>
        <v>19</v>
      </c>
      <c r="I33">
        <f t="shared" ca="1" si="10"/>
        <v>20</v>
      </c>
      <c r="J33">
        <f t="shared" ca="1" si="10"/>
        <v>20</v>
      </c>
      <c r="K33">
        <f t="shared" ca="1" si="10"/>
        <v>19</v>
      </c>
      <c r="L33">
        <f t="shared" ca="1" si="10"/>
        <v>20</v>
      </c>
      <c r="N33" s="1">
        <f ca="1">AVERAGE(B33:M33)</f>
        <v>20</v>
      </c>
      <c r="P33" t="s">
        <v>152</v>
      </c>
      <c r="Q33" s="6">
        <v>38513</v>
      </c>
    </row>
    <row r="34" spans="2:17" x14ac:dyDescent="0.3">
      <c r="P34" t="s">
        <v>153</v>
      </c>
      <c r="Q34" s="6">
        <v>38448</v>
      </c>
    </row>
    <row r="35" spans="2:17" x14ac:dyDescent="0.3">
      <c r="P35" t="s">
        <v>168</v>
      </c>
      <c r="Q35" s="6">
        <v>39162</v>
      </c>
    </row>
    <row r="36" spans="2:17" x14ac:dyDescent="0.3">
      <c r="P36" t="s">
        <v>169</v>
      </c>
      <c r="Q36" s="6">
        <v>39597</v>
      </c>
    </row>
    <row r="37" spans="2:17" x14ac:dyDescent="0.3">
      <c r="P37" t="s">
        <v>200</v>
      </c>
      <c r="Q37" s="6">
        <v>39178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Q43"/>
  <sheetViews>
    <sheetView topLeftCell="A18" workbookViewId="0">
      <selection activeCell="D33" sqref="D33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18.900826446280988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172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187</v>
      </c>
      <c r="B14" t="s">
        <v>188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189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17" x14ac:dyDescent="0.3">
      <c r="A17" t="s">
        <v>208</v>
      </c>
      <c r="B17" t="s">
        <v>188</v>
      </c>
      <c r="C17" t="s">
        <v>209</v>
      </c>
      <c r="D17" t="s">
        <v>30</v>
      </c>
      <c r="E17" t="s">
        <v>90</v>
      </c>
      <c r="F17" t="s">
        <v>20</v>
      </c>
      <c r="G17" t="s">
        <v>89</v>
      </c>
      <c r="H17" t="s">
        <v>210</v>
      </c>
      <c r="I17" t="s">
        <v>92</v>
      </c>
      <c r="J17" t="s">
        <v>158</v>
      </c>
      <c r="K17" t="s">
        <v>39</v>
      </c>
      <c r="L17" t="s">
        <v>91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</row>
    <row r="19" spans="1:17" x14ac:dyDescent="0.3">
      <c r="P19" t="s">
        <v>89</v>
      </c>
      <c r="Q19" s="6">
        <v>39135</v>
      </c>
    </row>
    <row r="20" spans="1:17" x14ac:dyDescent="0.3">
      <c r="A20" t="s">
        <v>211</v>
      </c>
      <c r="B20" t="s">
        <v>188</v>
      </c>
      <c r="C20" t="s">
        <v>13</v>
      </c>
      <c r="D20" t="s">
        <v>121</v>
      </c>
      <c r="E20" t="s">
        <v>90</v>
      </c>
      <c r="F20" t="s">
        <v>20</v>
      </c>
      <c r="G20" t="s">
        <v>21</v>
      </c>
      <c r="H20" t="s">
        <v>212</v>
      </c>
      <c r="I20" t="s">
        <v>92</v>
      </c>
      <c r="J20" t="s">
        <v>158</v>
      </c>
      <c r="K20" t="s">
        <v>39</v>
      </c>
      <c r="L20" t="s">
        <v>122</v>
      </c>
      <c r="P20" t="s">
        <v>13</v>
      </c>
      <c r="Q20" s="6">
        <v>39895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16</v>
      </c>
      <c r="D21">
        <f t="shared" ca="1" si="6"/>
        <v>20</v>
      </c>
      <c r="E21">
        <f t="shared" ca="1" si="6"/>
        <v>19</v>
      </c>
      <c r="F21">
        <f t="shared" ca="1" si="6"/>
        <v>18</v>
      </c>
      <c r="G21">
        <f t="shared" ca="1" si="6"/>
        <v>20</v>
      </c>
      <c r="H21">
        <f t="shared" ca="1" si="6"/>
        <v>23</v>
      </c>
      <c r="I21">
        <f t="shared" ca="1" si="6"/>
        <v>17</v>
      </c>
      <c r="J21">
        <f t="shared" ca="1" si="6"/>
        <v>21</v>
      </c>
      <c r="K21">
        <f t="shared" ca="1" si="6"/>
        <v>22</v>
      </c>
      <c r="L21">
        <f t="shared" ca="1" si="6"/>
        <v>23</v>
      </c>
      <c r="N21" s="1">
        <f ca="1">AVERAGE(B21:M21)</f>
        <v>19.818181818181817</v>
      </c>
      <c r="P21" t="s">
        <v>90</v>
      </c>
      <c r="Q21" s="6">
        <v>38965</v>
      </c>
    </row>
    <row r="22" spans="1:17" x14ac:dyDescent="0.3">
      <c r="P22" t="s">
        <v>20</v>
      </c>
      <c r="Q22" s="6">
        <v>39123</v>
      </c>
    </row>
    <row r="23" spans="1:17" x14ac:dyDescent="0.3">
      <c r="A23" t="s">
        <v>222</v>
      </c>
      <c r="B23" t="s">
        <v>188</v>
      </c>
      <c r="C23" t="s">
        <v>13</v>
      </c>
      <c r="D23" t="s">
        <v>209</v>
      </c>
      <c r="E23" t="s">
        <v>90</v>
      </c>
      <c r="F23" t="s">
        <v>20</v>
      </c>
      <c r="G23" t="s">
        <v>21</v>
      </c>
      <c r="H23" t="s">
        <v>212</v>
      </c>
      <c r="I23" t="s">
        <v>92</v>
      </c>
      <c r="J23" t="s">
        <v>89</v>
      </c>
      <c r="K23" t="s">
        <v>39</v>
      </c>
      <c r="L23" t="s">
        <v>159</v>
      </c>
      <c r="P23" t="s">
        <v>92</v>
      </c>
      <c r="Q23" s="6">
        <v>39689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16</v>
      </c>
      <c r="D24">
        <f t="shared" ca="1" si="7"/>
        <v>17</v>
      </c>
      <c r="E24">
        <f t="shared" ca="1" si="7"/>
        <v>19</v>
      </c>
      <c r="F24">
        <f t="shared" ca="1" si="7"/>
        <v>18</v>
      </c>
      <c r="G24">
        <f t="shared" ca="1" si="7"/>
        <v>20</v>
      </c>
      <c r="H24">
        <f t="shared" ca="1" si="7"/>
        <v>23</v>
      </c>
      <c r="I24">
        <f t="shared" ca="1" si="7"/>
        <v>17</v>
      </c>
      <c r="J24">
        <f t="shared" ca="1" si="7"/>
        <v>18</v>
      </c>
      <c r="K24">
        <f t="shared" ca="1" si="7"/>
        <v>22</v>
      </c>
      <c r="L24">
        <f t="shared" ca="1" si="7"/>
        <v>18</v>
      </c>
      <c r="N24" s="1">
        <f ca="1">AVERAGE(B24:M24)</f>
        <v>18.818181818181817</v>
      </c>
      <c r="P24" t="s">
        <v>91</v>
      </c>
      <c r="Q24" s="6">
        <v>39460</v>
      </c>
    </row>
    <row r="25" spans="1:17" x14ac:dyDescent="0.3">
      <c r="P25" t="s">
        <v>39</v>
      </c>
      <c r="Q25" s="6">
        <v>37739</v>
      </c>
    </row>
    <row r="26" spans="1:17" x14ac:dyDescent="0.3">
      <c r="A26" t="s">
        <v>227</v>
      </c>
      <c r="B26" t="s">
        <v>188</v>
      </c>
      <c r="C26" t="s">
        <v>13</v>
      </c>
      <c r="D26" t="s">
        <v>158</v>
      </c>
      <c r="E26" t="s">
        <v>90</v>
      </c>
      <c r="F26" t="s">
        <v>20</v>
      </c>
      <c r="G26" t="s">
        <v>189</v>
      </c>
      <c r="H26" t="s">
        <v>30</v>
      </c>
      <c r="I26" t="s">
        <v>92</v>
      </c>
      <c r="J26" t="s">
        <v>89</v>
      </c>
      <c r="K26" t="s">
        <v>39</v>
      </c>
      <c r="L26" t="s">
        <v>159</v>
      </c>
      <c r="P26" t="s">
        <v>93</v>
      </c>
      <c r="Q26" s="6">
        <v>39654</v>
      </c>
    </row>
    <row r="27" spans="1:17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16</v>
      </c>
      <c r="D27">
        <f t="shared" ca="1" si="8"/>
        <v>21</v>
      </c>
      <c r="E27">
        <f t="shared" ca="1" si="8"/>
        <v>19</v>
      </c>
      <c r="F27">
        <f t="shared" ca="1" si="8"/>
        <v>18</v>
      </c>
      <c r="G27">
        <f t="shared" ca="1" si="8"/>
        <v>17</v>
      </c>
      <c r="H27">
        <f t="shared" ca="1" si="8"/>
        <v>21</v>
      </c>
      <c r="I27">
        <f t="shared" ca="1" si="8"/>
        <v>17</v>
      </c>
      <c r="J27">
        <f t="shared" ca="1" si="8"/>
        <v>18</v>
      </c>
      <c r="K27">
        <f t="shared" ca="1" si="8"/>
        <v>22</v>
      </c>
      <c r="L27">
        <f t="shared" ca="1" si="8"/>
        <v>18</v>
      </c>
      <c r="N27" s="1">
        <f ca="1">AVERAGE(B27:M27)</f>
        <v>18.727272727272727</v>
      </c>
      <c r="P27" t="s">
        <v>30</v>
      </c>
      <c r="Q27" s="6">
        <v>38020</v>
      </c>
    </row>
    <row r="28" spans="1:17" x14ac:dyDescent="0.3">
      <c r="P28" t="s">
        <v>21</v>
      </c>
      <c r="Q28" s="6">
        <v>38566</v>
      </c>
    </row>
    <row r="29" spans="1:17" x14ac:dyDescent="0.3">
      <c r="A29" t="s">
        <v>234</v>
      </c>
      <c r="B29" t="s">
        <v>235</v>
      </c>
      <c r="C29" t="s">
        <v>236</v>
      </c>
      <c r="D29" t="s">
        <v>209</v>
      </c>
      <c r="E29" t="s">
        <v>89</v>
      </c>
      <c r="F29" t="s">
        <v>20</v>
      </c>
      <c r="G29" t="s">
        <v>90</v>
      </c>
      <c r="H29" t="s">
        <v>237</v>
      </c>
      <c r="I29" t="s">
        <v>158</v>
      </c>
      <c r="J29" t="s">
        <v>92</v>
      </c>
      <c r="K29" t="s">
        <v>238</v>
      </c>
      <c r="L29" t="s">
        <v>93</v>
      </c>
      <c r="P29" t="s">
        <v>123</v>
      </c>
      <c r="Q29" s="6">
        <v>38152</v>
      </c>
    </row>
    <row r="30" spans="1:17" x14ac:dyDescent="0.3">
      <c r="B30">
        <f ca="1">DATEDIF(VLOOKUP(B29,$P$18:$Q$100,2,FALSE),TODAY(),"Y")</f>
        <v>19</v>
      </c>
      <c r="C30">
        <f t="shared" ref="C30:L30" ca="1" si="9">DATEDIF(VLOOKUP(C29,$P$18:$Q$100,2,FALSE),TODAY(),"Y")</f>
        <v>19</v>
      </c>
      <c r="D30">
        <f t="shared" ca="1" si="9"/>
        <v>17</v>
      </c>
      <c r="E30">
        <f t="shared" ca="1" si="9"/>
        <v>18</v>
      </c>
      <c r="F30">
        <f t="shared" ca="1" si="9"/>
        <v>18</v>
      </c>
      <c r="G30">
        <f t="shared" ca="1" si="9"/>
        <v>19</v>
      </c>
      <c r="H30">
        <f t="shared" ca="1" si="9"/>
        <v>16</v>
      </c>
      <c r="I30">
        <f t="shared" ca="1" si="9"/>
        <v>21</v>
      </c>
      <c r="J30">
        <f t="shared" ca="1" si="9"/>
        <v>17</v>
      </c>
      <c r="K30">
        <f t="shared" ca="1" si="9"/>
        <v>18</v>
      </c>
      <c r="L30">
        <f t="shared" ca="1" si="9"/>
        <v>17</v>
      </c>
      <c r="N30" s="1">
        <f ca="1">AVERAGE(B30:M30)</f>
        <v>18.09090909090909</v>
      </c>
      <c r="P30" t="s">
        <v>121</v>
      </c>
      <c r="Q30" s="6">
        <v>38392</v>
      </c>
    </row>
    <row r="31" spans="1:17" x14ac:dyDescent="0.3">
      <c r="P31" t="s">
        <v>122</v>
      </c>
      <c r="Q31" s="6">
        <v>37447</v>
      </c>
    </row>
    <row r="32" spans="1:17" x14ac:dyDescent="0.3">
      <c r="A32" t="s">
        <v>241</v>
      </c>
      <c r="B32" t="s">
        <v>188</v>
      </c>
      <c r="C32" t="s">
        <v>236</v>
      </c>
      <c r="D32" t="s">
        <v>210</v>
      </c>
      <c r="E32" t="s">
        <v>89</v>
      </c>
      <c r="F32" t="s">
        <v>20</v>
      </c>
      <c r="G32" t="s">
        <v>90</v>
      </c>
      <c r="H32" t="s">
        <v>212</v>
      </c>
      <c r="I32" t="s">
        <v>158</v>
      </c>
      <c r="J32" t="s">
        <v>92</v>
      </c>
      <c r="K32" t="s">
        <v>30</v>
      </c>
      <c r="L32" t="s">
        <v>122</v>
      </c>
      <c r="P32" t="s">
        <v>157</v>
      </c>
      <c r="Q32" s="6">
        <v>38790</v>
      </c>
    </row>
    <row r="33" spans="2:17" x14ac:dyDescent="0.3">
      <c r="B33">
        <f ca="1">DATEDIF(VLOOKUP(B32,$P$18:$Q$100,2,FALSE),TODAY(),"Y")</f>
        <v>19</v>
      </c>
      <c r="C33">
        <f t="shared" ref="C33:L33" ca="1" si="10">DATEDIF(VLOOKUP(C32,$P$18:$Q$100,2,FALSE),TODAY(),"Y")</f>
        <v>19</v>
      </c>
      <c r="D33">
        <f t="shared" ca="1" si="10"/>
        <v>17</v>
      </c>
      <c r="E33">
        <f t="shared" ca="1" si="10"/>
        <v>18</v>
      </c>
      <c r="F33">
        <f t="shared" ca="1" si="10"/>
        <v>18</v>
      </c>
      <c r="G33">
        <f t="shared" ca="1" si="10"/>
        <v>19</v>
      </c>
      <c r="H33">
        <f t="shared" ca="1" si="10"/>
        <v>23</v>
      </c>
      <c r="I33">
        <f t="shared" ca="1" si="10"/>
        <v>21</v>
      </c>
      <c r="J33">
        <f t="shared" ca="1" si="10"/>
        <v>17</v>
      </c>
      <c r="K33">
        <f t="shared" ca="1" si="10"/>
        <v>21</v>
      </c>
      <c r="L33">
        <f t="shared" ca="1" si="10"/>
        <v>23</v>
      </c>
      <c r="N33" s="1">
        <f ca="1">AVERAGE(B33:M33)</f>
        <v>19.545454545454547</v>
      </c>
      <c r="P33" t="s">
        <v>158</v>
      </c>
      <c r="Q33" s="6">
        <v>38012</v>
      </c>
    </row>
    <row r="34" spans="2:17" x14ac:dyDescent="0.3">
      <c r="P34" t="s">
        <v>159</v>
      </c>
      <c r="Q34" s="6">
        <v>39085</v>
      </c>
    </row>
    <row r="35" spans="2:17" x14ac:dyDescent="0.3">
      <c r="P35" t="s">
        <v>188</v>
      </c>
      <c r="Q35" s="6">
        <v>38728</v>
      </c>
    </row>
    <row r="36" spans="2:17" x14ac:dyDescent="0.3">
      <c r="P36" t="s">
        <v>189</v>
      </c>
      <c r="Q36" s="6">
        <v>39538</v>
      </c>
    </row>
    <row r="37" spans="2:17" x14ac:dyDescent="0.3">
      <c r="P37" t="s">
        <v>209</v>
      </c>
      <c r="Q37" s="6">
        <v>39427</v>
      </c>
    </row>
    <row r="38" spans="2:17" x14ac:dyDescent="0.3">
      <c r="P38" t="s">
        <v>210</v>
      </c>
      <c r="Q38" s="6">
        <v>39500</v>
      </c>
    </row>
    <row r="39" spans="2:17" x14ac:dyDescent="0.3">
      <c r="P39" t="s">
        <v>212</v>
      </c>
      <c r="Q39" s="6">
        <v>37302</v>
      </c>
    </row>
    <row r="40" spans="2:17" x14ac:dyDescent="0.3">
      <c r="P40" t="s">
        <v>235</v>
      </c>
      <c r="Q40" s="6">
        <v>38913</v>
      </c>
    </row>
    <row r="41" spans="2:17" x14ac:dyDescent="0.3">
      <c r="P41" t="s">
        <v>236</v>
      </c>
      <c r="Q41" s="6">
        <v>38795</v>
      </c>
    </row>
    <row r="42" spans="2:17" x14ac:dyDescent="0.3">
      <c r="P42" t="s">
        <v>237</v>
      </c>
      <c r="Q42" s="6">
        <v>39771</v>
      </c>
    </row>
    <row r="43" spans="2:17" x14ac:dyDescent="0.3">
      <c r="P43" t="s">
        <v>238</v>
      </c>
      <c r="Q43" s="6">
        <v>39339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Q60"/>
  <sheetViews>
    <sheetView workbookViewId="0">
      <selection activeCell="P38" sqref="P38"/>
    </sheetView>
  </sheetViews>
  <sheetFormatPr baseColWidth="10" defaultRowHeight="14.4" x14ac:dyDescent="0.3"/>
  <sheetData>
    <row r="1" spans="1:14" x14ac:dyDescent="0.3">
      <c r="N1" s="1">
        <f ca="1">AVERAGE(N2:N99)</f>
        <v>20.161616161616163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20.09090909090909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18</v>
      </c>
      <c r="E6">
        <f t="shared" ca="1" si="1"/>
        <v>20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20.181818181818183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20.272727272727273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20.363636363636363</v>
      </c>
    </row>
    <row r="14" spans="1:14" x14ac:dyDescent="0.3">
      <c r="A14" t="s">
        <v>178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179</v>
      </c>
      <c r="H14" t="s">
        <v>31</v>
      </c>
      <c r="I14" t="s">
        <v>22</v>
      </c>
      <c r="J14" t="s">
        <v>24</v>
      </c>
      <c r="K14" t="s">
        <v>180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20.545454545454547</v>
      </c>
    </row>
    <row r="17" spans="1:17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179</v>
      </c>
      <c r="H17" t="s">
        <v>79</v>
      </c>
      <c r="I17" t="s">
        <v>22</v>
      </c>
      <c r="J17" t="s">
        <v>24</v>
      </c>
      <c r="K17" t="s">
        <v>180</v>
      </c>
      <c r="L17" t="s">
        <v>25</v>
      </c>
      <c r="N17" s="1"/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20.454545454545453</v>
      </c>
      <c r="P18" t="s">
        <v>94</v>
      </c>
      <c r="Q18" s="6">
        <v>38482</v>
      </c>
    </row>
    <row r="19" spans="1:17" x14ac:dyDescent="0.3">
      <c r="P19" t="s">
        <v>26</v>
      </c>
      <c r="Q19" s="6">
        <v>38627</v>
      </c>
    </row>
    <row r="20" spans="1:17" x14ac:dyDescent="0.3">
      <c r="A20" t="s">
        <v>50</v>
      </c>
      <c r="B20" t="s">
        <v>94</v>
      </c>
      <c r="C20" t="s">
        <v>155</v>
      </c>
      <c r="D20" t="s">
        <v>111</v>
      </c>
      <c r="E20" t="s">
        <v>59</v>
      </c>
      <c r="F20" t="s">
        <v>23</v>
      </c>
      <c r="G20" t="s">
        <v>220</v>
      </c>
      <c r="H20" t="s">
        <v>79</v>
      </c>
      <c r="I20" t="s">
        <v>38</v>
      </c>
      <c r="J20" t="s">
        <v>24</v>
      </c>
      <c r="K20" t="s">
        <v>31</v>
      </c>
      <c r="L20" t="s">
        <v>25</v>
      </c>
      <c r="N20" s="1"/>
      <c r="P20" t="s">
        <v>95</v>
      </c>
      <c r="Q20" s="6">
        <v>38620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18</v>
      </c>
      <c r="E21">
        <f t="shared" ca="1" si="6"/>
        <v>19</v>
      </c>
      <c r="F21">
        <f t="shared" ca="1" si="6"/>
        <v>19</v>
      </c>
      <c r="G21">
        <f t="shared" ca="1" si="6"/>
        <v>23</v>
      </c>
      <c r="H21">
        <f t="shared" ca="1" si="6"/>
        <v>17</v>
      </c>
      <c r="I21">
        <f t="shared" ca="1" si="6"/>
        <v>17</v>
      </c>
      <c r="J21">
        <f t="shared" ca="1" si="6"/>
        <v>18</v>
      </c>
      <c r="K21">
        <f t="shared" ca="1" si="6"/>
        <v>18</v>
      </c>
      <c r="L21">
        <f t="shared" ca="1" si="6"/>
        <v>36</v>
      </c>
      <c r="N21" s="1">
        <f ca="1">AVERAGE(B21:M21)</f>
        <v>20.454545454545453</v>
      </c>
      <c r="P21" t="s">
        <v>38</v>
      </c>
      <c r="Q21" s="6">
        <v>39510</v>
      </c>
    </row>
    <row r="22" spans="1:17" x14ac:dyDescent="0.3">
      <c r="P22" t="s">
        <v>26</v>
      </c>
      <c r="Q22" s="6">
        <v>38627</v>
      </c>
    </row>
    <row r="23" spans="1:17" x14ac:dyDescent="0.3">
      <c r="A23" t="s">
        <v>46</v>
      </c>
      <c r="B23" t="s">
        <v>94</v>
      </c>
      <c r="C23" t="s">
        <v>155</v>
      </c>
      <c r="D23" t="s">
        <v>111</v>
      </c>
      <c r="E23" t="s">
        <v>59</v>
      </c>
      <c r="F23" t="s">
        <v>23</v>
      </c>
      <c r="G23" t="s">
        <v>26</v>
      </c>
      <c r="H23" t="s">
        <v>79</v>
      </c>
      <c r="I23" t="s">
        <v>38</v>
      </c>
      <c r="J23" t="s">
        <v>24</v>
      </c>
      <c r="K23" t="s">
        <v>228</v>
      </c>
      <c r="L23" t="s">
        <v>25</v>
      </c>
      <c r="N23" s="1"/>
      <c r="P23" t="s">
        <v>79</v>
      </c>
      <c r="Q23" s="6">
        <v>39422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18</v>
      </c>
      <c r="E24">
        <f t="shared" ca="1" si="7"/>
        <v>19</v>
      </c>
      <c r="F24">
        <f t="shared" ca="1" si="7"/>
        <v>19</v>
      </c>
      <c r="G24">
        <f t="shared" ca="1" si="7"/>
        <v>20</v>
      </c>
      <c r="H24">
        <f t="shared" ca="1" si="7"/>
        <v>17</v>
      </c>
      <c r="I24">
        <f t="shared" ca="1" si="7"/>
        <v>17</v>
      </c>
      <c r="J24">
        <f t="shared" ca="1" si="7"/>
        <v>18</v>
      </c>
      <c r="K24">
        <f t="shared" ca="1" si="7"/>
        <v>17</v>
      </c>
      <c r="L24">
        <f t="shared" ca="1" si="7"/>
        <v>36</v>
      </c>
      <c r="N24" s="1">
        <f ca="1">AVERAGE(B24:M24)</f>
        <v>20.09090909090909</v>
      </c>
      <c r="P24" t="s">
        <v>32</v>
      </c>
      <c r="Q24" s="6">
        <v>39430</v>
      </c>
    </row>
    <row r="25" spans="1:17" x14ac:dyDescent="0.3">
      <c r="P25" t="s">
        <v>23</v>
      </c>
      <c r="Q25" s="6">
        <v>38906</v>
      </c>
    </row>
    <row r="26" spans="1:17" x14ac:dyDescent="0.3">
      <c r="A26" t="s">
        <v>55</v>
      </c>
      <c r="B26" t="s">
        <v>94</v>
      </c>
      <c r="C26" t="s">
        <v>231</v>
      </c>
      <c r="D26" t="s">
        <v>111</v>
      </c>
      <c r="E26" t="s">
        <v>59</v>
      </c>
      <c r="F26" t="s">
        <v>180</v>
      </c>
      <c r="G26" t="s">
        <v>26</v>
      </c>
      <c r="H26" t="s">
        <v>79</v>
      </c>
      <c r="I26" t="s">
        <v>38</v>
      </c>
      <c r="J26" t="s">
        <v>24</v>
      </c>
      <c r="K26" t="s">
        <v>220</v>
      </c>
      <c r="L26" t="s">
        <v>22</v>
      </c>
      <c r="N26" s="1"/>
      <c r="P26" t="s">
        <v>24</v>
      </c>
      <c r="Q26" s="6">
        <v>39143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19</v>
      </c>
      <c r="G27">
        <f t="shared" ca="1" si="8"/>
        <v>20</v>
      </c>
      <c r="H27">
        <f t="shared" ca="1" si="8"/>
        <v>17</v>
      </c>
      <c r="I27">
        <f t="shared" ca="1" si="8"/>
        <v>17</v>
      </c>
      <c r="J27">
        <f t="shared" ca="1" si="8"/>
        <v>18</v>
      </c>
      <c r="K27">
        <f t="shared" ca="1" si="8"/>
        <v>23</v>
      </c>
      <c r="L27">
        <f t="shared" ca="1" si="8"/>
        <v>19</v>
      </c>
      <c r="N27" s="1">
        <f ca="1">AVERAGE(B27:M27)</f>
        <v>19</v>
      </c>
      <c r="P27" t="s">
        <v>22</v>
      </c>
      <c r="Q27" s="6">
        <v>38728</v>
      </c>
    </row>
    <row r="28" spans="1:17" x14ac:dyDescent="0.3">
      <c r="P28" t="s">
        <v>25</v>
      </c>
      <c r="Q28" s="6">
        <v>32643</v>
      </c>
    </row>
    <row r="29" spans="1:17" x14ac:dyDescent="0.3">
      <c r="P29" t="s">
        <v>31</v>
      </c>
      <c r="Q29" s="6">
        <v>39197</v>
      </c>
    </row>
    <row r="30" spans="1:17" x14ac:dyDescent="0.3">
      <c r="N30" s="1"/>
      <c r="P30" t="s">
        <v>111</v>
      </c>
      <c r="Q30" s="6">
        <v>39031</v>
      </c>
    </row>
    <row r="31" spans="1:17" x14ac:dyDescent="0.3">
      <c r="P31" t="s">
        <v>59</v>
      </c>
      <c r="Q31" s="6">
        <v>38851</v>
      </c>
    </row>
    <row r="32" spans="1:17" x14ac:dyDescent="0.3">
      <c r="P32" t="s">
        <v>155</v>
      </c>
      <c r="Q32" s="6">
        <v>38425</v>
      </c>
    </row>
    <row r="33" spans="14:17" x14ac:dyDescent="0.3">
      <c r="N33" s="1"/>
      <c r="P33" t="s">
        <v>179</v>
      </c>
      <c r="Q33" s="6">
        <v>38324</v>
      </c>
    </row>
    <row r="34" spans="14:17" x14ac:dyDescent="0.3">
      <c r="P34" t="s">
        <v>180</v>
      </c>
      <c r="Q34" s="6">
        <v>38653</v>
      </c>
    </row>
    <row r="35" spans="14:17" x14ac:dyDescent="0.3">
      <c r="P35" t="s">
        <v>220</v>
      </c>
      <c r="Q35" s="6">
        <v>37284</v>
      </c>
    </row>
    <row r="36" spans="14:17" x14ac:dyDescent="0.3">
      <c r="N36" s="1"/>
      <c r="P36" t="s">
        <v>228</v>
      </c>
      <c r="Q36" s="6">
        <v>39501</v>
      </c>
    </row>
    <row r="37" spans="14:17" x14ac:dyDescent="0.3">
      <c r="P37" t="s">
        <v>231</v>
      </c>
      <c r="Q37" s="6">
        <v>38783</v>
      </c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Q41"/>
  <sheetViews>
    <sheetView workbookViewId="0">
      <selection activeCell="P42" sqref="P42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20.421487603305785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24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20.727272727272727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24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20.90909090909091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24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20.727272727272727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171</v>
      </c>
      <c r="L11" t="s">
        <v>97</v>
      </c>
    </row>
    <row r="12" spans="1:14" x14ac:dyDescent="0.3">
      <c r="B12">
        <f ca="1">DATEDIF(VLOOKUP(B11,$P$18:$Q$100,2,FALSE),TODAY(),"Y")</f>
        <v>24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20.636363636363637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176</v>
      </c>
      <c r="I14" t="s">
        <v>177</v>
      </c>
      <c r="J14" t="s">
        <v>78</v>
      </c>
      <c r="K14" t="s">
        <v>171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17" x14ac:dyDescent="0.3">
      <c r="A17" t="s">
        <v>167</v>
      </c>
      <c r="B17" t="s">
        <v>13</v>
      </c>
      <c r="C17" t="s">
        <v>193</v>
      </c>
      <c r="D17" t="s">
        <v>10</v>
      </c>
      <c r="E17" t="s">
        <v>14</v>
      </c>
      <c r="F17" t="s">
        <v>12</v>
      </c>
      <c r="G17" t="s">
        <v>96</v>
      </c>
      <c r="H17" t="s">
        <v>194</v>
      </c>
      <c r="I17" t="s">
        <v>28</v>
      </c>
      <c r="J17" t="s">
        <v>78</v>
      </c>
      <c r="K17" t="s">
        <v>171</v>
      </c>
      <c r="L17" t="s">
        <v>97</v>
      </c>
    </row>
    <row r="18" spans="1:17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</row>
    <row r="19" spans="1:17" x14ac:dyDescent="0.3">
      <c r="P19" t="s">
        <v>17</v>
      </c>
      <c r="Q19" s="6">
        <v>38876</v>
      </c>
    </row>
    <row r="20" spans="1:17" x14ac:dyDescent="0.3">
      <c r="A20" t="s">
        <v>175</v>
      </c>
      <c r="B20" t="s">
        <v>197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198</v>
      </c>
      <c r="I20" t="s">
        <v>29</v>
      </c>
      <c r="J20" t="s">
        <v>78</v>
      </c>
      <c r="K20" t="s">
        <v>171</v>
      </c>
      <c r="L20" t="s">
        <v>17</v>
      </c>
      <c r="P20" t="s">
        <v>10</v>
      </c>
      <c r="Q20" s="6">
        <v>38589</v>
      </c>
    </row>
    <row r="21" spans="1:17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17" x14ac:dyDescent="0.3">
      <c r="P22" t="s">
        <v>12</v>
      </c>
      <c r="Q22" s="6">
        <v>36971</v>
      </c>
    </row>
    <row r="23" spans="1:17" x14ac:dyDescent="0.3">
      <c r="A23" t="s">
        <v>192</v>
      </c>
      <c r="B23" t="s">
        <v>13</v>
      </c>
      <c r="C23" t="s">
        <v>28</v>
      </c>
      <c r="D23" t="s">
        <v>10</v>
      </c>
      <c r="E23" t="s">
        <v>14</v>
      </c>
      <c r="F23" t="s">
        <v>12</v>
      </c>
      <c r="G23" t="s">
        <v>11</v>
      </c>
      <c r="H23" t="s">
        <v>221</v>
      </c>
      <c r="I23" t="s">
        <v>29</v>
      </c>
      <c r="J23" t="s">
        <v>78</v>
      </c>
      <c r="K23" t="s">
        <v>171</v>
      </c>
      <c r="L23" t="s">
        <v>17</v>
      </c>
      <c r="P23" t="s">
        <v>14</v>
      </c>
      <c r="Q23" s="6">
        <v>38962</v>
      </c>
    </row>
    <row r="24" spans="1:17" x14ac:dyDescent="0.3">
      <c r="B24">
        <f ca="1">DATEDIF(VLOOKUP(B23,$P$18:$Q$100,2,FALSE),TODAY(),"Y")</f>
        <v>20</v>
      </c>
      <c r="C24">
        <f t="shared" ref="C24:L24" ca="1" si="8">DATEDIF(VLOOKUP(C23,$P$18:$Q$100,2,FALSE),TODAY(),"Y")</f>
        <v>19</v>
      </c>
      <c r="D24">
        <f t="shared" ca="1" si="8"/>
        <v>20</v>
      </c>
      <c r="E24">
        <f t="shared" ca="1" si="8"/>
        <v>19</v>
      </c>
      <c r="F24">
        <f t="shared" ca="1" si="8"/>
        <v>24</v>
      </c>
      <c r="G24">
        <f t="shared" ca="1" si="8"/>
        <v>24</v>
      </c>
      <c r="H24">
        <f t="shared" ca="1" si="8"/>
        <v>19</v>
      </c>
      <c r="I24">
        <f t="shared" ca="1" si="8"/>
        <v>19</v>
      </c>
      <c r="J24">
        <f t="shared" ca="1" si="8"/>
        <v>21</v>
      </c>
      <c r="K24">
        <f t="shared" ca="1" si="8"/>
        <v>18</v>
      </c>
      <c r="L24">
        <f t="shared" ca="1" si="8"/>
        <v>19</v>
      </c>
      <c r="N24" s="1">
        <f ca="1">AVERAGE(B24:L24)</f>
        <v>20.181818181818183</v>
      </c>
      <c r="P24" t="s">
        <v>29</v>
      </c>
      <c r="Q24" s="6">
        <v>38807</v>
      </c>
    </row>
    <row r="25" spans="1:17" x14ac:dyDescent="0.3">
      <c r="P25" t="s">
        <v>28</v>
      </c>
      <c r="Q25" s="6">
        <v>38742</v>
      </c>
    </row>
    <row r="26" spans="1:17" x14ac:dyDescent="0.3">
      <c r="A26" t="s">
        <v>223</v>
      </c>
      <c r="B26" t="s">
        <v>13</v>
      </c>
      <c r="C26" t="s">
        <v>28</v>
      </c>
      <c r="D26" t="s">
        <v>10</v>
      </c>
      <c r="E26" t="s">
        <v>14</v>
      </c>
      <c r="F26" t="s">
        <v>12</v>
      </c>
      <c r="G26" t="s">
        <v>11</v>
      </c>
      <c r="H26" t="s">
        <v>198</v>
      </c>
      <c r="I26" t="s">
        <v>29</v>
      </c>
      <c r="J26" t="s">
        <v>78</v>
      </c>
      <c r="K26" t="s">
        <v>20</v>
      </c>
      <c r="L26" t="s">
        <v>17</v>
      </c>
      <c r="P26" t="s">
        <v>78</v>
      </c>
      <c r="Q26" s="6">
        <v>37974</v>
      </c>
    </row>
    <row r="27" spans="1:17" x14ac:dyDescent="0.3">
      <c r="B27">
        <f ca="1">DATEDIF(VLOOKUP(B26,$P$18:$Q$100,2,FALSE),TODAY(),"Y")</f>
        <v>20</v>
      </c>
      <c r="C27">
        <f t="shared" ref="C27:L27" ca="1" si="9">DATEDIF(VLOOKUP(C26,$P$18:$Q$100,2,FALSE),TODAY(),"Y")</f>
        <v>19</v>
      </c>
      <c r="D27">
        <f t="shared" ca="1" si="9"/>
        <v>20</v>
      </c>
      <c r="E27">
        <f t="shared" ca="1" si="9"/>
        <v>19</v>
      </c>
      <c r="F27">
        <f t="shared" ca="1" si="9"/>
        <v>24</v>
      </c>
      <c r="G27">
        <f t="shared" ca="1" si="9"/>
        <v>24</v>
      </c>
      <c r="H27">
        <f t="shared" ca="1" si="9"/>
        <v>20</v>
      </c>
      <c r="I27">
        <f t="shared" ca="1" si="9"/>
        <v>19</v>
      </c>
      <c r="J27">
        <f t="shared" ca="1" si="9"/>
        <v>21</v>
      </c>
      <c r="K27">
        <f t="shared" ca="1" si="9"/>
        <v>20</v>
      </c>
      <c r="L27">
        <f t="shared" ca="1" si="9"/>
        <v>19</v>
      </c>
      <c r="N27" s="1">
        <f ca="1">AVERAGE(B27:L27)</f>
        <v>20.454545454545453</v>
      </c>
      <c r="P27" t="s">
        <v>96</v>
      </c>
      <c r="Q27" s="6">
        <v>38149</v>
      </c>
    </row>
    <row r="28" spans="1:17" x14ac:dyDescent="0.3">
      <c r="P28" t="s">
        <v>97</v>
      </c>
      <c r="Q28" s="6">
        <v>39101</v>
      </c>
    </row>
    <row r="29" spans="1:17" x14ac:dyDescent="0.3">
      <c r="A29" t="s">
        <v>229</v>
      </c>
      <c r="B29" t="s">
        <v>13</v>
      </c>
      <c r="C29" t="s">
        <v>239</v>
      </c>
      <c r="D29" t="s">
        <v>10</v>
      </c>
      <c r="E29" t="s">
        <v>14</v>
      </c>
      <c r="F29" t="s">
        <v>12</v>
      </c>
      <c r="G29" t="s">
        <v>194</v>
      </c>
      <c r="H29" t="s">
        <v>198</v>
      </c>
      <c r="I29" t="s">
        <v>29</v>
      </c>
      <c r="J29" t="s">
        <v>78</v>
      </c>
      <c r="K29" t="s">
        <v>20</v>
      </c>
      <c r="L29" t="s">
        <v>17</v>
      </c>
      <c r="P29" t="s">
        <v>112</v>
      </c>
      <c r="Q29" s="6">
        <v>38051</v>
      </c>
    </row>
    <row r="30" spans="1:17" x14ac:dyDescent="0.3">
      <c r="B30">
        <f ca="1">DATEDIF(VLOOKUP(B29,$P$18:$Q$100,2,FALSE),TODAY(),"Y")</f>
        <v>20</v>
      </c>
      <c r="C30">
        <f t="shared" ref="C30:L30" ca="1" si="10">DATEDIF(VLOOKUP(C29,$P$18:$Q$100,2,FALSE),TODAY(),"Y")</f>
        <v>19</v>
      </c>
      <c r="D30">
        <f t="shared" ca="1" si="10"/>
        <v>20</v>
      </c>
      <c r="E30">
        <f t="shared" ca="1" si="10"/>
        <v>19</v>
      </c>
      <c r="F30">
        <f t="shared" ca="1" si="10"/>
        <v>24</v>
      </c>
      <c r="G30">
        <f t="shared" ca="1" si="10"/>
        <v>20</v>
      </c>
      <c r="H30">
        <f t="shared" ca="1" si="10"/>
        <v>20</v>
      </c>
      <c r="I30">
        <f t="shared" ca="1" si="10"/>
        <v>19</v>
      </c>
      <c r="J30">
        <f t="shared" ca="1" si="10"/>
        <v>21</v>
      </c>
      <c r="K30">
        <f t="shared" ca="1" si="10"/>
        <v>20</v>
      </c>
      <c r="L30">
        <f t="shared" ca="1" si="10"/>
        <v>19</v>
      </c>
      <c r="N30" s="1">
        <f ca="1">AVERAGE(B30:L30)</f>
        <v>20.09090909090909</v>
      </c>
      <c r="P30" t="s">
        <v>171</v>
      </c>
      <c r="Q30" s="6">
        <v>39287</v>
      </c>
    </row>
    <row r="31" spans="1:17" x14ac:dyDescent="0.3">
      <c r="P31" t="s">
        <v>13</v>
      </c>
      <c r="Q31" s="6">
        <v>38595</v>
      </c>
    </row>
    <row r="32" spans="1:17" x14ac:dyDescent="0.3">
      <c r="A32" t="s">
        <v>230</v>
      </c>
      <c r="B32" t="s">
        <v>13</v>
      </c>
      <c r="C32" t="s">
        <v>20</v>
      </c>
      <c r="D32" t="s">
        <v>10</v>
      </c>
      <c r="E32" t="s">
        <v>240</v>
      </c>
      <c r="F32" t="s">
        <v>12</v>
      </c>
      <c r="G32" t="s">
        <v>11</v>
      </c>
      <c r="H32" t="s">
        <v>198</v>
      </c>
      <c r="I32" t="s">
        <v>29</v>
      </c>
      <c r="J32" t="s">
        <v>78</v>
      </c>
      <c r="K32" t="s">
        <v>20</v>
      </c>
      <c r="L32" t="s">
        <v>17</v>
      </c>
      <c r="P32" t="s">
        <v>176</v>
      </c>
      <c r="Q32" s="6">
        <v>38141</v>
      </c>
    </row>
    <row r="33" spans="2:17" x14ac:dyDescent="0.3">
      <c r="B33">
        <f ca="1">DATEDIF(VLOOKUP(B32,$P$18:$Q$100,2,FALSE),TODAY(),"Y")</f>
        <v>20</v>
      </c>
      <c r="C33">
        <f t="shared" ref="C33:L33" ca="1" si="11">DATEDIF(VLOOKUP(C32,$P$18:$Q$100,2,FALSE),TODAY(),"Y")</f>
        <v>20</v>
      </c>
      <c r="D33">
        <f t="shared" ca="1" si="11"/>
        <v>20</v>
      </c>
      <c r="E33">
        <f t="shared" ca="1" si="11"/>
        <v>19</v>
      </c>
      <c r="F33">
        <f t="shared" ca="1" si="11"/>
        <v>24</v>
      </c>
      <c r="G33">
        <f t="shared" ca="1" si="11"/>
        <v>24</v>
      </c>
      <c r="H33">
        <f t="shared" ca="1" si="11"/>
        <v>20</v>
      </c>
      <c r="I33">
        <f t="shared" ca="1" si="11"/>
        <v>19</v>
      </c>
      <c r="J33">
        <f t="shared" ca="1" si="11"/>
        <v>21</v>
      </c>
      <c r="K33">
        <f t="shared" ca="1" si="11"/>
        <v>20</v>
      </c>
      <c r="L33">
        <f t="shared" ca="1" si="11"/>
        <v>19</v>
      </c>
      <c r="N33" s="1">
        <f ca="1">AVERAGE(B33:L33)</f>
        <v>20.545454545454547</v>
      </c>
      <c r="P33" t="s">
        <v>177</v>
      </c>
      <c r="Q33" s="6">
        <v>38563</v>
      </c>
    </row>
    <row r="34" spans="2:17" x14ac:dyDescent="0.3">
      <c r="P34" t="s">
        <v>193</v>
      </c>
      <c r="Q34" s="6">
        <v>39028</v>
      </c>
    </row>
    <row r="35" spans="2:17" x14ac:dyDescent="0.3">
      <c r="P35" t="s">
        <v>194</v>
      </c>
      <c r="Q35" s="6">
        <v>38357</v>
      </c>
    </row>
    <row r="36" spans="2:17" x14ac:dyDescent="0.3">
      <c r="P36" t="s">
        <v>198</v>
      </c>
      <c r="Q36" s="6">
        <v>38587</v>
      </c>
    </row>
    <row r="37" spans="2:17" x14ac:dyDescent="0.3">
      <c r="P37" t="s">
        <v>197</v>
      </c>
      <c r="Q37" s="6">
        <v>39590</v>
      </c>
    </row>
    <row r="38" spans="2:17" x14ac:dyDescent="0.3">
      <c r="P38" t="s">
        <v>221</v>
      </c>
      <c r="Q38" s="6">
        <v>38719</v>
      </c>
    </row>
    <row r="39" spans="2:17" x14ac:dyDescent="0.3">
      <c r="P39" t="s">
        <v>20</v>
      </c>
      <c r="Q39" s="6">
        <v>38362</v>
      </c>
    </row>
    <row r="40" spans="2:17" x14ac:dyDescent="0.3">
      <c r="P40" t="s">
        <v>239</v>
      </c>
      <c r="Q40" s="6">
        <v>38650</v>
      </c>
    </row>
    <row r="41" spans="2:17" x14ac:dyDescent="0.3">
      <c r="P41" t="s">
        <v>240</v>
      </c>
      <c r="Q41" s="6">
        <v>38829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Q74"/>
  <sheetViews>
    <sheetView topLeftCell="A22" workbookViewId="0">
      <selection activeCell="P37" sqref="P37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19.494949494949495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19.818181818181817</v>
      </c>
    </row>
    <row r="11" spans="1:14" x14ac:dyDescent="0.3">
      <c r="A11" t="s">
        <v>41</v>
      </c>
      <c r="B11" t="s">
        <v>162</v>
      </c>
      <c r="C11" t="s">
        <v>42</v>
      </c>
      <c r="D11" t="s">
        <v>173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19.636363636363637</v>
      </c>
    </row>
    <row r="14" spans="1:14" x14ac:dyDescent="0.3">
      <c r="A14" t="s">
        <v>60</v>
      </c>
      <c r="B14" t="s">
        <v>47</v>
      </c>
      <c r="C14" t="s">
        <v>42</v>
      </c>
      <c r="D14" t="s">
        <v>181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17" x14ac:dyDescent="0.3">
      <c r="A17" t="s">
        <v>46</v>
      </c>
      <c r="B17" t="s">
        <v>47</v>
      </c>
      <c r="C17" t="s">
        <v>56</v>
      </c>
      <c r="D17" t="s">
        <v>181</v>
      </c>
      <c r="E17" t="s">
        <v>52</v>
      </c>
      <c r="F17" t="s">
        <v>98</v>
      </c>
      <c r="G17" t="s">
        <v>45</v>
      </c>
      <c r="H17" t="s">
        <v>203</v>
      </c>
      <c r="I17" t="s">
        <v>163</v>
      </c>
      <c r="J17" t="s">
        <v>173</v>
      </c>
      <c r="K17" t="s">
        <v>114</v>
      </c>
      <c r="L17" t="s">
        <v>27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</row>
    <row r="19" spans="1:17" x14ac:dyDescent="0.3">
      <c r="P19" t="s">
        <v>52</v>
      </c>
      <c r="Q19" s="6">
        <v>38832</v>
      </c>
    </row>
    <row r="20" spans="1:17" x14ac:dyDescent="0.3">
      <c r="A20" t="s">
        <v>154</v>
      </c>
      <c r="B20" t="s">
        <v>47</v>
      </c>
      <c r="C20" t="s">
        <v>56</v>
      </c>
      <c r="D20" t="s">
        <v>42</v>
      </c>
      <c r="E20" t="s">
        <v>52</v>
      </c>
      <c r="F20" t="s">
        <v>98</v>
      </c>
      <c r="G20" t="s">
        <v>45</v>
      </c>
      <c r="H20" t="s">
        <v>218</v>
      </c>
      <c r="I20" t="s">
        <v>163</v>
      </c>
      <c r="J20" t="s">
        <v>54</v>
      </c>
      <c r="K20" t="s">
        <v>44</v>
      </c>
      <c r="L20" t="s">
        <v>27</v>
      </c>
      <c r="P20" t="s">
        <v>48</v>
      </c>
      <c r="Q20" s="6">
        <v>38747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19</v>
      </c>
      <c r="D21">
        <f t="shared" ca="1" si="6"/>
        <v>18</v>
      </c>
      <c r="E21">
        <f t="shared" ca="1" si="6"/>
        <v>19</v>
      </c>
      <c r="F21">
        <f t="shared" ca="1" si="6"/>
        <v>24</v>
      </c>
      <c r="G21">
        <f t="shared" ca="1" si="6"/>
        <v>18</v>
      </c>
      <c r="H21">
        <f t="shared" ca="1" si="6"/>
        <v>19</v>
      </c>
      <c r="I21">
        <f t="shared" ca="1" si="6"/>
        <v>19</v>
      </c>
      <c r="J21">
        <f t="shared" ca="1" si="6"/>
        <v>18</v>
      </c>
      <c r="K21">
        <f t="shared" ca="1" si="6"/>
        <v>18</v>
      </c>
      <c r="L21">
        <f t="shared" ca="1" si="6"/>
        <v>20</v>
      </c>
      <c r="N21" s="1">
        <f ca="1">AVERAGE(B21:M21)</f>
        <v>19.181818181818183</v>
      </c>
      <c r="P21" t="s">
        <v>45</v>
      </c>
      <c r="Q21" s="6">
        <v>39211</v>
      </c>
    </row>
    <row r="22" spans="1:17" x14ac:dyDescent="0.3">
      <c r="P22" t="s">
        <v>42</v>
      </c>
      <c r="Q22" s="6">
        <v>39328</v>
      </c>
    </row>
    <row r="23" spans="1:17" x14ac:dyDescent="0.3">
      <c r="A23" t="s">
        <v>182</v>
      </c>
      <c r="B23" t="s">
        <v>162</v>
      </c>
      <c r="C23" t="s">
        <v>56</v>
      </c>
      <c r="D23" t="s">
        <v>42</v>
      </c>
      <c r="E23" t="s">
        <v>52</v>
      </c>
      <c r="F23" t="s">
        <v>98</v>
      </c>
      <c r="G23" t="s">
        <v>45</v>
      </c>
      <c r="H23" t="s">
        <v>218</v>
      </c>
      <c r="I23" t="s">
        <v>163</v>
      </c>
      <c r="J23" t="s">
        <v>54</v>
      </c>
      <c r="K23" t="s">
        <v>44</v>
      </c>
      <c r="L23" t="s">
        <v>27</v>
      </c>
      <c r="P23" t="s">
        <v>98</v>
      </c>
      <c r="Q23" s="6">
        <v>36935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19</v>
      </c>
      <c r="D24">
        <f t="shared" ca="1" si="7"/>
        <v>18</v>
      </c>
      <c r="E24">
        <f t="shared" ca="1" si="7"/>
        <v>19</v>
      </c>
      <c r="F24">
        <f t="shared" ca="1" si="7"/>
        <v>24</v>
      </c>
      <c r="G24">
        <f t="shared" ca="1" si="7"/>
        <v>18</v>
      </c>
      <c r="H24">
        <f t="shared" ca="1" si="7"/>
        <v>19</v>
      </c>
      <c r="I24">
        <f t="shared" ca="1" si="7"/>
        <v>19</v>
      </c>
      <c r="J24">
        <f t="shared" ca="1" si="7"/>
        <v>18</v>
      </c>
      <c r="K24">
        <f t="shared" ca="1" si="7"/>
        <v>18</v>
      </c>
      <c r="L24">
        <f t="shared" ca="1" si="7"/>
        <v>20</v>
      </c>
      <c r="N24" s="1">
        <f ca="1">AVERAGE(B24:M24)</f>
        <v>19.272727272727273</v>
      </c>
      <c r="P24" t="s">
        <v>44</v>
      </c>
      <c r="Q24" s="6">
        <v>39031</v>
      </c>
    </row>
    <row r="25" spans="1:17" x14ac:dyDescent="0.3">
      <c r="P25" t="s">
        <v>56</v>
      </c>
      <c r="Q25" s="6">
        <v>38815</v>
      </c>
    </row>
    <row r="26" spans="1:17" x14ac:dyDescent="0.3">
      <c r="A26" t="s">
        <v>232</v>
      </c>
      <c r="B26" t="s">
        <v>162</v>
      </c>
      <c r="C26" t="s">
        <v>56</v>
      </c>
      <c r="D26" t="s">
        <v>42</v>
      </c>
      <c r="E26" t="s">
        <v>52</v>
      </c>
      <c r="F26" t="s">
        <v>98</v>
      </c>
      <c r="G26" t="s">
        <v>45</v>
      </c>
      <c r="H26" t="s">
        <v>233</v>
      </c>
      <c r="I26" t="s">
        <v>163</v>
      </c>
      <c r="J26" t="s">
        <v>54</v>
      </c>
      <c r="K26" t="s">
        <v>44</v>
      </c>
      <c r="L26" t="s">
        <v>27</v>
      </c>
      <c r="P26" t="s">
        <v>43</v>
      </c>
      <c r="Q26" s="6">
        <v>38783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24</v>
      </c>
      <c r="G27">
        <f t="shared" ca="1" si="8"/>
        <v>18</v>
      </c>
      <c r="H27">
        <f t="shared" ca="1" si="8"/>
        <v>20</v>
      </c>
      <c r="I27">
        <f t="shared" ca="1" si="8"/>
        <v>19</v>
      </c>
      <c r="J27">
        <f t="shared" ca="1" si="8"/>
        <v>18</v>
      </c>
      <c r="K27">
        <f t="shared" ca="1" si="8"/>
        <v>18</v>
      </c>
      <c r="L27">
        <f t="shared" ca="1" si="8"/>
        <v>20</v>
      </c>
      <c r="N27" s="1">
        <f ca="1">AVERAGE(B27:M27)</f>
        <v>19.363636363636363</v>
      </c>
      <c r="P27" t="s">
        <v>54</v>
      </c>
      <c r="Q27" s="6">
        <v>39334</v>
      </c>
    </row>
    <row r="28" spans="1:17" x14ac:dyDescent="0.3">
      <c r="P28" t="s">
        <v>27</v>
      </c>
      <c r="Q28" s="6">
        <v>38316</v>
      </c>
    </row>
    <row r="29" spans="1:17" x14ac:dyDescent="0.3">
      <c r="P29" t="s">
        <v>114</v>
      </c>
      <c r="Q29" s="6">
        <v>36691</v>
      </c>
    </row>
    <row r="30" spans="1:17" x14ac:dyDescent="0.3">
      <c r="P30" t="s">
        <v>162</v>
      </c>
      <c r="Q30" s="6">
        <v>38273</v>
      </c>
    </row>
    <row r="31" spans="1:17" x14ac:dyDescent="0.3">
      <c r="P31" t="s">
        <v>163</v>
      </c>
      <c r="Q31" s="6">
        <v>38930</v>
      </c>
    </row>
    <row r="32" spans="1:17" x14ac:dyDescent="0.3">
      <c r="P32" t="s">
        <v>173</v>
      </c>
      <c r="Q32" s="6">
        <v>39521</v>
      </c>
    </row>
    <row r="33" spans="16:17" x14ac:dyDescent="0.3">
      <c r="P33" t="s">
        <v>181</v>
      </c>
      <c r="Q33" s="6">
        <v>39202</v>
      </c>
    </row>
    <row r="34" spans="16:17" x14ac:dyDescent="0.3">
      <c r="P34" t="s">
        <v>203</v>
      </c>
      <c r="Q34" s="6">
        <v>39235</v>
      </c>
    </row>
    <row r="35" spans="16:17" x14ac:dyDescent="0.3">
      <c r="P35" t="s">
        <v>218</v>
      </c>
      <c r="Q35" s="6">
        <v>38695</v>
      </c>
    </row>
    <row r="36" spans="16:17" x14ac:dyDescent="0.3">
      <c r="P36" t="s">
        <v>233</v>
      </c>
      <c r="Q36" s="6">
        <v>38377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Q72"/>
  <sheetViews>
    <sheetView topLeftCell="A7" workbookViewId="0">
      <selection activeCell="C27" sqref="C27"/>
    </sheetView>
  </sheetViews>
  <sheetFormatPr baseColWidth="10" defaultRowHeight="14.4" x14ac:dyDescent="0.3"/>
  <cols>
    <col min="2" max="2" width="14.6640625" customWidth="1"/>
    <col min="5" max="5" width="13.33203125" bestFit="1" customWidth="1"/>
  </cols>
  <sheetData>
    <row r="1" spans="1:14" x14ac:dyDescent="0.3">
      <c r="N1" s="1">
        <f ca="1">AVERAGE(N3:N99)</f>
        <v>18.767676767676765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19</v>
      </c>
      <c r="K3">
        <f t="shared" ca="1" si="0"/>
        <v>19</v>
      </c>
      <c r="L3">
        <f t="shared" ca="1" si="0"/>
        <v>19</v>
      </c>
      <c r="N3" s="1">
        <f ca="1">AVERAGE(B3:M3)</f>
        <v>18.636363636363637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19</v>
      </c>
      <c r="K6">
        <f t="shared" ca="1" si="1"/>
        <v>19</v>
      </c>
      <c r="L6">
        <f t="shared" ca="1" si="1"/>
        <v>19</v>
      </c>
      <c r="N6" s="1">
        <f ca="1">AVERAGE(B6:M6)</f>
        <v>18.818181818181817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19</v>
      </c>
      <c r="K9">
        <f t="shared" ca="1" si="2"/>
        <v>19</v>
      </c>
      <c r="L9">
        <f t="shared" ca="1" si="2"/>
        <v>19</v>
      </c>
      <c r="N9" s="1">
        <f ca="1">AVERAGE(B9:M9)</f>
        <v>18.90909090909091</v>
      </c>
    </row>
    <row r="11" spans="1:14" x14ac:dyDescent="0.3">
      <c r="A11" t="s">
        <v>170</v>
      </c>
      <c r="B11" t="s">
        <v>225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19</v>
      </c>
      <c r="K12">
        <f t="shared" ca="1" si="3"/>
        <v>19</v>
      </c>
      <c r="L12">
        <f t="shared" ca="1" si="3"/>
        <v>19</v>
      </c>
      <c r="N12" s="1">
        <f ca="1">AVERAGE(B12:M12)</f>
        <v>18.818181818181817</v>
      </c>
    </row>
    <row r="14" spans="1:14" x14ac:dyDescent="0.3">
      <c r="A14" t="s">
        <v>53</v>
      </c>
      <c r="B14" t="s">
        <v>225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19</v>
      </c>
      <c r="K15">
        <f t="shared" ca="1" si="4"/>
        <v>18</v>
      </c>
      <c r="L15">
        <f t="shared" ca="1" si="4"/>
        <v>19</v>
      </c>
      <c r="N15" s="1">
        <f ca="1">AVERAGE(B15:M15)</f>
        <v>18.727272727272727</v>
      </c>
    </row>
    <row r="17" spans="1:17" x14ac:dyDescent="0.3">
      <c r="A17" t="s">
        <v>204</v>
      </c>
      <c r="B17" t="s">
        <v>225</v>
      </c>
      <c r="C17" t="s">
        <v>62</v>
      </c>
      <c r="D17" t="s">
        <v>115</v>
      </c>
      <c r="E17" t="s">
        <v>205</v>
      </c>
      <c r="F17" t="s">
        <v>206</v>
      </c>
      <c r="G17" t="s">
        <v>101</v>
      </c>
      <c r="H17" t="s">
        <v>58</v>
      </c>
      <c r="I17" t="s">
        <v>72</v>
      </c>
      <c r="J17" t="s">
        <v>59</v>
      </c>
      <c r="K17" t="s">
        <v>207</v>
      </c>
      <c r="L17" t="s">
        <v>61</v>
      </c>
      <c r="N17" s="1"/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19</v>
      </c>
      <c r="K18">
        <f t="shared" ca="1" si="5"/>
        <v>19</v>
      </c>
      <c r="L18">
        <f t="shared" ca="1" si="5"/>
        <v>19</v>
      </c>
      <c r="N18" s="1">
        <f ca="1">AVERAGE(B18:M18)</f>
        <v>18.727272727272727</v>
      </c>
      <c r="P18" t="s">
        <v>99</v>
      </c>
      <c r="Q18" s="6">
        <v>39078</v>
      </c>
    </row>
    <row r="19" spans="1:17" x14ac:dyDescent="0.3">
      <c r="P19" t="s">
        <v>63</v>
      </c>
      <c r="Q19" s="6">
        <v>38409</v>
      </c>
    </row>
    <row r="20" spans="1:17" x14ac:dyDescent="0.3">
      <c r="A20" t="s">
        <v>178</v>
      </c>
      <c r="B20" t="s">
        <v>213</v>
      </c>
      <c r="C20" t="s">
        <v>214</v>
      </c>
      <c r="D20" t="s">
        <v>115</v>
      </c>
      <c r="E20" t="s">
        <v>215</v>
      </c>
      <c r="F20" t="s">
        <v>216</v>
      </c>
      <c r="G20" t="s">
        <v>101</v>
      </c>
      <c r="H20" t="s">
        <v>147</v>
      </c>
      <c r="I20" t="s">
        <v>72</v>
      </c>
      <c r="J20" t="s">
        <v>59</v>
      </c>
      <c r="K20" t="s">
        <v>217</v>
      </c>
      <c r="L20" t="s">
        <v>61</v>
      </c>
      <c r="N20" s="1"/>
      <c r="P20" t="s">
        <v>73</v>
      </c>
      <c r="Q20" s="6">
        <v>39501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18</v>
      </c>
      <c r="D21">
        <f t="shared" ca="1" si="6"/>
        <v>20</v>
      </c>
      <c r="E21">
        <f t="shared" ca="1" si="6"/>
        <v>18</v>
      </c>
      <c r="F21">
        <f t="shared" ca="1" si="6"/>
        <v>21</v>
      </c>
      <c r="G21">
        <f t="shared" ca="1" si="6"/>
        <v>19</v>
      </c>
      <c r="H21">
        <f t="shared" ca="1" si="6"/>
        <v>18</v>
      </c>
      <c r="I21">
        <f t="shared" ca="1" si="6"/>
        <v>17</v>
      </c>
      <c r="J21">
        <f t="shared" ca="1" si="6"/>
        <v>19</v>
      </c>
      <c r="K21">
        <f t="shared" ca="1" si="6"/>
        <v>19</v>
      </c>
      <c r="L21">
        <f t="shared" ca="1" si="6"/>
        <v>19</v>
      </c>
      <c r="N21" s="1">
        <f ca="1">AVERAGE(B21:M21)</f>
        <v>18.818181818181817</v>
      </c>
      <c r="P21" t="s">
        <v>62</v>
      </c>
      <c r="Q21" s="6">
        <v>38778</v>
      </c>
    </row>
    <row r="22" spans="1:17" x14ac:dyDescent="0.3">
      <c r="P22" t="s">
        <v>58</v>
      </c>
      <c r="Q22" s="6">
        <v>38775</v>
      </c>
    </row>
    <row r="23" spans="1:17" x14ac:dyDescent="0.3">
      <c r="A23" t="s">
        <v>224</v>
      </c>
      <c r="B23" t="s">
        <v>225</v>
      </c>
      <c r="C23" t="s">
        <v>205</v>
      </c>
      <c r="D23" t="s">
        <v>115</v>
      </c>
      <c r="E23" t="s">
        <v>62</v>
      </c>
      <c r="F23" t="s">
        <v>216</v>
      </c>
      <c r="G23" t="s">
        <v>101</v>
      </c>
      <c r="H23" t="s">
        <v>147</v>
      </c>
      <c r="I23" t="s">
        <v>72</v>
      </c>
      <c r="J23" t="s">
        <v>59</v>
      </c>
      <c r="K23" t="s">
        <v>217</v>
      </c>
      <c r="L23" t="s">
        <v>61</v>
      </c>
      <c r="N23" s="1"/>
      <c r="P23" t="s">
        <v>101</v>
      </c>
      <c r="Q23" s="6">
        <v>38724</v>
      </c>
    </row>
    <row r="24" spans="1:17" x14ac:dyDescent="0.3">
      <c r="B24">
        <f ca="1">DATEDIF(VLOOKUP(B23,$P$18:$Q$100,2,FALSE),TODAY(),"Y")</f>
        <v>18</v>
      </c>
      <c r="C24">
        <f t="shared" ref="C24:L24" ca="1" si="7">DATEDIF(VLOOKUP(C23,$P$18:$Q$100,2,FALSE),TODAY(),"Y")</f>
        <v>18</v>
      </c>
      <c r="D24">
        <f t="shared" ca="1" si="7"/>
        <v>20</v>
      </c>
      <c r="E24">
        <f t="shared" ca="1" si="7"/>
        <v>19</v>
      </c>
      <c r="F24">
        <f t="shared" ca="1" si="7"/>
        <v>21</v>
      </c>
      <c r="G24">
        <f t="shared" ca="1" si="7"/>
        <v>19</v>
      </c>
      <c r="H24">
        <f t="shared" ca="1" si="7"/>
        <v>18</v>
      </c>
      <c r="I24">
        <f t="shared" ca="1" si="7"/>
        <v>17</v>
      </c>
      <c r="J24">
        <f t="shared" ca="1" si="7"/>
        <v>19</v>
      </c>
      <c r="K24">
        <f t="shared" ca="1" si="7"/>
        <v>19</v>
      </c>
      <c r="L24">
        <f t="shared" ca="1" si="7"/>
        <v>19</v>
      </c>
      <c r="N24" s="1">
        <f ca="1">AVERAGE(B24:M24)</f>
        <v>18.818181818181817</v>
      </c>
      <c r="P24" t="s">
        <v>100</v>
      </c>
      <c r="Q24" s="6">
        <v>38762</v>
      </c>
    </row>
    <row r="25" spans="1:17" x14ac:dyDescent="0.3">
      <c r="P25" t="s">
        <v>72</v>
      </c>
      <c r="Q25" s="6">
        <v>39463</v>
      </c>
    </row>
    <row r="26" spans="1:17" x14ac:dyDescent="0.3">
      <c r="A26" t="s">
        <v>46</v>
      </c>
      <c r="B26" t="s">
        <v>99</v>
      </c>
      <c r="C26" t="s">
        <v>100</v>
      </c>
      <c r="D26" t="s">
        <v>115</v>
      </c>
      <c r="E26" t="s">
        <v>58</v>
      </c>
      <c r="F26" t="s">
        <v>214</v>
      </c>
      <c r="G26" t="s">
        <v>101</v>
      </c>
      <c r="H26" t="s">
        <v>147</v>
      </c>
      <c r="I26" t="s">
        <v>72</v>
      </c>
      <c r="J26" t="s">
        <v>59</v>
      </c>
      <c r="K26" t="s">
        <v>217</v>
      </c>
      <c r="L26" t="s">
        <v>61</v>
      </c>
      <c r="N26" s="1"/>
      <c r="P26" t="s">
        <v>64</v>
      </c>
      <c r="Q26" s="6">
        <v>38990</v>
      </c>
    </row>
    <row r="27" spans="1:17" x14ac:dyDescent="0.3">
      <c r="B27">
        <f ca="1">DATEDIF(VLOOKUP(B26,$P$18:$Q$100,2,FALSE),TODAY(),"Y")</f>
        <v>18</v>
      </c>
      <c r="C27">
        <f t="shared" ref="C27:L27" ca="1" si="8">DATEDIF(VLOOKUP(C26,$P$18:$Q$100,2,FALSE),TODAY(),"Y")</f>
        <v>19</v>
      </c>
      <c r="D27">
        <f t="shared" ca="1" si="8"/>
        <v>20</v>
      </c>
      <c r="E27">
        <f t="shared" ca="1" si="8"/>
        <v>19</v>
      </c>
      <c r="F27">
        <f t="shared" ca="1" si="8"/>
        <v>18</v>
      </c>
      <c r="G27">
        <f t="shared" ca="1" si="8"/>
        <v>19</v>
      </c>
      <c r="H27">
        <f t="shared" ca="1" si="8"/>
        <v>18</v>
      </c>
      <c r="I27">
        <f t="shared" ca="1" si="8"/>
        <v>17</v>
      </c>
      <c r="J27">
        <f t="shared" ca="1" si="8"/>
        <v>19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61</v>
      </c>
      <c r="Q27" s="6">
        <v>38722</v>
      </c>
    </row>
    <row r="28" spans="1:17" x14ac:dyDescent="0.3">
      <c r="P28" t="s">
        <v>59</v>
      </c>
      <c r="Q28" s="6">
        <v>38982</v>
      </c>
    </row>
    <row r="29" spans="1:17" x14ac:dyDescent="0.3">
      <c r="N29" s="1"/>
      <c r="P29" t="s">
        <v>115</v>
      </c>
      <c r="Q29" s="6">
        <v>38373</v>
      </c>
    </row>
    <row r="30" spans="1:17" x14ac:dyDescent="0.3">
      <c r="N30" s="1"/>
      <c r="P30" t="s">
        <v>116</v>
      </c>
      <c r="Q30" s="6">
        <v>39117</v>
      </c>
    </row>
    <row r="31" spans="1:17" x14ac:dyDescent="0.3">
      <c r="P31" t="s">
        <v>147</v>
      </c>
      <c r="Q31" s="6">
        <v>39109</v>
      </c>
    </row>
    <row r="32" spans="1:17" x14ac:dyDescent="0.3">
      <c r="N32" s="1"/>
      <c r="P32" t="s">
        <v>225</v>
      </c>
      <c r="Q32" s="6">
        <v>39204</v>
      </c>
    </row>
    <row r="33" spans="14:17" x14ac:dyDescent="0.3">
      <c r="N33" s="1"/>
      <c r="P33" t="s">
        <v>206</v>
      </c>
      <c r="Q33" s="6">
        <v>38853</v>
      </c>
    </row>
    <row r="34" spans="14:17" x14ac:dyDescent="0.3">
      <c r="P34" t="s">
        <v>207</v>
      </c>
      <c r="Q34" s="6">
        <v>38666</v>
      </c>
    </row>
    <row r="35" spans="14:17" x14ac:dyDescent="0.3">
      <c r="N35" s="1"/>
      <c r="P35" t="s">
        <v>205</v>
      </c>
      <c r="Q35" s="6">
        <v>39117</v>
      </c>
    </row>
    <row r="36" spans="14:17" x14ac:dyDescent="0.3">
      <c r="N36" s="1"/>
      <c r="P36" t="s">
        <v>213</v>
      </c>
      <c r="Q36" s="6">
        <v>38977</v>
      </c>
    </row>
    <row r="37" spans="14:17" x14ac:dyDescent="0.3">
      <c r="P37" t="s">
        <v>217</v>
      </c>
      <c r="Q37" s="6">
        <v>38815</v>
      </c>
    </row>
    <row r="38" spans="14:17" x14ac:dyDescent="0.3">
      <c r="N38" s="1"/>
      <c r="P38" t="s">
        <v>216</v>
      </c>
      <c r="Q38" s="6">
        <v>38151</v>
      </c>
    </row>
    <row r="39" spans="14:17" x14ac:dyDescent="0.3">
      <c r="N39" s="1"/>
      <c r="P39" t="s">
        <v>214</v>
      </c>
      <c r="Q39" s="6">
        <v>39115</v>
      </c>
    </row>
    <row r="40" spans="14:17" x14ac:dyDescent="0.3">
      <c r="P40" t="s">
        <v>215</v>
      </c>
      <c r="Q40" s="6">
        <v>39179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Q78"/>
  <sheetViews>
    <sheetView topLeftCell="A4" workbookViewId="0">
      <selection activeCell="C27" sqref="C27"/>
    </sheetView>
  </sheetViews>
  <sheetFormatPr baseColWidth="10" defaultRowHeight="14.4" x14ac:dyDescent="0.3"/>
  <cols>
    <col min="1" max="1" width="12.77734375" bestFit="1" customWidth="1"/>
    <col min="16" max="16" width="15.5546875" customWidth="1"/>
  </cols>
  <sheetData>
    <row r="1" spans="1:14" x14ac:dyDescent="0.3">
      <c r="N1" s="1">
        <f ca="1">AVERAGE(N3:N99)</f>
        <v>20.282828282828284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20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174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182</v>
      </c>
      <c r="B14" t="s">
        <v>117</v>
      </c>
      <c r="C14" t="s">
        <v>66</v>
      </c>
      <c r="D14" t="s">
        <v>102</v>
      </c>
      <c r="E14" t="s">
        <v>183</v>
      </c>
      <c r="F14" t="s">
        <v>68</v>
      </c>
      <c r="G14" t="s">
        <v>57</v>
      </c>
      <c r="H14" t="s">
        <v>184</v>
      </c>
      <c r="I14" t="s">
        <v>76</v>
      </c>
      <c r="J14" t="s">
        <v>185</v>
      </c>
      <c r="K14" t="s">
        <v>186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17" x14ac:dyDescent="0.3">
      <c r="A17" t="s">
        <v>55</v>
      </c>
      <c r="B17" t="s">
        <v>117</v>
      </c>
      <c r="C17" t="s">
        <v>148</v>
      </c>
      <c r="D17" t="s">
        <v>102</v>
      </c>
      <c r="E17" t="s">
        <v>183</v>
      </c>
      <c r="F17" t="s">
        <v>68</v>
      </c>
      <c r="G17" t="s">
        <v>74</v>
      </c>
      <c r="H17" t="s">
        <v>174</v>
      </c>
      <c r="I17" t="s">
        <v>76</v>
      </c>
      <c r="J17" t="s">
        <v>201</v>
      </c>
      <c r="K17" t="s">
        <v>202</v>
      </c>
      <c r="L17" t="s">
        <v>70</v>
      </c>
      <c r="N17" s="1"/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</row>
    <row r="19" spans="1:17" x14ac:dyDescent="0.3">
      <c r="P19" t="s">
        <v>18</v>
      </c>
      <c r="Q19" s="6">
        <v>37425</v>
      </c>
    </row>
    <row r="20" spans="1:17" x14ac:dyDescent="0.3">
      <c r="A20" t="s">
        <v>41</v>
      </c>
      <c r="B20" t="s">
        <v>117</v>
      </c>
      <c r="C20" t="s">
        <v>186</v>
      </c>
      <c r="D20" t="s">
        <v>18</v>
      </c>
      <c r="E20" t="s">
        <v>65</v>
      </c>
      <c r="F20" t="s">
        <v>68</v>
      </c>
      <c r="G20" t="s">
        <v>74</v>
      </c>
      <c r="H20" t="s">
        <v>174</v>
      </c>
      <c r="I20" t="s">
        <v>149</v>
      </c>
      <c r="J20" t="s">
        <v>66</v>
      </c>
      <c r="K20" t="s">
        <v>202</v>
      </c>
      <c r="L20" t="s">
        <v>70</v>
      </c>
      <c r="N20" s="1"/>
      <c r="P20" t="s">
        <v>102</v>
      </c>
      <c r="Q20" s="6">
        <v>36322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26</v>
      </c>
      <c r="D21">
        <f t="shared" ca="1" si="6"/>
        <v>23</v>
      </c>
      <c r="E21">
        <f t="shared" ca="1" si="6"/>
        <v>21</v>
      </c>
      <c r="F21">
        <f t="shared" ca="1" si="6"/>
        <v>19</v>
      </c>
      <c r="G21">
        <f t="shared" ca="1" si="6"/>
        <v>19</v>
      </c>
      <c r="H21">
        <f t="shared" ca="1" si="6"/>
        <v>20</v>
      </c>
      <c r="I21">
        <f t="shared" ca="1" si="6"/>
        <v>20</v>
      </c>
      <c r="J21">
        <f t="shared" ca="1" si="6"/>
        <v>20</v>
      </c>
      <c r="K21">
        <f t="shared" ca="1" si="6"/>
        <v>25</v>
      </c>
      <c r="L21">
        <f t="shared" ca="1" si="6"/>
        <v>18</v>
      </c>
      <c r="N21" s="1">
        <f ca="1">AVERAGE(B21:M21)</f>
        <v>20.90909090909091</v>
      </c>
      <c r="P21" t="s">
        <v>57</v>
      </c>
      <c r="Q21" s="6">
        <v>38747</v>
      </c>
    </row>
    <row r="22" spans="1:17" x14ac:dyDescent="0.3">
      <c r="P22" t="s">
        <v>66</v>
      </c>
      <c r="Q22" s="6">
        <v>38602</v>
      </c>
    </row>
    <row r="23" spans="1:17" x14ac:dyDescent="0.3">
      <c r="A23" t="s">
        <v>60</v>
      </c>
      <c r="B23" t="s">
        <v>117</v>
      </c>
      <c r="C23" t="s">
        <v>201</v>
      </c>
      <c r="D23" t="s">
        <v>18</v>
      </c>
      <c r="E23" t="s">
        <v>65</v>
      </c>
      <c r="F23" t="s">
        <v>68</v>
      </c>
      <c r="G23" t="s">
        <v>183</v>
      </c>
      <c r="H23" t="s">
        <v>226</v>
      </c>
      <c r="I23" t="s">
        <v>76</v>
      </c>
      <c r="J23" t="s">
        <v>66</v>
      </c>
      <c r="K23" t="s">
        <v>202</v>
      </c>
      <c r="L23" t="s">
        <v>102</v>
      </c>
      <c r="N23" s="1"/>
      <c r="P23" t="s">
        <v>68</v>
      </c>
      <c r="Q23" s="6">
        <v>38873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19</v>
      </c>
      <c r="D24">
        <f t="shared" ca="1" si="7"/>
        <v>23</v>
      </c>
      <c r="E24">
        <f t="shared" ca="1" si="7"/>
        <v>21</v>
      </c>
      <c r="F24">
        <f t="shared" ca="1" si="7"/>
        <v>19</v>
      </c>
      <c r="G24">
        <f t="shared" ca="1" si="7"/>
        <v>19</v>
      </c>
      <c r="H24">
        <f t="shared" ca="1" si="7"/>
        <v>18</v>
      </c>
      <c r="I24">
        <f t="shared" ca="1" si="7"/>
        <v>16</v>
      </c>
      <c r="J24">
        <f t="shared" ca="1" si="7"/>
        <v>20</v>
      </c>
      <c r="K24">
        <f t="shared" ca="1" si="7"/>
        <v>25</v>
      </c>
      <c r="L24">
        <f t="shared" ca="1" si="7"/>
        <v>26</v>
      </c>
      <c r="N24" s="1">
        <f ca="1">AVERAGE(B24:M24)</f>
        <v>20.454545454545453</v>
      </c>
      <c r="P24" t="s">
        <v>76</v>
      </c>
      <c r="Q24" s="6">
        <v>39824</v>
      </c>
    </row>
    <row r="25" spans="1:17" x14ac:dyDescent="0.3">
      <c r="P25" t="s">
        <v>65</v>
      </c>
      <c r="Q25" s="6">
        <v>38030</v>
      </c>
    </row>
    <row r="26" spans="1:17" x14ac:dyDescent="0.3">
      <c r="A26" t="s">
        <v>53</v>
      </c>
      <c r="B26" t="s">
        <v>117</v>
      </c>
      <c r="C26" t="s">
        <v>186</v>
      </c>
      <c r="D26" t="s">
        <v>18</v>
      </c>
      <c r="E26" t="s">
        <v>65</v>
      </c>
      <c r="F26" t="s">
        <v>68</v>
      </c>
      <c r="G26" t="s">
        <v>183</v>
      </c>
      <c r="H26" t="s">
        <v>226</v>
      </c>
      <c r="I26" t="s">
        <v>74</v>
      </c>
      <c r="J26" t="s">
        <v>66</v>
      </c>
      <c r="K26" t="s">
        <v>202</v>
      </c>
      <c r="L26" t="s">
        <v>102</v>
      </c>
      <c r="N26" s="1"/>
      <c r="P26" t="s">
        <v>74</v>
      </c>
      <c r="Q26" s="6">
        <v>38948</v>
      </c>
    </row>
    <row r="27" spans="1:17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26</v>
      </c>
      <c r="D27">
        <f t="shared" ca="1" si="8"/>
        <v>23</v>
      </c>
      <c r="E27">
        <f t="shared" ca="1" si="8"/>
        <v>21</v>
      </c>
      <c r="F27">
        <f t="shared" ca="1" si="8"/>
        <v>19</v>
      </c>
      <c r="G27">
        <f t="shared" ca="1" si="8"/>
        <v>19</v>
      </c>
      <c r="H27">
        <f t="shared" ca="1" si="8"/>
        <v>18</v>
      </c>
      <c r="I27">
        <f t="shared" ca="1" si="8"/>
        <v>19</v>
      </c>
      <c r="J27">
        <f t="shared" ca="1" si="8"/>
        <v>20</v>
      </c>
      <c r="K27">
        <f t="shared" ca="1" si="8"/>
        <v>25</v>
      </c>
      <c r="L27">
        <f t="shared" ca="1" si="8"/>
        <v>26</v>
      </c>
      <c r="N27" s="1">
        <f ca="1">AVERAGE(B27:M27)</f>
        <v>21.363636363636363</v>
      </c>
      <c r="P27" t="s">
        <v>70</v>
      </c>
      <c r="Q27" s="6">
        <v>39252</v>
      </c>
    </row>
    <row r="28" spans="1:17" x14ac:dyDescent="0.3">
      <c r="P28" t="s">
        <v>69</v>
      </c>
      <c r="Q28" s="6">
        <v>38544</v>
      </c>
    </row>
    <row r="29" spans="1:17" x14ac:dyDescent="0.3">
      <c r="N29" s="1"/>
      <c r="P29" t="s">
        <v>118</v>
      </c>
      <c r="Q29" s="6">
        <v>39243</v>
      </c>
    </row>
    <row r="30" spans="1:17" x14ac:dyDescent="0.3">
      <c r="N30" s="1"/>
      <c r="P30" t="s">
        <v>119</v>
      </c>
      <c r="Q30" s="6">
        <v>36567</v>
      </c>
    </row>
    <row r="31" spans="1:17" x14ac:dyDescent="0.3">
      <c r="P31" t="s">
        <v>117</v>
      </c>
      <c r="Q31" s="6">
        <v>38803</v>
      </c>
    </row>
    <row r="32" spans="1:17" x14ac:dyDescent="0.3">
      <c r="N32" s="1"/>
      <c r="P32" t="s">
        <v>148</v>
      </c>
      <c r="Q32" s="6">
        <v>39050</v>
      </c>
    </row>
    <row r="33" spans="14:17" x14ac:dyDescent="0.3">
      <c r="N33" s="1"/>
      <c r="P33" t="s">
        <v>149</v>
      </c>
      <c r="Q33" s="6">
        <v>38469</v>
      </c>
    </row>
    <row r="34" spans="14:17" x14ac:dyDescent="0.3">
      <c r="P34" t="s">
        <v>174</v>
      </c>
      <c r="Q34" s="6">
        <v>38419</v>
      </c>
    </row>
    <row r="35" spans="14:17" x14ac:dyDescent="0.3">
      <c r="N35" s="1"/>
      <c r="P35" t="s">
        <v>183</v>
      </c>
      <c r="Q35" s="6">
        <v>38919</v>
      </c>
    </row>
    <row r="36" spans="14:17" x14ac:dyDescent="0.3">
      <c r="N36" s="1"/>
      <c r="P36" t="s">
        <v>184</v>
      </c>
      <c r="Q36" s="6">
        <v>38799</v>
      </c>
    </row>
    <row r="37" spans="14:17" x14ac:dyDescent="0.3">
      <c r="P37" t="s">
        <v>185</v>
      </c>
      <c r="Q37" s="6">
        <v>39609</v>
      </c>
    </row>
    <row r="38" spans="14:17" x14ac:dyDescent="0.3">
      <c r="N38" s="1"/>
      <c r="P38" t="s">
        <v>186</v>
      </c>
      <c r="Q38" s="6">
        <v>36322</v>
      </c>
    </row>
    <row r="39" spans="14:17" x14ac:dyDescent="0.3">
      <c r="N39" s="1"/>
      <c r="P39" t="s">
        <v>201</v>
      </c>
      <c r="Q39" s="6">
        <v>38783</v>
      </c>
    </row>
    <row r="40" spans="14:17" x14ac:dyDescent="0.3">
      <c r="P40" t="s">
        <v>202</v>
      </c>
      <c r="Q40" s="6">
        <v>36576</v>
      </c>
    </row>
    <row r="41" spans="14:17" x14ac:dyDescent="0.3">
      <c r="N41" s="1"/>
      <c r="P41" t="s">
        <v>226</v>
      </c>
      <c r="Q41" s="6">
        <v>39206</v>
      </c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2025-10-12T13:33:53Z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