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filiz\OneDrive\Desktop\Master Data Analytics\3. Inferenza Statistica con Excel\"/>
    </mc:Choice>
  </mc:AlternateContent>
  <xr:revisionPtr revIDLastSave="0" documentId="13_ncr:1_{FEC01ACC-AF3B-4AF8-94DD-5555EC97A921}" xr6:coauthVersionLast="47" xr6:coauthVersionMax="47" xr10:uidLastSave="{00000000-0000-0000-0000-000000000000}"/>
  <bookViews>
    <workbookView xWindow="-108" yWindow="-108" windowWidth="23256" windowHeight="12456" firstSheet="3" activeTab="6" xr2:uid="{DDC48D2A-6AAD-42E2-92B2-4419FBD7AF11}"/>
  </bookViews>
  <sheets>
    <sheet name="Foglio1" sheetId="1" r:id="rId1"/>
    <sheet name="Parameters" sheetId="2" r:id="rId2"/>
    <sheet name="Data" sheetId="3" r:id="rId3"/>
    <sheet name="Sample" sheetId="5" r:id="rId4"/>
    <sheet name="Statistical insight" sheetId="6" r:id="rId5"/>
    <sheet name="(Un)correlated variables" sheetId="7" r:id="rId6"/>
    <sheet name="Linear regression"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8" l="1"/>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3" i="7"/>
  <c r="C2" i="7"/>
  <c r="H2" i="7"/>
  <c r="H5" i="7" s="1"/>
  <c r="H6" i="7" s="1"/>
  <c r="H7" i="7" s="1"/>
  <c r="B7" i="6"/>
  <c r="B8" i="6"/>
  <c r="B10" i="6"/>
  <c r="B2" i="6"/>
  <c r="B3" i="6"/>
  <c r="B1" i="6"/>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 i="5"/>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B9" i="6" l="1"/>
  <c r="H4" i="7" l="1"/>
</calcChain>
</file>

<file path=xl/sharedStrings.xml><?xml version="1.0" encoding="utf-8"?>
<sst xmlns="http://schemas.openxmlformats.org/spreadsheetml/2006/main" count="45" uniqueCount="42">
  <si>
    <t>Title</t>
  </si>
  <si>
    <t>Value</t>
  </si>
  <si>
    <t>Probability</t>
  </si>
  <si>
    <t>Mean</t>
  </si>
  <si>
    <t xml:space="preserve">StdDev </t>
  </si>
  <si>
    <t>Age</t>
  </si>
  <si>
    <t>Data</t>
  </si>
  <si>
    <t>Groups</t>
  </si>
  <si>
    <t>Sample data</t>
  </si>
  <si>
    <t>STDDEV</t>
  </si>
  <si>
    <t>EXPECTED VALUE</t>
  </si>
  <si>
    <t>COUNT</t>
  </si>
  <si>
    <t>CONFIDENCE RATE</t>
  </si>
  <si>
    <t>Estimation of p parameter</t>
  </si>
  <si>
    <t>Confidence interval</t>
  </si>
  <si>
    <t>Errore standard</t>
  </si>
  <si>
    <t>La deviazione standard misura la dispersione dei dati intorno alla media. Un valore più alto indica una maggiore dispersione dei dati.</t>
  </si>
  <si>
    <t>Questo valore rappresenta la dimensione del campione. Indica il numero di osservazioni o elementi presenti nel campione.</t>
  </si>
  <si>
    <t>Questo valore rappresenta il livello di significatività. Un valore di 0,05 indica che si accetterà l'ipotesi alternativa solo se il p-value sarà inferiore a 0,05.</t>
  </si>
  <si>
    <t>Questo valore il range di valori del mio intervallo di confidenza.</t>
  </si>
  <si>
    <t xml:space="preserve">Questo valore rappresenta il limite inferiore dell'intervallo di confidenza stimato. </t>
  </si>
  <si>
    <t xml:space="preserve">Questo valore rappresenta il limite superiore dell'intervallo di confidenza stimato. </t>
  </si>
  <si>
    <t>Questo valore rappresenta l'errore standard. Indica la variazione o l'incertezza nella stima del parametro a causa della variabilità dei dati e delle dimensioni del campione.</t>
  </si>
  <si>
    <t>Number of cats</t>
  </si>
  <si>
    <t>Age of partner</t>
  </si>
  <si>
    <t>Correlation age and cats</t>
  </si>
  <si>
    <t>C'è una relazione molto debole, quasi nulla, tra i due insiemi di dati. Non c'è una relazione chiara tra di essi. Le variazioni della colonna A non sono collegate o influenzate alle variazioni della colonna B.</t>
  </si>
  <si>
    <t>Desired correlation(r)</t>
  </si>
  <si>
    <t>R^2</t>
  </si>
  <si>
    <t>1-R^2</t>
  </si>
  <si>
    <t>SQRT(1-R^2)</t>
  </si>
  <si>
    <t>Actual correlation (r')</t>
  </si>
  <si>
    <t>Y (Age)</t>
  </si>
  <si>
    <t>X (Rank)</t>
  </si>
  <si>
    <t>La correlazione suggerisce che c'è una relazione tra le due variabili, ma non è molto forte. Il segno negativo indica che quando una variabile aumenta, l'altra tende a diminuire, ma questa relazione non è estremamente diretta.</t>
  </si>
  <si>
    <t>Limite inferiore</t>
  </si>
  <si>
    <t>Limite superiore</t>
  </si>
  <si>
    <t>P</t>
  </si>
  <si>
    <t>[38,98 ; 44,14]</t>
  </si>
  <si>
    <t>Questo valore rappresenta il valore atteso o la media del campione. In questo caso rientra nell'intervallo di confidenza.</t>
  </si>
  <si>
    <t xml:space="preserve">Questo valore indica il livello di confidenza desiderato per l'intervallo di confidenza. In questo caso, rappresenta l'intervallo in cui ci si aspetta che cada il vero valore della media della popolazione con il 95% di confidenza, basandosi sui dati campionati. </t>
  </si>
  <si>
    <t>Il valore "P" pari a 1,96 è comunemente associato al 95% di livello di confidenza nella distribuzione normale standard e viene utilizzato per calcolare gli intervalli di confidenza.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</si>
</sst>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3" x14ac:knownFonts="1">
    <font>
      <sz val="11"/>
      <color theme="1"/>
      <name val="Calibri"/>
      <family val="2"/>
      <scheme val="minor"/>
    </font>
    <font>
      <b/>
      <sz val="11"/>
      <color theme="1"/>
      <name val="Calibri"/>
      <family val="2"/>
      <scheme val="minor"/>
    </font>
    <font>
      <sz val="12"/>
      <color theme="1"/>
      <name val="Comic Sans MS"/>
      <family val="4"/>
    </font>
  </fonts>
  <fills count="6">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4" tint="0.59999389629810485"/>
        <bgColor indexed="64"/>
      </patternFill>
    </fill>
    <fill>
      <patternFill patternType="solid">
        <fgColor theme="7"/>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s>
  <cellStyleXfs count="1">
    <xf numFmtId="0" fontId="0" fillId="0" borderId="0"/>
  </cellStyleXfs>
  <cellXfs count="21">
    <xf numFmtId="0" fontId="0" fillId="0" borderId="0" xfId="0"/>
    <xf numFmtId="2" fontId="0" fillId="0" borderId="0" xfId="0" applyNumberFormat="1"/>
    <xf numFmtId="1" fontId="0" fillId="0" borderId="0" xfId="0" applyNumberFormat="1"/>
    <xf numFmtId="0" fontId="2" fillId="2" borderId="1" xfId="0" applyFont="1" applyFill="1" applyBorder="1"/>
    <xf numFmtId="1" fontId="0" fillId="0" borderId="2" xfId="0" applyNumberFormat="1" applyBorder="1"/>
    <xf numFmtId="1" fontId="0" fillId="0" borderId="3" xfId="0" applyNumberFormat="1" applyBorder="1"/>
    <xf numFmtId="0" fontId="2" fillId="2" borderId="4" xfId="0" applyFont="1" applyFill="1" applyBorder="1"/>
    <xf numFmtId="2" fontId="0" fillId="0" borderId="2" xfId="0" applyNumberFormat="1" applyBorder="1"/>
    <xf numFmtId="0" fontId="0" fillId="0" borderId="2" xfId="0" applyBorder="1"/>
    <xf numFmtId="0" fontId="2" fillId="2" borderId="5" xfId="0" applyFont="1" applyFill="1" applyBorder="1"/>
    <xf numFmtId="0" fontId="1" fillId="4" borderId="6" xfId="0" applyFont="1" applyFill="1" applyBorder="1"/>
    <xf numFmtId="0" fontId="1" fillId="4" borderId="7" xfId="0" applyFont="1" applyFill="1" applyBorder="1"/>
    <xf numFmtId="0" fontId="1" fillId="4" borderId="8" xfId="0" applyFont="1" applyFill="1" applyBorder="1"/>
    <xf numFmtId="164" fontId="0" fillId="0" borderId="2" xfId="0" applyNumberFormat="1" applyBorder="1"/>
    <xf numFmtId="0" fontId="0" fillId="3" borderId="0" xfId="0" applyFill="1"/>
    <xf numFmtId="0" fontId="2" fillId="2" borderId="9" xfId="0" applyFont="1" applyFill="1" applyBorder="1"/>
    <xf numFmtId="0" fontId="2" fillId="2" borderId="10" xfId="0" applyFont="1" applyFill="1" applyBorder="1"/>
    <xf numFmtId="1" fontId="0" fillId="3" borderId="2" xfId="0" applyNumberFormat="1" applyFill="1" applyBorder="1"/>
    <xf numFmtId="2" fontId="0" fillId="3" borderId="2" xfId="0" applyNumberFormat="1" applyFill="1" applyBorder="1"/>
    <xf numFmtId="0" fontId="0" fillId="0" borderId="2" xfId="0" applyBorder="1" applyAlignment="1">
      <alignment horizontal="left" wrapText="1"/>
    </xf>
    <xf numFmtId="2" fontId="0" fillId="5" borderId="0" xfId="0" applyNumberFormat="1" applyFill="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it-IT"/>
              <a:t>Scatter plot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0"/>
        <c:ser>
          <c:idx val="0"/>
          <c:order val="0"/>
          <c:spPr>
            <a:ln w="25400" cap="rnd">
              <a:noFill/>
              <a:round/>
            </a:ln>
            <a:effectLst/>
          </c:spPr>
          <c:marker>
            <c:symbol val="diamond"/>
            <c:size val="6"/>
            <c:spPr>
              <a:solidFill>
                <a:schemeClr val="accent1"/>
              </a:solidFill>
              <a:ln w="9525">
                <a:solidFill>
                  <a:schemeClr val="accent1"/>
                </a:solidFill>
                <a:round/>
              </a:ln>
              <a:effectLst/>
            </c:spPr>
          </c:marker>
          <c:trendline>
            <c:spPr>
              <a:ln w="9525" cap="rnd">
                <a:solidFill>
                  <a:schemeClr val="accent1"/>
                </a:solidFill>
              </a:ln>
              <a:effectLst/>
            </c:spPr>
            <c:trendlineType val="linear"/>
            <c:dispRSqr val="1"/>
            <c:dispEq val="1"/>
            <c:trendlineLbl>
              <c:layout>
                <c:manualLayout>
                  <c:x val="-9.6730109088890334E-2"/>
                  <c:y val="-0.15223650257627175"/>
                </c:manualLayout>
              </c:layout>
              <c:numFmt formatCode="General" sourceLinked="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it-IT"/>
                </a:p>
              </c:txPr>
            </c:trendlineLbl>
          </c:trendline>
          <c:xVal>
            <c:numRef>
              <c:f>'Linear regression'!$B$2:$B$139</c:f>
              <c:numCache>
                <c:formatCode>General</c:formatCode>
                <c:ptCount val="13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numCache>
            </c:numRef>
          </c:xVal>
          <c:yVal>
            <c:numRef>
              <c:f>'Linear regression'!$A$2:$A$139</c:f>
              <c:numCache>
                <c:formatCode>0.00</c:formatCode>
                <c:ptCount val="138"/>
                <c:pt idx="0">
                  <c:v>20.639824824871624</c:v>
                </c:pt>
                <c:pt idx="1">
                  <c:v>20.785952324497799</c:v>
                </c:pt>
                <c:pt idx="2">
                  <c:v>20.807040729677897</c:v>
                </c:pt>
                <c:pt idx="3" formatCode="0">
                  <c:v>21.064447801662862</c:v>
                </c:pt>
                <c:pt idx="4" formatCode="0">
                  <c:v>21.281538968435562</c:v>
                </c:pt>
                <c:pt idx="5">
                  <c:v>22.612076433115213</c:v>
                </c:pt>
                <c:pt idx="6">
                  <c:v>23.379236041815638</c:v>
                </c:pt>
                <c:pt idx="7" formatCode="0">
                  <c:v>23.6279034038917</c:v>
                </c:pt>
                <c:pt idx="8">
                  <c:v>24.465119587402715</c:v>
                </c:pt>
                <c:pt idx="9">
                  <c:v>24.56431796353224</c:v>
                </c:pt>
                <c:pt idx="10" formatCode="0">
                  <c:v>24.63485180894336</c:v>
                </c:pt>
                <c:pt idx="11" formatCode="0">
                  <c:v>24.804556863789053</c:v>
                </c:pt>
                <c:pt idx="12" formatCode="0">
                  <c:v>25.105622572975108</c:v>
                </c:pt>
                <c:pt idx="13">
                  <c:v>25.429125194859523</c:v>
                </c:pt>
                <c:pt idx="14">
                  <c:v>26.285294178333981</c:v>
                </c:pt>
                <c:pt idx="15">
                  <c:v>26.618058365370889</c:v>
                </c:pt>
                <c:pt idx="16">
                  <c:v>26.878201134210371</c:v>
                </c:pt>
                <c:pt idx="17" formatCode="0">
                  <c:v>26.985768796364134</c:v>
                </c:pt>
                <c:pt idx="18" formatCode="0">
                  <c:v>27.099907481133798</c:v>
                </c:pt>
                <c:pt idx="19" formatCode="0">
                  <c:v>27.251829644554881</c:v>
                </c:pt>
                <c:pt idx="20" formatCode="0">
                  <c:v>28.041931504661644</c:v>
                </c:pt>
                <c:pt idx="21" formatCode="0">
                  <c:v>28.254962128261457</c:v>
                </c:pt>
                <c:pt idx="22" formatCode="0">
                  <c:v>28.476185739165579</c:v>
                </c:pt>
                <c:pt idx="23">
                  <c:v>28.49262522675755</c:v>
                </c:pt>
                <c:pt idx="24">
                  <c:v>29.116015594381786</c:v>
                </c:pt>
                <c:pt idx="25">
                  <c:v>29.28409675640204</c:v>
                </c:pt>
                <c:pt idx="26">
                  <c:v>29.404872171200392</c:v>
                </c:pt>
                <c:pt idx="27">
                  <c:v>29.977182775523417</c:v>
                </c:pt>
                <c:pt idx="28">
                  <c:v>30.463081836543463</c:v>
                </c:pt>
                <c:pt idx="29">
                  <c:v>30.49613592423373</c:v>
                </c:pt>
                <c:pt idx="30">
                  <c:v>30.747179080008863</c:v>
                </c:pt>
                <c:pt idx="31">
                  <c:v>30.758166132054441</c:v>
                </c:pt>
                <c:pt idx="32" formatCode="0">
                  <c:v>31.049686905950736</c:v>
                </c:pt>
                <c:pt idx="33" formatCode="0">
                  <c:v>31.389022832004091</c:v>
                </c:pt>
                <c:pt idx="34">
                  <c:v>31.489134605998878</c:v>
                </c:pt>
                <c:pt idx="35" formatCode="0">
                  <c:v>31.534590741456654</c:v>
                </c:pt>
                <c:pt idx="36" formatCode="0">
                  <c:v>32.47066393633758</c:v>
                </c:pt>
                <c:pt idx="37">
                  <c:v>33.045164505149259</c:v>
                </c:pt>
                <c:pt idx="38" formatCode="0">
                  <c:v>33.097083459082967</c:v>
                </c:pt>
                <c:pt idx="39">
                  <c:v>33.104530486420209</c:v>
                </c:pt>
                <c:pt idx="40">
                  <c:v>33.497595666511465</c:v>
                </c:pt>
                <c:pt idx="41" formatCode="0">
                  <c:v>33.595264929414085</c:v>
                </c:pt>
                <c:pt idx="42">
                  <c:v>33.607955414100154</c:v>
                </c:pt>
                <c:pt idx="43" formatCode="0">
                  <c:v>33.906667936130191</c:v>
                </c:pt>
                <c:pt idx="44" formatCode="0">
                  <c:v>34.196538931206348</c:v>
                </c:pt>
                <c:pt idx="45">
                  <c:v>34.608109699260964</c:v>
                </c:pt>
                <c:pt idx="46" formatCode="0">
                  <c:v>34.73696214448583</c:v>
                </c:pt>
                <c:pt idx="47" formatCode="0">
                  <c:v>34.854274227417136</c:v>
                </c:pt>
                <c:pt idx="48" formatCode="0">
                  <c:v>35.000923062733769</c:v>
                </c:pt>
                <c:pt idx="49" formatCode="0">
                  <c:v>35.002760534926757</c:v>
                </c:pt>
                <c:pt idx="50">
                  <c:v>35.021194209023918</c:v>
                </c:pt>
                <c:pt idx="51">
                  <c:v>35.879649263405902</c:v>
                </c:pt>
                <c:pt idx="52">
                  <c:v>35.895207923950466</c:v>
                </c:pt>
                <c:pt idx="53">
                  <c:v>36.022669365682766</c:v>
                </c:pt>
                <c:pt idx="54">
                  <c:v>36.024242501097888</c:v>
                </c:pt>
                <c:pt idx="55" formatCode="0">
                  <c:v>36.078165776099354</c:v>
                </c:pt>
                <c:pt idx="56">
                  <c:v>36.235238208005541</c:v>
                </c:pt>
                <c:pt idx="57">
                  <c:v>36.4435026360648</c:v>
                </c:pt>
                <c:pt idx="58">
                  <c:v>36.464955339263831</c:v>
                </c:pt>
                <c:pt idx="59">
                  <c:v>36.627240307608503</c:v>
                </c:pt>
                <c:pt idx="60" formatCode="0">
                  <c:v>36.79561182316732</c:v>
                </c:pt>
                <c:pt idx="61">
                  <c:v>36.99902729017731</c:v>
                </c:pt>
                <c:pt idx="62">
                  <c:v>37.400429748226514</c:v>
                </c:pt>
                <c:pt idx="63">
                  <c:v>37.627894088789354</c:v>
                </c:pt>
                <c:pt idx="64" formatCode="0">
                  <c:v>37.899848930731629</c:v>
                </c:pt>
                <c:pt idx="65">
                  <c:v>38.000823097219865</c:v>
                </c:pt>
                <c:pt idx="66">
                  <c:v>38.038508072436827</c:v>
                </c:pt>
                <c:pt idx="67">
                  <c:v>38.209533471106042</c:v>
                </c:pt>
                <c:pt idx="68">
                  <c:v>38.84773081001557</c:v>
                </c:pt>
                <c:pt idx="69" formatCode="0">
                  <c:v>39.329176049550327</c:v>
                </c:pt>
                <c:pt idx="70" formatCode="0">
                  <c:v>39.596597731309075</c:v>
                </c:pt>
                <c:pt idx="71">
                  <c:v>39.655681518644208</c:v>
                </c:pt>
                <c:pt idx="72">
                  <c:v>40.609133725391118</c:v>
                </c:pt>
                <c:pt idx="73" formatCode="0">
                  <c:v>40.616325671525487</c:v>
                </c:pt>
                <c:pt idx="74" formatCode="0">
                  <c:v>40.616552579909659</c:v>
                </c:pt>
                <c:pt idx="75">
                  <c:v>41.08198953591117</c:v>
                </c:pt>
                <c:pt idx="76" formatCode="0">
                  <c:v>41.641956517632892</c:v>
                </c:pt>
                <c:pt idx="77" formatCode="0">
                  <c:v>41.677485050195564</c:v>
                </c:pt>
                <c:pt idx="78" formatCode="0">
                  <c:v>41.85524102639144</c:v>
                </c:pt>
                <c:pt idx="79">
                  <c:v>41.912314368009135</c:v>
                </c:pt>
                <c:pt idx="80" formatCode="0">
                  <c:v>42.098873096455463</c:v>
                </c:pt>
                <c:pt idx="81">
                  <c:v>42.135019756110253</c:v>
                </c:pt>
                <c:pt idx="82">
                  <c:v>42.210917586579477</c:v>
                </c:pt>
                <c:pt idx="83" formatCode="0">
                  <c:v>42.392128108064888</c:v>
                </c:pt>
                <c:pt idx="84" formatCode="0">
                  <c:v>42.419317845959725</c:v>
                </c:pt>
                <c:pt idx="85" formatCode="0">
                  <c:v>42.62747276348189</c:v>
                </c:pt>
                <c:pt idx="86">
                  <c:v>43.013631020355952</c:v>
                </c:pt>
                <c:pt idx="87">
                  <c:v>43.023106197187012</c:v>
                </c:pt>
                <c:pt idx="88" formatCode="0">
                  <c:v>43.100133103697999</c:v>
                </c:pt>
                <c:pt idx="89">
                  <c:v>43.484307928823213</c:v>
                </c:pt>
                <c:pt idx="90">
                  <c:v>43.884702170442601</c:v>
                </c:pt>
                <c:pt idx="91">
                  <c:v>43.908548722022914</c:v>
                </c:pt>
                <c:pt idx="92">
                  <c:v>44.129782409718644</c:v>
                </c:pt>
                <c:pt idx="93" formatCode="0">
                  <c:v>44.260307643606311</c:v>
                </c:pt>
                <c:pt idx="94" formatCode="0">
                  <c:v>44.362000318094083</c:v>
                </c:pt>
                <c:pt idx="95" formatCode="0">
                  <c:v>44.542570492910649</c:v>
                </c:pt>
                <c:pt idx="96">
                  <c:v>44.742446458091294</c:v>
                </c:pt>
                <c:pt idx="97">
                  <c:v>44.837446628645061</c:v>
                </c:pt>
                <c:pt idx="98">
                  <c:v>45.007904927747852</c:v>
                </c:pt>
                <c:pt idx="99" formatCode="0">
                  <c:v>45.156572608375114</c:v>
                </c:pt>
                <c:pt idx="100">
                  <c:v>45.157225956532479</c:v>
                </c:pt>
                <c:pt idx="101">
                  <c:v>45.24486302149937</c:v>
                </c:pt>
                <c:pt idx="102">
                  <c:v>45.643367789387682</c:v>
                </c:pt>
                <c:pt idx="103">
                  <c:v>45.652959291307049</c:v>
                </c:pt>
                <c:pt idx="104" formatCode="0">
                  <c:v>45.668155335846969</c:v>
                </c:pt>
                <c:pt idx="105" formatCode="0">
                  <c:v>45.904550657764588</c:v>
                </c:pt>
                <c:pt idx="106" formatCode="0">
                  <c:v>46.136533876585524</c:v>
                </c:pt>
                <c:pt idx="107" formatCode="0">
                  <c:v>46.405976738896044</c:v>
                </c:pt>
                <c:pt idx="108" formatCode="0">
                  <c:v>46.463330747582511</c:v>
                </c:pt>
                <c:pt idx="109" formatCode="0">
                  <c:v>46.760165441367363</c:v>
                </c:pt>
                <c:pt idx="110">
                  <c:v>47.966028769439831</c:v>
                </c:pt>
                <c:pt idx="111" formatCode="0">
                  <c:v>47.967699608924342</c:v>
                </c:pt>
                <c:pt idx="112">
                  <c:v>48.054853616269476</c:v>
                </c:pt>
                <c:pt idx="113">
                  <c:v>48.100112569416886</c:v>
                </c:pt>
                <c:pt idx="114" formatCode="0">
                  <c:v>48.271072214334048</c:v>
                </c:pt>
                <c:pt idx="115">
                  <c:v>50.565644533308451</c:v>
                </c:pt>
                <c:pt idx="116" formatCode="0">
                  <c:v>50.71928702351628</c:v>
                </c:pt>
                <c:pt idx="117" formatCode="0">
                  <c:v>51.015640587448281</c:v>
                </c:pt>
                <c:pt idx="118" formatCode="0">
                  <c:v>51.315835703449437</c:v>
                </c:pt>
                <c:pt idx="119">
                  <c:v>51.619301349527873</c:v>
                </c:pt>
                <c:pt idx="120" formatCode="0">
                  <c:v>51.932949470514671</c:v>
                </c:pt>
                <c:pt idx="121">
                  <c:v>51.971834053800144</c:v>
                </c:pt>
                <c:pt idx="122" formatCode="0">
                  <c:v>52.133927567702202</c:v>
                </c:pt>
                <c:pt idx="123" formatCode="0">
                  <c:v>53.31131368652251</c:v>
                </c:pt>
                <c:pt idx="124" formatCode="0">
                  <c:v>54.064443260463172</c:v>
                </c:pt>
                <c:pt idx="125" formatCode="0">
                  <c:v>54.176219795805096</c:v>
                </c:pt>
                <c:pt idx="126" formatCode="0">
                  <c:v>54.385100383298322</c:v>
                </c:pt>
                <c:pt idx="127" formatCode="0">
                  <c:v>54.701922582169082</c:v>
                </c:pt>
                <c:pt idx="128">
                  <c:v>54.838065062610504</c:v>
                </c:pt>
                <c:pt idx="129" formatCode="0">
                  <c:v>55.227772998865269</c:v>
                </c:pt>
                <c:pt idx="130" formatCode="0">
                  <c:v>55.778454256206984</c:v>
                </c:pt>
                <c:pt idx="131" formatCode="0">
                  <c:v>56.563206226012824</c:v>
                </c:pt>
                <c:pt idx="132" formatCode="0">
                  <c:v>56.583857122670651</c:v>
                </c:pt>
                <c:pt idx="133" formatCode="0">
                  <c:v>58.275800933075956</c:v>
                </c:pt>
                <c:pt idx="134" formatCode="0">
                  <c:v>59.697602091021984</c:v>
                </c:pt>
                <c:pt idx="135" formatCode="0">
                  <c:v>60.642754658310203</c:v>
                </c:pt>
                <c:pt idx="136">
                  <c:v>61.38220214049911</c:v>
                </c:pt>
                <c:pt idx="137" formatCode="0">
                  <c:v>68.936971487066359</c:v>
                </c:pt>
              </c:numCache>
            </c:numRef>
          </c:yVal>
          <c:smooth val="0"/>
          <c:extLst>
            <c:ext xmlns:c16="http://schemas.microsoft.com/office/drawing/2014/chart" uri="{C3380CC4-5D6E-409C-BE32-E72D297353CC}">
              <c16:uniqueId val="{00000002-1B12-42C1-8A88-F72D36255C60}"/>
            </c:ext>
          </c:extLst>
        </c:ser>
        <c:dLbls>
          <c:showLegendKey val="0"/>
          <c:showVal val="0"/>
          <c:showCatName val="0"/>
          <c:showSerName val="0"/>
          <c:showPercent val="0"/>
          <c:showBubbleSize val="0"/>
        </c:dLbls>
        <c:axId val="2118888720"/>
        <c:axId val="1687366736"/>
      </c:scatterChart>
      <c:valAx>
        <c:axId val="2118888720"/>
        <c:scaling>
          <c:orientation val="minMax"/>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it-IT"/>
          </a:p>
        </c:txPr>
        <c:crossAx val="1687366736"/>
        <c:crosses val="autoZero"/>
        <c:crossBetween val="midCat"/>
      </c:valAx>
      <c:valAx>
        <c:axId val="1687366736"/>
        <c:scaling>
          <c:orientation val="minMax"/>
          <c:max val="70"/>
          <c:min val="2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118888720"/>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762000</xdr:colOff>
      <xdr:row>11</xdr:row>
      <xdr:rowOff>83820</xdr:rowOff>
    </xdr:from>
    <xdr:to>
      <xdr:col>2</xdr:col>
      <xdr:colOff>5494020</xdr:colOff>
      <xdr:row>15</xdr:row>
      <xdr:rowOff>91440</xdr:rowOff>
    </xdr:to>
    <xdr:sp macro="" textlink="">
      <xdr:nvSpPr>
        <xdr:cNvPr id="2" name="CasellaDiTesto 1">
          <a:extLst>
            <a:ext uri="{FF2B5EF4-FFF2-40B4-BE49-F238E27FC236}">
              <a16:creationId xmlns:a16="http://schemas.microsoft.com/office/drawing/2014/main" id="{79EE2755-7F52-6DF6-E1E8-AA1F4F4BFC63}"/>
            </a:ext>
          </a:extLst>
        </xdr:cNvPr>
        <xdr:cNvSpPr txBox="1"/>
      </xdr:nvSpPr>
      <xdr:spPr>
        <a:xfrm>
          <a:off x="2705100" y="3154680"/>
          <a:ext cx="5783580" cy="739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a:solidFill>
                <a:schemeClr val="dk1"/>
              </a:solidFill>
              <a:effectLst/>
              <a:latin typeface="+mn-lt"/>
              <a:ea typeface="+mn-ea"/>
              <a:cs typeface="+mn-cs"/>
            </a:rPr>
            <a:t>Dall'analisi condotta sull'intervallo di confidenza al 95% (da 38,98 a 44,14) per la media stimata, che include il valore atteso di 41,56, non vi è evidenza statistica sufficiente per rifiutare l'ipotesi nulla. Di conseguenza, si accetta l'ipotesi che la media popolazionale sia simile al valore atteso.</a:t>
          </a:r>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441960</xdr:colOff>
      <xdr:row>6</xdr:row>
      <xdr:rowOff>26670</xdr:rowOff>
    </xdr:from>
    <xdr:to>
      <xdr:col>16</xdr:col>
      <xdr:colOff>220980</xdr:colOff>
      <xdr:row>25</xdr:row>
      <xdr:rowOff>167640</xdr:rowOff>
    </xdr:to>
    <xdr:graphicFrame macro="">
      <xdr:nvGraphicFramePr>
        <xdr:cNvPr id="3" name="Grafico 2">
          <a:extLst>
            <a:ext uri="{FF2B5EF4-FFF2-40B4-BE49-F238E27FC236}">
              <a16:creationId xmlns:a16="http://schemas.microsoft.com/office/drawing/2014/main" id="{68A0D8B6-173B-1D41-95C6-03B151F48C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525780</xdr:colOff>
      <xdr:row>27</xdr:row>
      <xdr:rowOff>167640</xdr:rowOff>
    </xdr:from>
    <xdr:to>
      <xdr:col>16</xdr:col>
      <xdr:colOff>289560</xdr:colOff>
      <xdr:row>42</xdr:row>
      <xdr:rowOff>60960</xdr:rowOff>
    </xdr:to>
    <xdr:sp macro="" textlink="">
      <xdr:nvSpPr>
        <xdr:cNvPr id="5" name="CasellaDiTesto 4">
          <a:extLst>
            <a:ext uri="{FF2B5EF4-FFF2-40B4-BE49-F238E27FC236}">
              <a16:creationId xmlns:a16="http://schemas.microsoft.com/office/drawing/2014/main" id="{477265B5-63EE-1920-24AD-28B68DB45B09}"/>
            </a:ext>
          </a:extLst>
        </xdr:cNvPr>
        <xdr:cNvSpPr txBox="1"/>
      </xdr:nvSpPr>
      <xdr:spPr>
        <a:xfrm>
          <a:off x="4061460" y="5158740"/>
          <a:ext cx="6469380" cy="2636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a:solidFill>
                <a:schemeClr val="dk1"/>
              </a:solidFill>
              <a:effectLst/>
              <a:latin typeface="+mn-lt"/>
              <a:ea typeface="+mn-ea"/>
              <a:cs typeface="+mn-cs"/>
            </a:rPr>
            <a:t>Lo scatter plot presenta una chiara linea di tendenza ascendente da sinistra a destra, suggerendo una correlazione positiva tra il rank e l'età dei partecipanti. Ciò indica che, in generale, all'aumentare del rank, si osserva un aumento dell'età dei partecipanti. </a:t>
          </a:r>
        </a:p>
        <a:p>
          <a:r>
            <a:rPr lang="it-IT" sz="1100" b="0" i="0">
              <a:solidFill>
                <a:schemeClr val="dk1"/>
              </a:solidFill>
              <a:effectLst/>
              <a:latin typeface="+mn-lt"/>
              <a:ea typeface="+mn-ea"/>
              <a:cs typeface="+mn-cs"/>
            </a:rPr>
            <a:t>La direzione della linea di tendenza ascendente suggerisce una correlazione positiva moderata o forte tra il rank e l'età. Questo implica che il rank potrebbe essere un fattore significativo nell'influenzare l'età dei partecipanti.</a:t>
          </a:r>
        </a:p>
        <a:p>
          <a:endParaRPr lang="it-IT" sz="1100" b="0" i="0">
            <a:solidFill>
              <a:schemeClr val="dk1"/>
            </a:solidFill>
            <a:effectLst/>
            <a:latin typeface="+mn-lt"/>
            <a:ea typeface="+mn-ea"/>
            <a:cs typeface="+mn-cs"/>
          </a:endParaRPr>
        </a:p>
        <a:p>
          <a:r>
            <a:rPr lang="it-IT" sz="1100" b="0" i="0">
              <a:solidFill>
                <a:schemeClr val="dk1"/>
              </a:solidFill>
              <a:effectLst/>
              <a:latin typeface="+mn-lt"/>
              <a:ea typeface="+mn-ea"/>
              <a:cs typeface="+mn-cs"/>
            </a:rPr>
            <a:t>Per quanto riguarda</a:t>
          </a:r>
          <a:r>
            <a:rPr lang="it-IT" sz="1100" b="0" i="0" baseline="0">
              <a:solidFill>
                <a:schemeClr val="dk1"/>
              </a:solidFill>
              <a:effectLst/>
              <a:latin typeface="+mn-lt"/>
              <a:ea typeface="+mn-ea"/>
              <a:cs typeface="+mn-cs"/>
            </a:rPr>
            <a:t> il 160esimo partecipante non è sempre detto che u</a:t>
          </a:r>
          <a:r>
            <a:rPr lang="it-IT" sz="1100" b="0" i="0">
              <a:solidFill>
                <a:schemeClr val="dk1"/>
              </a:solidFill>
              <a:effectLst/>
              <a:latin typeface="+mn-lt"/>
              <a:ea typeface="+mn-ea"/>
              <a:cs typeface="+mn-cs"/>
            </a:rPr>
            <a:t>na correlazione positiva tra due variabili implica necessariamente una relazione diretta di causa ed effetto. Significa solo che, in generale, quando una variabile aumenta, l'altra tende ad aumentare (o diminuire). Se il 160esimo partecipante ha</a:t>
          </a:r>
          <a:r>
            <a:rPr lang="it-IT" sz="1100" b="0" i="0" baseline="0">
              <a:solidFill>
                <a:schemeClr val="dk1"/>
              </a:solidFill>
              <a:effectLst/>
              <a:latin typeface="+mn-lt"/>
              <a:ea typeface="+mn-ea"/>
              <a:cs typeface="+mn-cs"/>
            </a:rPr>
            <a:t> un valore più basso di quello che mi aspettavo può essere dovuto a:</a:t>
          </a:r>
        </a:p>
        <a:p>
          <a:r>
            <a:rPr lang="it-IT" sz="1100" b="0" i="0" baseline="0">
              <a:solidFill>
                <a:schemeClr val="dk1"/>
              </a:solidFill>
              <a:effectLst/>
              <a:latin typeface="+mn-lt"/>
              <a:ea typeface="+mn-ea"/>
              <a:cs typeface="+mn-cs"/>
            </a:rPr>
            <a:t> - presenza di outlier (un valore atipico che ha influenzato la previsione lineare); </a:t>
          </a:r>
        </a:p>
        <a:p>
          <a:r>
            <a:rPr lang="it-IT" sz="1100" b="0" i="0" baseline="0">
              <a:solidFill>
                <a:schemeClr val="dk1"/>
              </a:solidFill>
              <a:effectLst/>
              <a:latin typeface="+mn-lt"/>
              <a:ea typeface="+mn-ea"/>
              <a:cs typeface="+mn-cs"/>
            </a:rPr>
            <a:t> - variazione naturale (ogni singolo dato può variare a causa di molteplici fattori);</a:t>
          </a:r>
        </a:p>
        <a:p>
          <a:r>
            <a:rPr lang="it-IT" sz="1100" b="0" i="0" baseline="0">
              <a:solidFill>
                <a:schemeClr val="dk1"/>
              </a:solidFill>
              <a:effectLst/>
              <a:latin typeface="+mn-lt"/>
              <a:ea typeface="+mn-ea"/>
              <a:cs typeface="+mn-cs"/>
            </a:rPr>
            <a:t> - limitazioni del modello.</a:t>
          </a:r>
        </a:p>
        <a:p>
          <a:endParaRPr lang="it-IT" sz="1100" b="0" i="0">
            <a:solidFill>
              <a:schemeClr val="dk1"/>
            </a:solidFill>
            <a:effectLst/>
            <a:latin typeface="+mn-lt"/>
            <a:ea typeface="+mn-ea"/>
            <a:cs typeface="+mn-cs"/>
          </a:endParaRPr>
        </a:p>
        <a:p>
          <a:endParaRPr lang="it-IT" sz="1100"/>
        </a:p>
      </xdr:txBody>
    </xdr: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DD9B0-259F-40A7-9303-99580E878A7D}">
  <dimension ref="A1:B4"/>
  <sheetViews>
    <sheetView workbookViewId="0">
      <selection activeCell="C2" sqref="C2"/>
    </sheetView>
  </sheetViews>
  <sheetFormatPr defaultRowHeight="14.4" x14ac:dyDescent="0.3"/>
  <cols>
    <col min="1" max="1" width="9.6640625" bestFit="1" customWidth="1"/>
    <col min="4" max="4" width="9.21875" bestFit="1" customWidth="1"/>
  </cols>
  <sheetData>
    <row r="1" spans="1:2" x14ac:dyDescent="0.3">
      <c r="A1" t="s">
        <v>0</v>
      </c>
      <c r="B1" t="s">
        <v>1</v>
      </c>
    </row>
    <row r="2" spans="1:2" x14ac:dyDescent="0.3">
      <c r="A2" t="s">
        <v>2</v>
      </c>
      <c r="B2">
        <v>0.7</v>
      </c>
    </row>
    <row r="3" spans="1:2" x14ac:dyDescent="0.3">
      <c r="A3" t="s">
        <v>3</v>
      </c>
      <c r="B3">
        <v>40</v>
      </c>
    </row>
    <row r="4" spans="1:2" x14ac:dyDescent="0.3">
      <c r="A4" t="s">
        <v>4</v>
      </c>
      <c r="B4">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161C6-97DB-4788-BF6F-5783F7981975}">
  <dimension ref="A1:A251"/>
  <sheetViews>
    <sheetView showGridLines="0" workbookViewId="0"/>
  </sheetViews>
  <sheetFormatPr defaultRowHeight="14.4" x14ac:dyDescent="0.3"/>
  <sheetData>
    <row r="1" spans="1:1" ht="19.2" thickBot="1" x14ac:dyDescent="0.5">
      <c r="A1" s="3" t="s">
        <v>5</v>
      </c>
    </row>
    <row r="2" spans="1:1" x14ac:dyDescent="0.3">
      <c r="A2" s="5">
        <f ca="1">_xlfn.NORM.INV(RAND(),Foglio1!$B$3,Foglio1!$B$4)</f>
        <v>42.757460460832192</v>
      </c>
    </row>
    <row r="3" spans="1:1" x14ac:dyDescent="0.3">
      <c r="A3" s="4">
        <f ca="1">_xlfn.NORM.INV(RAND(),Foglio1!$B$3,Foglio1!$B$4)</f>
        <v>28.825523915419581</v>
      </c>
    </row>
    <row r="4" spans="1:1" x14ac:dyDescent="0.3">
      <c r="A4" s="4">
        <f ca="1">_xlfn.NORM.INV(RAND(),Foglio1!$B$3,Foglio1!$B$4)</f>
        <v>54.787489384842658</v>
      </c>
    </row>
    <row r="5" spans="1:1" x14ac:dyDescent="0.3">
      <c r="A5" s="4">
        <f ca="1">_xlfn.NORM.INV(RAND(),Foglio1!$B$3,Foglio1!$B$4)</f>
        <v>39.331645111803404</v>
      </c>
    </row>
    <row r="6" spans="1:1" x14ac:dyDescent="0.3">
      <c r="A6" s="4">
        <f ca="1">_xlfn.NORM.INV(RAND(),Foglio1!$B$3,Foglio1!$B$4)</f>
        <v>40.564213647142303</v>
      </c>
    </row>
    <row r="7" spans="1:1" x14ac:dyDescent="0.3">
      <c r="A7" s="4">
        <f ca="1">_xlfn.NORM.INV(RAND(),Foglio1!$B$3,Foglio1!$B$4)</f>
        <v>36.77441242977693</v>
      </c>
    </row>
    <row r="8" spans="1:1" x14ac:dyDescent="0.3">
      <c r="A8" s="4">
        <f ca="1">_xlfn.NORM.INV(RAND(),Foglio1!$B$3,Foglio1!$B$4)</f>
        <v>39.304512936673852</v>
      </c>
    </row>
    <row r="9" spans="1:1" x14ac:dyDescent="0.3">
      <c r="A9" s="4">
        <f ca="1">_xlfn.NORM.INV(RAND(),Foglio1!$B$3,Foglio1!$B$4)</f>
        <v>32.633102884299973</v>
      </c>
    </row>
    <row r="10" spans="1:1" x14ac:dyDescent="0.3">
      <c r="A10" s="4">
        <f ca="1">_xlfn.NORM.INV(RAND(),Foglio1!$B$3,Foglio1!$B$4)</f>
        <v>26.916455925990523</v>
      </c>
    </row>
    <row r="11" spans="1:1" x14ac:dyDescent="0.3">
      <c r="A11" s="4">
        <f ca="1">_xlfn.NORM.INV(RAND(),Foglio1!$B$3,Foglio1!$B$4)</f>
        <v>53.80303898349581</v>
      </c>
    </row>
    <row r="12" spans="1:1" x14ac:dyDescent="0.3">
      <c r="A12" s="4">
        <f ca="1">_xlfn.NORM.INV(RAND(),Foglio1!$B$3,Foglio1!$B$4)</f>
        <v>38.081892524713503</v>
      </c>
    </row>
    <row r="13" spans="1:1" x14ac:dyDescent="0.3">
      <c r="A13" s="4">
        <f ca="1">_xlfn.NORM.INV(RAND(),Foglio1!$B$3,Foglio1!$B$4)</f>
        <v>34.286344216618737</v>
      </c>
    </row>
    <row r="14" spans="1:1" x14ac:dyDescent="0.3">
      <c r="A14" s="4">
        <f ca="1">_xlfn.NORM.INV(RAND(),Foglio1!$B$3,Foglio1!$B$4)</f>
        <v>53.343977434189924</v>
      </c>
    </row>
    <row r="15" spans="1:1" x14ac:dyDescent="0.3">
      <c r="A15" s="4">
        <f ca="1">_xlfn.NORM.INV(RAND(),Foglio1!$B$3,Foglio1!$B$4)</f>
        <v>29.290324844192405</v>
      </c>
    </row>
    <row r="16" spans="1:1" x14ac:dyDescent="0.3">
      <c r="A16" s="4">
        <f ca="1">_xlfn.NORM.INV(RAND(),Foglio1!$B$3,Foglio1!$B$4)</f>
        <v>15.000987926673059</v>
      </c>
    </row>
    <row r="17" spans="1:1" x14ac:dyDescent="0.3">
      <c r="A17" s="4">
        <f ca="1">_xlfn.NORM.INV(RAND(),Foglio1!$B$3,Foglio1!$B$4)</f>
        <v>43.073981207032652</v>
      </c>
    </row>
    <row r="18" spans="1:1" x14ac:dyDescent="0.3">
      <c r="A18" s="4">
        <f ca="1">_xlfn.NORM.INV(RAND(),Foglio1!$B$3,Foglio1!$B$4)</f>
        <v>48.254417907271474</v>
      </c>
    </row>
    <row r="19" spans="1:1" x14ac:dyDescent="0.3">
      <c r="A19" s="4">
        <f ca="1">_xlfn.NORM.INV(RAND(),Foglio1!$B$3,Foglio1!$B$4)</f>
        <v>44.730034824282114</v>
      </c>
    </row>
    <row r="20" spans="1:1" x14ac:dyDescent="0.3">
      <c r="A20" s="4">
        <f ca="1">_xlfn.NORM.INV(RAND(),Foglio1!$B$3,Foglio1!$B$4)</f>
        <v>42.635450275784265</v>
      </c>
    </row>
    <row r="21" spans="1:1" x14ac:dyDescent="0.3">
      <c r="A21" s="4">
        <f ca="1">_xlfn.NORM.INV(RAND(),Foglio1!$B$3,Foglio1!$B$4)</f>
        <v>28.837430503116561</v>
      </c>
    </row>
    <row r="22" spans="1:1" x14ac:dyDescent="0.3">
      <c r="A22" s="4">
        <f ca="1">_xlfn.NORM.INV(RAND(),Foglio1!$B$3,Foglio1!$B$4)</f>
        <v>45.847630819808735</v>
      </c>
    </row>
    <row r="23" spans="1:1" x14ac:dyDescent="0.3">
      <c r="A23" s="4">
        <f ca="1">_xlfn.NORM.INV(RAND(),Foglio1!$B$3,Foglio1!$B$4)</f>
        <v>49.641020404689705</v>
      </c>
    </row>
    <row r="24" spans="1:1" x14ac:dyDescent="0.3">
      <c r="A24" s="4">
        <f ca="1">_xlfn.NORM.INV(RAND(),Foglio1!$B$3,Foglio1!$B$4)</f>
        <v>51.127022645099544</v>
      </c>
    </row>
    <row r="25" spans="1:1" x14ac:dyDescent="0.3">
      <c r="A25" s="4">
        <f ca="1">_xlfn.NORM.INV(RAND(),Foglio1!$B$3,Foglio1!$B$4)</f>
        <v>44.179090831316358</v>
      </c>
    </row>
    <row r="26" spans="1:1" x14ac:dyDescent="0.3">
      <c r="A26" s="4">
        <f ca="1">_xlfn.NORM.INV(RAND(),Foglio1!$B$3,Foglio1!$B$4)</f>
        <v>17.698240872010864</v>
      </c>
    </row>
    <row r="27" spans="1:1" x14ac:dyDescent="0.3">
      <c r="A27" s="4">
        <f ca="1">_xlfn.NORM.INV(RAND(),Foglio1!$B$3,Foglio1!$B$4)</f>
        <v>49.577976254454192</v>
      </c>
    </row>
    <row r="28" spans="1:1" x14ac:dyDescent="0.3">
      <c r="A28" s="4">
        <f ca="1">_xlfn.NORM.INV(RAND(),Foglio1!$B$3,Foglio1!$B$4)</f>
        <v>35.595564213346627</v>
      </c>
    </row>
    <row r="29" spans="1:1" x14ac:dyDescent="0.3">
      <c r="A29" s="4">
        <f ca="1">_xlfn.NORM.INV(RAND(),Foglio1!$B$3,Foglio1!$B$4)</f>
        <v>32.843394401779761</v>
      </c>
    </row>
    <row r="30" spans="1:1" x14ac:dyDescent="0.3">
      <c r="A30" s="4">
        <f ca="1">_xlfn.NORM.INV(RAND(),Foglio1!$B$3,Foglio1!$B$4)</f>
        <v>31.476498301661437</v>
      </c>
    </row>
    <row r="31" spans="1:1" x14ac:dyDescent="0.3">
      <c r="A31" s="4">
        <f ca="1">_xlfn.NORM.INV(RAND(),Foglio1!$B$3,Foglio1!$B$4)</f>
        <v>33.038408561344077</v>
      </c>
    </row>
    <row r="32" spans="1:1" x14ac:dyDescent="0.3">
      <c r="A32" s="4">
        <f ca="1">_xlfn.NORM.INV(RAND(),Foglio1!$B$3,Foglio1!$B$4)</f>
        <v>34.082080861957778</v>
      </c>
    </row>
    <row r="33" spans="1:1" x14ac:dyDescent="0.3">
      <c r="A33" s="4">
        <f ca="1">_xlfn.NORM.INV(RAND(),Foglio1!$B$3,Foglio1!$B$4)</f>
        <v>40.652909021705625</v>
      </c>
    </row>
    <row r="34" spans="1:1" x14ac:dyDescent="0.3">
      <c r="A34" s="4">
        <f ca="1">_xlfn.NORM.INV(RAND(),Foglio1!$B$3,Foglio1!$B$4)</f>
        <v>37.923294553828846</v>
      </c>
    </row>
    <row r="35" spans="1:1" x14ac:dyDescent="0.3">
      <c r="A35" s="4">
        <f ca="1">_xlfn.NORM.INV(RAND(),Foglio1!$B$3,Foglio1!$B$4)</f>
        <v>61.601650977825138</v>
      </c>
    </row>
    <row r="36" spans="1:1" x14ac:dyDescent="0.3">
      <c r="A36" s="4">
        <f ca="1">_xlfn.NORM.INV(RAND(),Foglio1!$B$3,Foglio1!$B$4)</f>
        <v>44.970342849597614</v>
      </c>
    </row>
    <row r="37" spans="1:1" x14ac:dyDescent="0.3">
      <c r="A37" s="4">
        <f ca="1">_xlfn.NORM.INV(RAND(),Foglio1!$B$3,Foglio1!$B$4)</f>
        <v>38.50658618765064</v>
      </c>
    </row>
    <row r="38" spans="1:1" x14ac:dyDescent="0.3">
      <c r="A38" s="4">
        <f ca="1">_xlfn.NORM.INV(RAND(),Foglio1!$B$3,Foglio1!$B$4)</f>
        <v>36.809203779501722</v>
      </c>
    </row>
    <row r="39" spans="1:1" x14ac:dyDescent="0.3">
      <c r="A39" s="4">
        <f ca="1">_xlfn.NORM.INV(RAND(),Foglio1!$B$3,Foglio1!$B$4)</f>
        <v>31.019008544494479</v>
      </c>
    </row>
    <row r="40" spans="1:1" x14ac:dyDescent="0.3">
      <c r="A40" s="4">
        <f ca="1">_xlfn.NORM.INV(RAND(),Foglio1!$B$3,Foglio1!$B$4)</f>
        <v>37.3329474352849</v>
      </c>
    </row>
    <row r="41" spans="1:1" x14ac:dyDescent="0.3">
      <c r="A41" s="4">
        <f ca="1">_xlfn.NORM.INV(RAND(),Foglio1!$B$3,Foglio1!$B$4)</f>
        <v>42.314304040298801</v>
      </c>
    </row>
    <row r="42" spans="1:1" x14ac:dyDescent="0.3">
      <c r="A42" s="4">
        <f ca="1">_xlfn.NORM.INV(RAND(),Foglio1!$B$3,Foglio1!$B$4)</f>
        <v>50.267381854487994</v>
      </c>
    </row>
    <row r="43" spans="1:1" x14ac:dyDescent="0.3">
      <c r="A43" s="4">
        <f ca="1">_xlfn.NORM.INV(RAND(),Foglio1!$B$3,Foglio1!$B$4)</f>
        <v>40.950379127633482</v>
      </c>
    </row>
    <row r="44" spans="1:1" x14ac:dyDescent="0.3">
      <c r="A44" s="4">
        <f ca="1">_xlfn.NORM.INV(RAND(),Foglio1!$B$3,Foglio1!$B$4)</f>
        <v>39.273707877352358</v>
      </c>
    </row>
    <row r="45" spans="1:1" x14ac:dyDescent="0.3">
      <c r="A45" s="4">
        <f ca="1">_xlfn.NORM.INV(RAND(),Foglio1!$B$3,Foglio1!$B$4)</f>
        <v>31.994901163079263</v>
      </c>
    </row>
    <row r="46" spans="1:1" x14ac:dyDescent="0.3">
      <c r="A46" s="4">
        <f ca="1">_xlfn.NORM.INV(RAND(),Foglio1!$B$3,Foglio1!$B$4)</f>
        <v>32.661897352120498</v>
      </c>
    </row>
    <row r="47" spans="1:1" x14ac:dyDescent="0.3">
      <c r="A47" s="4">
        <f ca="1">_xlfn.NORM.INV(RAND(),Foglio1!$B$3,Foglio1!$B$4)</f>
        <v>32.914912725701726</v>
      </c>
    </row>
    <row r="48" spans="1:1" x14ac:dyDescent="0.3">
      <c r="A48" s="4">
        <f ca="1">_xlfn.NORM.INV(RAND(),Foglio1!$B$3,Foglio1!$B$4)</f>
        <v>24.948973361858538</v>
      </c>
    </row>
    <row r="49" spans="1:1" x14ac:dyDescent="0.3">
      <c r="A49" s="4">
        <f ca="1">_xlfn.NORM.INV(RAND(),Foglio1!$B$3,Foglio1!$B$4)</f>
        <v>46.780582189145541</v>
      </c>
    </row>
    <row r="50" spans="1:1" x14ac:dyDescent="0.3">
      <c r="A50" s="4">
        <f ca="1">_xlfn.NORM.INV(RAND(),Foglio1!$B$3,Foglio1!$B$4)</f>
        <v>33.276861281336572</v>
      </c>
    </row>
    <row r="51" spans="1:1" x14ac:dyDescent="0.3">
      <c r="A51" s="4">
        <f ca="1">_xlfn.NORM.INV(RAND(),Foglio1!$B$3,Foglio1!$B$4)</f>
        <v>26.274630893082993</v>
      </c>
    </row>
    <row r="52" spans="1:1" x14ac:dyDescent="0.3">
      <c r="A52" s="4">
        <f ca="1">_xlfn.NORM.INV(RAND(),Foglio1!$B$3,Foglio1!$B$4)</f>
        <v>29.577841454321565</v>
      </c>
    </row>
    <row r="53" spans="1:1" x14ac:dyDescent="0.3">
      <c r="A53" s="4">
        <f ca="1">_xlfn.NORM.INV(RAND(),Foglio1!$B$3,Foglio1!$B$4)</f>
        <v>49.533181647764245</v>
      </c>
    </row>
    <row r="54" spans="1:1" x14ac:dyDescent="0.3">
      <c r="A54" s="4">
        <f ca="1">_xlfn.NORM.INV(RAND(),Foglio1!$B$3,Foglio1!$B$4)</f>
        <v>42.412113423265964</v>
      </c>
    </row>
    <row r="55" spans="1:1" x14ac:dyDescent="0.3">
      <c r="A55" s="4">
        <f ca="1">_xlfn.NORM.INV(RAND(),Foglio1!$B$3,Foglio1!$B$4)</f>
        <v>70.296123138622249</v>
      </c>
    </row>
    <row r="56" spans="1:1" x14ac:dyDescent="0.3">
      <c r="A56" s="4">
        <f ca="1">_xlfn.NORM.INV(RAND(),Foglio1!$B$3,Foglio1!$B$4)</f>
        <v>27.388918581697347</v>
      </c>
    </row>
    <row r="57" spans="1:1" x14ac:dyDescent="0.3">
      <c r="A57" s="4">
        <f ca="1">_xlfn.NORM.INV(RAND(),Foglio1!$B$3,Foglio1!$B$4)</f>
        <v>51.581952925885588</v>
      </c>
    </row>
    <row r="58" spans="1:1" x14ac:dyDescent="0.3">
      <c r="A58" s="4">
        <f ca="1">_xlfn.NORM.INV(RAND(),Foglio1!$B$3,Foglio1!$B$4)</f>
        <v>47.975066512085448</v>
      </c>
    </row>
    <row r="59" spans="1:1" x14ac:dyDescent="0.3">
      <c r="A59" s="4">
        <f ca="1">_xlfn.NORM.INV(RAND(),Foglio1!$B$3,Foglio1!$B$4)</f>
        <v>34.817566087965105</v>
      </c>
    </row>
    <row r="60" spans="1:1" x14ac:dyDescent="0.3">
      <c r="A60" s="4">
        <f ca="1">_xlfn.NORM.INV(RAND(),Foglio1!$B$3,Foglio1!$B$4)</f>
        <v>35.390764607822469</v>
      </c>
    </row>
    <row r="61" spans="1:1" x14ac:dyDescent="0.3">
      <c r="A61" s="4">
        <f ca="1">_xlfn.NORM.INV(RAND(),Foglio1!$B$3,Foglio1!$B$4)</f>
        <v>41.907291945623413</v>
      </c>
    </row>
    <row r="62" spans="1:1" x14ac:dyDescent="0.3">
      <c r="A62" s="4">
        <f ca="1">_xlfn.NORM.INV(RAND(),Foglio1!$B$3,Foglio1!$B$4)</f>
        <v>22.308824809593364</v>
      </c>
    </row>
    <row r="63" spans="1:1" x14ac:dyDescent="0.3">
      <c r="A63" s="4">
        <f ca="1">_xlfn.NORM.INV(RAND(),Foglio1!$B$3,Foglio1!$B$4)</f>
        <v>51.428823988016347</v>
      </c>
    </row>
    <row r="64" spans="1:1" x14ac:dyDescent="0.3">
      <c r="A64" s="4">
        <f ca="1">_xlfn.NORM.INV(RAND(),Foglio1!$B$3,Foglio1!$B$4)</f>
        <v>43.108125767260667</v>
      </c>
    </row>
    <row r="65" spans="1:1" x14ac:dyDescent="0.3">
      <c r="A65" s="4">
        <f ca="1">_xlfn.NORM.INV(RAND(),Foglio1!$B$3,Foglio1!$B$4)</f>
        <v>51.998325414808463</v>
      </c>
    </row>
    <row r="66" spans="1:1" x14ac:dyDescent="0.3">
      <c r="A66" s="4">
        <f ca="1">_xlfn.NORM.INV(RAND(),Foglio1!$B$3,Foglio1!$B$4)</f>
        <v>68.306715643160317</v>
      </c>
    </row>
    <row r="67" spans="1:1" x14ac:dyDescent="0.3">
      <c r="A67" s="4">
        <f ca="1">_xlfn.NORM.INV(RAND(),Foglio1!$B$3,Foglio1!$B$4)</f>
        <v>49.987407120962374</v>
      </c>
    </row>
    <row r="68" spans="1:1" x14ac:dyDescent="0.3">
      <c r="A68" s="4">
        <f ca="1">_xlfn.NORM.INV(RAND(),Foglio1!$B$3,Foglio1!$B$4)</f>
        <v>49.821045382303851</v>
      </c>
    </row>
    <row r="69" spans="1:1" x14ac:dyDescent="0.3">
      <c r="A69" s="4">
        <f ca="1">_xlfn.NORM.INV(RAND(),Foglio1!$B$3,Foglio1!$B$4)</f>
        <v>51.284082056908474</v>
      </c>
    </row>
    <row r="70" spans="1:1" x14ac:dyDescent="0.3">
      <c r="A70" s="4">
        <f ca="1">_xlfn.NORM.INV(RAND(),Foglio1!$B$3,Foglio1!$B$4)</f>
        <v>34.689132097888098</v>
      </c>
    </row>
    <row r="71" spans="1:1" x14ac:dyDescent="0.3">
      <c r="A71" s="4">
        <f ca="1">_xlfn.NORM.INV(RAND(),Foglio1!$B$3,Foglio1!$B$4)</f>
        <v>37.852870590620675</v>
      </c>
    </row>
    <row r="72" spans="1:1" x14ac:dyDescent="0.3">
      <c r="A72" s="4">
        <f ca="1">_xlfn.NORM.INV(RAND(),Foglio1!$B$3,Foglio1!$B$4)</f>
        <v>39.367235103425109</v>
      </c>
    </row>
    <row r="73" spans="1:1" x14ac:dyDescent="0.3">
      <c r="A73" s="4">
        <f ca="1">_xlfn.NORM.INV(RAND(),Foglio1!$B$3,Foglio1!$B$4)</f>
        <v>41.468854873387073</v>
      </c>
    </row>
    <row r="74" spans="1:1" x14ac:dyDescent="0.3">
      <c r="A74" s="4">
        <f ca="1">_xlfn.NORM.INV(RAND(),Foglio1!$B$3,Foglio1!$B$4)</f>
        <v>39.196838345516333</v>
      </c>
    </row>
    <row r="75" spans="1:1" x14ac:dyDescent="0.3">
      <c r="A75" s="4">
        <f ca="1">_xlfn.NORM.INV(RAND(),Foglio1!$B$3,Foglio1!$B$4)</f>
        <v>41.96194794327829</v>
      </c>
    </row>
    <row r="76" spans="1:1" x14ac:dyDescent="0.3">
      <c r="A76" s="4">
        <f ca="1">_xlfn.NORM.INV(RAND(),Foglio1!$B$3,Foglio1!$B$4)</f>
        <v>55.253240789692157</v>
      </c>
    </row>
    <row r="77" spans="1:1" x14ac:dyDescent="0.3">
      <c r="A77" s="4">
        <f ca="1">_xlfn.NORM.INV(RAND(),Foglio1!$B$3,Foglio1!$B$4)</f>
        <v>43.323403407304703</v>
      </c>
    </row>
    <row r="78" spans="1:1" x14ac:dyDescent="0.3">
      <c r="A78" s="4">
        <f ca="1">_xlfn.NORM.INV(RAND(),Foglio1!$B$3,Foglio1!$B$4)</f>
        <v>51.208972229615654</v>
      </c>
    </row>
    <row r="79" spans="1:1" x14ac:dyDescent="0.3">
      <c r="A79" s="4">
        <f ca="1">_xlfn.NORM.INV(RAND(),Foglio1!$B$3,Foglio1!$B$4)</f>
        <v>46.814354679552409</v>
      </c>
    </row>
    <row r="80" spans="1:1" x14ac:dyDescent="0.3">
      <c r="A80" s="4">
        <f ca="1">_xlfn.NORM.INV(RAND(),Foglio1!$B$3,Foglio1!$B$4)</f>
        <v>48.556219053958756</v>
      </c>
    </row>
    <row r="81" spans="1:1" x14ac:dyDescent="0.3">
      <c r="A81" s="4">
        <f ca="1">_xlfn.NORM.INV(RAND(),Foglio1!$B$3,Foglio1!$B$4)</f>
        <v>36.494962390853303</v>
      </c>
    </row>
    <row r="82" spans="1:1" x14ac:dyDescent="0.3">
      <c r="A82" s="4">
        <f ca="1">_xlfn.NORM.INV(RAND(),Foglio1!$B$3,Foglio1!$B$4)</f>
        <v>47.009126163510189</v>
      </c>
    </row>
    <row r="83" spans="1:1" x14ac:dyDescent="0.3">
      <c r="A83" s="4">
        <f ca="1">_xlfn.NORM.INV(RAND(),Foglio1!$B$3,Foglio1!$B$4)</f>
        <v>45.926962775867445</v>
      </c>
    </row>
    <row r="84" spans="1:1" x14ac:dyDescent="0.3">
      <c r="A84" s="4">
        <f ca="1">_xlfn.NORM.INV(RAND(),Foglio1!$B$3,Foglio1!$B$4)</f>
        <v>24.481288597824292</v>
      </c>
    </row>
    <row r="85" spans="1:1" x14ac:dyDescent="0.3">
      <c r="A85" s="4">
        <f ca="1">_xlfn.NORM.INV(RAND(),Foglio1!$B$3,Foglio1!$B$4)</f>
        <v>30.484358451895034</v>
      </c>
    </row>
    <row r="86" spans="1:1" x14ac:dyDescent="0.3">
      <c r="A86" s="4">
        <f ca="1">_xlfn.NORM.INV(RAND(),Foglio1!$B$3,Foglio1!$B$4)</f>
        <v>63.138784944899896</v>
      </c>
    </row>
    <row r="87" spans="1:1" x14ac:dyDescent="0.3">
      <c r="A87" s="4">
        <f ca="1">_xlfn.NORM.INV(RAND(),Foglio1!$B$3,Foglio1!$B$4)</f>
        <v>37.365493623152418</v>
      </c>
    </row>
    <row r="88" spans="1:1" x14ac:dyDescent="0.3">
      <c r="A88" s="4">
        <f ca="1">_xlfn.NORM.INV(RAND(),Foglio1!$B$3,Foglio1!$B$4)</f>
        <v>23.066443512292825</v>
      </c>
    </row>
    <row r="89" spans="1:1" x14ac:dyDescent="0.3">
      <c r="A89" s="4">
        <f ca="1">_xlfn.NORM.INV(RAND(),Foglio1!$B$3,Foglio1!$B$4)</f>
        <v>41.039431981154522</v>
      </c>
    </row>
    <row r="90" spans="1:1" x14ac:dyDescent="0.3">
      <c r="A90" s="4">
        <f ca="1">_xlfn.NORM.INV(RAND(),Foglio1!$B$3,Foglio1!$B$4)</f>
        <v>36.999410127231769</v>
      </c>
    </row>
    <row r="91" spans="1:1" x14ac:dyDescent="0.3">
      <c r="A91" s="4">
        <f ca="1">_xlfn.NORM.INV(RAND(),Foglio1!$B$3,Foglio1!$B$4)</f>
        <v>42.068883472544968</v>
      </c>
    </row>
    <row r="92" spans="1:1" x14ac:dyDescent="0.3">
      <c r="A92" s="4">
        <f ca="1">_xlfn.NORM.INV(RAND(),Foglio1!$B$3,Foglio1!$B$4)</f>
        <v>44.522145621419178</v>
      </c>
    </row>
    <row r="93" spans="1:1" x14ac:dyDescent="0.3">
      <c r="A93" s="4">
        <f ca="1">_xlfn.NORM.INV(RAND(),Foglio1!$B$3,Foglio1!$B$4)</f>
        <v>40.580649393491086</v>
      </c>
    </row>
    <row r="94" spans="1:1" x14ac:dyDescent="0.3">
      <c r="A94" s="4">
        <f ca="1">_xlfn.NORM.INV(RAND(),Foglio1!$B$3,Foglio1!$B$4)</f>
        <v>33.070005227933564</v>
      </c>
    </row>
    <row r="95" spans="1:1" x14ac:dyDescent="0.3">
      <c r="A95" s="4">
        <f ca="1">_xlfn.NORM.INV(RAND(),Foglio1!$B$3,Foglio1!$B$4)</f>
        <v>30.852664398795071</v>
      </c>
    </row>
    <row r="96" spans="1:1" x14ac:dyDescent="0.3">
      <c r="A96" s="4">
        <f ca="1">_xlfn.NORM.INV(RAND(),Foglio1!$B$3,Foglio1!$B$4)</f>
        <v>39.448642274440566</v>
      </c>
    </row>
    <row r="97" spans="1:1" x14ac:dyDescent="0.3">
      <c r="A97" s="4">
        <f ca="1">_xlfn.NORM.INV(RAND(),Foglio1!$B$3,Foglio1!$B$4)</f>
        <v>51.122910930540954</v>
      </c>
    </row>
    <row r="98" spans="1:1" x14ac:dyDescent="0.3">
      <c r="A98" s="4">
        <f ca="1">_xlfn.NORM.INV(RAND(),Foglio1!$B$3,Foglio1!$B$4)</f>
        <v>34.732130816083661</v>
      </c>
    </row>
    <row r="99" spans="1:1" x14ac:dyDescent="0.3">
      <c r="A99" s="4">
        <f ca="1">_xlfn.NORM.INV(RAND(),Foglio1!$B$3,Foglio1!$B$4)</f>
        <v>11.693968359081342</v>
      </c>
    </row>
    <row r="100" spans="1:1" x14ac:dyDescent="0.3">
      <c r="A100" s="4">
        <f ca="1">_xlfn.NORM.INV(RAND(),Foglio1!$B$3,Foglio1!$B$4)</f>
        <v>47.567631849247867</v>
      </c>
    </row>
    <row r="101" spans="1:1" x14ac:dyDescent="0.3">
      <c r="A101" s="4">
        <f ca="1">_xlfn.NORM.INV(RAND(),Foglio1!$B$3,Foglio1!$B$4)</f>
        <v>42.224831999678301</v>
      </c>
    </row>
    <row r="102" spans="1:1" x14ac:dyDescent="0.3">
      <c r="A102" s="4">
        <f ca="1">_xlfn.NORM.INV(RAND(),Foglio1!$B$3,Foglio1!$B$4)</f>
        <v>37.953086506947038</v>
      </c>
    </row>
    <row r="103" spans="1:1" x14ac:dyDescent="0.3">
      <c r="A103" s="4">
        <f ca="1">_xlfn.NORM.INV(RAND(),Foglio1!$B$3,Foglio1!$B$4)</f>
        <v>31.73512814842087</v>
      </c>
    </row>
    <row r="104" spans="1:1" x14ac:dyDescent="0.3">
      <c r="A104" s="4">
        <f ca="1">_xlfn.NORM.INV(RAND(),Foglio1!$B$3,Foglio1!$B$4)</f>
        <v>36.333073534045795</v>
      </c>
    </row>
    <row r="105" spans="1:1" x14ac:dyDescent="0.3">
      <c r="A105" s="4">
        <f ca="1">_xlfn.NORM.INV(RAND(),Foglio1!$B$3,Foglio1!$B$4)</f>
        <v>44.224723792721178</v>
      </c>
    </row>
    <row r="106" spans="1:1" x14ac:dyDescent="0.3">
      <c r="A106" s="4">
        <f ca="1">_xlfn.NORM.INV(RAND(),Foglio1!$B$3,Foglio1!$B$4)</f>
        <v>29.875419203923592</v>
      </c>
    </row>
    <row r="107" spans="1:1" x14ac:dyDescent="0.3">
      <c r="A107" s="4">
        <f ca="1">_xlfn.NORM.INV(RAND(),Foglio1!$B$3,Foglio1!$B$4)</f>
        <v>30.098348006380967</v>
      </c>
    </row>
    <row r="108" spans="1:1" x14ac:dyDescent="0.3">
      <c r="A108" s="4">
        <f ca="1">_xlfn.NORM.INV(RAND(),Foglio1!$B$3,Foglio1!$B$4)</f>
        <v>31.648231785070472</v>
      </c>
    </row>
    <row r="109" spans="1:1" x14ac:dyDescent="0.3">
      <c r="A109" s="4">
        <f ca="1">_xlfn.NORM.INV(RAND(),Foglio1!$B$3,Foglio1!$B$4)</f>
        <v>42.675692458074018</v>
      </c>
    </row>
    <row r="110" spans="1:1" x14ac:dyDescent="0.3">
      <c r="A110" s="4">
        <f ca="1">_xlfn.NORM.INV(RAND(),Foglio1!$B$3,Foglio1!$B$4)</f>
        <v>31.385460368346475</v>
      </c>
    </row>
    <row r="111" spans="1:1" x14ac:dyDescent="0.3">
      <c r="A111" s="4">
        <f ca="1">_xlfn.NORM.INV(RAND(),Foglio1!$B$3,Foglio1!$B$4)</f>
        <v>20.700471603123777</v>
      </c>
    </row>
    <row r="112" spans="1:1" x14ac:dyDescent="0.3">
      <c r="A112" s="4">
        <f ca="1">_xlfn.NORM.INV(RAND(),Foglio1!$B$3,Foglio1!$B$4)</f>
        <v>45.679713081572658</v>
      </c>
    </row>
    <row r="113" spans="1:1" x14ac:dyDescent="0.3">
      <c r="A113" s="4">
        <f ca="1">_xlfn.NORM.INV(RAND(),Foglio1!$B$3,Foglio1!$B$4)</f>
        <v>53.504870555477872</v>
      </c>
    </row>
    <row r="114" spans="1:1" x14ac:dyDescent="0.3">
      <c r="A114" s="4">
        <f ca="1">_xlfn.NORM.INV(RAND(),Foglio1!$B$3,Foglio1!$B$4)</f>
        <v>42.424053036530424</v>
      </c>
    </row>
    <row r="115" spans="1:1" x14ac:dyDescent="0.3">
      <c r="A115" s="4">
        <f ca="1">_xlfn.NORM.INV(RAND(),Foglio1!$B$3,Foglio1!$B$4)</f>
        <v>28.176437101633031</v>
      </c>
    </row>
    <row r="116" spans="1:1" x14ac:dyDescent="0.3">
      <c r="A116" s="4">
        <f ca="1">_xlfn.NORM.INV(RAND(),Foglio1!$B$3,Foglio1!$B$4)</f>
        <v>32.690601426594853</v>
      </c>
    </row>
    <row r="117" spans="1:1" x14ac:dyDescent="0.3">
      <c r="A117" s="4">
        <f ca="1">_xlfn.NORM.INV(RAND(),Foglio1!$B$3,Foglio1!$B$4)</f>
        <v>37.035466680952084</v>
      </c>
    </row>
    <row r="118" spans="1:1" x14ac:dyDescent="0.3">
      <c r="A118" s="4">
        <f ca="1">_xlfn.NORM.INV(RAND(),Foglio1!$B$3,Foglio1!$B$4)</f>
        <v>35.623404129649529</v>
      </c>
    </row>
    <row r="119" spans="1:1" x14ac:dyDescent="0.3">
      <c r="A119" s="4">
        <f ca="1">_xlfn.NORM.INV(RAND(),Foglio1!$B$3,Foglio1!$B$4)</f>
        <v>42.578922008879665</v>
      </c>
    </row>
    <row r="120" spans="1:1" x14ac:dyDescent="0.3">
      <c r="A120" s="4">
        <f ca="1">_xlfn.NORM.INV(RAND(),Foglio1!$B$3,Foglio1!$B$4)</f>
        <v>24.604540972976757</v>
      </c>
    </row>
    <row r="121" spans="1:1" x14ac:dyDescent="0.3">
      <c r="A121" s="4">
        <f ca="1">_xlfn.NORM.INV(RAND(),Foglio1!$B$3,Foglio1!$B$4)</f>
        <v>22.142218433413795</v>
      </c>
    </row>
    <row r="122" spans="1:1" x14ac:dyDescent="0.3">
      <c r="A122" s="4">
        <f ca="1">_xlfn.NORM.INV(RAND(),Foglio1!$B$3,Foglio1!$B$4)</f>
        <v>36.848240675273409</v>
      </c>
    </row>
    <row r="123" spans="1:1" x14ac:dyDescent="0.3">
      <c r="A123" s="4">
        <f ca="1">_xlfn.NORM.INV(RAND(),Foglio1!$B$3,Foglio1!$B$4)</f>
        <v>32.239090765585551</v>
      </c>
    </row>
    <row r="124" spans="1:1" x14ac:dyDescent="0.3">
      <c r="A124" s="4">
        <f ca="1">_xlfn.NORM.INV(RAND(),Foglio1!$B$3,Foglio1!$B$4)</f>
        <v>28.327720120686202</v>
      </c>
    </row>
    <row r="125" spans="1:1" x14ac:dyDescent="0.3">
      <c r="A125" s="4">
        <f ca="1">_xlfn.NORM.INV(RAND(),Foglio1!$B$3,Foglio1!$B$4)</f>
        <v>28.335789854710367</v>
      </c>
    </row>
    <row r="126" spans="1:1" x14ac:dyDescent="0.3">
      <c r="A126" s="4">
        <f ca="1">_xlfn.NORM.INV(RAND(),Foglio1!$B$3,Foglio1!$B$4)</f>
        <v>54.217624341555492</v>
      </c>
    </row>
    <row r="127" spans="1:1" x14ac:dyDescent="0.3">
      <c r="A127" s="4">
        <f ca="1">_xlfn.NORM.INV(RAND(),Foglio1!$B$3,Foglio1!$B$4)</f>
        <v>37.957417341691496</v>
      </c>
    </row>
    <row r="128" spans="1:1" x14ac:dyDescent="0.3">
      <c r="A128" s="4">
        <f ca="1">_xlfn.NORM.INV(RAND(),Foglio1!$B$3,Foglio1!$B$4)</f>
        <v>27.715204316173214</v>
      </c>
    </row>
    <row r="129" spans="1:1" x14ac:dyDescent="0.3">
      <c r="A129" s="4">
        <f ca="1">_xlfn.NORM.INV(RAND(),Foglio1!$B$3,Foglio1!$B$4)</f>
        <v>39.674914846514369</v>
      </c>
    </row>
    <row r="130" spans="1:1" x14ac:dyDescent="0.3">
      <c r="A130" s="4">
        <f ca="1">_xlfn.NORM.INV(RAND(),Foglio1!$B$3,Foglio1!$B$4)</f>
        <v>23.636182900345155</v>
      </c>
    </row>
    <row r="131" spans="1:1" x14ac:dyDescent="0.3">
      <c r="A131" s="4">
        <f ca="1">_xlfn.NORM.INV(RAND(),Foglio1!$B$3,Foglio1!$B$4)</f>
        <v>62.807406358371594</v>
      </c>
    </row>
    <row r="132" spans="1:1" x14ac:dyDescent="0.3">
      <c r="A132" s="4">
        <f ca="1">_xlfn.NORM.INV(RAND(),Foglio1!$B$3,Foglio1!$B$4)</f>
        <v>50.660385261050152</v>
      </c>
    </row>
    <row r="133" spans="1:1" x14ac:dyDescent="0.3">
      <c r="A133" s="4">
        <f ca="1">_xlfn.NORM.INV(RAND(),Foglio1!$B$3,Foglio1!$B$4)</f>
        <v>41.311661894015273</v>
      </c>
    </row>
    <row r="134" spans="1:1" x14ac:dyDescent="0.3">
      <c r="A134" s="4">
        <f ca="1">_xlfn.NORM.INV(RAND(),Foglio1!$B$3,Foglio1!$B$4)</f>
        <v>41.096641259537151</v>
      </c>
    </row>
    <row r="135" spans="1:1" x14ac:dyDescent="0.3">
      <c r="A135" s="4">
        <f ca="1">_xlfn.NORM.INV(RAND(),Foglio1!$B$3,Foglio1!$B$4)</f>
        <v>50.075616533560336</v>
      </c>
    </row>
    <row r="136" spans="1:1" x14ac:dyDescent="0.3">
      <c r="A136" s="4">
        <f ca="1">_xlfn.NORM.INV(RAND(),Foglio1!$B$3,Foglio1!$B$4)</f>
        <v>45.657053312216028</v>
      </c>
    </row>
    <row r="137" spans="1:1" x14ac:dyDescent="0.3">
      <c r="A137" s="4">
        <f ca="1">_xlfn.NORM.INV(RAND(),Foglio1!$B$3,Foglio1!$B$4)</f>
        <v>56.491464357010727</v>
      </c>
    </row>
    <row r="138" spans="1:1" x14ac:dyDescent="0.3">
      <c r="A138" s="4">
        <f ca="1">_xlfn.NORM.INV(RAND(),Foglio1!$B$3,Foglio1!$B$4)</f>
        <v>40.390002065476835</v>
      </c>
    </row>
    <row r="139" spans="1:1" x14ac:dyDescent="0.3">
      <c r="A139" s="4">
        <f ca="1">_xlfn.NORM.INV(RAND(),Foglio1!$B$3,Foglio1!$B$4)</f>
        <v>65.094230029409658</v>
      </c>
    </row>
    <row r="140" spans="1:1" x14ac:dyDescent="0.3">
      <c r="A140" s="4">
        <f ca="1">_xlfn.NORM.INV(RAND(),Foglio1!$B$3,Foglio1!$B$4)</f>
        <v>38.378054729014266</v>
      </c>
    </row>
    <row r="141" spans="1:1" x14ac:dyDescent="0.3">
      <c r="A141" s="4">
        <f ca="1">_xlfn.NORM.INV(RAND(),Foglio1!$B$3,Foglio1!$B$4)</f>
        <v>37.560523004392252</v>
      </c>
    </row>
    <row r="142" spans="1:1" x14ac:dyDescent="0.3">
      <c r="A142" s="4">
        <f ca="1">_xlfn.NORM.INV(RAND(),Foglio1!$B$3,Foglio1!$B$4)</f>
        <v>33.783887645218215</v>
      </c>
    </row>
    <row r="143" spans="1:1" x14ac:dyDescent="0.3">
      <c r="A143" s="4">
        <f ca="1">_xlfn.NORM.INV(RAND(),Foglio1!$B$3,Foglio1!$B$4)</f>
        <v>15.12643550697506</v>
      </c>
    </row>
    <row r="144" spans="1:1" x14ac:dyDescent="0.3">
      <c r="A144" s="4">
        <f ca="1">_xlfn.NORM.INV(RAND(),Foglio1!$B$3,Foglio1!$B$4)</f>
        <v>25.182285255360583</v>
      </c>
    </row>
    <row r="145" spans="1:1" x14ac:dyDescent="0.3">
      <c r="A145" s="4">
        <f ca="1">_xlfn.NORM.INV(RAND(),Foglio1!$B$3,Foglio1!$B$4)</f>
        <v>28.04734425551981</v>
      </c>
    </row>
    <row r="146" spans="1:1" x14ac:dyDescent="0.3">
      <c r="A146" s="4">
        <f ca="1">_xlfn.NORM.INV(RAND(),Foglio1!$B$3,Foglio1!$B$4)</f>
        <v>28.918181708055535</v>
      </c>
    </row>
    <row r="147" spans="1:1" x14ac:dyDescent="0.3">
      <c r="A147" s="4">
        <f ca="1">_xlfn.NORM.INV(RAND(),Foglio1!$B$3,Foglio1!$B$4)</f>
        <v>29.777491782159018</v>
      </c>
    </row>
    <row r="148" spans="1:1" x14ac:dyDescent="0.3">
      <c r="A148" s="4">
        <f ca="1">_xlfn.NORM.INV(RAND(),Foglio1!$B$3,Foglio1!$B$4)</f>
        <v>25.834449292778839</v>
      </c>
    </row>
    <row r="149" spans="1:1" x14ac:dyDescent="0.3">
      <c r="A149" s="4">
        <f ca="1">_xlfn.NORM.INV(RAND(),Foglio1!$B$3,Foglio1!$B$4)</f>
        <v>46.252961125103866</v>
      </c>
    </row>
    <row r="150" spans="1:1" x14ac:dyDescent="0.3">
      <c r="A150" s="4">
        <f ca="1">_xlfn.NORM.INV(RAND(),Foglio1!$B$3,Foglio1!$B$4)</f>
        <v>43.160532785350036</v>
      </c>
    </row>
    <row r="151" spans="1:1" x14ac:dyDescent="0.3">
      <c r="A151" s="4">
        <f ca="1">_xlfn.NORM.INV(RAND(),Foglio1!$B$3,Foglio1!$B$4)</f>
        <v>35.003426607669191</v>
      </c>
    </row>
    <row r="152" spans="1:1" x14ac:dyDescent="0.3">
      <c r="A152" s="4">
        <f ca="1">_xlfn.NORM.INV(RAND(),Foglio1!$B$3,Foglio1!$B$4)</f>
        <v>54.672744054136899</v>
      </c>
    </row>
    <row r="153" spans="1:1" x14ac:dyDescent="0.3">
      <c r="A153" s="4">
        <f ca="1">_xlfn.NORM.INV(RAND(),Foglio1!$B$3,Foglio1!$B$4)</f>
        <v>23.745456658067148</v>
      </c>
    </row>
    <row r="154" spans="1:1" x14ac:dyDescent="0.3">
      <c r="A154" s="4">
        <f ca="1">_xlfn.NORM.INV(RAND(),Foglio1!$B$3,Foglio1!$B$4)</f>
        <v>46.392140986326226</v>
      </c>
    </row>
    <row r="155" spans="1:1" x14ac:dyDescent="0.3">
      <c r="A155" s="4">
        <f ca="1">_xlfn.NORM.INV(RAND(),Foglio1!$B$3,Foglio1!$B$4)</f>
        <v>31.644445707371776</v>
      </c>
    </row>
    <row r="156" spans="1:1" x14ac:dyDescent="0.3">
      <c r="A156" s="4">
        <f ca="1">_xlfn.NORM.INV(RAND(),Foglio1!$B$3,Foglio1!$B$4)</f>
        <v>35.831740835479643</v>
      </c>
    </row>
    <row r="157" spans="1:1" x14ac:dyDescent="0.3">
      <c r="A157" s="4">
        <f ca="1">_xlfn.NORM.INV(RAND(),Foglio1!$B$3,Foglio1!$B$4)</f>
        <v>45.400795336135047</v>
      </c>
    </row>
    <row r="158" spans="1:1" x14ac:dyDescent="0.3">
      <c r="A158" s="4">
        <f ca="1">_xlfn.NORM.INV(RAND(),Foglio1!$B$3,Foglio1!$B$4)</f>
        <v>47.458061150256292</v>
      </c>
    </row>
    <row r="159" spans="1:1" x14ac:dyDescent="0.3">
      <c r="A159" s="4">
        <f ca="1">_xlfn.NORM.INV(RAND(),Foglio1!$B$3,Foglio1!$B$4)</f>
        <v>51.394916795050008</v>
      </c>
    </row>
    <row r="160" spans="1:1" x14ac:dyDescent="0.3">
      <c r="A160" s="4">
        <f ca="1">_xlfn.NORM.INV(RAND(),Foglio1!$B$3,Foglio1!$B$4)</f>
        <v>27.866950712182692</v>
      </c>
    </row>
    <row r="161" spans="1:1" x14ac:dyDescent="0.3">
      <c r="A161" s="4">
        <f ca="1">_xlfn.NORM.INV(RAND(),Foglio1!$B$3,Foglio1!$B$4)</f>
        <v>30.031094225477659</v>
      </c>
    </row>
    <row r="162" spans="1:1" x14ac:dyDescent="0.3">
      <c r="A162" s="4">
        <f ca="1">_xlfn.NORM.INV(RAND(),Foglio1!$B$3,Foglio1!$B$4)</f>
        <v>49.17886749714701</v>
      </c>
    </row>
    <row r="163" spans="1:1" x14ac:dyDescent="0.3">
      <c r="A163" s="4">
        <f ca="1">_xlfn.NORM.INV(RAND(),Foglio1!$B$3,Foglio1!$B$4)</f>
        <v>22.933808459937794</v>
      </c>
    </row>
    <row r="164" spans="1:1" x14ac:dyDescent="0.3">
      <c r="A164" s="4">
        <f ca="1">_xlfn.NORM.INV(RAND(),Foglio1!$B$3,Foglio1!$B$4)</f>
        <v>31.063865929749102</v>
      </c>
    </row>
    <row r="165" spans="1:1" x14ac:dyDescent="0.3">
      <c r="A165" s="4">
        <f ca="1">_xlfn.NORM.INV(RAND(),Foglio1!$B$3,Foglio1!$B$4)</f>
        <v>48.625015655188918</v>
      </c>
    </row>
    <row r="166" spans="1:1" x14ac:dyDescent="0.3">
      <c r="A166" s="4">
        <f ca="1">_xlfn.NORM.INV(RAND(),Foglio1!$B$3,Foglio1!$B$4)</f>
        <v>29.659754217378719</v>
      </c>
    </row>
    <row r="167" spans="1:1" x14ac:dyDescent="0.3">
      <c r="A167" s="4">
        <f ca="1">_xlfn.NORM.INV(RAND(),Foglio1!$B$3,Foglio1!$B$4)</f>
        <v>47.247313847285014</v>
      </c>
    </row>
    <row r="168" spans="1:1" x14ac:dyDescent="0.3">
      <c r="A168" s="4">
        <f ca="1">_xlfn.NORM.INV(RAND(),Foglio1!$B$3,Foglio1!$B$4)</f>
        <v>60.925696532019806</v>
      </c>
    </row>
    <row r="169" spans="1:1" x14ac:dyDescent="0.3">
      <c r="A169" s="4">
        <f ca="1">_xlfn.NORM.INV(RAND(),Foglio1!$B$3,Foglio1!$B$4)</f>
        <v>26.363693658042962</v>
      </c>
    </row>
    <row r="170" spans="1:1" x14ac:dyDescent="0.3">
      <c r="A170" s="4">
        <f ca="1">_xlfn.NORM.INV(RAND(),Foglio1!$B$3,Foglio1!$B$4)</f>
        <v>47.302521811161476</v>
      </c>
    </row>
    <row r="171" spans="1:1" x14ac:dyDescent="0.3">
      <c r="A171" s="4">
        <f ca="1">_xlfn.NORM.INV(RAND(),Foglio1!$B$3,Foglio1!$B$4)</f>
        <v>44.578194913773004</v>
      </c>
    </row>
    <row r="172" spans="1:1" x14ac:dyDescent="0.3">
      <c r="A172" s="4">
        <f ca="1">_xlfn.NORM.INV(RAND(),Foglio1!$B$3,Foglio1!$B$4)</f>
        <v>71.160735762540341</v>
      </c>
    </row>
    <row r="173" spans="1:1" x14ac:dyDescent="0.3">
      <c r="A173" s="4">
        <f ca="1">_xlfn.NORM.INV(RAND(),Foglio1!$B$3,Foglio1!$B$4)</f>
        <v>28.916933798256494</v>
      </c>
    </row>
    <row r="174" spans="1:1" x14ac:dyDescent="0.3">
      <c r="A174" s="4">
        <f ca="1">_xlfn.NORM.INV(RAND(),Foglio1!$B$3,Foglio1!$B$4)</f>
        <v>34.325210419963661</v>
      </c>
    </row>
    <row r="175" spans="1:1" x14ac:dyDescent="0.3">
      <c r="A175" s="4">
        <f ca="1">_xlfn.NORM.INV(RAND(),Foglio1!$B$3,Foglio1!$B$4)</f>
        <v>54.714019135792228</v>
      </c>
    </row>
    <row r="176" spans="1:1" x14ac:dyDescent="0.3">
      <c r="A176" s="4">
        <f ca="1">_xlfn.NORM.INV(RAND(),Foglio1!$B$3,Foglio1!$B$4)</f>
        <v>52.272004194541537</v>
      </c>
    </row>
    <row r="177" spans="1:1" x14ac:dyDescent="0.3">
      <c r="A177" s="4">
        <f ca="1">_xlfn.NORM.INV(RAND(),Foglio1!$B$3,Foglio1!$B$4)</f>
        <v>47.53453619805672</v>
      </c>
    </row>
    <row r="178" spans="1:1" x14ac:dyDescent="0.3">
      <c r="A178" s="4">
        <f ca="1">_xlfn.NORM.INV(RAND(),Foglio1!$B$3,Foglio1!$B$4)</f>
        <v>53.008755718728331</v>
      </c>
    </row>
    <row r="179" spans="1:1" x14ac:dyDescent="0.3">
      <c r="A179" s="4">
        <f ca="1">_xlfn.NORM.INV(RAND(),Foglio1!$B$3,Foglio1!$B$4)</f>
        <v>51.34370305198042</v>
      </c>
    </row>
    <row r="180" spans="1:1" x14ac:dyDescent="0.3">
      <c r="A180" s="4">
        <f ca="1">_xlfn.NORM.INV(RAND(),Foglio1!$B$3,Foglio1!$B$4)</f>
        <v>47.707469123324287</v>
      </c>
    </row>
    <row r="181" spans="1:1" x14ac:dyDescent="0.3">
      <c r="A181" s="4">
        <f ca="1">_xlfn.NORM.INV(RAND(),Foglio1!$B$3,Foglio1!$B$4)</f>
        <v>30.478655929312026</v>
      </c>
    </row>
    <row r="182" spans="1:1" x14ac:dyDescent="0.3">
      <c r="A182" s="4">
        <f ca="1">_xlfn.NORM.INV(RAND(),Foglio1!$B$3,Foglio1!$B$4)</f>
        <v>28.691247365921402</v>
      </c>
    </row>
    <row r="183" spans="1:1" x14ac:dyDescent="0.3">
      <c r="A183" s="4">
        <f ca="1">_xlfn.NORM.INV(RAND(),Foglio1!$B$3,Foglio1!$B$4)</f>
        <v>16.469836588792557</v>
      </c>
    </row>
    <row r="184" spans="1:1" x14ac:dyDescent="0.3">
      <c r="A184" s="4">
        <f ca="1">_xlfn.NORM.INV(RAND(),Foglio1!$B$3,Foglio1!$B$4)</f>
        <v>42.729792835662082</v>
      </c>
    </row>
    <row r="185" spans="1:1" x14ac:dyDescent="0.3">
      <c r="A185" s="4">
        <f ca="1">_xlfn.NORM.INV(RAND(),Foglio1!$B$3,Foglio1!$B$4)</f>
        <v>38.878492076086758</v>
      </c>
    </row>
    <row r="186" spans="1:1" x14ac:dyDescent="0.3">
      <c r="A186" s="4">
        <f ca="1">_xlfn.NORM.INV(RAND(),Foglio1!$B$3,Foglio1!$B$4)</f>
        <v>42.537493752663885</v>
      </c>
    </row>
    <row r="187" spans="1:1" x14ac:dyDescent="0.3">
      <c r="A187" s="4">
        <f ca="1">_xlfn.NORM.INV(RAND(),Foglio1!$B$3,Foglio1!$B$4)</f>
        <v>54.952862103410602</v>
      </c>
    </row>
    <row r="188" spans="1:1" x14ac:dyDescent="0.3">
      <c r="A188" s="4">
        <f ca="1">_xlfn.NORM.INV(RAND(),Foglio1!$B$3,Foglio1!$B$4)</f>
        <v>36.002032096601546</v>
      </c>
    </row>
    <row r="189" spans="1:1" x14ac:dyDescent="0.3">
      <c r="A189" s="4">
        <f ca="1">_xlfn.NORM.INV(RAND(),Foglio1!$B$3,Foglio1!$B$4)</f>
        <v>41.710002507584015</v>
      </c>
    </row>
    <row r="190" spans="1:1" x14ac:dyDescent="0.3">
      <c r="A190" s="4">
        <f ca="1">_xlfn.NORM.INV(RAND(),Foglio1!$B$3,Foglio1!$B$4)</f>
        <v>42.727168683217428</v>
      </c>
    </row>
    <row r="191" spans="1:1" x14ac:dyDescent="0.3">
      <c r="A191" s="4">
        <f ca="1">_xlfn.NORM.INV(RAND(),Foglio1!$B$3,Foglio1!$B$4)</f>
        <v>40.255117947651833</v>
      </c>
    </row>
    <row r="192" spans="1:1" x14ac:dyDescent="0.3">
      <c r="A192" s="4">
        <f ca="1">_xlfn.NORM.INV(RAND(),Foglio1!$B$3,Foglio1!$B$4)</f>
        <v>43.421892660573128</v>
      </c>
    </row>
    <row r="193" spans="1:1" x14ac:dyDescent="0.3">
      <c r="A193" s="4">
        <f ca="1">_xlfn.NORM.INV(RAND(),Foglio1!$B$3,Foglio1!$B$4)</f>
        <v>53.635331067565858</v>
      </c>
    </row>
    <row r="194" spans="1:1" x14ac:dyDescent="0.3">
      <c r="A194" s="4">
        <f ca="1">_xlfn.NORM.INV(RAND(),Foglio1!$B$3,Foglio1!$B$4)</f>
        <v>47.237647358023786</v>
      </c>
    </row>
    <row r="195" spans="1:1" x14ac:dyDescent="0.3">
      <c r="A195" s="4">
        <f ca="1">_xlfn.NORM.INV(RAND(),Foglio1!$B$3,Foglio1!$B$4)</f>
        <v>31.606217321571584</v>
      </c>
    </row>
    <row r="196" spans="1:1" x14ac:dyDescent="0.3">
      <c r="A196" s="4">
        <f ca="1">_xlfn.NORM.INV(RAND(),Foglio1!$B$3,Foglio1!$B$4)</f>
        <v>32.449393068653201</v>
      </c>
    </row>
    <row r="197" spans="1:1" x14ac:dyDescent="0.3">
      <c r="A197" s="4">
        <f ca="1">_xlfn.NORM.INV(RAND(),Foglio1!$B$3,Foglio1!$B$4)</f>
        <v>22.371710010383651</v>
      </c>
    </row>
    <row r="198" spans="1:1" x14ac:dyDescent="0.3">
      <c r="A198" s="4">
        <f ca="1">_xlfn.NORM.INV(RAND(),Foglio1!$B$3,Foglio1!$B$4)</f>
        <v>51.357738260401455</v>
      </c>
    </row>
    <row r="199" spans="1:1" x14ac:dyDescent="0.3">
      <c r="A199" s="4">
        <f ca="1">_xlfn.NORM.INV(RAND(),Foglio1!$B$3,Foglio1!$B$4)</f>
        <v>31.236823326498062</v>
      </c>
    </row>
    <row r="200" spans="1:1" x14ac:dyDescent="0.3">
      <c r="A200" s="4">
        <f ca="1">_xlfn.NORM.INV(RAND(),Foglio1!$B$3,Foglio1!$B$4)</f>
        <v>38.759596314789377</v>
      </c>
    </row>
    <row r="201" spans="1:1" x14ac:dyDescent="0.3">
      <c r="A201" s="4">
        <f ca="1">_xlfn.NORM.INV(RAND(),Foglio1!$B$3,Foglio1!$B$4)</f>
        <v>59.416494590291961</v>
      </c>
    </row>
    <row r="202" spans="1:1" x14ac:dyDescent="0.3">
      <c r="A202" s="4">
        <f ca="1">_xlfn.NORM.INV(RAND(),Foglio1!$B$3,Foglio1!$B$4)</f>
        <v>42.676231652724539</v>
      </c>
    </row>
    <row r="203" spans="1:1" x14ac:dyDescent="0.3">
      <c r="A203" s="4">
        <f ca="1">_xlfn.NORM.INV(RAND(),Foglio1!$B$3,Foglio1!$B$4)</f>
        <v>50.712140259572067</v>
      </c>
    </row>
    <row r="204" spans="1:1" x14ac:dyDescent="0.3">
      <c r="A204" s="4">
        <f ca="1">_xlfn.NORM.INV(RAND(),Foglio1!$B$3,Foglio1!$B$4)</f>
        <v>33.030470303278058</v>
      </c>
    </row>
    <row r="205" spans="1:1" x14ac:dyDescent="0.3">
      <c r="A205" s="4">
        <f ca="1">_xlfn.NORM.INV(RAND(),Foglio1!$B$3,Foglio1!$B$4)</f>
        <v>38.74871660176894</v>
      </c>
    </row>
    <row r="206" spans="1:1" x14ac:dyDescent="0.3">
      <c r="A206" s="4">
        <f ca="1">_xlfn.NORM.INV(RAND(),Foglio1!$B$3,Foglio1!$B$4)</f>
        <v>45.383900773168705</v>
      </c>
    </row>
    <row r="207" spans="1:1" x14ac:dyDescent="0.3">
      <c r="A207" s="4">
        <f ca="1">_xlfn.NORM.INV(RAND(),Foglio1!$B$3,Foglio1!$B$4)</f>
        <v>28.744196306062435</v>
      </c>
    </row>
    <row r="208" spans="1:1" x14ac:dyDescent="0.3">
      <c r="A208" s="4">
        <f ca="1">_xlfn.NORM.INV(RAND(),Foglio1!$B$3,Foglio1!$B$4)</f>
        <v>28.732591513842895</v>
      </c>
    </row>
    <row r="209" spans="1:1" x14ac:dyDescent="0.3">
      <c r="A209" s="4">
        <f ca="1">_xlfn.NORM.INV(RAND(),Foglio1!$B$3,Foglio1!$B$4)</f>
        <v>22.528491739421316</v>
      </c>
    </row>
    <row r="210" spans="1:1" x14ac:dyDescent="0.3">
      <c r="A210" s="4">
        <f ca="1">_xlfn.NORM.INV(RAND(),Foglio1!$B$3,Foglio1!$B$4)</f>
        <v>36.602979451021994</v>
      </c>
    </row>
    <row r="211" spans="1:1" x14ac:dyDescent="0.3">
      <c r="A211" s="4">
        <f ca="1">_xlfn.NORM.INV(RAND(),Foglio1!$B$3,Foglio1!$B$4)</f>
        <v>52.313276771622824</v>
      </c>
    </row>
    <row r="212" spans="1:1" x14ac:dyDescent="0.3">
      <c r="A212" s="4">
        <f ca="1">_xlfn.NORM.INV(RAND(),Foglio1!$B$3,Foglio1!$B$4)</f>
        <v>49.324303891162572</v>
      </c>
    </row>
    <row r="213" spans="1:1" x14ac:dyDescent="0.3">
      <c r="A213" s="4">
        <f ca="1">_xlfn.NORM.INV(RAND(),Foglio1!$B$3,Foglio1!$B$4)</f>
        <v>35.245289591921789</v>
      </c>
    </row>
    <row r="214" spans="1:1" x14ac:dyDescent="0.3">
      <c r="A214" s="4">
        <f ca="1">_xlfn.NORM.INV(RAND(),Foglio1!$B$3,Foglio1!$B$4)</f>
        <v>49.103056349139024</v>
      </c>
    </row>
    <row r="215" spans="1:1" x14ac:dyDescent="0.3">
      <c r="A215" s="4">
        <f ca="1">_xlfn.NORM.INV(RAND(),Foglio1!$B$3,Foglio1!$B$4)</f>
        <v>41.428804342689013</v>
      </c>
    </row>
    <row r="216" spans="1:1" x14ac:dyDescent="0.3">
      <c r="A216" s="4">
        <f ca="1">_xlfn.NORM.INV(RAND(),Foglio1!$B$3,Foglio1!$B$4)</f>
        <v>37.221944786088059</v>
      </c>
    </row>
    <row r="217" spans="1:1" x14ac:dyDescent="0.3">
      <c r="A217" s="4">
        <f ca="1">_xlfn.NORM.INV(RAND(),Foglio1!$B$3,Foglio1!$B$4)</f>
        <v>35.968663919334851</v>
      </c>
    </row>
    <row r="218" spans="1:1" x14ac:dyDescent="0.3">
      <c r="A218" s="4">
        <f ca="1">_xlfn.NORM.INV(RAND(),Foglio1!$B$3,Foglio1!$B$4)</f>
        <v>48.613246387271559</v>
      </c>
    </row>
    <row r="219" spans="1:1" x14ac:dyDescent="0.3">
      <c r="A219" s="4">
        <f ca="1">_xlfn.NORM.INV(RAND(),Foglio1!$B$3,Foglio1!$B$4)</f>
        <v>29.056841460257004</v>
      </c>
    </row>
    <row r="220" spans="1:1" x14ac:dyDescent="0.3">
      <c r="A220" s="4">
        <f ca="1">_xlfn.NORM.INV(RAND(),Foglio1!$B$3,Foglio1!$B$4)</f>
        <v>34.996295868550803</v>
      </c>
    </row>
    <row r="221" spans="1:1" x14ac:dyDescent="0.3">
      <c r="A221" s="4">
        <f ca="1">_xlfn.NORM.INV(RAND(),Foglio1!$B$3,Foglio1!$B$4)</f>
        <v>33.191726077312744</v>
      </c>
    </row>
    <row r="222" spans="1:1" x14ac:dyDescent="0.3">
      <c r="A222" s="4">
        <f ca="1">_xlfn.NORM.INV(RAND(),Foglio1!$B$3,Foglio1!$B$4)</f>
        <v>43.993622907005133</v>
      </c>
    </row>
    <row r="223" spans="1:1" x14ac:dyDescent="0.3">
      <c r="A223" s="4">
        <f ca="1">_xlfn.NORM.INV(RAND(),Foglio1!$B$3,Foglio1!$B$4)</f>
        <v>41.515767458728824</v>
      </c>
    </row>
    <row r="224" spans="1:1" x14ac:dyDescent="0.3">
      <c r="A224" s="4">
        <f ca="1">_xlfn.NORM.INV(RAND(),Foglio1!$B$3,Foglio1!$B$4)</f>
        <v>39.585437528280174</v>
      </c>
    </row>
    <row r="225" spans="1:1" x14ac:dyDescent="0.3">
      <c r="A225" s="4">
        <f ca="1">_xlfn.NORM.INV(RAND(),Foglio1!$B$3,Foglio1!$B$4)</f>
        <v>31.149122853359543</v>
      </c>
    </row>
    <row r="226" spans="1:1" x14ac:dyDescent="0.3">
      <c r="A226" s="4">
        <f ca="1">_xlfn.NORM.INV(RAND(),Foglio1!$B$3,Foglio1!$B$4)</f>
        <v>26.756320442948805</v>
      </c>
    </row>
    <row r="227" spans="1:1" x14ac:dyDescent="0.3">
      <c r="A227" s="4">
        <f ca="1">_xlfn.NORM.INV(RAND(),Foglio1!$B$3,Foglio1!$B$4)</f>
        <v>31.15018380076021</v>
      </c>
    </row>
    <row r="228" spans="1:1" x14ac:dyDescent="0.3">
      <c r="A228" s="4">
        <f ca="1">_xlfn.NORM.INV(RAND(),Foglio1!$B$3,Foglio1!$B$4)</f>
        <v>61.229724203247613</v>
      </c>
    </row>
    <row r="229" spans="1:1" x14ac:dyDescent="0.3">
      <c r="A229" s="4">
        <f ca="1">_xlfn.NORM.INV(RAND(),Foglio1!$B$3,Foglio1!$B$4)</f>
        <v>51.732355178122155</v>
      </c>
    </row>
    <row r="230" spans="1:1" x14ac:dyDescent="0.3">
      <c r="A230" s="4">
        <f ca="1">_xlfn.NORM.INV(RAND(),Foglio1!$B$3,Foglio1!$B$4)</f>
        <v>44.294893314850839</v>
      </c>
    </row>
    <row r="231" spans="1:1" x14ac:dyDescent="0.3">
      <c r="A231" s="4">
        <f ca="1">_xlfn.NORM.INV(RAND(),Foglio1!$B$3,Foglio1!$B$4)</f>
        <v>42.511265118093526</v>
      </c>
    </row>
    <row r="232" spans="1:1" x14ac:dyDescent="0.3">
      <c r="A232" s="4">
        <f ca="1">_xlfn.NORM.INV(RAND(),Foglio1!$B$3,Foglio1!$B$4)</f>
        <v>43.736190664725328</v>
      </c>
    </row>
    <row r="233" spans="1:1" x14ac:dyDescent="0.3">
      <c r="A233" s="4">
        <f ca="1">_xlfn.NORM.INV(RAND(),Foglio1!$B$3,Foglio1!$B$4)</f>
        <v>41.148452082859741</v>
      </c>
    </row>
    <row r="234" spans="1:1" x14ac:dyDescent="0.3">
      <c r="A234" s="4">
        <f ca="1">_xlfn.NORM.INV(RAND(),Foglio1!$B$3,Foglio1!$B$4)</f>
        <v>40.836601342032822</v>
      </c>
    </row>
    <row r="235" spans="1:1" x14ac:dyDescent="0.3">
      <c r="A235" s="4">
        <f ca="1">_xlfn.NORM.INV(RAND(),Foglio1!$B$3,Foglio1!$B$4)</f>
        <v>54.590862905740792</v>
      </c>
    </row>
    <row r="236" spans="1:1" x14ac:dyDescent="0.3">
      <c r="A236" s="4">
        <f ca="1">_xlfn.NORM.INV(RAND(),Foglio1!$B$3,Foglio1!$B$4)</f>
        <v>62.128657984201041</v>
      </c>
    </row>
    <row r="237" spans="1:1" x14ac:dyDescent="0.3">
      <c r="A237" s="4">
        <f ca="1">_xlfn.NORM.INV(RAND(),Foglio1!$B$3,Foglio1!$B$4)</f>
        <v>44.785025795384982</v>
      </c>
    </row>
    <row r="238" spans="1:1" x14ac:dyDescent="0.3">
      <c r="A238" s="4">
        <f ca="1">_xlfn.NORM.INV(RAND(),Foglio1!$B$3,Foglio1!$B$4)</f>
        <v>16.007474664420958</v>
      </c>
    </row>
    <row r="239" spans="1:1" x14ac:dyDescent="0.3">
      <c r="A239" s="4">
        <f ca="1">_xlfn.NORM.INV(RAND(),Foglio1!$B$3,Foglio1!$B$4)</f>
        <v>49.375302022565833</v>
      </c>
    </row>
    <row r="240" spans="1:1" x14ac:dyDescent="0.3">
      <c r="A240" s="4">
        <f ca="1">_xlfn.NORM.INV(RAND(),Foglio1!$B$3,Foglio1!$B$4)</f>
        <v>37.362142312424112</v>
      </c>
    </row>
    <row r="241" spans="1:1" x14ac:dyDescent="0.3">
      <c r="A241" s="4">
        <f ca="1">_xlfn.NORM.INV(RAND(),Foglio1!$B$3,Foglio1!$B$4)</f>
        <v>34.17068343658282</v>
      </c>
    </row>
    <row r="242" spans="1:1" x14ac:dyDescent="0.3">
      <c r="A242" s="4">
        <f ca="1">_xlfn.NORM.INV(RAND(),Foglio1!$B$3,Foglio1!$B$4)</f>
        <v>45.063135411530887</v>
      </c>
    </row>
    <row r="243" spans="1:1" x14ac:dyDescent="0.3">
      <c r="A243" s="4">
        <f ca="1">_xlfn.NORM.INV(RAND(),Foglio1!$B$3,Foglio1!$B$4)</f>
        <v>22.509700684472879</v>
      </c>
    </row>
    <row r="244" spans="1:1" x14ac:dyDescent="0.3">
      <c r="A244" s="4">
        <f ca="1">_xlfn.NORM.INV(RAND(),Foglio1!$B$3,Foglio1!$B$4)</f>
        <v>18.51449032462196</v>
      </c>
    </row>
    <row r="245" spans="1:1" x14ac:dyDescent="0.3">
      <c r="A245" s="4">
        <f ca="1">_xlfn.NORM.INV(RAND(),Foglio1!$B$3,Foglio1!$B$4)</f>
        <v>44.684942914233758</v>
      </c>
    </row>
    <row r="246" spans="1:1" x14ac:dyDescent="0.3">
      <c r="A246" s="4">
        <f ca="1">_xlfn.NORM.INV(RAND(),Foglio1!$B$3,Foglio1!$B$4)</f>
        <v>40.951468627616627</v>
      </c>
    </row>
    <row r="247" spans="1:1" x14ac:dyDescent="0.3">
      <c r="A247" s="4">
        <f ca="1">_xlfn.NORM.INV(RAND(),Foglio1!$B$3,Foglio1!$B$4)</f>
        <v>33.569118568916352</v>
      </c>
    </row>
    <row r="248" spans="1:1" x14ac:dyDescent="0.3">
      <c r="A248" s="4">
        <f ca="1">_xlfn.NORM.INV(RAND(),Foglio1!$B$3,Foglio1!$B$4)</f>
        <v>38.908424540375769</v>
      </c>
    </row>
    <row r="249" spans="1:1" x14ac:dyDescent="0.3">
      <c r="A249" s="4">
        <f ca="1">_xlfn.NORM.INV(RAND(),Foglio1!$B$3,Foglio1!$B$4)</f>
        <v>41.15221700941904</v>
      </c>
    </row>
    <row r="250" spans="1:1" x14ac:dyDescent="0.3">
      <c r="A250" s="4">
        <f ca="1">_xlfn.NORM.INV(RAND(),Foglio1!$B$3,Foglio1!$B$4)</f>
        <v>50.120027962070296</v>
      </c>
    </row>
    <row r="251" spans="1:1" x14ac:dyDescent="0.3">
      <c r="A251" s="4">
        <f ca="1">_xlfn.NORM.INV(RAND(),Foglio1!$B$3,Foglio1!$B$4)</f>
        <v>51.085487646478995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BB4CC-765B-4E30-9E9E-A0754ADFB824}">
  <dimension ref="A1:B251"/>
  <sheetViews>
    <sheetView showGridLines="0" workbookViewId="0">
      <selection sqref="A1:B1"/>
    </sheetView>
  </sheetViews>
  <sheetFormatPr defaultRowHeight="14.4" x14ac:dyDescent="0.3"/>
  <cols>
    <col min="2" max="2" width="8.88671875" style="2"/>
  </cols>
  <sheetData>
    <row r="1" spans="1:2" ht="19.2" thickBot="1" x14ac:dyDescent="0.5">
      <c r="A1" s="3" t="s">
        <v>6</v>
      </c>
      <c r="B1" s="3" t="s">
        <v>7</v>
      </c>
    </row>
    <row r="2" spans="1:2" x14ac:dyDescent="0.3">
      <c r="A2" s="5">
        <v>26.238453825873904</v>
      </c>
      <c r="B2" s="5">
        <v>4</v>
      </c>
    </row>
    <row r="3" spans="1:2" x14ac:dyDescent="0.3">
      <c r="A3" s="4">
        <v>46.463330747582511</v>
      </c>
      <c r="B3" s="4">
        <v>3</v>
      </c>
    </row>
    <row r="4" spans="1:2" x14ac:dyDescent="0.3">
      <c r="A4" s="4">
        <v>26.663396152685522</v>
      </c>
      <c r="B4" s="4">
        <v>1</v>
      </c>
    </row>
    <row r="5" spans="1:2" x14ac:dyDescent="0.3">
      <c r="A5" s="4">
        <v>58.762248902301891</v>
      </c>
      <c r="B5" s="4">
        <v>1</v>
      </c>
    </row>
    <row r="6" spans="1:2" x14ac:dyDescent="0.3">
      <c r="A6" s="4">
        <v>45.904550657764588</v>
      </c>
      <c r="B6" s="4">
        <v>3</v>
      </c>
    </row>
    <row r="7" spans="1:2" x14ac:dyDescent="0.3">
      <c r="A7" s="4">
        <v>40.616552579909659</v>
      </c>
      <c r="B7" s="4">
        <v>3</v>
      </c>
    </row>
    <row r="8" spans="1:2" x14ac:dyDescent="0.3">
      <c r="A8" s="4">
        <v>43.87489375950701</v>
      </c>
      <c r="B8" s="4">
        <v>1</v>
      </c>
    </row>
    <row r="9" spans="1:2" x14ac:dyDescent="0.3">
      <c r="A9" s="4">
        <v>35.723679442827724</v>
      </c>
      <c r="B9" s="4">
        <v>4</v>
      </c>
    </row>
    <row r="10" spans="1:2" x14ac:dyDescent="0.3">
      <c r="A10" s="4">
        <v>53.667729288788294</v>
      </c>
      <c r="B10" s="4">
        <v>2</v>
      </c>
    </row>
    <row r="11" spans="1:2" x14ac:dyDescent="0.3">
      <c r="A11" s="4">
        <v>35.521864427474156</v>
      </c>
      <c r="B11" s="4">
        <v>4</v>
      </c>
    </row>
    <row r="12" spans="1:2" x14ac:dyDescent="0.3">
      <c r="A12" s="4">
        <v>49.914765205683111</v>
      </c>
      <c r="B12" s="4">
        <v>1</v>
      </c>
    </row>
    <row r="13" spans="1:2" x14ac:dyDescent="0.3">
      <c r="A13" s="4">
        <v>40.519490469287973</v>
      </c>
      <c r="B13" s="4">
        <v>4</v>
      </c>
    </row>
    <row r="14" spans="1:2" x14ac:dyDescent="0.3">
      <c r="A14" s="4">
        <v>31.901427990639114</v>
      </c>
      <c r="B14" s="4">
        <v>2</v>
      </c>
    </row>
    <row r="15" spans="1:2" x14ac:dyDescent="0.3">
      <c r="A15" s="4">
        <v>58.275800933075956</v>
      </c>
      <c r="B15" s="4">
        <v>3</v>
      </c>
    </row>
    <row r="16" spans="1:2" x14ac:dyDescent="0.3">
      <c r="A16" s="4">
        <v>21.281538968435562</v>
      </c>
      <c r="B16" s="4">
        <v>3</v>
      </c>
    </row>
    <row r="17" spans="1:2" x14ac:dyDescent="0.3">
      <c r="A17" s="4">
        <v>32.78079773699892</v>
      </c>
      <c r="B17" s="4">
        <v>4</v>
      </c>
    </row>
    <row r="18" spans="1:2" x14ac:dyDescent="0.3">
      <c r="A18" s="4">
        <v>43.411529163472402</v>
      </c>
      <c r="B18" s="4">
        <v>4</v>
      </c>
    </row>
    <row r="19" spans="1:2" x14ac:dyDescent="0.3">
      <c r="A19" s="4">
        <v>30.711330008852745</v>
      </c>
      <c r="B19" s="4">
        <v>4</v>
      </c>
    </row>
    <row r="20" spans="1:2" x14ac:dyDescent="0.3">
      <c r="A20" s="4">
        <v>28.448007755827852</v>
      </c>
      <c r="B20" s="4">
        <v>2</v>
      </c>
    </row>
    <row r="21" spans="1:2" x14ac:dyDescent="0.3">
      <c r="A21" s="4">
        <v>41.275184812457766</v>
      </c>
      <c r="B21" s="4">
        <v>4</v>
      </c>
    </row>
    <row r="22" spans="1:2" x14ac:dyDescent="0.3">
      <c r="A22" s="4">
        <v>49.224911474266072</v>
      </c>
      <c r="B22" s="4">
        <v>2</v>
      </c>
    </row>
    <row r="23" spans="1:2" x14ac:dyDescent="0.3">
      <c r="A23" s="4">
        <v>40.953205904788689</v>
      </c>
      <c r="B23" s="4">
        <v>2</v>
      </c>
    </row>
    <row r="24" spans="1:2" x14ac:dyDescent="0.3">
      <c r="A24" s="4">
        <v>25.403927072681064</v>
      </c>
      <c r="B24" s="4">
        <v>2</v>
      </c>
    </row>
    <row r="25" spans="1:2" x14ac:dyDescent="0.3">
      <c r="A25" s="4">
        <v>42.578863540699992</v>
      </c>
      <c r="B25" s="4">
        <v>1</v>
      </c>
    </row>
    <row r="26" spans="1:2" x14ac:dyDescent="0.3">
      <c r="A26" s="4">
        <v>46.130687295355671</v>
      </c>
      <c r="B26" s="4">
        <v>1</v>
      </c>
    </row>
    <row r="27" spans="1:2" x14ac:dyDescent="0.3">
      <c r="A27" s="4">
        <v>50.372116866133787</v>
      </c>
      <c r="B27" s="4">
        <v>2</v>
      </c>
    </row>
    <row r="28" spans="1:2" x14ac:dyDescent="0.3">
      <c r="A28" s="4">
        <v>31.049686905950736</v>
      </c>
      <c r="B28" s="4">
        <v>3</v>
      </c>
    </row>
    <row r="29" spans="1:2" x14ac:dyDescent="0.3">
      <c r="A29" s="4">
        <v>57.544112213240197</v>
      </c>
      <c r="B29" s="4">
        <v>1</v>
      </c>
    </row>
    <row r="30" spans="1:2" x14ac:dyDescent="0.3">
      <c r="A30" s="4">
        <v>21.064447801662862</v>
      </c>
      <c r="B30" s="4">
        <v>3</v>
      </c>
    </row>
    <row r="31" spans="1:2" x14ac:dyDescent="0.3">
      <c r="A31" s="4">
        <v>43.799406607963682</v>
      </c>
      <c r="B31" s="4">
        <v>1</v>
      </c>
    </row>
    <row r="32" spans="1:2" x14ac:dyDescent="0.3">
      <c r="A32" s="4">
        <v>56.713106104549119</v>
      </c>
      <c r="B32" s="4">
        <v>4</v>
      </c>
    </row>
    <row r="33" spans="1:2" x14ac:dyDescent="0.3">
      <c r="A33" s="4">
        <v>55.778454256206984</v>
      </c>
      <c r="B33" s="4">
        <v>3</v>
      </c>
    </row>
    <row r="34" spans="1:2" x14ac:dyDescent="0.3">
      <c r="A34" s="4">
        <v>31.73807050569026</v>
      </c>
      <c r="B34" s="4">
        <v>1</v>
      </c>
    </row>
    <row r="35" spans="1:2" x14ac:dyDescent="0.3">
      <c r="A35" s="4">
        <v>55.814496428634669</v>
      </c>
      <c r="B35" s="4">
        <v>1</v>
      </c>
    </row>
    <row r="36" spans="1:2" x14ac:dyDescent="0.3">
      <c r="A36" s="4">
        <v>72.235913243211996</v>
      </c>
      <c r="B36" s="4">
        <v>4</v>
      </c>
    </row>
    <row r="37" spans="1:2" x14ac:dyDescent="0.3">
      <c r="A37" s="4">
        <v>33.097083459082967</v>
      </c>
      <c r="B37" s="4">
        <v>3</v>
      </c>
    </row>
    <row r="38" spans="1:2" x14ac:dyDescent="0.3">
      <c r="A38" s="4">
        <v>53.374019211305786</v>
      </c>
      <c r="B38" s="4">
        <v>2</v>
      </c>
    </row>
    <row r="39" spans="1:2" x14ac:dyDescent="0.3">
      <c r="A39" s="4">
        <v>24.63485180894336</v>
      </c>
      <c r="B39" s="4">
        <v>3</v>
      </c>
    </row>
    <row r="40" spans="1:2" x14ac:dyDescent="0.3">
      <c r="A40" s="4">
        <v>30.901570852438212</v>
      </c>
      <c r="B40" s="4">
        <v>1</v>
      </c>
    </row>
    <row r="41" spans="1:2" x14ac:dyDescent="0.3">
      <c r="A41" s="4">
        <v>28.041931504661644</v>
      </c>
      <c r="B41" s="4">
        <v>3</v>
      </c>
    </row>
    <row r="42" spans="1:2" x14ac:dyDescent="0.3">
      <c r="A42" s="4">
        <v>52.832552380851979</v>
      </c>
      <c r="B42" s="4">
        <v>1</v>
      </c>
    </row>
    <row r="43" spans="1:2" x14ac:dyDescent="0.3">
      <c r="A43" s="4">
        <v>47.177706083952835</v>
      </c>
      <c r="B43" s="4">
        <v>4</v>
      </c>
    </row>
    <row r="44" spans="1:2" x14ac:dyDescent="0.3">
      <c r="A44" s="4">
        <v>54.144063021544461</v>
      </c>
      <c r="B44" s="4">
        <v>2</v>
      </c>
    </row>
    <row r="45" spans="1:2" x14ac:dyDescent="0.3">
      <c r="A45" s="4">
        <v>33.451414379357672</v>
      </c>
      <c r="B45" s="4">
        <v>2</v>
      </c>
    </row>
    <row r="46" spans="1:2" x14ac:dyDescent="0.3">
      <c r="A46" s="4">
        <v>21.462360146786118</v>
      </c>
      <c r="B46" s="4">
        <v>4</v>
      </c>
    </row>
    <row r="47" spans="1:2" x14ac:dyDescent="0.3">
      <c r="A47" s="4">
        <v>28.690077248930546</v>
      </c>
      <c r="B47" s="4">
        <v>4</v>
      </c>
    </row>
    <row r="48" spans="1:2" x14ac:dyDescent="0.3">
      <c r="A48" s="4">
        <v>39.329176049550327</v>
      </c>
      <c r="B48" s="4">
        <v>3</v>
      </c>
    </row>
    <row r="49" spans="1:2" x14ac:dyDescent="0.3">
      <c r="A49" s="4">
        <v>42.463935195142504</v>
      </c>
      <c r="B49" s="4">
        <v>2</v>
      </c>
    </row>
    <row r="50" spans="1:2" x14ac:dyDescent="0.3">
      <c r="A50" s="4">
        <v>46.163746140517993</v>
      </c>
      <c r="B50" s="4">
        <v>2</v>
      </c>
    </row>
    <row r="51" spans="1:2" x14ac:dyDescent="0.3">
      <c r="A51" s="4">
        <v>29.820061404187914</v>
      </c>
      <c r="B51" s="4">
        <v>4</v>
      </c>
    </row>
    <row r="52" spans="1:2" x14ac:dyDescent="0.3">
      <c r="A52" s="4">
        <v>34.854274227417136</v>
      </c>
      <c r="B52" s="4">
        <v>3</v>
      </c>
    </row>
    <row r="53" spans="1:2" x14ac:dyDescent="0.3">
      <c r="A53" s="4">
        <v>37.112856433863854</v>
      </c>
      <c r="B53" s="4">
        <v>2</v>
      </c>
    </row>
    <row r="54" spans="1:2" x14ac:dyDescent="0.3">
      <c r="A54" s="4">
        <v>32.964829514811868</v>
      </c>
      <c r="B54" s="4">
        <v>2</v>
      </c>
    </row>
    <row r="55" spans="1:2" x14ac:dyDescent="0.3">
      <c r="A55" s="4">
        <v>46.548342025715193</v>
      </c>
      <c r="B55" s="4">
        <v>2</v>
      </c>
    </row>
    <row r="56" spans="1:2" x14ac:dyDescent="0.3">
      <c r="A56" s="4">
        <v>39.682317490048277</v>
      </c>
      <c r="B56" s="4">
        <v>1</v>
      </c>
    </row>
    <row r="57" spans="1:2" x14ac:dyDescent="0.3">
      <c r="A57" s="4">
        <v>60.642754658310203</v>
      </c>
      <c r="B57" s="4">
        <v>3</v>
      </c>
    </row>
    <row r="58" spans="1:2" x14ac:dyDescent="0.3">
      <c r="A58" s="4">
        <v>52.741904186017237</v>
      </c>
      <c r="B58" s="4">
        <v>4</v>
      </c>
    </row>
    <row r="59" spans="1:2" x14ac:dyDescent="0.3">
      <c r="A59" s="4">
        <v>55.639202729249703</v>
      </c>
      <c r="B59" s="4">
        <v>1</v>
      </c>
    </row>
    <row r="60" spans="1:2" x14ac:dyDescent="0.3">
      <c r="A60" s="4">
        <v>42.419317845959725</v>
      </c>
      <c r="B60" s="4">
        <v>3</v>
      </c>
    </row>
    <row r="61" spans="1:2" x14ac:dyDescent="0.3">
      <c r="A61" s="4">
        <v>54.939467487165089</v>
      </c>
      <c r="B61" s="4">
        <v>2</v>
      </c>
    </row>
    <row r="62" spans="1:2" x14ac:dyDescent="0.3">
      <c r="A62" s="4">
        <v>34.470576648825009</v>
      </c>
      <c r="B62" s="4">
        <v>1</v>
      </c>
    </row>
    <row r="63" spans="1:2" x14ac:dyDescent="0.3">
      <c r="A63" s="4">
        <v>52.001165879812575</v>
      </c>
      <c r="B63" s="4">
        <v>2</v>
      </c>
    </row>
    <row r="64" spans="1:2" x14ac:dyDescent="0.3">
      <c r="A64" s="4">
        <v>60.086985709434792</v>
      </c>
      <c r="B64" s="4">
        <v>1</v>
      </c>
    </row>
    <row r="65" spans="1:2" x14ac:dyDescent="0.3">
      <c r="A65" s="4">
        <v>45.668155335846969</v>
      </c>
      <c r="B65" s="4">
        <v>3</v>
      </c>
    </row>
    <row r="66" spans="1:2" x14ac:dyDescent="0.3">
      <c r="A66" s="4">
        <v>28.476185739165579</v>
      </c>
      <c r="B66" s="4">
        <v>3</v>
      </c>
    </row>
    <row r="67" spans="1:2" x14ac:dyDescent="0.3">
      <c r="A67" s="4">
        <v>31.099393446003745</v>
      </c>
      <c r="B67" s="4">
        <v>2</v>
      </c>
    </row>
    <row r="68" spans="1:2" x14ac:dyDescent="0.3">
      <c r="A68" s="4">
        <v>55.34290925261994</v>
      </c>
      <c r="B68" s="4">
        <v>1</v>
      </c>
    </row>
    <row r="69" spans="1:2" x14ac:dyDescent="0.3">
      <c r="A69" s="4">
        <v>23.708883967324248</v>
      </c>
      <c r="B69" s="4">
        <v>1</v>
      </c>
    </row>
    <row r="70" spans="1:2" x14ac:dyDescent="0.3">
      <c r="A70" s="4">
        <v>41.677485050195564</v>
      </c>
      <c r="B70" s="4">
        <v>3</v>
      </c>
    </row>
    <row r="71" spans="1:2" x14ac:dyDescent="0.3">
      <c r="A71" s="4">
        <v>53.089776159790922</v>
      </c>
      <c r="B71" s="4">
        <v>1</v>
      </c>
    </row>
    <row r="72" spans="1:2" x14ac:dyDescent="0.3">
      <c r="A72" s="4">
        <v>46.405976738896044</v>
      </c>
      <c r="B72" s="4">
        <v>3</v>
      </c>
    </row>
    <row r="73" spans="1:2" x14ac:dyDescent="0.3">
      <c r="A73" s="4">
        <v>47.312799486700385</v>
      </c>
      <c r="B73" s="4">
        <v>1</v>
      </c>
    </row>
    <row r="74" spans="1:2" x14ac:dyDescent="0.3">
      <c r="A74" s="4">
        <v>27.097490113945124</v>
      </c>
      <c r="B74" s="4">
        <v>1</v>
      </c>
    </row>
    <row r="75" spans="1:2" x14ac:dyDescent="0.3">
      <c r="A75" s="4">
        <v>47.871442982369167</v>
      </c>
      <c r="B75" s="4">
        <v>4</v>
      </c>
    </row>
    <row r="76" spans="1:2" x14ac:dyDescent="0.3">
      <c r="A76" s="4">
        <v>29.115949692059772</v>
      </c>
      <c r="B76" s="4">
        <v>1</v>
      </c>
    </row>
    <row r="77" spans="1:2" x14ac:dyDescent="0.3">
      <c r="A77" s="4">
        <v>29.435992326167344</v>
      </c>
      <c r="B77" s="4">
        <v>4</v>
      </c>
    </row>
    <row r="78" spans="1:2" x14ac:dyDescent="0.3">
      <c r="A78" s="4">
        <v>56.997878095748113</v>
      </c>
      <c r="B78" s="4">
        <v>2</v>
      </c>
    </row>
    <row r="79" spans="1:2" x14ac:dyDescent="0.3">
      <c r="A79" s="4">
        <v>32.47066393633758</v>
      </c>
      <c r="B79" s="4">
        <v>3</v>
      </c>
    </row>
    <row r="80" spans="1:2" x14ac:dyDescent="0.3">
      <c r="A80" s="4">
        <v>23.6279034038917</v>
      </c>
      <c r="B80" s="4">
        <v>3</v>
      </c>
    </row>
    <row r="81" spans="1:2" x14ac:dyDescent="0.3">
      <c r="A81" s="4">
        <v>57.026417883981338</v>
      </c>
      <c r="B81" s="4">
        <v>2</v>
      </c>
    </row>
    <row r="82" spans="1:2" x14ac:dyDescent="0.3">
      <c r="A82" s="4">
        <v>26.099250930199762</v>
      </c>
      <c r="B82" s="4">
        <v>1</v>
      </c>
    </row>
    <row r="83" spans="1:2" x14ac:dyDescent="0.3">
      <c r="A83" s="4">
        <v>38.599288391148001</v>
      </c>
      <c r="B83" s="4">
        <v>2</v>
      </c>
    </row>
    <row r="84" spans="1:2" x14ac:dyDescent="0.3">
      <c r="A84" s="4">
        <v>47.222275919017477</v>
      </c>
      <c r="B84" s="4">
        <v>2</v>
      </c>
    </row>
    <row r="85" spans="1:2" x14ac:dyDescent="0.3">
      <c r="A85" s="4">
        <v>19.620075818188884</v>
      </c>
      <c r="B85" s="4">
        <v>2</v>
      </c>
    </row>
    <row r="86" spans="1:2" x14ac:dyDescent="0.3">
      <c r="A86" s="4">
        <v>54.176219795805096</v>
      </c>
      <c r="B86" s="4">
        <v>3</v>
      </c>
    </row>
    <row r="87" spans="1:2" x14ac:dyDescent="0.3">
      <c r="A87" s="4">
        <v>52.142381446122641</v>
      </c>
      <c r="B87" s="4">
        <v>1</v>
      </c>
    </row>
    <row r="88" spans="1:2" x14ac:dyDescent="0.3">
      <c r="A88" s="4">
        <v>34.73696214448583</v>
      </c>
      <c r="B88" s="4">
        <v>3</v>
      </c>
    </row>
    <row r="89" spans="1:2" x14ac:dyDescent="0.3">
      <c r="A89" s="4">
        <v>50.56179897565282</v>
      </c>
      <c r="B89" s="4">
        <v>4</v>
      </c>
    </row>
    <row r="90" spans="1:2" x14ac:dyDescent="0.3">
      <c r="A90" s="4">
        <v>25.278031885863676</v>
      </c>
      <c r="B90" s="4">
        <v>4</v>
      </c>
    </row>
    <row r="91" spans="1:2" x14ac:dyDescent="0.3">
      <c r="A91" s="4">
        <v>46.505207388468143</v>
      </c>
      <c r="B91" s="4">
        <v>1</v>
      </c>
    </row>
    <row r="92" spans="1:2" x14ac:dyDescent="0.3">
      <c r="A92" s="4">
        <v>36.078165776099354</v>
      </c>
      <c r="B92" s="4">
        <v>3</v>
      </c>
    </row>
    <row r="93" spans="1:2" x14ac:dyDescent="0.3">
      <c r="A93" s="4">
        <v>33.893282102852368</v>
      </c>
      <c r="B93" s="4">
        <v>1</v>
      </c>
    </row>
    <row r="94" spans="1:2" x14ac:dyDescent="0.3">
      <c r="A94" s="4">
        <v>53.31131368652251</v>
      </c>
      <c r="B94" s="4">
        <v>3</v>
      </c>
    </row>
    <row r="95" spans="1:2" x14ac:dyDescent="0.3">
      <c r="A95" s="4">
        <v>41.29984536044978</v>
      </c>
      <c r="B95" s="4">
        <v>1</v>
      </c>
    </row>
    <row r="96" spans="1:2" x14ac:dyDescent="0.3">
      <c r="A96" s="4">
        <v>43.100133103697999</v>
      </c>
      <c r="B96" s="4">
        <v>3</v>
      </c>
    </row>
    <row r="97" spans="1:2" x14ac:dyDescent="0.3">
      <c r="A97" s="4">
        <v>30.418039892858097</v>
      </c>
      <c r="B97" s="4">
        <v>1</v>
      </c>
    </row>
    <row r="98" spans="1:2" x14ac:dyDescent="0.3">
      <c r="A98" s="4">
        <v>32.495004941293757</v>
      </c>
      <c r="B98" s="4">
        <v>2</v>
      </c>
    </row>
    <row r="99" spans="1:2" x14ac:dyDescent="0.3">
      <c r="A99" s="4">
        <v>21.370201402433608</v>
      </c>
      <c r="B99" s="4">
        <v>1</v>
      </c>
    </row>
    <row r="100" spans="1:2" x14ac:dyDescent="0.3">
      <c r="A100" s="4">
        <v>21.927906553656658</v>
      </c>
      <c r="B100" s="4">
        <v>1</v>
      </c>
    </row>
    <row r="101" spans="1:2" x14ac:dyDescent="0.3">
      <c r="A101" s="4">
        <v>56.583857122670651</v>
      </c>
      <c r="B101" s="4">
        <v>3</v>
      </c>
    </row>
    <row r="102" spans="1:2" x14ac:dyDescent="0.3">
      <c r="A102" s="4">
        <v>33.388574392464946</v>
      </c>
      <c r="B102" s="4">
        <v>1</v>
      </c>
    </row>
    <row r="103" spans="1:2" x14ac:dyDescent="0.3">
      <c r="A103" s="4">
        <v>33.135981433342643</v>
      </c>
      <c r="B103" s="4">
        <v>1</v>
      </c>
    </row>
    <row r="104" spans="1:2" x14ac:dyDescent="0.3">
      <c r="A104" s="4">
        <v>27.099907481133798</v>
      </c>
      <c r="B104" s="4">
        <v>3</v>
      </c>
    </row>
    <row r="105" spans="1:2" x14ac:dyDescent="0.3">
      <c r="A105" s="4">
        <v>47.967699608924342</v>
      </c>
      <c r="B105" s="4">
        <v>3</v>
      </c>
    </row>
    <row r="106" spans="1:2" x14ac:dyDescent="0.3">
      <c r="A106" s="4">
        <v>54.701922582169082</v>
      </c>
      <c r="B106" s="4">
        <v>3</v>
      </c>
    </row>
    <row r="107" spans="1:2" x14ac:dyDescent="0.3">
      <c r="A107" s="4">
        <v>42.392128108064888</v>
      </c>
      <c r="B107" s="4">
        <v>3</v>
      </c>
    </row>
    <row r="108" spans="1:2" x14ac:dyDescent="0.3">
      <c r="A108" s="4">
        <v>33.264522467091197</v>
      </c>
      <c r="B108" s="4">
        <v>1</v>
      </c>
    </row>
    <row r="109" spans="1:2" x14ac:dyDescent="0.3">
      <c r="A109" s="4">
        <v>37.042994776220844</v>
      </c>
      <c r="B109" s="4">
        <v>1</v>
      </c>
    </row>
    <row r="110" spans="1:2" x14ac:dyDescent="0.3">
      <c r="A110" s="4">
        <v>33.300788086284953</v>
      </c>
      <c r="B110" s="4">
        <v>1</v>
      </c>
    </row>
    <row r="111" spans="1:2" x14ac:dyDescent="0.3">
      <c r="A111" s="4">
        <v>34.040103332913972</v>
      </c>
      <c r="B111" s="4">
        <v>4</v>
      </c>
    </row>
    <row r="112" spans="1:2" x14ac:dyDescent="0.3">
      <c r="A112" s="4">
        <v>54.617522258498809</v>
      </c>
      <c r="B112" s="4">
        <v>2</v>
      </c>
    </row>
    <row r="113" spans="1:2" x14ac:dyDescent="0.3">
      <c r="A113" s="4">
        <v>20.96661722786347</v>
      </c>
      <c r="B113" s="4">
        <v>1</v>
      </c>
    </row>
    <row r="114" spans="1:2" x14ac:dyDescent="0.3">
      <c r="A114" s="4">
        <v>36.407412154649094</v>
      </c>
      <c r="B114" s="4">
        <v>4</v>
      </c>
    </row>
    <row r="115" spans="1:2" x14ac:dyDescent="0.3">
      <c r="A115" s="4">
        <v>27.251829644554881</v>
      </c>
      <c r="B115" s="4">
        <v>3</v>
      </c>
    </row>
    <row r="116" spans="1:2" x14ac:dyDescent="0.3">
      <c r="A116" s="4">
        <v>34.2959499256472</v>
      </c>
      <c r="B116" s="4">
        <v>4</v>
      </c>
    </row>
    <row r="117" spans="1:2" x14ac:dyDescent="0.3">
      <c r="A117" s="4">
        <v>31.389022832004091</v>
      </c>
      <c r="B117" s="4">
        <v>3</v>
      </c>
    </row>
    <row r="118" spans="1:2" x14ac:dyDescent="0.3">
      <c r="A118" s="4">
        <v>59.697602091021984</v>
      </c>
      <c r="B118" s="4">
        <v>3</v>
      </c>
    </row>
    <row r="119" spans="1:2" x14ac:dyDescent="0.3">
      <c r="A119" s="4">
        <v>62.373452657564343</v>
      </c>
      <c r="B119" s="4">
        <v>2</v>
      </c>
    </row>
    <row r="120" spans="1:2" x14ac:dyDescent="0.3">
      <c r="A120" s="4">
        <v>37.899848930731629</v>
      </c>
      <c r="B120" s="4">
        <v>3</v>
      </c>
    </row>
    <row r="121" spans="1:2" x14ac:dyDescent="0.3">
      <c r="A121" s="4">
        <v>37.555364167074998</v>
      </c>
      <c r="B121" s="4">
        <v>1</v>
      </c>
    </row>
    <row r="122" spans="1:2" x14ac:dyDescent="0.3">
      <c r="A122" s="4">
        <v>40.616325671525487</v>
      </c>
      <c r="B122" s="4">
        <v>3</v>
      </c>
    </row>
    <row r="123" spans="1:2" x14ac:dyDescent="0.3">
      <c r="A123" s="4">
        <v>54.064443260463172</v>
      </c>
      <c r="B123" s="4">
        <v>3</v>
      </c>
    </row>
    <row r="124" spans="1:2" x14ac:dyDescent="0.3">
      <c r="A124" s="4">
        <v>33.087889655536891</v>
      </c>
      <c r="B124" s="4">
        <v>1</v>
      </c>
    </row>
    <row r="125" spans="1:2" x14ac:dyDescent="0.3">
      <c r="A125" s="4">
        <v>37.675582387509209</v>
      </c>
      <c r="B125" s="4">
        <v>2</v>
      </c>
    </row>
    <row r="126" spans="1:2" x14ac:dyDescent="0.3">
      <c r="A126" s="4">
        <v>51.932949470514671</v>
      </c>
      <c r="B126" s="4">
        <v>3</v>
      </c>
    </row>
    <row r="127" spans="1:2" x14ac:dyDescent="0.3">
      <c r="A127" s="4">
        <v>50.903055873998625</v>
      </c>
      <c r="B127" s="4">
        <v>2</v>
      </c>
    </row>
    <row r="128" spans="1:2" x14ac:dyDescent="0.3">
      <c r="A128" s="4">
        <v>24.540519821247258</v>
      </c>
      <c r="B128" s="4">
        <v>2</v>
      </c>
    </row>
    <row r="129" spans="1:2" x14ac:dyDescent="0.3">
      <c r="A129" s="4">
        <v>41.992112853991088</v>
      </c>
      <c r="B129" s="4">
        <v>2</v>
      </c>
    </row>
    <row r="130" spans="1:2" x14ac:dyDescent="0.3">
      <c r="A130" s="4">
        <v>51.315835703449437</v>
      </c>
      <c r="B130" s="4">
        <v>3</v>
      </c>
    </row>
    <row r="131" spans="1:2" x14ac:dyDescent="0.3">
      <c r="A131" s="4">
        <v>30.785518544981208</v>
      </c>
      <c r="B131" s="4">
        <v>1</v>
      </c>
    </row>
    <row r="132" spans="1:2" x14ac:dyDescent="0.3">
      <c r="A132" s="4">
        <v>56.661281734341301</v>
      </c>
      <c r="B132" s="4">
        <v>4</v>
      </c>
    </row>
    <row r="133" spans="1:2" x14ac:dyDescent="0.3">
      <c r="A133" s="4">
        <v>48.522899643475178</v>
      </c>
      <c r="B133" s="4">
        <v>2</v>
      </c>
    </row>
    <row r="134" spans="1:2" x14ac:dyDescent="0.3">
      <c r="A134" s="4">
        <v>17.941579239155384</v>
      </c>
      <c r="B134" s="4">
        <v>1</v>
      </c>
    </row>
    <row r="135" spans="1:2" x14ac:dyDescent="0.3">
      <c r="A135" s="4">
        <v>51.716610675983816</v>
      </c>
      <c r="B135" s="4">
        <v>2</v>
      </c>
    </row>
    <row r="136" spans="1:2" x14ac:dyDescent="0.3">
      <c r="A136" s="4">
        <v>34.105417316960533</v>
      </c>
      <c r="B136" s="4">
        <v>2</v>
      </c>
    </row>
    <row r="137" spans="1:2" x14ac:dyDescent="0.3">
      <c r="A137" s="4">
        <v>48.568005677562773</v>
      </c>
      <c r="B137" s="4">
        <v>4</v>
      </c>
    </row>
    <row r="138" spans="1:2" x14ac:dyDescent="0.3">
      <c r="A138" s="4">
        <v>33.497987711847372</v>
      </c>
      <c r="B138" s="4">
        <v>2</v>
      </c>
    </row>
    <row r="139" spans="1:2" x14ac:dyDescent="0.3">
      <c r="A139" s="4">
        <v>41.85524102639144</v>
      </c>
      <c r="B139" s="4">
        <v>3</v>
      </c>
    </row>
    <row r="140" spans="1:2" x14ac:dyDescent="0.3">
      <c r="A140" s="4">
        <v>44.208451364028562</v>
      </c>
      <c r="B140" s="4">
        <v>1</v>
      </c>
    </row>
    <row r="141" spans="1:2" x14ac:dyDescent="0.3">
      <c r="A141" s="4">
        <v>50.281985236780883</v>
      </c>
      <c r="B141" s="4">
        <v>4</v>
      </c>
    </row>
    <row r="142" spans="1:2" x14ac:dyDescent="0.3">
      <c r="A142" s="4">
        <v>47.374612846669415</v>
      </c>
      <c r="B142" s="4">
        <v>2</v>
      </c>
    </row>
    <row r="143" spans="1:2" x14ac:dyDescent="0.3">
      <c r="A143" s="4">
        <v>31.425356047434953</v>
      </c>
      <c r="B143" s="4">
        <v>2</v>
      </c>
    </row>
    <row r="144" spans="1:2" x14ac:dyDescent="0.3">
      <c r="A144" s="4">
        <v>55.445305918108346</v>
      </c>
      <c r="B144" s="4">
        <v>2</v>
      </c>
    </row>
    <row r="145" spans="1:2" x14ac:dyDescent="0.3">
      <c r="A145" s="4">
        <v>52.666257001292564</v>
      </c>
      <c r="B145" s="4">
        <v>1</v>
      </c>
    </row>
    <row r="146" spans="1:2" x14ac:dyDescent="0.3">
      <c r="A146" s="4">
        <v>43.633931128489557</v>
      </c>
      <c r="B146" s="4">
        <v>1</v>
      </c>
    </row>
    <row r="147" spans="1:2" x14ac:dyDescent="0.3">
      <c r="A147" s="4">
        <v>45.93327426513865</v>
      </c>
      <c r="B147" s="4">
        <v>4</v>
      </c>
    </row>
    <row r="148" spans="1:2" x14ac:dyDescent="0.3">
      <c r="A148" s="4">
        <v>41.293354031112713</v>
      </c>
      <c r="B148" s="4">
        <v>1</v>
      </c>
    </row>
    <row r="149" spans="1:2" x14ac:dyDescent="0.3">
      <c r="A149" s="4">
        <v>44.644626638029386</v>
      </c>
      <c r="B149" s="4">
        <v>1</v>
      </c>
    </row>
    <row r="150" spans="1:2" x14ac:dyDescent="0.3">
      <c r="A150" s="4">
        <v>36.023664306104919</v>
      </c>
      <c r="B150" s="4">
        <v>4</v>
      </c>
    </row>
    <row r="151" spans="1:2" x14ac:dyDescent="0.3">
      <c r="A151" s="4">
        <v>25.781143060763249</v>
      </c>
      <c r="B151" s="4">
        <v>2</v>
      </c>
    </row>
    <row r="152" spans="1:2" x14ac:dyDescent="0.3">
      <c r="A152" s="4">
        <v>41.456714645518751</v>
      </c>
      <c r="B152" s="4">
        <v>1</v>
      </c>
    </row>
    <row r="153" spans="1:2" x14ac:dyDescent="0.3">
      <c r="A153" s="4">
        <v>33.31813487786394</v>
      </c>
      <c r="B153" s="4">
        <v>4</v>
      </c>
    </row>
    <row r="154" spans="1:2" x14ac:dyDescent="0.3">
      <c r="A154" s="4">
        <v>37.361787912779327</v>
      </c>
      <c r="B154" s="4">
        <v>1</v>
      </c>
    </row>
    <row r="155" spans="1:2" x14ac:dyDescent="0.3">
      <c r="A155" s="4">
        <v>51.015640587448281</v>
      </c>
      <c r="B155" s="4">
        <v>3</v>
      </c>
    </row>
    <row r="156" spans="1:2" x14ac:dyDescent="0.3">
      <c r="A156" s="4">
        <v>45.1264679937374</v>
      </c>
      <c r="B156" s="4">
        <v>4</v>
      </c>
    </row>
    <row r="157" spans="1:2" x14ac:dyDescent="0.3">
      <c r="A157" s="4">
        <v>34.180032156307625</v>
      </c>
      <c r="B157" s="4">
        <v>1</v>
      </c>
    </row>
    <row r="158" spans="1:2" x14ac:dyDescent="0.3">
      <c r="A158" s="4">
        <v>57.817997337508146</v>
      </c>
      <c r="B158" s="4">
        <v>4</v>
      </c>
    </row>
    <row r="159" spans="1:2" x14ac:dyDescent="0.3">
      <c r="A159" s="4">
        <v>48.271072214334048</v>
      </c>
      <c r="B159" s="4">
        <v>3</v>
      </c>
    </row>
    <row r="160" spans="1:2" x14ac:dyDescent="0.3">
      <c r="A160" s="4">
        <v>29.781275570339943</v>
      </c>
      <c r="B160" s="4">
        <v>2</v>
      </c>
    </row>
    <row r="161" spans="1:2" x14ac:dyDescent="0.3">
      <c r="A161" s="4">
        <v>51.927827383416059</v>
      </c>
      <c r="B161" s="4">
        <v>4</v>
      </c>
    </row>
    <row r="162" spans="1:2" x14ac:dyDescent="0.3">
      <c r="A162" s="4">
        <v>35.89208306245618</v>
      </c>
      <c r="B162" s="4">
        <v>4</v>
      </c>
    </row>
    <row r="163" spans="1:2" x14ac:dyDescent="0.3">
      <c r="A163" s="4">
        <v>32.835717877206086</v>
      </c>
      <c r="B163" s="4">
        <v>2</v>
      </c>
    </row>
    <row r="164" spans="1:2" x14ac:dyDescent="0.3">
      <c r="A164" s="4">
        <v>50.288055487138834</v>
      </c>
      <c r="B164" s="4">
        <v>4</v>
      </c>
    </row>
    <row r="165" spans="1:2" x14ac:dyDescent="0.3">
      <c r="A165" s="4">
        <v>38.048216233429535</v>
      </c>
      <c r="B165" s="4">
        <v>4</v>
      </c>
    </row>
    <row r="166" spans="1:2" x14ac:dyDescent="0.3">
      <c r="A166" s="4">
        <v>38.504867215041337</v>
      </c>
      <c r="B166" s="4">
        <v>4</v>
      </c>
    </row>
    <row r="167" spans="1:2" x14ac:dyDescent="0.3">
      <c r="A167" s="4">
        <v>57.880108791732553</v>
      </c>
      <c r="B167" s="4">
        <v>2</v>
      </c>
    </row>
    <row r="168" spans="1:2" x14ac:dyDescent="0.3">
      <c r="A168" s="4">
        <v>52.735442403510419</v>
      </c>
      <c r="B168" s="4">
        <v>1</v>
      </c>
    </row>
    <row r="169" spans="1:2" x14ac:dyDescent="0.3">
      <c r="A169" s="4">
        <v>47.014169677168482</v>
      </c>
      <c r="B169" s="4">
        <v>4</v>
      </c>
    </row>
    <row r="170" spans="1:2" x14ac:dyDescent="0.3">
      <c r="A170" s="4">
        <v>28.254962128261457</v>
      </c>
      <c r="B170" s="4">
        <v>3</v>
      </c>
    </row>
    <row r="171" spans="1:2" x14ac:dyDescent="0.3">
      <c r="A171" s="4">
        <v>33.906667936130191</v>
      </c>
      <c r="B171" s="4">
        <v>3</v>
      </c>
    </row>
    <row r="172" spans="1:2" x14ac:dyDescent="0.3">
      <c r="A172" s="4">
        <v>50.71928702351628</v>
      </c>
      <c r="B172" s="4">
        <v>3</v>
      </c>
    </row>
    <row r="173" spans="1:2" x14ac:dyDescent="0.3">
      <c r="A173" s="4">
        <v>46.928339331601364</v>
      </c>
      <c r="B173" s="4">
        <v>1</v>
      </c>
    </row>
    <row r="174" spans="1:2" x14ac:dyDescent="0.3">
      <c r="A174" s="4">
        <v>44.542570492910649</v>
      </c>
      <c r="B174" s="4">
        <v>3</v>
      </c>
    </row>
    <row r="175" spans="1:2" x14ac:dyDescent="0.3">
      <c r="A175" s="4">
        <v>49.154843939146751</v>
      </c>
      <c r="B175" s="4">
        <v>4</v>
      </c>
    </row>
    <row r="176" spans="1:2" x14ac:dyDescent="0.3">
      <c r="A176" s="4">
        <v>41.952364290269692</v>
      </c>
      <c r="B176" s="4">
        <v>4</v>
      </c>
    </row>
    <row r="177" spans="1:2" x14ac:dyDescent="0.3">
      <c r="A177" s="4">
        <v>27.826860910584308</v>
      </c>
      <c r="B177" s="4">
        <v>4</v>
      </c>
    </row>
    <row r="178" spans="1:2" x14ac:dyDescent="0.3">
      <c r="A178" s="4">
        <v>44.418048785275751</v>
      </c>
      <c r="B178" s="4">
        <v>1</v>
      </c>
    </row>
    <row r="179" spans="1:2" x14ac:dyDescent="0.3">
      <c r="A179" s="4">
        <v>33.496154857860532</v>
      </c>
      <c r="B179" s="4">
        <v>1</v>
      </c>
    </row>
    <row r="180" spans="1:2" x14ac:dyDescent="0.3">
      <c r="A180" s="4">
        <v>51.15285202558664</v>
      </c>
      <c r="B180" s="4">
        <v>4</v>
      </c>
    </row>
    <row r="181" spans="1:2" x14ac:dyDescent="0.3">
      <c r="A181" s="4">
        <v>30.088723224804287</v>
      </c>
      <c r="B181" s="4">
        <v>1</v>
      </c>
    </row>
    <row r="182" spans="1:2" x14ac:dyDescent="0.3">
      <c r="A182" s="4">
        <v>53.317885171047337</v>
      </c>
      <c r="B182" s="4">
        <v>4</v>
      </c>
    </row>
    <row r="183" spans="1:2" x14ac:dyDescent="0.3">
      <c r="A183" s="4">
        <v>34.680223957112119</v>
      </c>
      <c r="B183" s="4">
        <v>2</v>
      </c>
    </row>
    <row r="184" spans="1:2" x14ac:dyDescent="0.3">
      <c r="A184" s="4">
        <v>55.159852401717409</v>
      </c>
      <c r="B184" s="4">
        <v>1</v>
      </c>
    </row>
    <row r="185" spans="1:2" x14ac:dyDescent="0.3">
      <c r="A185" s="4">
        <v>45.679909094979877</v>
      </c>
      <c r="B185" s="4">
        <v>4</v>
      </c>
    </row>
    <row r="186" spans="1:2" x14ac:dyDescent="0.3">
      <c r="A186" s="4">
        <v>44.187270257064128</v>
      </c>
      <c r="B186" s="4">
        <v>2</v>
      </c>
    </row>
    <row r="187" spans="1:2" x14ac:dyDescent="0.3">
      <c r="A187" s="4">
        <v>37.738440298554117</v>
      </c>
      <c r="B187" s="4">
        <v>2</v>
      </c>
    </row>
    <row r="188" spans="1:2" x14ac:dyDescent="0.3">
      <c r="A188" s="4">
        <v>62.106422260735165</v>
      </c>
      <c r="B188" s="4">
        <v>4</v>
      </c>
    </row>
    <row r="189" spans="1:2" x14ac:dyDescent="0.3">
      <c r="A189" s="4">
        <v>35.785800590426675</v>
      </c>
      <c r="B189" s="4">
        <v>4</v>
      </c>
    </row>
    <row r="190" spans="1:2" x14ac:dyDescent="0.3">
      <c r="A190" s="4">
        <v>55.227772998865269</v>
      </c>
      <c r="B190" s="4">
        <v>3</v>
      </c>
    </row>
    <row r="191" spans="1:2" x14ac:dyDescent="0.3">
      <c r="A191" s="4">
        <v>39.596597731309075</v>
      </c>
      <c r="B191" s="4">
        <v>3</v>
      </c>
    </row>
    <row r="192" spans="1:2" x14ac:dyDescent="0.3">
      <c r="A192" s="4">
        <v>25.829468556491598</v>
      </c>
      <c r="B192" s="4">
        <v>1</v>
      </c>
    </row>
    <row r="193" spans="1:2" x14ac:dyDescent="0.3">
      <c r="A193" s="4">
        <v>52.133927567702202</v>
      </c>
      <c r="B193" s="4">
        <v>3</v>
      </c>
    </row>
    <row r="194" spans="1:2" x14ac:dyDescent="0.3">
      <c r="A194" s="4">
        <v>40.058135969836002</v>
      </c>
      <c r="B194" s="4">
        <v>1</v>
      </c>
    </row>
    <row r="195" spans="1:2" x14ac:dyDescent="0.3">
      <c r="A195" s="4">
        <v>36.79561182316732</v>
      </c>
      <c r="B195" s="4">
        <v>3</v>
      </c>
    </row>
    <row r="196" spans="1:2" x14ac:dyDescent="0.3">
      <c r="A196" s="4">
        <v>40.024097920416253</v>
      </c>
      <c r="B196" s="4">
        <v>2</v>
      </c>
    </row>
    <row r="197" spans="1:2" x14ac:dyDescent="0.3">
      <c r="A197" s="4">
        <v>31.999419911200086</v>
      </c>
      <c r="B197" s="4">
        <v>4</v>
      </c>
    </row>
    <row r="198" spans="1:2" x14ac:dyDescent="0.3">
      <c r="A198" s="4">
        <v>68.936971487066359</v>
      </c>
      <c r="B198" s="4">
        <v>3</v>
      </c>
    </row>
    <row r="199" spans="1:2" x14ac:dyDescent="0.3">
      <c r="A199" s="4">
        <v>56.969127378002028</v>
      </c>
      <c r="B199" s="4">
        <v>4</v>
      </c>
    </row>
    <row r="200" spans="1:2" x14ac:dyDescent="0.3">
      <c r="A200" s="4">
        <v>46.136533876585524</v>
      </c>
      <c r="B200" s="4">
        <v>3</v>
      </c>
    </row>
    <row r="201" spans="1:2" x14ac:dyDescent="0.3">
      <c r="A201" s="4">
        <v>31.534590741456654</v>
      </c>
      <c r="B201" s="4">
        <v>3</v>
      </c>
    </row>
    <row r="202" spans="1:2" x14ac:dyDescent="0.3">
      <c r="A202" s="4">
        <v>36.869537721012556</v>
      </c>
      <c r="B202" s="4">
        <v>4</v>
      </c>
    </row>
    <row r="203" spans="1:2" x14ac:dyDescent="0.3">
      <c r="A203" s="4">
        <v>35.000923062733769</v>
      </c>
      <c r="B203" s="4">
        <v>3</v>
      </c>
    </row>
    <row r="204" spans="1:2" x14ac:dyDescent="0.3">
      <c r="A204" s="4">
        <v>66.940038535369609</v>
      </c>
      <c r="B204" s="4">
        <v>4</v>
      </c>
    </row>
    <row r="205" spans="1:2" x14ac:dyDescent="0.3">
      <c r="A205" s="4">
        <v>26.725497697051804</v>
      </c>
      <c r="B205" s="4">
        <v>1</v>
      </c>
    </row>
    <row r="206" spans="1:2" x14ac:dyDescent="0.3">
      <c r="A206" s="4">
        <v>34.196538931206348</v>
      </c>
      <c r="B206" s="4">
        <v>3</v>
      </c>
    </row>
    <row r="207" spans="1:2" x14ac:dyDescent="0.3">
      <c r="A207" s="4">
        <v>57.842240400059353</v>
      </c>
      <c r="B207" s="4">
        <v>1</v>
      </c>
    </row>
    <row r="208" spans="1:2" x14ac:dyDescent="0.3">
      <c r="A208" s="4">
        <v>23.638038725424369</v>
      </c>
      <c r="B208" s="4">
        <v>4</v>
      </c>
    </row>
    <row r="209" spans="1:2" x14ac:dyDescent="0.3">
      <c r="A209" s="4">
        <v>42.461489754540132</v>
      </c>
      <c r="B209" s="4">
        <v>2</v>
      </c>
    </row>
    <row r="210" spans="1:2" x14ac:dyDescent="0.3">
      <c r="A210" s="4">
        <v>35.002760534926757</v>
      </c>
      <c r="B210" s="4">
        <v>3</v>
      </c>
    </row>
    <row r="211" spans="1:2" x14ac:dyDescent="0.3">
      <c r="A211" s="4">
        <v>31.411709803517063</v>
      </c>
      <c r="B211" s="4">
        <v>2</v>
      </c>
    </row>
    <row r="212" spans="1:2" x14ac:dyDescent="0.3">
      <c r="A212" s="4">
        <v>44.362000318094083</v>
      </c>
      <c r="B212" s="4">
        <v>3</v>
      </c>
    </row>
    <row r="213" spans="1:2" x14ac:dyDescent="0.3">
      <c r="A213" s="4">
        <v>26.985768796364134</v>
      </c>
      <c r="B213" s="4">
        <v>3</v>
      </c>
    </row>
    <row r="214" spans="1:2" x14ac:dyDescent="0.3">
      <c r="A214" s="4">
        <v>54.385100383298322</v>
      </c>
      <c r="B214" s="4">
        <v>3</v>
      </c>
    </row>
    <row r="215" spans="1:2" x14ac:dyDescent="0.3">
      <c r="A215" s="4">
        <v>46.166934530308609</v>
      </c>
      <c r="B215" s="4">
        <v>4</v>
      </c>
    </row>
    <row r="216" spans="1:2" x14ac:dyDescent="0.3">
      <c r="A216" s="4">
        <v>54.509090021046241</v>
      </c>
      <c r="B216" s="4">
        <v>2</v>
      </c>
    </row>
    <row r="217" spans="1:2" x14ac:dyDescent="0.3">
      <c r="A217" s="4">
        <v>33.595264929414085</v>
      </c>
      <c r="B217" s="4">
        <v>3</v>
      </c>
    </row>
    <row r="218" spans="1:2" x14ac:dyDescent="0.3">
      <c r="A218" s="4">
        <v>42.62747276348189</v>
      </c>
      <c r="B218" s="4">
        <v>3</v>
      </c>
    </row>
    <row r="219" spans="1:2" x14ac:dyDescent="0.3">
      <c r="A219" s="4">
        <v>41.923877283920547</v>
      </c>
      <c r="B219" s="4">
        <v>1</v>
      </c>
    </row>
    <row r="220" spans="1:2" x14ac:dyDescent="0.3">
      <c r="A220" s="4">
        <v>62.426145611745596</v>
      </c>
      <c r="B220" s="4">
        <v>4</v>
      </c>
    </row>
    <row r="221" spans="1:2" x14ac:dyDescent="0.3">
      <c r="A221" s="4">
        <v>25.105622572975108</v>
      </c>
      <c r="B221" s="4">
        <v>3</v>
      </c>
    </row>
    <row r="222" spans="1:2" x14ac:dyDescent="0.3">
      <c r="A222" s="4">
        <v>35.507062585158017</v>
      </c>
      <c r="B222" s="4">
        <v>2</v>
      </c>
    </row>
    <row r="223" spans="1:2" x14ac:dyDescent="0.3">
      <c r="A223" s="4">
        <v>36.179248523988775</v>
      </c>
      <c r="B223" s="4">
        <v>4</v>
      </c>
    </row>
    <row r="224" spans="1:2" x14ac:dyDescent="0.3">
      <c r="A224" s="4">
        <v>35.225461971087952</v>
      </c>
      <c r="B224" s="4">
        <v>1</v>
      </c>
    </row>
    <row r="225" spans="1:2" x14ac:dyDescent="0.3">
      <c r="A225" s="4">
        <v>41.641956517632892</v>
      </c>
      <c r="B225" s="4">
        <v>3</v>
      </c>
    </row>
    <row r="226" spans="1:2" x14ac:dyDescent="0.3">
      <c r="A226" s="4">
        <v>42.686012992313152</v>
      </c>
      <c r="B226" s="4">
        <v>2</v>
      </c>
    </row>
    <row r="227" spans="1:2" x14ac:dyDescent="0.3">
      <c r="A227" s="4">
        <v>36.820632977248614</v>
      </c>
      <c r="B227" s="4">
        <v>1</v>
      </c>
    </row>
    <row r="228" spans="1:2" x14ac:dyDescent="0.3">
      <c r="A228" s="4">
        <v>64.669132044901971</v>
      </c>
      <c r="B228" s="4">
        <v>1</v>
      </c>
    </row>
    <row r="229" spans="1:2" x14ac:dyDescent="0.3">
      <c r="A229" s="4">
        <v>28.321595231092871</v>
      </c>
      <c r="B229" s="4">
        <v>2</v>
      </c>
    </row>
    <row r="230" spans="1:2" x14ac:dyDescent="0.3">
      <c r="A230" s="4">
        <v>19.382663935584503</v>
      </c>
      <c r="B230" s="4">
        <v>1</v>
      </c>
    </row>
    <row r="231" spans="1:2" x14ac:dyDescent="0.3">
      <c r="A231" s="4">
        <v>40.15194383925094</v>
      </c>
      <c r="B231" s="4">
        <v>1</v>
      </c>
    </row>
    <row r="232" spans="1:2" x14ac:dyDescent="0.3">
      <c r="A232" s="4">
        <v>34.942377044173725</v>
      </c>
      <c r="B232" s="4">
        <v>4</v>
      </c>
    </row>
    <row r="233" spans="1:2" x14ac:dyDescent="0.3">
      <c r="A233" s="4">
        <v>56.563206226012824</v>
      </c>
      <c r="B233" s="4">
        <v>3</v>
      </c>
    </row>
    <row r="234" spans="1:2" x14ac:dyDescent="0.3">
      <c r="A234" s="4">
        <v>30.608080653675557</v>
      </c>
      <c r="B234" s="4">
        <v>1</v>
      </c>
    </row>
    <row r="235" spans="1:2" x14ac:dyDescent="0.3">
      <c r="A235" s="4">
        <v>36.862934310382251</v>
      </c>
      <c r="B235" s="4">
        <v>2</v>
      </c>
    </row>
    <row r="236" spans="1:2" x14ac:dyDescent="0.3">
      <c r="A236" s="4">
        <v>41.12752460093391</v>
      </c>
      <c r="B236" s="4">
        <v>4</v>
      </c>
    </row>
    <row r="237" spans="1:2" x14ac:dyDescent="0.3">
      <c r="A237" s="4">
        <v>49.343746623712022</v>
      </c>
      <c r="B237" s="4">
        <v>2</v>
      </c>
    </row>
    <row r="238" spans="1:2" x14ac:dyDescent="0.3">
      <c r="A238" s="4">
        <v>45.156572608375114</v>
      </c>
      <c r="B238" s="4">
        <v>3</v>
      </c>
    </row>
    <row r="239" spans="1:2" x14ac:dyDescent="0.3">
      <c r="A239" s="4">
        <v>44.260307643606311</v>
      </c>
      <c r="B239" s="4">
        <v>3</v>
      </c>
    </row>
    <row r="240" spans="1:2" x14ac:dyDescent="0.3">
      <c r="A240" s="4">
        <v>42.098873096455463</v>
      </c>
      <c r="B240" s="4">
        <v>3</v>
      </c>
    </row>
    <row r="241" spans="1:2" x14ac:dyDescent="0.3">
      <c r="A241" s="4">
        <v>46.760165441367363</v>
      </c>
      <c r="B241" s="4">
        <v>3</v>
      </c>
    </row>
    <row r="242" spans="1:2" x14ac:dyDescent="0.3">
      <c r="A242" s="4">
        <v>46.882659726687386</v>
      </c>
      <c r="B242" s="4">
        <v>4</v>
      </c>
    </row>
    <row r="243" spans="1:2" x14ac:dyDescent="0.3">
      <c r="A243" s="4">
        <v>46.266843406824464</v>
      </c>
      <c r="B243" s="4">
        <v>1</v>
      </c>
    </row>
    <row r="244" spans="1:2" x14ac:dyDescent="0.3">
      <c r="A244" s="4">
        <v>49.332075675219251</v>
      </c>
      <c r="B244" s="4">
        <v>4</v>
      </c>
    </row>
    <row r="245" spans="1:2" x14ac:dyDescent="0.3">
      <c r="A245" s="4">
        <v>40.065601589136485</v>
      </c>
      <c r="B245" s="4">
        <v>1</v>
      </c>
    </row>
    <row r="246" spans="1:2" x14ac:dyDescent="0.3">
      <c r="A246" s="4">
        <v>24.804556863789053</v>
      </c>
      <c r="B246" s="4">
        <v>3</v>
      </c>
    </row>
    <row r="247" spans="1:2" x14ac:dyDescent="0.3">
      <c r="A247" s="4">
        <v>32.77547244318778</v>
      </c>
      <c r="B247" s="4">
        <v>4</v>
      </c>
    </row>
    <row r="248" spans="1:2" x14ac:dyDescent="0.3">
      <c r="A248" s="4">
        <v>48.152956290070428</v>
      </c>
      <c r="B248" s="4">
        <v>2</v>
      </c>
    </row>
    <row r="249" spans="1:2" x14ac:dyDescent="0.3">
      <c r="A249" s="4">
        <v>40.560833850266121</v>
      </c>
      <c r="B249" s="4">
        <v>1</v>
      </c>
    </row>
    <row r="250" spans="1:2" x14ac:dyDescent="0.3">
      <c r="A250" s="4">
        <v>28.908421259425612</v>
      </c>
      <c r="B250" s="4">
        <v>1</v>
      </c>
    </row>
    <row r="251" spans="1:2" x14ac:dyDescent="0.3">
      <c r="A251" s="4">
        <v>43.1262275626773</v>
      </c>
      <c r="B251" s="4">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DAA56-8174-4A8B-B075-F7F8E4BD530D}">
  <dimension ref="A1:C251"/>
  <sheetViews>
    <sheetView showGridLines="0" workbookViewId="0">
      <selection activeCell="F8" sqref="F8"/>
    </sheetView>
  </sheetViews>
  <sheetFormatPr defaultRowHeight="14.4" x14ac:dyDescent="0.3"/>
  <cols>
    <col min="2" max="2" width="8.88671875" style="2"/>
    <col min="3" max="3" width="13.5546875" bestFit="1" customWidth="1"/>
  </cols>
  <sheetData>
    <row r="1" spans="1:3" ht="19.2" thickBot="1" x14ac:dyDescent="0.5">
      <c r="A1" s="3" t="s">
        <v>6</v>
      </c>
      <c r="B1" s="3" t="s">
        <v>7</v>
      </c>
      <c r="C1" s="16" t="s">
        <v>8</v>
      </c>
    </row>
    <row r="2" spans="1:3" x14ac:dyDescent="0.3">
      <c r="A2" s="5">
        <v>26.238453825873904</v>
      </c>
      <c r="B2" s="5">
        <v>4</v>
      </c>
      <c r="C2" s="17" t="str">
        <f>IF(B2=3,A2,"")</f>
        <v/>
      </c>
    </row>
    <row r="3" spans="1:3" x14ac:dyDescent="0.3">
      <c r="A3" s="4">
        <v>46.463330747582511</v>
      </c>
      <c r="B3" s="4">
        <v>3</v>
      </c>
      <c r="C3" s="4">
        <f t="shared" ref="C3:C66" si="0">IF(B3=3,A3,"")</f>
        <v>46.463330747582511</v>
      </c>
    </row>
    <row r="4" spans="1:3" x14ac:dyDescent="0.3">
      <c r="A4" s="4">
        <v>26.663396152685522</v>
      </c>
      <c r="B4" s="4">
        <v>1</v>
      </c>
      <c r="C4" s="17" t="str">
        <f t="shared" si="0"/>
        <v/>
      </c>
    </row>
    <row r="5" spans="1:3" x14ac:dyDescent="0.3">
      <c r="A5" s="4">
        <v>58.762248902301891</v>
      </c>
      <c r="B5" s="4">
        <v>1</v>
      </c>
      <c r="C5" s="17" t="str">
        <f t="shared" si="0"/>
        <v/>
      </c>
    </row>
    <row r="6" spans="1:3" x14ac:dyDescent="0.3">
      <c r="A6" s="4">
        <v>45.904550657764588</v>
      </c>
      <c r="B6" s="4">
        <v>3</v>
      </c>
      <c r="C6" s="4">
        <f t="shared" si="0"/>
        <v>45.904550657764588</v>
      </c>
    </row>
    <row r="7" spans="1:3" x14ac:dyDescent="0.3">
      <c r="A7" s="4">
        <v>40.616552579909659</v>
      </c>
      <c r="B7" s="4">
        <v>3</v>
      </c>
      <c r="C7" s="4">
        <f t="shared" si="0"/>
        <v>40.616552579909659</v>
      </c>
    </row>
    <row r="8" spans="1:3" x14ac:dyDescent="0.3">
      <c r="A8" s="4">
        <v>43.87489375950701</v>
      </c>
      <c r="B8" s="4">
        <v>1</v>
      </c>
      <c r="C8" s="17" t="str">
        <f t="shared" si="0"/>
        <v/>
      </c>
    </row>
    <row r="9" spans="1:3" x14ac:dyDescent="0.3">
      <c r="A9" s="4">
        <v>35.723679442827724</v>
      </c>
      <c r="B9" s="4">
        <v>4</v>
      </c>
      <c r="C9" s="17" t="str">
        <f t="shared" si="0"/>
        <v/>
      </c>
    </row>
    <row r="10" spans="1:3" x14ac:dyDescent="0.3">
      <c r="A10" s="4">
        <v>53.667729288788294</v>
      </c>
      <c r="B10" s="4">
        <v>2</v>
      </c>
      <c r="C10" s="17" t="str">
        <f t="shared" si="0"/>
        <v/>
      </c>
    </row>
    <row r="11" spans="1:3" x14ac:dyDescent="0.3">
      <c r="A11" s="4">
        <v>35.521864427474156</v>
      </c>
      <c r="B11" s="4">
        <v>4</v>
      </c>
      <c r="C11" s="17" t="str">
        <f t="shared" si="0"/>
        <v/>
      </c>
    </row>
    <row r="12" spans="1:3" x14ac:dyDescent="0.3">
      <c r="A12" s="4">
        <v>49.914765205683111</v>
      </c>
      <c r="B12" s="4">
        <v>1</v>
      </c>
      <c r="C12" s="17" t="str">
        <f t="shared" si="0"/>
        <v/>
      </c>
    </row>
    <row r="13" spans="1:3" x14ac:dyDescent="0.3">
      <c r="A13" s="4">
        <v>40.519490469287973</v>
      </c>
      <c r="B13" s="4">
        <v>4</v>
      </c>
      <c r="C13" s="17" t="str">
        <f t="shared" si="0"/>
        <v/>
      </c>
    </row>
    <row r="14" spans="1:3" x14ac:dyDescent="0.3">
      <c r="A14" s="4">
        <v>31.901427990639114</v>
      </c>
      <c r="B14" s="4">
        <v>2</v>
      </c>
      <c r="C14" s="17" t="str">
        <f t="shared" si="0"/>
        <v/>
      </c>
    </row>
    <row r="15" spans="1:3" x14ac:dyDescent="0.3">
      <c r="A15" s="4">
        <v>58.275800933075956</v>
      </c>
      <c r="B15" s="4">
        <v>3</v>
      </c>
      <c r="C15" s="4">
        <f t="shared" si="0"/>
        <v>58.275800933075956</v>
      </c>
    </row>
    <row r="16" spans="1:3" x14ac:dyDescent="0.3">
      <c r="A16" s="4">
        <v>21.281538968435562</v>
      </c>
      <c r="B16" s="4">
        <v>3</v>
      </c>
      <c r="C16" s="4">
        <f t="shared" si="0"/>
        <v>21.281538968435562</v>
      </c>
    </row>
    <row r="17" spans="1:3" x14ac:dyDescent="0.3">
      <c r="A17" s="4">
        <v>32.78079773699892</v>
      </c>
      <c r="B17" s="4">
        <v>4</v>
      </c>
      <c r="C17" s="17" t="str">
        <f t="shared" si="0"/>
        <v/>
      </c>
    </row>
    <row r="18" spans="1:3" x14ac:dyDescent="0.3">
      <c r="A18" s="4">
        <v>43.411529163472402</v>
      </c>
      <c r="B18" s="4">
        <v>4</v>
      </c>
      <c r="C18" s="17" t="str">
        <f t="shared" si="0"/>
        <v/>
      </c>
    </row>
    <row r="19" spans="1:3" x14ac:dyDescent="0.3">
      <c r="A19" s="4">
        <v>30.711330008852745</v>
      </c>
      <c r="B19" s="4">
        <v>4</v>
      </c>
      <c r="C19" s="17" t="str">
        <f t="shared" si="0"/>
        <v/>
      </c>
    </row>
    <row r="20" spans="1:3" x14ac:dyDescent="0.3">
      <c r="A20" s="4">
        <v>28.448007755827852</v>
      </c>
      <c r="B20" s="4">
        <v>2</v>
      </c>
      <c r="C20" s="17" t="str">
        <f t="shared" si="0"/>
        <v/>
      </c>
    </row>
    <row r="21" spans="1:3" x14ac:dyDescent="0.3">
      <c r="A21" s="4">
        <v>41.275184812457766</v>
      </c>
      <c r="B21" s="4">
        <v>4</v>
      </c>
      <c r="C21" s="17" t="str">
        <f t="shared" si="0"/>
        <v/>
      </c>
    </row>
    <row r="22" spans="1:3" x14ac:dyDescent="0.3">
      <c r="A22" s="4">
        <v>49.224911474266072</v>
      </c>
      <c r="B22" s="4">
        <v>2</v>
      </c>
      <c r="C22" s="17" t="str">
        <f t="shared" si="0"/>
        <v/>
      </c>
    </row>
    <row r="23" spans="1:3" x14ac:dyDescent="0.3">
      <c r="A23" s="4">
        <v>40.953205904788689</v>
      </c>
      <c r="B23" s="4">
        <v>2</v>
      </c>
      <c r="C23" s="17" t="str">
        <f t="shared" si="0"/>
        <v/>
      </c>
    </row>
    <row r="24" spans="1:3" x14ac:dyDescent="0.3">
      <c r="A24" s="4">
        <v>25.403927072681064</v>
      </c>
      <c r="B24" s="4">
        <v>2</v>
      </c>
      <c r="C24" s="17" t="str">
        <f t="shared" si="0"/>
        <v/>
      </c>
    </row>
    <row r="25" spans="1:3" x14ac:dyDescent="0.3">
      <c r="A25" s="4">
        <v>42.578863540699992</v>
      </c>
      <c r="B25" s="4">
        <v>1</v>
      </c>
      <c r="C25" s="17" t="str">
        <f t="shared" si="0"/>
        <v/>
      </c>
    </row>
    <row r="26" spans="1:3" x14ac:dyDescent="0.3">
      <c r="A26" s="4">
        <v>46.130687295355671</v>
      </c>
      <c r="B26" s="4">
        <v>1</v>
      </c>
      <c r="C26" s="17" t="str">
        <f t="shared" si="0"/>
        <v/>
      </c>
    </row>
    <row r="27" spans="1:3" x14ac:dyDescent="0.3">
      <c r="A27" s="4">
        <v>50.372116866133787</v>
      </c>
      <c r="B27" s="4">
        <v>2</v>
      </c>
      <c r="C27" s="17" t="str">
        <f t="shared" si="0"/>
        <v/>
      </c>
    </row>
    <row r="28" spans="1:3" x14ac:dyDescent="0.3">
      <c r="A28" s="4">
        <v>31.049686905950736</v>
      </c>
      <c r="B28" s="4">
        <v>3</v>
      </c>
      <c r="C28" s="4">
        <f t="shared" si="0"/>
        <v>31.049686905950736</v>
      </c>
    </row>
    <row r="29" spans="1:3" x14ac:dyDescent="0.3">
      <c r="A29" s="4">
        <v>57.544112213240197</v>
      </c>
      <c r="B29" s="4">
        <v>1</v>
      </c>
      <c r="C29" s="17" t="str">
        <f t="shared" si="0"/>
        <v/>
      </c>
    </row>
    <row r="30" spans="1:3" x14ac:dyDescent="0.3">
      <c r="A30" s="4">
        <v>21.064447801662862</v>
      </c>
      <c r="B30" s="4">
        <v>3</v>
      </c>
      <c r="C30" s="4">
        <f t="shared" si="0"/>
        <v>21.064447801662862</v>
      </c>
    </row>
    <row r="31" spans="1:3" x14ac:dyDescent="0.3">
      <c r="A31" s="4">
        <v>43.799406607963682</v>
      </c>
      <c r="B31" s="4">
        <v>1</v>
      </c>
      <c r="C31" s="17" t="str">
        <f t="shared" si="0"/>
        <v/>
      </c>
    </row>
    <row r="32" spans="1:3" x14ac:dyDescent="0.3">
      <c r="A32" s="4">
        <v>56.713106104549119</v>
      </c>
      <c r="B32" s="4">
        <v>4</v>
      </c>
      <c r="C32" s="17" t="str">
        <f t="shared" si="0"/>
        <v/>
      </c>
    </row>
    <row r="33" spans="1:3" x14ac:dyDescent="0.3">
      <c r="A33" s="4">
        <v>55.778454256206984</v>
      </c>
      <c r="B33" s="4">
        <v>3</v>
      </c>
      <c r="C33" s="4">
        <f t="shared" si="0"/>
        <v>55.778454256206984</v>
      </c>
    </row>
    <row r="34" spans="1:3" x14ac:dyDescent="0.3">
      <c r="A34" s="4">
        <v>31.73807050569026</v>
      </c>
      <c r="B34" s="4">
        <v>1</v>
      </c>
      <c r="C34" s="17" t="str">
        <f t="shared" si="0"/>
        <v/>
      </c>
    </row>
    <row r="35" spans="1:3" x14ac:dyDescent="0.3">
      <c r="A35" s="4">
        <v>55.814496428634669</v>
      </c>
      <c r="B35" s="4">
        <v>1</v>
      </c>
      <c r="C35" s="17" t="str">
        <f t="shared" si="0"/>
        <v/>
      </c>
    </row>
    <row r="36" spans="1:3" x14ac:dyDescent="0.3">
      <c r="A36" s="4">
        <v>72.235913243211996</v>
      </c>
      <c r="B36" s="4">
        <v>4</v>
      </c>
      <c r="C36" s="17" t="str">
        <f t="shared" si="0"/>
        <v/>
      </c>
    </row>
    <row r="37" spans="1:3" x14ac:dyDescent="0.3">
      <c r="A37" s="4">
        <v>33.097083459082967</v>
      </c>
      <c r="B37" s="4">
        <v>3</v>
      </c>
      <c r="C37" s="4">
        <f t="shared" si="0"/>
        <v>33.097083459082967</v>
      </c>
    </row>
    <row r="38" spans="1:3" x14ac:dyDescent="0.3">
      <c r="A38" s="4">
        <v>53.374019211305786</v>
      </c>
      <c r="B38" s="4">
        <v>2</v>
      </c>
      <c r="C38" s="17" t="str">
        <f t="shared" si="0"/>
        <v/>
      </c>
    </row>
    <row r="39" spans="1:3" x14ac:dyDescent="0.3">
      <c r="A39" s="4">
        <v>24.63485180894336</v>
      </c>
      <c r="B39" s="4">
        <v>3</v>
      </c>
      <c r="C39" s="4">
        <f t="shared" si="0"/>
        <v>24.63485180894336</v>
      </c>
    </row>
    <row r="40" spans="1:3" x14ac:dyDescent="0.3">
      <c r="A40" s="4">
        <v>30.901570852438212</v>
      </c>
      <c r="B40" s="4">
        <v>1</v>
      </c>
      <c r="C40" s="17" t="str">
        <f t="shared" si="0"/>
        <v/>
      </c>
    </row>
    <row r="41" spans="1:3" x14ac:dyDescent="0.3">
      <c r="A41" s="4">
        <v>28.041931504661644</v>
      </c>
      <c r="B41" s="4">
        <v>3</v>
      </c>
      <c r="C41" s="4">
        <f t="shared" si="0"/>
        <v>28.041931504661644</v>
      </c>
    </row>
    <row r="42" spans="1:3" x14ac:dyDescent="0.3">
      <c r="A42" s="4">
        <v>52.832552380851979</v>
      </c>
      <c r="B42" s="4">
        <v>1</v>
      </c>
      <c r="C42" s="17" t="str">
        <f t="shared" si="0"/>
        <v/>
      </c>
    </row>
    <row r="43" spans="1:3" x14ac:dyDescent="0.3">
      <c r="A43" s="4">
        <v>47.177706083952835</v>
      </c>
      <c r="B43" s="4">
        <v>4</v>
      </c>
      <c r="C43" s="17" t="str">
        <f t="shared" si="0"/>
        <v/>
      </c>
    </row>
    <row r="44" spans="1:3" x14ac:dyDescent="0.3">
      <c r="A44" s="4">
        <v>54.144063021544461</v>
      </c>
      <c r="B44" s="4">
        <v>2</v>
      </c>
      <c r="C44" s="17" t="str">
        <f t="shared" si="0"/>
        <v/>
      </c>
    </row>
    <row r="45" spans="1:3" x14ac:dyDescent="0.3">
      <c r="A45" s="4">
        <v>33.451414379357672</v>
      </c>
      <c r="B45" s="4">
        <v>2</v>
      </c>
      <c r="C45" s="17" t="str">
        <f t="shared" si="0"/>
        <v/>
      </c>
    </row>
    <row r="46" spans="1:3" x14ac:dyDescent="0.3">
      <c r="A46" s="4">
        <v>21.462360146786118</v>
      </c>
      <c r="B46" s="4">
        <v>4</v>
      </c>
      <c r="C46" s="17" t="str">
        <f t="shared" si="0"/>
        <v/>
      </c>
    </row>
    <row r="47" spans="1:3" x14ac:dyDescent="0.3">
      <c r="A47" s="4">
        <v>28.690077248930546</v>
      </c>
      <c r="B47" s="4">
        <v>4</v>
      </c>
      <c r="C47" s="17" t="str">
        <f t="shared" si="0"/>
        <v/>
      </c>
    </row>
    <row r="48" spans="1:3" x14ac:dyDescent="0.3">
      <c r="A48" s="4">
        <v>39.329176049550327</v>
      </c>
      <c r="B48" s="4">
        <v>3</v>
      </c>
      <c r="C48" s="4">
        <f t="shared" si="0"/>
        <v>39.329176049550327</v>
      </c>
    </row>
    <row r="49" spans="1:3" x14ac:dyDescent="0.3">
      <c r="A49" s="4">
        <v>42.463935195142504</v>
      </c>
      <c r="B49" s="4">
        <v>2</v>
      </c>
      <c r="C49" s="17" t="str">
        <f t="shared" si="0"/>
        <v/>
      </c>
    </row>
    <row r="50" spans="1:3" x14ac:dyDescent="0.3">
      <c r="A50" s="4">
        <v>46.163746140517993</v>
      </c>
      <c r="B50" s="4">
        <v>2</v>
      </c>
      <c r="C50" s="17" t="str">
        <f t="shared" si="0"/>
        <v/>
      </c>
    </row>
    <row r="51" spans="1:3" x14ac:dyDescent="0.3">
      <c r="A51" s="4">
        <v>29.820061404187914</v>
      </c>
      <c r="B51" s="4">
        <v>4</v>
      </c>
      <c r="C51" s="17" t="str">
        <f t="shared" si="0"/>
        <v/>
      </c>
    </row>
    <row r="52" spans="1:3" x14ac:dyDescent="0.3">
      <c r="A52" s="4">
        <v>34.854274227417136</v>
      </c>
      <c r="B52" s="4">
        <v>3</v>
      </c>
      <c r="C52" s="4">
        <f t="shared" si="0"/>
        <v>34.854274227417136</v>
      </c>
    </row>
    <row r="53" spans="1:3" x14ac:dyDescent="0.3">
      <c r="A53" s="4">
        <v>37.112856433863854</v>
      </c>
      <c r="B53" s="4">
        <v>2</v>
      </c>
      <c r="C53" s="17" t="str">
        <f t="shared" si="0"/>
        <v/>
      </c>
    </row>
    <row r="54" spans="1:3" x14ac:dyDescent="0.3">
      <c r="A54" s="4">
        <v>32.964829514811868</v>
      </c>
      <c r="B54" s="4">
        <v>2</v>
      </c>
      <c r="C54" s="17" t="str">
        <f t="shared" si="0"/>
        <v/>
      </c>
    </row>
    <row r="55" spans="1:3" x14ac:dyDescent="0.3">
      <c r="A55" s="4">
        <v>46.548342025715193</v>
      </c>
      <c r="B55" s="4">
        <v>2</v>
      </c>
      <c r="C55" s="17" t="str">
        <f t="shared" si="0"/>
        <v/>
      </c>
    </row>
    <row r="56" spans="1:3" x14ac:dyDescent="0.3">
      <c r="A56" s="4">
        <v>39.682317490048277</v>
      </c>
      <c r="B56" s="4">
        <v>1</v>
      </c>
      <c r="C56" s="17" t="str">
        <f t="shared" si="0"/>
        <v/>
      </c>
    </row>
    <row r="57" spans="1:3" x14ac:dyDescent="0.3">
      <c r="A57" s="4">
        <v>60.642754658310203</v>
      </c>
      <c r="B57" s="4">
        <v>3</v>
      </c>
      <c r="C57" s="4">
        <f t="shared" si="0"/>
        <v>60.642754658310203</v>
      </c>
    </row>
    <row r="58" spans="1:3" x14ac:dyDescent="0.3">
      <c r="A58" s="4">
        <v>52.741904186017237</v>
      </c>
      <c r="B58" s="4">
        <v>4</v>
      </c>
      <c r="C58" s="17" t="str">
        <f t="shared" si="0"/>
        <v/>
      </c>
    </row>
    <row r="59" spans="1:3" x14ac:dyDescent="0.3">
      <c r="A59" s="4">
        <v>55.639202729249703</v>
      </c>
      <c r="B59" s="4">
        <v>1</v>
      </c>
      <c r="C59" s="17" t="str">
        <f t="shared" si="0"/>
        <v/>
      </c>
    </row>
    <row r="60" spans="1:3" x14ac:dyDescent="0.3">
      <c r="A60" s="4">
        <v>42.419317845959725</v>
      </c>
      <c r="B60" s="4">
        <v>3</v>
      </c>
      <c r="C60" s="4">
        <f t="shared" si="0"/>
        <v>42.419317845959725</v>
      </c>
    </row>
    <row r="61" spans="1:3" x14ac:dyDescent="0.3">
      <c r="A61" s="4">
        <v>54.939467487165089</v>
      </c>
      <c r="B61" s="4">
        <v>2</v>
      </c>
      <c r="C61" s="17" t="str">
        <f t="shared" si="0"/>
        <v/>
      </c>
    </row>
    <row r="62" spans="1:3" x14ac:dyDescent="0.3">
      <c r="A62" s="4">
        <v>34.470576648825009</v>
      </c>
      <c r="B62" s="4">
        <v>1</v>
      </c>
      <c r="C62" s="17" t="str">
        <f t="shared" si="0"/>
        <v/>
      </c>
    </row>
    <row r="63" spans="1:3" x14ac:dyDescent="0.3">
      <c r="A63" s="4">
        <v>52.001165879812575</v>
      </c>
      <c r="B63" s="4">
        <v>2</v>
      </c>
      <c r="C63" s="17" t="str">
        <f t="shared" si="0"/>
        <v/>
      </c>
    </row>
    <row r="64" spans="1:3" x14ac:dyDescent="0.3">
      <c r="A64" s="4">
        <v>60.086985709434792</v>
      </c>
      <c r="B64" s="4">
        <v>1</v>
      </c>
      <c r="C64" s="17" t="str">
        <f t="shared" si="0"/>
        <v/>
      </c>
    </row>
    <row r="65" spans="1:3" x14ac:dyDescent="0.3">
      <c r="A65" s="4">
        <v>45.668155335846969</v>
      </c>
      <c r="B65" s="4">
        <v>3</v>
      </c>
      <c r="C65" s="4">
        <f t="shared" si="0"/>
        <v>45.668155335846969</v>
      </c>
    </row>
    <row r="66" spans="1:3" x14ac:dyDescent="0.3">
      <c r="A66" s="4">
        <v>28.476185739165579</v>
      </c>
      <c r="B66" s="4">
        <v>3</v>
      </c>
      <c r="C66" s="4">
        <f t="shared" si="0"/>
        <v>28.476185739165579</v>
      </c>
    </row>
    <row r="67" spans="1:3" x14ac:dyDescent="0.3">
      <c r="A67" s="4">
        <v>31.099393446003745</v>
      </c>
      <c r="B67" s="4">
        <v>2</v>
      </c>
      <c r="C67" s="17" t="str">
        <f t="shared" ref="C67:C130" si="1">IF(B67=3,A67,"")</f>
        <v/>
      </c>
    </row>
    <row r="68" spans="1:3" x14ac:dyDescent="0.3">
      <c r="A68" s="4">
        <v>55.34290925261994</v>
      </c>
      <c r="B68" s="4">
        <v>1</v>
      </c>
      <c r="C68" s="17" t="str">
        <f t="shared" si="1"/>
        <v/>
      </c>
    </row>
    <row r="69" spans="1:3" x14ac:dyDescent="0.3">
      <c r="A69" s="4">
        <v>23.708883967324248</v>
      </c>
      <c r="B69" s="4">
        <v>1</v>
      </c>
      <c r="C69" s="17" t="str">
        <f t="shared" si="1"/>
        <v/>
      </c>
    </row>
    <row r="70" spans="1:3" x14ac:dyDescent="0.3">
      <c r="A70" s="4">
        <v>41.677485050195564</v>
      </c>
      <c r="B70" s="4">
        <v>3</v>
      </c>
      <c r="C70" s="4">
        <f t="shared" si="1"/>
        <v>41.677485050195564</v>
      </c>
    </row>
    <row r="71" spans="1:3" x14ac:dyDescent="0.3">
      <c r="A71" s="4">
        <v>53.089776159790922</v>
      </c>
      <c r="B71" s="4">
        <v>1</v>
      </c>
      <c r="C71" s="17" t="str">
        <f t="shared" si="1"/>
        <v/>
      </c>
    </row>
    <row r="72" spans="1:3" x14ac:dyDescent="0.3">
      <c r="A72" s="4">
        <v>46.405976738896044</v>
      </c>
      <c r="B72" s="4">
        <v>3</v>
      </c>
      <c r="C72" s="4">
        <f t="shared" si="1"/>
        <v>46.405976738896044</v>
      </c>
    </row>
    <row r="73" spans="1:3" x14ac:dyDescent="0.3">
      <c r="A73" s="4">
        <v>47.312799486700385</v>
      </c>
      <c r="B73" s="4">
        <v>1</v>
      </c>
      <c r="C73" s="17" t="str">
        <f t="shared" si="1"/>
        <v/>
      </c>
    </row>
    <row r="74" spans="1:3" x14ac:dyDescent="0.3">
      <c r="A74" s="4">
        <v>27.097490113945124</v>
      </c>
      <c r="B74" s="4">
        <v>1</v>
      </c>
      <c r="C74" s="17" t="str">
        <f t="shared" si="1"/>
        <v/>
      </c>
    </row>
    <row r="75" spans="1:3" x14ac:dyDescent="0.3">
      <c r="A75" s="4">
        <v>47.871442982369167</v>
      </c>
      <c r="B75" s="4">
        <v>4</v>
      </c>
      <c r="C75" s="17" t="str">
        <f t="shared" si="1"/>
        <v/>
      </c>
    </row>
    <row r="76" spans="1:3" x14ac:dyDescent="0.3">
      <c r="A76" s="4">
        <v>29.115949692059772</v>
      </c>
      <c r="B76" s="4">
        <v>1</v>
      </c>
      <c r="C76" s="17" t="str">
        <f t="shared" si="1"/>
        <v/>
      </c>
    </row>
    <row r="77" spans="1:3" x14ac:dyDescent="0.3">
      <c r="A77" s="4">
        <v>29.435992326167344</v>
      </c>
      <c r="B77" s="4">
        <v>4</v>
      </c>
      <c r="C77" s="17" t="str">
        <f t="shared" si="1"/>
        <v/>
      </c>
    </row>
    <row r="78" spans="1:3" x14ac:dyDescent="0.3">
      <c r="A78" s="4">
        <v>56.997878095748113</v>
      </c>
      <c r="B78" s="4">
        <v>2</v>
      </c>
      <c r="C78" s="17" t="str">
        <f t="shared" si="1"/>
        <v/>
      </c>
    </row>
    <row r="79" spans="1:3" x14ac:dyDescent="0.3">
      <c r="A79" s="4">
        <v>32.47066393633758</v>
      </c>
      <c r="B79" s="4">
        <v>3</v>
      </c>
      <c r="C79" s="4">
        <f t="shared" si="1"/>
        <v>32.47066393633758</v>
      </c>
    </row>
    <row r="80" spans="1:3" x14ac:dyDescent="0.3">
      <c r="A80" s="4">
        <v>23.6279034038917</v>
      </c>
      <c r="B80" s="4">
        <v>3</v>
      </c>
      <c r="C80" s="4">
        <f t="shared" si="1"/>
        <v>23.6279034038917</v>
      </c>
    </row>
    <row r="81" spans="1:3" x14ac:dyDescent="0.3">
      <c r="A81" s="4">
        <v>57.026417883981338</v>
      </c>
      <c r="B81" s="4">
        <v>2</v>
      </c>
      <c r="C81" s="17" t="str">
        <f t="shared" si="1"/>
        <v/>
      </c>
    </row>
    <row r="82" spans="1:3" x14ac:dyDescent="0.3">
      <c r="A82" s="4">
        <v>26.099250930199762</v>
      </c>
      <c r="B82" s="4">
        <v>1</v>
      </c>
      <c r="C82" s="17" t="str">
        <f t="shared" si="1"/>
        <v/>
      </c>
    </row>
    <row r="83" spans="1:3" x14ac:dyDescent="0.3">
      <c r="A83" s="4">
        <v>38.599288391148001</v>
      </c>
      <c r="B83" s="4">
        <v>2</v>
      </c>
      <c r="C83" s="17" t="str">
        <f t="shared" si="1"/>
        <v/>
      </c>
    </row>
    <row r="84" spans="1:3" x14ac:dyDescent="0.3">
      <c r="A84" s="4">
        <v>47.222275919017477</v>
      </c>
      <c r="B84" s="4">
        <v>2</v>
      </c>
      <c r="C84" s="17" t="str">
        <f t="shared" si="1"/>
        <v/>
      </c>
    </row>
    <row r="85" spans="1:3" x14ac:dyDescent="0.3">
      <c r="A85" s="4">
        <v>19.620075818188884</v>
      </c>
      <c r="B85" s="4">
        <v>2</v>
      </c>
      <c r="C85" s="17" t="str">
        <f t="shared" si="1"/>
        <v/>
      </c>
    </row>
    <row r="86" spans="1:3" x14ac:dyDescent="0.3">
      <c r="A86" s="4">
        <v>54.176219795805096</v>
      </c>
      <c r="B86" s="4">
        <v>3</v>
      </c>
      <c r="C86" s="4">
        <f t="shared" si="1"/>
        <v>54.176219795805096</v>
      </c>
    </row>
    <row r="87" spans="1:3" x14ac:dyDescent="0.3">
      <c r="A87" s="4">
        <v>52.142381446122641</v>
      </c>
      <c r="B87" s="4">
        <v>1</v>
      </c>
      <c r="C87" s="17" t="str">
        <f t="shared" si="1"/>
        <v/>
      </c>
    </row>
    <row r="88" spans="1:3" x14ac:dyDescent="0.3">
      <c r="A88" s="4">
        <v>34.73696214448583</v>
      </c>
      <c r="B88" s="4">
        <v>3</v>
      </c>
      <c r="C88" s="4">
        <f t="shared" si="1"/>
        <v>34.73696214448583</v>
      </c>
    </row>
    <row r="89" spans="1:3" x14ac:dyDescent="0.3">
      <c r="A89" s="4">
        <v>50.56179897565282</v>
      </c>
      <c r="B89" s="4">
        <v>4</v>
      </c>
      <c r="C89" s="17" t="str">
        <f t="shared" si="1"/>
        <v/>
      </c>
    </row>
    <row r="90" spans="1:3" x14ac:dyDescent="0.3">
      <c r="A90" s="4">
        <v>25.278031885863676</v>
      </c>
      <c r="B90" s="4">
        <v>4</v>
      </c>
      <c r="C90" s="17" t="str">
        <f t="shared" si="1"/>
        <v/>
      </c>
    </row>
    <row r="91" spans="1:3" x14ac:dyDescent="0.3">
      <c r="A91" s="4">
        <v>46.505207388468143</v>
      </c>
      <c r="B91" s="4">
        <v>1</v>
      </c>
      <c r="C91" s="17" t="str">
        <f t="shared" si="1"/>
        <v/>
      </c>
    </row>
    <row r="92" spans="1:3" x14ac:dyDescent="0.3">
      <c r="A92" s="4">
        <v>36.078165776099354</v>
      </c>
      <c r="B92" s="4">
        <v>3</v>
      </c>
      <c r="C92" s="4">
        <f t="shared" si="1"/>
        <v>36.078165776099354</v>
      </c>
    </row>
    <row r="93" spans="1:3" x14ac:dyDescent="0.3">
      <c r="A93" s="4">
        <v>33.893282102852368</v>
      </c>
      <c r="B93" s="4">
        <v>1</v>
      </c>
      <c r="C93" s="17" t="str">
        <f t="shared" si="1"/>
        <v/>
      </c>
    </row>
    <row r="94" spans="1:3" x14ac:dyDescent="0.3">
      <c r="A94" s="4">
        <v>53.31131368652251</v>
      </c>
      <c r="B94" s="4">
        <v>3</v>
      </c>
      <c r="C94" s="4">
        <f t="shared" si="1"/>
        <v>53.31131368652251</v>
      </c>
    </row>
    <row r="95" spans="1:3" x14ac:dyDescent="0.3">
      <c r="A95" s="4">
        <v>41.29984536044978</v>
      </c>
      <c r="B95" s="4">
        <v>1</v>
      </c>
      <c r="C95" s="17" t="str">
        <f t="shared" si="1"/>
        <v/>
      </c>
    </row>
    <row r="96" spans="1:3" x14ac:dyDescent="0.3">
      <c r="A96" s="4">
        <v>43.100133103697999</v>
      </c>
      <c r="B96" s="4">
        <v>3</v>
      </c>
      <c r="C96" s="4">
        <f t="shared" si="1"/>
        <v>43.100133103697999</v>
      </c>
    </row>
    <row r="97" spans="1:3" x14ac:dyDescent="0.3">
      <c r="A97" s="4">
        <v>30.418039892858097</v>
      </c>
      <c r="B97" s="4">
        <v>1</v>
      </c>
      <c r="C97" s="17" t="str">
        <f t="shared" si="1"/>
        <v/>
      </c>
    </row>
    <row r="98" spans="1:3" x14ac:dyDescent="0.3">
      <c r="A98" s="4">
        <v>32.495004941293757</v>
      </c>
      <c r="B98" s="4">
        <v>2</v>
      </c>
      <c r="C98" s="17" t="str">
        <f t="shared" si="1"/>
        <v/>
      </c>
    </row>
    <row r="99" spans="1:3" x14ac:dyDescent="0.3">
      <c r="A99" s="4">
        <v>21.370201402433608</v>
      </c>
      <c r="B99" s="4">
        <v>1</v>
      </c>
      <c r="C99" s="17" t="str">
        <f t="shared" si="1"/>
        <v/>
      </c>
    </row>
    <row r="100" spans="1:3" x14ac:dyDescent="0.3">
      <c r="A100" s="4">
        <v>21.927906553656658</v>
      </c>
      <c r="B100" s="4">
        <v>1</v>
      </c>
      <c r="C100" s="17" t="str">
        <f t="shared" si="1"/>
        <v/>
      </c>
    </row>
    <row r="101" spans="1:3" x14ac:dyDescent="0.3">
      <c r="A101" s="4">
        <v>56.583857122670651</v>
      </c>
      <c r="B101" s="4">
        <v>3</v>
      </c>
      <c r="C101" s="4">
        <f t="shared" si="1"/>
        <v>56.583857122670651</v>
      </c>
    </row>
    <row r="102" spans="1:3" x14ac:dyDescent="0.3">
      <c r="A102" s="4">
        <v>33.388574392464946</v>
      </c>
      <c r="B102" s="4">
        <v>1</v>
      </c>
      <c r="C102" s="17" t="str">
        <f t="shared" si="1"/>
        <v/>
      </c>
    </row>
    <row r="103" spans="1:3" x14ac:dyDescent="0.3">
      <c r="A103" s="4">
        <v>33.135981433342643</v>
      </c>
      <c r="B103" s="4">
        <v>1</v>
      </c>
      <c r="C103" s="17" t="str">
        <f t="shared" si="1"/>
        <v/>
      </c>
    </row>
    <row r="104" spans="1:3" x14ac:dyDescent="0.3">
      <c r="A104" s="4">
        <v>27.099907481133798</v>
      </c>
      <c r="B104" s="4">
        <v>3</v>
      </c>
      <c r="C104" s="4">
        <f t="shared" si="1"/>
        <v>27.099907481133798</v>
      </c>
    </row>
    <row r="105" spans="1:3" x14ac:dyDescent="0.3">
      <c r="A105" s="4">
        <v>47.967699608924342</v>
      </c>
      <c r="B105" s="4">
        <v>3</v>
      </c>
      <c r="C105" s="4">
        <f t="shared" si="1"/>
        <v>47.967699608924342</v>
      </c>
    </row>
    <row r="106" spans="1:3" x14ac:dyDescent="0.3">
      <c r="A106" s="4">
        <v>54.701922582169082</v>
      </c>
      <c r="B106" s="4">
        <v>3</v>
      </c>
      <c r="C106" s="4">
        <f t="shared" si="1"/>
        <v>54.701922582169082</v>
      </c>
    </row>
    <row r="107" spans="1:3" x14ac:dyDescent="0.3">
      <c r="A107" s="4">
        <v>42.392128108064888</v>
      </c>
      <c r="B107" s="4">
        <v>3</v>
      </c>
      <c r="C107" s="4">
        <f t="shared" si="1"/>
        <v>42.392128108064888</v>
      </c>
    </row>
    <row r="108" spans="1:3" x14ac:dyDescent="0.3">
      <c r="A108" s="4">
        <v>33.264522467091197</v>
      </c>
      <c r="B108" s="4">
        <v>1</v>
      </c>
      <c r="C108" s="17" t="str">
        <f t="shared" si="1"/>
        <v/>
      </c>
    </row>
    <row r="109" spans="1:3" x14ac:dyDescent="0.3">
      <c r="A109" s="4">
        <v>37.042994776220844</v>
      </c>
      <c r="B109" s="4">
        <v>1</v>
      </c>
      <c r="C109" s="17" t="str">
        <f t="shared" si="1"/>
        <v/>
      </c>
    </row>
    <row r="110" spans="1:3" x14ac:dyDescent="0.3">
      <c r="A110" s="4">
        <v>33.300788086284953</v>
      </c>
      <c r="B110" s="4">
        <v>1</v>
      </c>
      <c r="C110" s="17" t="str">
        <f t="shared" si="1"/>
        <v/>
      </c>
    </row>
    <row r="111" spans="1:3" x14ac:dyDescent="0.3">
      <c r="A111" s="4">
        <v>34.040103332913972</v>
      </c>
      <c r="B111" s="4">
        <v>4</v>
      </c>
      <c r="C111" s="17" t="str">
        <f t="shared" si="1"/>
        <v/>
      </c>
    </row>
    <row r="112" spans="1:3" x14ac:dyDescent="0.3">
      <c r="A112" s="4">
        <v>54.617522258498809</v>
      </c>
      <c r="B112" s="4">
        <v>2</v>
      </c>
      <c r="C112" s="17" t="str">
        <f t="shared" si="1"/>
        <v/>
      </c>
    </row>
    <row r="113" spans="1:3" x14ac:dyDescent="0.3">
      <c r="A113" s="4">
        <v>20.96661722786347</v>
      </c>
      <c r="B113" s="4">
        <v>1</v>
      </c>
      <c r="C113" s="17" t="str">
        <f t="shared" si="1"/>
        <v/>
      </c>
    </row>
    <row r="114" spans="1:3" x14ac:dyDescent="0.3">
      <c r="A114" s="4">
        <v>36.407412154649094</v>
      </c>
      <c r="B114" s="4">
        <v>4</v>
      </c>
      <c r="C114" s="17" t="str">
        <f t="shared" si="1"/>
        <v/>
      </c>
    </row>
    <row r="115" spans="1:3" x14ac:dyDescent="0.3">
      <c r="A115" s="4">
        <v>27.251829644554881</v>
      </c>
      <c r="B115" s="4">
        <v>3</v>
      </c>
      <c r="C115" s="4">
        <f t="shared" si="1"/>
        <v>27.251829644554881</v>
      </c>
    </row>
    <row r="116" spans="1:3" x14ac:dyDescent="0.3">
      <c r="A116" s="4">
        <v>34.2959499256472</v>
      </c>
      <c r="B116" s="4">
        <v>4</v>
      </c>
      <c r="C116" s="17" t="str">
        <f t="shared" si="1"/>
        <v/>
      </c>
    </row>
    <row r="117" spans="1:3" x14ac:dyDescent="0.3">
      <c r="A117" s="4">
        <v>31.389022832004091</v>
      </c>
      <c r="B117" s="4">
        <v>3</v>
      </c>
      <c r="C117" s="4">
        <f t="shared" si="1"/>
        <v>31.389022832004091</v>
      </c>
    </row>
    <row r="118" spans="1:3" x14ac:dyDescent="0.3">
      <c r="A118" s="4">
        <v>59.697602091021984</v>
      </c>
      <c r="B118" s="4">
        <v>3</v>
      </c>
      <c r="C118" s="4">
        <f t="shared" si="1"/>
        <v>59.697602091021984</v>
      </c>
    </row>
    <row r="119" spans="1:3" x14ac:dyDescent="0.3">
      <c r="A119" s="4">
        <v>62.373452657564343</v>
      </c>
      <c r="B119" s="4">
        <v>2</v>
      </c>
      <c r="C119" s="17" t="str">
        <f t="shared" si="1"/>
        <v/>
      </c>
    </row>
    <row r="120" spans="1:3" x14ac:dyDescent="0.3">
      <c r="A120" s="4">
        <v>37.899848930731629</v>
      </c>
      <c r="B120" s="4">
        <v>3</v>
      </c>
      <c r="C120" s="4">
        <f t="shared" si="1"/>
        <v>37.899848930731629</v>
      </c>
    </row>
    <row r="121" spans="1:3" x14ac:dyDescent="0.3">
      <c r="A121" s="4">
        <v>37.555364167074998</v>
      </c>
      <c r="B121" s="4">
        <v>1</v>
      </c>
      <c r="C121" s="17" t="str">
        <f t="shared" si="1"/>
        <v/>
      </c>
    </row>
    <row r="122" spans="1:3" x14ac:dyDescent="0.3">
      <c r="A122" s="4">
        <v>40.616325671525487</v>
      </c>
      <c r="B122" s="4">
        <v>3</v>
      </c>
      <c r="C122" s="4">
        <f t="shared" si="1"/>
        <v>40.616325671525487</v>
      </c>
    </row>
    <row r="123" spans="1:3" x14ac:dyDescent="0.3">
      <c r="A123" s="4">
        <v>54.064443260463172</v>
      </c>
      <c r="B123" s="4">
        <v>3</v>
      </c>
      <c r="C123" s="4">
        <f t="shared" si="1"/>
        <v>54.064443260463172</v>
      </c>
    </row>
    <row r="124" spans="1:3" x14ac:dyDescent="0.3">
      <c r="A124" s="4">
        <v>33.087889655536891</v>
      </c>
      <c r="B124" s="4">
        <v>1</v>
      </c>
      <c r="C124" s="17" t="str">
        <f t="shared" si="1"/>
        <v/>
      </c>
    </row>
    <row r="125" spans="1:3" x14ac:dyDescent="0.3">
      <c r="A125" s="4">
        <v>37.675582387509209</v>
      </c>
      <c r="B125" s="4">
        <v>2</v>
      </c>
      <c r="C125" s="17" t="str">
        <f t="shared" si="1"/>
        <v/>
      </c>
    </row>
    <row r="126" spans="1:3" x14ac:dyDescent="0.3">
      <c r="A126" s="4">
        <v>51.932949470514671</v>
      </c>
      <c r="B126" s="4">
        <v>3</v>
      </c>
      <c r="C126" s="4">
        <f t="shared" si="1"/>
        <v>51.932949470514671</v>
      </c>
    </row>
    <row r="127" spans="1:3" x14ac:dyDescent="0.3">
      <c r="A127" s="4">
        <v>50.903055873998625</v>
      </c>
      <c r="B127" s="4">
        <v>2</v>
      </c>
      <c r="C127" s="17" t="str">
        <f t="shared" si="1"/>
        <v/>
      </c>
    </row>
    <row r="128" spans="1:3" x14ac:dyDescent="0.3">
      <c r="A128" s="4">
        <v>24.540519821247258</v>
      </c>
      <c r="B128" s="4">
        <v>2</v>
      </c>
      <c r="C128" s="17" t="str">
        <f t="shared" si="1"/>
        <v/>
      </c>
    </row>
    <row r="129" spans="1:3" x14ac:dyDescent="0.3">
      <c r="A129" s="4">
        <v>41.992112853991088</v>
      </c>
      <c r="B129" s="4">
        <v>2</v>
      </c>
      <c r="C129" s="17" t="str">
        <f t="shared" si="1"/>
        <v/>
      </c>
    </row>
    <row r="130" spans="1:3" x14ac:dyDescent="0.3">
      <c r="A130" s="4">
        <v>51.315835703449437</v>
      </c>
      <c r="B130" s="4">
        <v>3</v>
      </c>
      <c r="C130" s="4">
        <f t="shared" si="1"/>
        <v>51.315835703449437</v>
      </c>
    </row>
    <row r="131" spans="1:3" x14ac:dyDescent="0.3">
      <c r="A131" s="4">
        <v>30.785518544981208</v>
      </c>
      <c r="B131" s="4">
        <v>1</v>
      </c>
      <c r="C131" s="17" t="str">
        <f t="shared" ref="C131:C194" si="2">IF(B131=3,A131,"")</f>
        <v/>
      </c>
    </row>
    <row r="132" spans="1:3" x14ac:dyDescent="0.3">
      <c r="A132" s="4">
        <v>56.661281734341301</v>
      </c>
      <c r="B132" s="4">
        <v>4</v>
      </c>
      <c r="C132" s="17" t="str">
        <f t="shared" si="2"/>
        <v/>
      </c>
    </row>
    <row r="133" spans="1:3" x14ac:dyDescent="0.3">
      <c r="A133" s="4">
        <v>48.522899643475178</v>
      </c>
      <c r="B133" s="4">
        <v>2</v>
      </c>
      <c r="C133" s="17" t="str">
        <f t="shared" si="2"/>
        <v/>
      </c>
    </row>
    <row r="134" spans="1:3" x14ac:dyDescent="0.3">
      <c r="A134" s="4">
        <v>17.941579239155384</v>
      </c>
      <c r="B134" s="4">
        <v>1</v>
      </c>
      <c r="C134" s="17" t="str">
        <f t="shared" si="2"/>
        <v/>
      </c>
    </row>
    <row r="135" spans="1:3" x14ac:dyDescent="0.3">
      <c r="A135" s="4">
        <v>51.716610675983816</v>
      </c>
      <c r="B135" s="4">
        <v>2</v>
      </c>
      <c r="C135" s="17" t="str">
        <f t="shared" si="2"/>
        <v/>
      </c>
    </row>
    <row r="136" spans="1:3" x14ac:dyDescent="0.3">
      <c r="A136" s="4">
        <v>34.105417316960533</v>
      </c>
      <c r="B136" s="4">
        <v>2</v>
      </c>
      <c r="C136" s="17" t="str">
        <f t="shared" si="2"/>
        <v/>
      </c>
    </row>
    <row r="137" spans="1:3" x14ac:dyDescent="0.3">
      <c r="A137" s="4">
        <v>48.568005677562773</v>
      </c>
      <c r="B137" s="4">
        <v>4</v>
      </c>
      <c r="C137" s="17" t="str">
        <f t="shared" si="2"/>
        <v/>
      </c>
    </row>
    <row r="138" spans="1:3" x14ac:dyDescent="0.3">
      <c r="A138" s="4">
        <v>33.497987711847372</v>
      </c>
      <c r="B138" s="4">
        <v>2</v>
      </c>
      <c r="C138" s="17" t="str">
        <f t="shared" si="2"/>
        <v/>
      </c>
    </row>
    <row r="139" spans="1:3" x14ac:dyDescent="0.3">
      <c r="A139" s="4">
        <v>41.85524102639144</v>
      </c>
      <c r="B139" s="4">
        <v>3</v>
      </c>
      <c r="C139" s="4">
        <f t="shared" si="2"/>
        <v>41.85524102639144</v>
      </c>
    </row>
    <row r="140" spans="1:3" x14ac:dyDescent="0.3">
      <c r="A140" s="4">
        <v>44.208451364028562</v>
      </c>
      <c r="B140" s="4">
        <v>1</v>
      </c>
      <c r="C140" s="17" t="str">
        <f t="shared" si="2"/>
        <v/>
      </c>
    </row>
    <row r="141" spans="1:3" x14ac:dyDescent="0.3">
      <c r="A141" s="4">
        <v>50.281985236780883</v>
      </c>
      <c r="B141" s="4">
        <v>4</v>
      </c>
      <c r="C141" s="17" t="str">
        <f t="shared" si="2"/>
        <v/>
      </c>
    </row>
    <row r="142" spans="1:3" x14ac:dyDescent="0.3">
      <c r="A142" s="4">
        <v>47.374612846669415</v>
      </c>
      <c r="B142" s="4">
        <v>2</v>
      </c>
      <c r="C142" s="17" t="str">
        <f t="shared" si="2"/>
        <v/>
      </c>
    </row>
    <row r="143" spans="1:3" x14ac:dyDescent="0.3">
      <c r="A143" s="4">
        <v>31.425356047434953</v>
      </c>
      <c r="B143" s="4">
        <v>2</v>
      </c>
      <c r="C143" s="17" t="str">
        <f t="shared" si="2"/>
        <v/>
      </c>
    </row>
    <row r="144" spans="1:3" x14ac:dyDescent="0.3">
      <c r="A144" s="4">
        <v>55.445305918108346</v>
      </c>
      <c r="B144" s="4">
        <v>2</v>
      </c>
      <c r="C144" s="17" t="str">
        <f t="shared" si="2"/>
        <v/>
      </c>
    </row>
    <row r="145" spans="1:3" x14ac:dyDescent="0.3">
      <c r="A145" s="4">
        <v>52.666257001292564</v>
      </c>
      <c r="B145" s="4">
        <v>1</v>
      </c>
      <c r="C145" s="17" t="str">
        <f t="shared" si="2"/>
        <v/>
      </c>
    </row>
    <row r="146" spans="1:3" x14ac:dyDescent="0.3">
      <c r="A146" s="4">
        <v>43.633931128489557</v>
      </c>
      <c r="B146" s="4">
        <v>1</v>
      </c>
      <c r="C146" s="17" t="str">
        <f t="shared" si="2"/>
        <v/>
      </c>
    </row>
    <row r="147" spans="1:3" x14ac:dyDescent="0.3">
      <c r="A147" s="4">
        <v>45.93327426513865</v>
      </c>
      <c r="B147" s="4">
        <v>4</v>
      </c>
      <c r="C147" s="17" t="str">
        <f t="shared" si="2"/>
        <v/>
      </c>
    </row>
    <row r="148" spans="1:3" x14ac:dyDescent="0.3">
      <c r="A148" s="4">
        <v>41.293354031112713</v>
      </c>
      <c r="B148" s="4">
        <v>1</v>
      </c>
      <c r="C148" s="17" t="str">
        <f t="shared" si="2"/>
        <v/>
      </c>
    </row>
    <row r="149" spans="1:3" x14ac:dyDescent="0.3">
      <c r="A149" s="4">
        <v>44.644626638029386</v>
      </c>
      <c r="B149" s="4">
        <v>1</v>
      </c>
      <c r="C149" s="17" t="str">
        <f t="shared" si="2"/>
        <v/>
      </c>
    </row>
    <row r="150" spans="1:3" x14ac:dyDescent="0.3">
      <c r="A150" s="4">
        <v>36.023664306104919</v>
      </c>
      <c r="B150" s="4">
        <v>4</v>
      </c>
      <c r="C150" s="17" t="str">
        <f t="shared" si="2"/>
        <v/>
      </c>
    </row>
    <row r="151" spans="1:3" x14ac:dyDescent="0.3">
      <c r="A151" s="4">
        <v>25.781143060763249</v>
      </c>
      <c r="B151" s="4">
        <v>2</v>
      </c>
      <c r="C151" s="17" t="str">
        <f t="shared" si="2"/>
        <v/>
      </c>
    </row>
    <row r="152" spans="1:3" x14ac:dyDescent="0.3">
      <c r="A152" s="4">
        <v>41.456714645518751</v>
      </c>
      <c r="B152" s="4">
        <v>1</v>
      </c>
      <c r="C152" s="17" t="str">
        <f t="shared" si="2"/>
        <v/>
      </c>
    </row>
    <row r="153" spans="1:3" x14ac:dyDescent="0.3">
      <c r="A153" s="4">
        <v>33.31813487786394</v>
      </c>
      <c r="B153" s="4">
        <v>4</v>
      </c>
      <c r="C153" s="17" t="str">
        <f t="shared" si="2"/>
        <v/>
      </c>
    </row>
    <row r="154" spans="1:3" x14ac:dyDescent="0.3">
      <c r="A154" s="4">
        <v>37.361787912779327</v>
      </c>
      <c r="B154" s="4">
        <v>1</v>
      </c>
      <c r="C154" s="17" t="str">
        <f t="shared" si="2"/>
        <v/>
      </c>
    </row>
    <row r="155" spans="1:3" x14ac:dyDescent="0.3">
      <c r="A155" s="4">
        <v>51.015640587448281</v>
      </c>
      <c r="B155" s="4">
        <v>3</v>
      </c>
      <c r="C155" s="4">
        <f t="shared" si="2"/>
        <v>51.015640587448281</v>
      </c>
    </row>
    <row r="156" spans="1:3" x14ac:dyDescent="0.3">
      <c r="A156" s="4">
        <v>45.1264679937374</v>
      </c>
      <c r="B156" s="4">
        <v>4</v>
      </c>
      <c r="C156" s="17" t="str">
        <f t="shared" si="2"/>
        <v/>
      </c>
    </row>
    <row r="157" spans="1:3" x14ac:dyDescent="0.3">
      <c r="A157" s="4">
        <v>34.180032156307625</v>
      </c>
      <c r="B157" s="4">
        <v>1</v>
      </c>
      <c r="C157" s="17" t="str">
        <f t="shared" si="2"/>
        <v/>
      </c>
    </row>
    <row r="158" spans="1:3" x14ac:dyDescent="0.3">
      <c r="A158" s="4">
        <v>57.817997337508146</v>
      </c>
      <c r="B158" s="4">
        <v>4</v>
      </c>
      <c r="C158" s="17" t="str">
        <f t="shared" si="2"/>
        <v/>
      </c>
    </row>
    <row r="159" spans="1:3" x14ac:dyDescent="0.3">
      <c r="A159" s="4">
        <v>48.271072214334048</v>
      </c>
      <c r="B159" s="4">
        <v>3</v>
      </c>
      <c r="C159" s="4">
        <f t="shared" si="2"/>
        <v>48.271072214334048</v>
      </c>
    </row>
    <row r="160" spans="1:3" x14ac:dyDescent="0.3">
      <c r="A160" s="4">
        <v>29.781275570339943</v>
      </c>
      <c r="B160" s="4">
        <v>2</v>
      </c>
      <c r="C160" s="17" t="str">
        <f t="shared" si="2"/>
        <v/>
      </c>
    </row>
    <row r="161" spans="1:3" x14ac:dyDescent="0.3">
      <c r="A161" s="4">
        <v>51.927827383416059</v>
      </c>
      <c r="B161" s="4">
        <v>4</v>
      </c>
      <c r="C161" s="17" t="str">
        <f t="shared" si="2"/>
        <v/>
      </c>
    </row>
    <row r="162" spans="1:3" x14ac:dyDescent="0.3">
      <c r="A162" s="4">
        <v>35.89208306245618</v>
      </c>
      <c r="B162" s="4">
        <v>4</v>
      </c>
      <c r="C162" s="17" t="str">
        <f t="shared" si="2"/>
        <v/>
      </c>
    </row>
    <row r="163" spans="1:3" x14ac:dyDescent="0.3">
      <c r="A163" s="4">
        <v>32.835717877206086</v>
      </c>
      <c r="B163" s="4">
        <v>2</v>
      </c>
      <c r="C163" s="17" t="str">
        <f t="shared" si="2"/>
        <v/>
      </c>
    </row>
    <row r="164" spans="1:3" x14ac:dyDescent="0.3">
      <c r="A164" s="4">
        <v>50.288055487138834</v>
      </c>
      <c r="B164" s="4">
        <v>4</v>
      </c>
      <c r="C164" s="17" t="str">
        <f t="shared" si="2"/>
        <v/>
      </c>
    </row>
    <row r="165" spans="1:3" x14ac:dyDescent="0.3">
      <c r="A165" s="4">
        <v>38.048216233429535</v>
      </c>
      <c r="B165" s="4">
        <v>4</v>
      </c>
      <c r="C165" s="17" t="str">
        <f t="shared" si="2"/>
        <v/>
      </c>
    </row>
    <row r="166" spans="1:3" x14ac:dyDescent="0.3">
      <c r="A166" s="4">
        <v>38.504867215041337</v>
      </c>
      <c r="B166" s="4">
        <v>4</v>
      </c>
      <c r="C166" s="17" t="str">
        <f t="shared" si="2"/>
        <v/>
      </c>
    </row>
    <row r="167" spans="1:3" x14ac:dyDescent="0.3">
      <c r="A167" s="4">
        <v>57.880108791732553</v>
      </c>
      <c r="B167" s="4">
        <v>2</v>
      </c>
      <c r="C167" s="17" t="str">
        <f t="shared" si="2"/>
        <v/>
      </c>
    </row>
    <row r="168" spans="1:3" x14ac:dyDescent="0.3">
      <c r="A168" s="4">
        <v>52.735442403510419</v>
      </c>
      <c r="B168" s="4">
        <v>1</v>
      </c>
      <c r="C168" s="17" t="str">
        <f t="shared" si="2"/>
        <v/>
      </c>
    </row>
    <row r="169" spans="1:3" x14ac:dyDescent="0.3">
      <c r="A169" s="4">
        <v>47.014169677168482</v>
      </c>
      <c r="B169" s="4">
        <v>4</v>
      </c>
      <c r="C169" s="17" t="str">
        <f t="shared" si="2"/>
        <v/>
      </c>
    </row>
    <row r="170" spans="1:3" x14ac:dyDescent="0.3">
      <c r="A170" s="4">
        <v>28.254962128261457</v>
      </c>
      <c r="B170" s="4">
        <v>3</v>
      </c>
      <c r="C170" s="4">
        <f t="shared" si="2"/>
        <v>28.254962128261457</v>
      </c>
    </row>
    <row r="171" spans="1:3" x14ac:dyDescent="0.3">
      <c r="A171" s="4">
        <v>33.906667936130191</v>
      </c>
      <c r="B171" s="4">
        <v>3</v>
      </c>
      <c r="C171" s="4">
        <f t="shared" si="2"/>
        <v>33.906667936130191</v>
      </c>
    </row>
    <row r="172" spans="1:3" x14ac:dyDescent="0.3">
      <c r="A172" s="4">
        <v>50.71928702351628</v>
      </c>
      <c r="B172" s="4">
        <v>3</v>
      </c>
      <c r="C172" s="4">
        <f t="shared" si="2"/>
        <v>50.71928702351628</v>
      </c>
    </row>
    <row r="173" spans="1:3" x14ac:dyDescent="0.3">
      <c r="A173" s="4">
        <v>46.928339331601364</v>
      </c>
      <c r="B173" s="4">
        <v>1</v>
      </c>
      <c r="C173" s="17" t="str">
        <f t="shared" si="2"/>
        <v/>
      </c>
    </row>
    <row r="174" spans="1:3" x14ac:dyDescent="0.3">
      <c r="A174" s="4">
        <v>44.542570492910649</v>
      </c>
      <c r="B174" s="4">
        <v>3</v>
      </c>
      <c r="C174" s="4">
        <f t="shared" si="2"/>
        <v>44.542570492910649</v>
      </c>
    </row>
    <row r="175" spans="1:3" x14ac:dyDescent="0.3">
      <c r="A175" s="4">
        <v>49.154843939146751</v>
      </c>
      <c r="B175" s="4">
        <v>4</v>
      </c>
      <c r="C175" s="17" t="str">
        <f t="shared" si="2"/>
        <v/>
      </c>
    </row>
    <row r="176" spans="1:3" x14ac:dyDescent="0.3">
      <c r="A176" s="4">
        <v>41.952364290269692</v>
      </c>
      <c r="B176" s="4">
        <v>4</v>
      </c>
      <c r="C176" s="17" t="str">
        <f t="shared" si="2"/>
        <v/>
      </c>
    </row>
    <row r="177" spans="1:3" x14ac:dyDescent="0.3">
      <c r="A177" s="4">
        <v>27.826860910584308</v>
      </c>
      <c r="B177" s="4">
        <v>4</v>
      </c>
      <c r="C177" s="17" t="str">
        <f t="shared" si="2"/>
        <v/>
      </c>
    </row>
    <row r="178" spans="1:3" x14ac:dyDescent="0.3">
      <c r="A178" s="4">
        <v>44.418048785275751</v>
      </c>
      <c r="B178" s="4">
        <v>1</v>
      </c>
      <c r="C178" s="17" t="str">
        <f t="shared" si="2"/>
        <v/>
      </c>
    </row>
    <row r="179" spans="1:3" x14ac:dyDescent="0.3">
      <c r="A179" s="4">
        <v>33.496154857860532</v>
      </c>
      <c r="B179" s="4">
        <v>1</v>
      </c>
      <c r="C179" s="17" t="str">
        <f t="shared" si="2"/>
        <v/>
      </c>
    </row>
    <row r="180" spans="1:3" x14ac:dyDescent="0.3">
      <c r="A180" s="4">
        <v>51.15285202558664</v>
      </c>
      <c r="B180" s="4">
        <v>4</v>
      </c>
      <c r="C180" s="17" t="str">
        <f t="shared" si="2"/>
        <v/>
      </c>
    </row>
    <row r="181" spans="1:3" x14ac:dyDescent="0.3">
      <c r="A181" s="4">
        <v>30.088723224804287</v>
      </c>
      <c r="B181" s="4">
        <v>1</v>
      </c>
      <c r="C181" s="17" t="str">
        <f t="shared" si="2"/>
        <v/>
      </c>
    </row>
    <row r="182" spans="1:3" x14ac:dyDescent="0.3">
      <c r="A182" s="4">
        <v>53.317885171047337</v>
      </c>
      <c r="B182" s="4">
        <v>4</v>
      </c>
      <c r="C182" s="17" t="str">
        <f t="shared" si="2"/>
        <v/>
      </c>
    </row>
    <row r="183" spans="1:3" x14ac:dyDescent="0.3">
      <c r="A183" s="4">
        <v>34.680223957112119</v>
      </c>
      <c r="B183" s="4">
        <v>2</v>
      </c>
      <c r="C183" s="17" t="str">
        <f t="shared" si="2"/>
        <v/>
      </c>
    </row>
    <row r="184" spans="1:3" x14ac:dyDescent="0.3">
      <c r="A184" s="4">
        <v>55.159852401717409</v>
      </c>
      <c r="B184" s="4">
        <v>1</v>
      </c>
      <c r="C184" s="17" t="str">
        <f t="shared" si="2"/>
        <v/>
      </c>
    </row>
    <row r="185" spans="1:3" x14ac:dyDescent="0.3">
      <c r="A185" s="4">
        <v>45.679909094979877</v>
      </c>
      <c r="B185" s="4">
        <v>4</v>
      </c>
      <c r="C185" s="17" t="str">
        <f t="shared" si="2"/>
        <v/>
      </c>
    </row>
    <row r="186" spans="1:3" x14ac:dyDescent="0.3">
      <c r="A186" s="4">
        <v>44.187270257064128</v>
      </c>
      <c r="B186" s="4">
        <v>2</v>
      </c>
      <c r="C186" s="17" t="str">
        <f t="shared" si="2"/>
        <v/>
      </c>
    </row>
    <row r="187" spans="1:3" x14ac:dyDescent="0.3">
      <c r="A187" s="4">
        <v>37.738440298554117</v>
      </c>
      <c r="B187" s="4">
        <v>2</v>
      </c>
      <c r="C187" s="17" t="str">
        <f t="shared" si="2"/>
        <v/>
      </c>
    </row>
    <row r="188" spans="1:3" x14ac:dyDescent="0.3">
      <c r="A188" s="4">
        <v>62.106422260735165</v>
      </c>
      <c r="B188" s="4">
        <v>4</v>
      </c>
      <c r="C188" s="17" t="str">
        <f t="shared" si="2"/>
        <v/>
      </c>
    </row>
    <row r="189" spans="1:3" x14ac:dyDescent="0.3">
      <c r="A189" s="4">
        <v>35.785800590426675</v>
      </c>
      <c r="B189" s="4">
        <v>4</v>
      </c>
      <c r="C189" s="17" t="str">
        <f t="shared" si="2"/>
        <v/>
      </c>
    </row>
    <row r="190" spans="1:3" x14ac:dyDescent="0.3">
      <c r="A190" s="4">
        <v>55.227772998865269</v>
      </c>
      <c r="B190" s="4">
        <v>3</v>
      </c>
      <c r="C190" s="4">
        <f t="shared" si="2"/>
        <v>55.227772998865269</v>
      </c>
    </row>
    <row r="191" spans="1:3" x14ac:dyDescent="0.3">
      <c r="A191" s="4">
        <v>39.596597731309075</v>
      </c>
      <c r="B191" s="4">
        <v>3</v>
      </c>
      <c r="C191" s="4">
        <f t="shared" si="2"/>
        <v>39.596597731309075</v>
      </c>
    </row>
    <row r="192" spans="1:3" x14ac:dyDescent="0.3">
      <c r="A192" s="4">
        <v>25.829468556491598</v>
      </c>
      <c r="B192" s="4">
        <v>1</v>
      </c>
      <c r="C192" s="17" t="str">
        <f t="shared" si="2"/>
        <v/>
      </c>
    </row>
    <row r="193" spans="1:3" x14ac:dyDescent="0.3">
      <c r="A193" s="4">
        <v>52.133927567702202</v>
      </c>
      <c r="B193" s="4">
        <v>3</v>
      </c>
      <c r="C193" s="4">
        <f t="shared" si="2"/>
        <v>52.133927567702202</v>
      </c>
    </row>
    <row r="194" spans="1:3" x14ac:dyDescent="0.3">
      <c r="A194" s="4">
        <v>40.058135969836002</v>
      </c>
      <c r="B194" s="4">
        <v>1</v>
      </c>
      <c r="C194" s="17" t="str">
        <f t="shared" si="2"/>
        <v/>
      </c>
    </row>
    <row r="195" spans="1:3" x14ac:dyDescent="0.3">
      <c r="A195" s="4">
        <v>36.79561182316732</v>
      </c>
      <c r="B195" s="4">
        <v>3</v>
      </c>
      <c r="C195" s="4">
        <f t="shared" ref="C195:C251" si="3">IF(B195=3,A195,"")</f>
        <v>36.79561182316732</v>
      </c>
    </row>
    <row r="196" spans="1:3" x14ac:dyDescent="0.3">
      <c r="A196" s="4">
        <v>40.024097920416253</v>
      </c>
      <c r="B196" s="4">
        <v>2</v>
      </c>
      <c r="C196" s="17" t="str">
        <f t="shared" si="3"/>
        <v/>
      </c>
    </row>
    <row r="197" spans="1:3" x14ac:dyDescent="0.3">
      <c r="A197" s="4">
        <v>31.999419911200086</v>
      </c>
      <c r="B197" s="4">
        <v>4</v>
      </c>
      <c r="C197" s="17" t="str">
        <f t="shared" si="3"/>
        <v/>
      </c>
    </row>
    <row r="198" spans="1:3" x14ac:dyDescent="0.3">
      <c r="A198" s="4">
        <v>68.936971487066359</v>
      </c>
      <c r="B198" s="4">
        <v>3</v>
      </c>
      <c r="C198" s="4">
        <f t="shared" si="3"/>
        <v>68.936971487066359</v>
      </c>
    </row>
    <row r="199" spans="1:3" x14ac:dyDescent="0.3">
      <c r="A199" s="4">
        <v>56.969127378002028</v>
      </c>
      <c r="B199" s="4">
        <v>4</v>
      </c>
      <c r="C199" s="17" t="str">
        <f t="shared" si="3"/>
        <v/>
      </c>
    </row>
    <row r="200" spans="1:3" x14ac:dyDescent="0.3">
      <c r="A200" s="4">
        <v>46.136533876585524</v>
      </c>
      <c r="B200" s="4">
        <v>3</v>
      </c>
      <c r="C200" s="4">
        <f t="shared" si="3"/>
        <v>46.136533876585524</v>
      </c>
    </row>
    <row r="201" spans="1:3" x14ac:dyDescent="0.3">
      <c r="A201" s="4">
        <v>31.534590741456654</v>
      </c>
      <c r="B201" s="4">
        <v>3</v>
      </c>
      <c r="C201" s="4">
        <f t="shared" si="3"/>
        <v>31.534590741456654</v>
      </c>
    </row>
    <row r="202" spans="1:3" x14ac:dyDescent="0.3">
      <c r="A202" s="4">
        <v>36.869537721012556</v>
      </c>
      <c r="B202" s="4">
        <v>4</v>
      </c>
      <c r="C202" s="17" t="str">
        <f t="shared" si="3"/>
        <v/>
      </c>
    </row>
    <row r="203" spans="1:3" x14ac:dyDescent="0.3">
      <c r="A203" s="4">
        <v>35.000923062733769</v>
      </c>
      <c r="B203" s="4">
        <v>3</v>
      </c>
      <c r="C203" s="4">
        <f t="shared" si="3"/>
        <v>35.000923062733769</v>
      </c>
    </row>
    <row r="204" spans="1:3" x14ac:dyDescent="0.3">
      <c r="A204" s="4">
        <v>66.940038535369609</v>
      </c>
      <c r="B204" s="4">
        <v>4</v>
      </c>
      <c r="C204" s="17" t="str">
        <f t="shared" si="3"/>
        <v/>
      </c>
    </row>
    <row r="205" spans="1:3" x14ac:dyDescent="0.3">
      <c r="A205" s="4">
        <v>26.725497697051804</v>
      </c>
      <c r="B205" s="4">
        <v>1</v>
      </c>
      <c r="C205" s="17" t="str">
        <f t="shared" si="3"/>
        <v/>
      </c>
    </row>
    <row r="206" spans="1:3" x14ac:dyDescent="0.3">
      <c r="A206" s="4">
        <v>34.196538931206348</v>
      </c>
      <c r="B206" s="4">
        <v>3</v>
      </c>
      <c r="C206" s="4">
        <f t="shared" si="3"/>
        <v>34.196538931206348</v>
      </c>
    </row>
    <row r="207" spans="1:3" x14ac:dyDescent="0.3">
      <c r="A207" s="4">
        <v>57.842240400059353</v>
      </c>
      <c r="B207" s="4">
        <v>1</v>
      </c>
      <c r="C207" s="17" t="str">
        <f t="shared" si="3"/>
        <v/>
      </c>
    </row>
    <row r="208" spans="1:3" x14ac:dyDescent="0.3">
      <c r="A208" s="4">
        <v>23.638038725424369</v>
      </c>
      <c r="B208" s="4">
        <v>4</v>
      </c>
      <c r="C208" s="17" t="str">
        <f t="shared" si="3"/>
        <v/>
      </c>
    </row>
    <row r="209" spans="1:3" x14ac:dyDescent="0.3">
      <c r="A209" s="4">
        <v>42.461489754540132</v>
      </c>
      <c r="B209" s="4">
        <v>2</v>
      </c>
      <c r="C209" s="17" t="str">
        <f t="shared" si="3"/>
        <v/>
      </c>
    </row>
    <row r="210" spans="1:3" x14ac:dyDescent="0.3">
      <c r="A210" s="4">
        <v>35.002760534926757</v>
      </c>
      <c r="B210" s="4">
        <v>3</v>
      </c>
      <c r="C210" s="4">
        <f t="shared" si="3"/>
        <v>35.002760534926757</v>
      </c>
    </row>
    <row r="211" spans="1:3" x14ac:dyDescent="0.3">
      <c r="A211" s="4">
        <v>31.411709803517063</v>
      </c>
      <c r="B211" s="4">
        <v>2</v>
      </c>
      <c r="C211" s="17" t="str">
        <f t="shared" si="3"/>
        <v/>
      </c>
    </row>
    <row r="212" spans="1:3" x14ac:dyDescent="0.3">
      <c r="A212" s="4">
        <v>44.362000318094083</v>
      </c>
      <c r="B212" s="4">
        <v>3</v>
      </c>
      <c r="C212" s="4">
        <f t="shared" si="3"/>
        <v>44.362000318094083</v>
      </c>
    </row>
    <row r="213" spans="1:3" x14ac:dyDescent="0.3">
      <c r="A213" s="4">
        <v>26.985768796364134</v>
      </c>
      <c r="B213" s="4">
        <v>3</v>
      </c>
      <c r="C213" s="4">
        <f t="shared" si="3"/>
        <v>26.985768796364134</v>
      </c>
    </row>
    <row r="214" spans="1:3" x14ac:dyDescent="0.3">
      <c r="A214" s="4">
        <v>54.385100383298322</v>
      </c>
      <c r="B214" s="4">
        <v>3</v>
      </c>
      <c r="C214" s="4">
        <f t="shared" si="3"/>
        <v>54.385100383298322</v>
      </c>
    </row>
    <row r="215" spans="1:3" x14ac:dyDescent="0.3">
      <c r="A215" s="4">
        <v>46.166934530308609</v>
      </c>
      <c r="B215" s="4">
        <v>4</v>
      </c>
      <c r="C215" s="17" t="str">
        <f t="shared" si="3"/>
        <v/>
      </c>
    </row>
    <row r="216" spans="1:3" x14ac:dyDescent="0.3">
      <c r="A216" s="4">
        <v>54.509090021046241</v>
      </c>
      <c r="B216" s="4">
        <v>2</v>
      </c>
      <c r="C216" s="17" t="str">
        <f t="shared" si="3"/>
        <v/>
      </c>
    </row>
    <row r="217" spans="1:3" x14ac:dyDescent="0.3">
      <c r="A217" s="4">
        <v>33.595264929414085</v>
      </c>
      <c r="B217" s="4">
        <v>3</v>
      </c>
      <c r="C217" s="4">
        <f t="shared" si="3"/>
        <v>33.595264929414085</v>
      </c>
    </row>
    <row r="218" spans="1:3" x14ac:dyDescent="0.3">
      <c r="A218" s="4">
        <v>42.62747276348189</v>
      </c>
      <c r="B218" s="4">
        <v>3</v>
      </c>
      <c r="C218" s="4">
        <f t="shared" si="3"/>
        <v>42.62747276348189</v>
      </c>
    </row>
    <row r="219" spans="1:3" x14ac:dyDescent="0.3">
      <c r="A219" s="4">
        <v>41.923877283920547</v>
      </c>
      <c r="B219" s="4">
        <v>1</v>
      </c>
      <c r="C219" s="17" t="str">
        <f t="shared" si="3"/>
        <v/>
      </c>
    </row>
    <row r="220" spans="1:3" x14ac:dyDescent="0.3">
      <c r="A220" s="4">
        <v>62.426145611745596</v>
      </c>
      <c r="B220" s="4">
        <v>4</v>
      </c>
      <c r="C220" s="17" t="str">
        <f t="shared" si="3"/>
        <v/>
      </c>
    </row>
    <row r="221" spans="1:3" x14ac:dyDescent="0.3">
      <c r="A221" s="4">
        <v>25.105622572975108</v>
      </c>
      <c r="B221" s="4">
        <v>3</v>
      </c>
      <c r="C221" s="4">
        <f t="shared" si="3"/>
        <v>25.105622572975108</v>
      </c>
    </row>
    <row r="222" spans="1:3" x14ac:dyDescent="0.3">
      <c r="A222" s="4">
        <v>35.507062585158017</v>
      </c>
      <c r="B222" s="4">
        <v>2</v>
      </c>
      <c r="C222" s="17" t="str">
        <f t="shared" si="3"/>
        <v/>
      </c>
    </row>
    <row r="223" spans="1:3" x14ac:dyDescent="0.3">
      <c r="A223" s="4">
        <v>36.179248523988775</v>
      </c>
      <c r="B223" s="4">
        <v>4</v>
      </c>
      <c r="C223" s="17" t="str">
        <f t="shared" si="3"/>
        <v/>
      </c>
    </row>
    <row r="224" spans="1:3" x14ac:dyDescent="0.3">
      <c r="A224" s="4">
        <v>35.225461971087952</v>
      </c>
      <c r="B224" s="4">
        <v>1</v>
      </c>
      <c r="C224" s="17" t="str">
        <f t="shared" si="3"/>
        <v/>
      </c>
    </row>
    <row r="225" spans="1:3" x14ac:dyDescent="0.3">
      <c r="A225" s="4">
        <v>41.641956517632892</v>
      </c>
      <c r="B225" s="4">
        <v>3</v>
      </c>
      <c r="C225" s="4">
        <f t="shared" si="3"/>
        <v>41.641956517632892</v>
      </c>
    </row>
    <row r="226" spans="1:3" x14ac:dyDescent="0.3">
      <c r="A226" s="4">
        <v>42.686012992313152</v>
      </c>
      <c r="B226" s="4">
        <v>2</v>
      </c>
      <c r="C226" s="17" t="str">
        <f t="shared" si="3"/>
        <v/>
      </c>
    </row>
    <row r="227" spans="1:3" x14ac:dyDescent="0.3">
      <c r="A227" s="4">
        <v>36.820632977248614</v>
      </c>
      <c r="B227" s="4">
        <v>1</v>
      </c>
      <c r="C227" s="17" t="str">
        <f t="shared" si="3"/>
        <v/>
      </c>
    </row>
    <row r="228" spans="1:3" x14ac:dyDescent="0.3">
      <c r="A228" s="4">
        <v>64.669132044901971</v>
      </c>
      <c r="B228" s="4">
        <v>1</v>
      </c>
      <c r="C228" s="17" t="str">
        <f t="shared" si="3"/>
        <v/>
      </c>
    </row>
    <row r="229" spans="1:3" x14ac:dyDescent="0.3">
      <c r="A229" s="4">
        <v>28.321595231092871</v>
      </c>
      <c r="B229" s="4">
        <v>2</v>
      </c>
      <c r="C229" s="17" t="str">
        <f t="shared" si="3"/>
        <v/>
      </c>
    </row>
    <row r="230" spans="1:3" x14ac:dyDescent="0.3">
      <c r="A230" s="4">
        <v>19.382663935584503</v>
      </c>
      <c r="B230" s="4">
        <v>1</v>
      </c>
      <c r="C230" s="17" t="str">
        <f t="shared" si="3"/>
        <v/>
      </c>
    </row>
    <row r="231" spans="1:3" x14ac:dyDescent="0.3">
      <c r="A231" s="4">
        <v>40.15194383925094</v>
      </c>
      <c r="B231" s="4">
        <v>1</v>
      </c>
      <c r="C231" s="17" t="str">
        <f t="shared" si="3"/>
        <v/>
      </c>
    </row>
    <row r="232" spans="1:3" x14ac:dyDescent="0.3">
      <c r="A232" s="4">
        <v>34.942377044173725</v>
      </c>
      <c r="B232" s="4">
        <v>4</v>
      </c>
      <c r="C232" s="17" t="str">
        <f t="shared" si="3"/>
        <v/>
      </c>
    </row>
    <row r="233" spans="1:3" x14ac:dyDescent="0.3">
      <c r="A233" s="4">
        <v>56.563206226012824</v>
      </c>
      <c r="B233" s="4">
        <v>3</v>
      </c>
      <c r="C233" s="4">
        <f t="shared" si="3"/>
        <v>56.563206226012824</v>
      </c>
    </row>
    <row r="234" spans="1:3" x14ac:dyDescent="0.3">
      <c r="A234" s="4">
        <v>30.608080653675557</v>
      </c>
      <c r="B234" s="4">
        <v>1</v>
      </c>
      <c r="C234" s="17" t="str">
        <f t="shared" si="3"/>
        <v/>
      </c>
    </row>
    <row r="235" spans="1:3" x14ac:dyDescent="0.3">
      <c r="A235" s="4">
        <v>36.862934310382251</v>
      </c>
      <c r="B235" s="4">
        <v>2</v>
      </c>
      <c r="C235" s="17" t="str">
        <f t="shared" si="3"/>
        <v/>
      </c>
    </row>
    <row r="236" spans="1:3" x14ac:dyDescent="0.3">
      <c r="A236" s="4">
        <v>41.12752460093391</v>
      </c>
      <c r="B236" s="4">
        <v>4</v>
      </c>
      <c r="C236" s="17" t="str">
        <f t="shared" si="3"/>
        <v/>
      </c>
    </row>
    <row r="237" spans="1:3" x14ac:dyDescent="0.3">
      <c r="A237" s="4">
        <v>49.343746623712022</v>
      </c>
      <c r="B237" s="4">
        <v>2</v>
      </c>
      <c r="C237" s="17" t="str">
        <f t="shared" si="3"/>
        <v/>
      </c>
    </row>
    <row r="238" spans="1:3" x14ac:dyDescent="0.3">
      <c r="A238" s="4">
        <v>45.156572608375114</v>
      </c>
      <c r="B238" s="4">
        <v>3</v>
      </c>
      <c r="C238" s="4">
        <f t="shared" si="3"/>
        <v>45.156572608375114</v>
      </c>
    </row>
    <row r="239" spans="1:3" x14ac:dyDescent="0.3">
      <c r="A239" s="4">
        <v>44.260307643606311</v>
      </c>
      <c r="B239" s="4">
        <v>3</v>
      </c>
      <c r="C239" s="4">
        <f t="shared" si="3"/>
        <v>44.260307643606311</v>
      </c>
    </row>
    <row r="240" spans="1:3" x14ac:dyDescent="0.3">
      <c r="A240" s="4">
        <v>42.098873096455463</v>
      </c>
      <c r="B240" s="4">
        <v>3</v>
      </c>
      <c r="C240" s="4">
        <f t="shared" si="3"/>
        <v>42.098873096455463</v>
      </c>
    </row>
    <row r="241" spans="1:3" x14ac:dyDescent="0.3">
      <c r="A241" s="4">
        <v>46.760165441367363</v>
      </c>
      <c r="B241" s="4">
        <v>3</v>
      </c>
      <c r="C241" s="4">
        <f t="shared" si="3"/>
        <v>46.760165441367363</v>
      </c>
    </row>
    <row r="242" spans="1:3" x14ac:dyDescent="0.3">
      <c r="A242" s="4">
        <v>46.882659726687386</v>
      </c>
      <c r="B242" s="4">
        <v>4</v>
      </c>
      <c r="C242" s="17" t="str">
        <f t="shared" si="3"/>
        <v/>
      </c>
    </row>
    <row r="243" spans="1:3" x14ac:dyDescent="0.3">
      <c r="A243" s="4">
        <v>46.266843406824464</v>
      </c>
      <c r="B243" s="4">
        <v>1</v>
      </c>
      <c r="C243" s="17" t="str">
        <f t="shared" si="3"/>
        <v/>
      </c>
    </row>
    <row r="244" spans="1:3" x14ac:dyDescent="0.3">
      <c r="A244" s="4">
        <v>49.332075675219251</v>
      </c>
      <c r="B244" s="4">
        <v>4</v>
      </c>
      <c r="C244" s="17" t="str">
        <f t="shared" si="3"/>
        <v/>
      </c>
    </row>
    <row r="245" spans="1:3" x14ac:dyDescent="0.3">
      <c r="A245" s="4">
        <v>40.065601589136485</v>
      </c>
      <c r="B245" s="4">
        <v>1</v>
      </c>
      <c r="C245" s="17" t="str">
        <f t="shared" si="3"/>
        <v/>
      </c>
    </row>
    <row r="246" spans="1:3" x14ac:dyDescent="0.3">
      <c r="A246" s="4">
        <v>24.804556863789053</v>
      </c>
      <c r="B246" s="4">
        <v>3</v>
      </c>
      <c r="C246" s="4">
        <f t="shared" si="3"/>
        <v>24.804556863789053</v>
      </c>
    </row>
    <row r="247" spans="1:3" x14ac:dyDescent="0.3">
      <c r="A247" s="4">
        <v>32.77547244318778</v>
      </c>
      <c r="B247" s="4">
        <v>4</v>
      </c>
      <c r="C247" s="17" t="str">
        <f t="shared" si="3"/>
        <v/>
      </c>
    </row>
    <row r="248" spans="1:3" x14ac:dyDescent="0.3">
      <c r="A248" s="4">
        <v>48.152956290070428</v>
      </c>
      <c r="B248" s="4">
        <v>2</v>
      </c>
      <c r="C248" s="17" t="str">
        <f t="shared" si="3"/>
        <v/>
      </c>
    </row>
    <row r="249" spans="1:3" x14ac:dyDescent="0.3">
      <c r="A249" s="4">
        <v>40.560833850266121</v>
      </c>
      <c r="B249" s="4">
        <v>1</v>
      </c>
      <c r="C249" s="17" t="str">
        <f t="shared" si="3"/>
        <v/>
      </c>
    </row>
    <row r="250" spans="1:3" x14ac:dyDescent="0.3">
      <c r="A250" s="4">
        <v>28.908421259425612</v>
      </c>
      <c r="B250" s="4">
        <v>1</v>
      </c>
      <c r="C250" s="17" t="str">
        <f t="shared" si="3"/>
        <v/>
      </c>
    </row>
    <row r="251" spans="1:3" x14ac:dyDescent="0.3">
      <c r="A251" s="4">
        <v>43.1262275626773</v>
      </c>
      <c r="B251" s="4">
        <v>1</v>
      </c>
      <c r="C251" s="17" t="str">
        <f t="shared" si="3"/>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5B2C4-1A7C-4A30-83DD-A3093429E378}">
  <dimension ref="A1:D10"/>
  <sheetViews>
    <sheetView showGridLines="0" workbookViewId="0">
      <selection activeCell="C15" sqref="C15"/>
    </sheetView>
  </sheetViews>
  <sheetFormatPr defaultRowHeight="14.4" x14ac:dyDescent="0.3"/>
  <cols>
    <col min="1" max="1" width="28.33203125" bestFit="1" customWidth="1"/>
    <col min="2" max="2" width="15.33203125" bestFit="1" customWidth="1"/>
    <col min="3" max="3" width="130" customWidth="1"/>
    <col min="4" max="4" width="16.6640625" bestFit="1" customWidth="1"/>
    <col min="5" max="5" width="22.6640625" bestFit="1" customWidth="1"/>
    <col min="6" max="6" width="16.88671875" bestFit="1" customWidth="1"/>
  </cols>
  <sheetData>
    <row r="1" spans="1:4" ht="19.2" thickBot="1" x14ac:dyDescent="0.5">
      <c r="A1" s="6" t="s">
        <v>9</v>
      </c>
      <c r="B1" s="7">
        <f>_xlfn.STDEV.S(Sample!C2:C251)</f>
        <v>10.945965850687138</v>
      </c>
      <c r="C1" s="19" t="s">
        <v>16</v>
      </c>
    </row>
    <row r="2" spans="1:4" ht="19.2" thickBot="1" x14ac:dyDescent="0.5">
      <c r="A2" s="6" t="s">
        <v>10</v>
      </c>
      <c r="B2" s="7">
        <f>AVERAGE(Sample!C2:C251)</f>
        <v>41.558997506486442</v>
      </c>
      <c r="C2" s="19" t="s">
        <v>39</v>
      </c>
    </row>
    <row r="3" spans="1:4" ht="19.2" thickBot="1" x14ac:dyDescent="0.5">
      <c r="A3" s="6" t="s">
        <v>11</v>
      </c>
      <c r="B3" s="8">
        <f>COUNT(Sample!C2:C251)</f>
        <v>69</v>
      </c>
      <c r="C3" s="19" t="s">
        <v>17</v>
      </c>
    </row>
    <row r="4" spans="1:4" ht="31.2" thickBot="1" x14ac:dyDescent="0.5">
      <c r="A4" s="6" t="s">
        <v>12</v>
      </c>
      <c r="B4" s="8">
        <v>0.95</v>
      </c>
      <c r="C4" s="19" t="s">
        <v>40</v>
      </c>
    </row>
    <row r="5" spans="1:4" ht="19.2" thickBot="1" x14ac:dyDescent="0.5">
      <c r="A5" s="6" t="s">
        <v>13</v>
      </c>
      <c r="B5" s="8">
        <v>0.05</v>
      </c>
      <c r="C5" s="19" t="s">
        <v>18</v>
      </c>
    </row>
    <row r="6" spans="1:4" ht="19.2" thickBot="1" x14ac:dyDescent="0.5">
      <c r="A6" s="6" t="s">
        <v>14</v>
      </c>
      <c r="B6" s="8" t="s">
        <v>38</v>
      </c>
      <c r="C6" s="19" t="s">
        <v>19</v>
      </c>
      <c r="D6" s="1"/>
    </row>
    <row r="7" spans="1:4" ht="19.2" thickBot="1" x14ac:dyDescent="0.5">
      <c r="A7" s="6" t="s">
        <v>35</v>
      </c>
      <c r="B7" s="7">
        <f>B2-B10*B9</f>
        <v>38.976275669384314</v>
      </c>
      <c r="C7" s="19" t="s">
        <v>20</v>
      </c>
    </row>
    <row r="8" spans="1:4" ht="19.2" thickBot="1" x14ac:dyDescent="0.5">
      <c r="A8" s="6" t="s">
        <v>36</v>
      </c>
      <c r="B8" s="7">
        <f>B2+B10*B9</f>
        <v>44.141719343588569</v>
      </c>
      <c r="C8" s="19" t="s">
        <v>21</v>
      </c>
    </row>
    <row r="9" spans="1:4" ht="31.2" thickBot="1" x14ac:dyDescent="0.5">
      <c r="A9" s="6" t="s">
        <v>15</v>
      </c>
      <c r="B9" s="7">
        <f>B1/SQRT(B3)</f>
        <v>1.3177394367826685</v>
      </c>
      <c r="C9" s="19" t="s">
        <v>22</v>
      </c>
    </row>
    <row r="10" spans="1:4" ht="30.6" x14ac:dyDescent="0.45">
      <c r="A10" s="15" t="s">
        <v>37</v>
      </c>
      <c r="B10" s="18">
        <f>_xlfn.NORM.S.INV(0.975)</f>
        <v>1.9599639845400536</v>
      </c>
      <c r="C10" s="19" t="s">
        <v>41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E4D79-2676-41B8-A6EE-6E5D9A6B2CAA}">
  <dimension ref="A1:I70"/>
  <sheetViews>
    <sheetView showGridLines="0" zoomScaleNormal="100" workbookViewId="0">
      <selection activeCell="A3" sqref="A3"/>
    </sheetView>
  </sheetViews>
  <sheetFormatPr defaultRowHeight="14.4" x14ac:dyDescent="0.3"/>
  <cols>
    <col min="1" max="1" width="13.5546875" bestFit="1" customWidth="1"/>
    <col min="2" max="2" width="17.33203125" bestFit="1" customWidth="1"/>
    <col min="3" max="3" width="16.5546875" bestFit="1" customWidth="1"/>
    <col min="7" max="7" width="21.5546875" bestFit="1" customWidth="1"/>
    <col min="9" max="9" width="187" bestFit="1" customWidth="1"/>
  </cols>
  <sheetData>
    <row r="1" spans="1:9" ht="19.2" thickBot="1" x14ac:dyDescent="0.5">
      <c r="A1" s="9" t="s">
        <v>8</v>
      </c>
      <c r="B1" s="9" t="s">
        <v>23</v>
      </c>
      <c r="C1" s="9" t="s">
        <v>24</v>
      </c>
    </row>
    <row r="2" spans="1:9" x14ac:dyDescent="0.3">
      <c r="A2" s="4">
        <v>46.463330747582511</v>
      </c>
      <c r="B2" s="8">
        <v>3</v>
      </c>
      <c r="C2" s="7">
        <f>$H$3*A2+$H$7*B2</f>
        <v>39.655681518644208</v>
      </c>
      <c r="G2" s="10" t="s">
        <v>25</v>
      </c>
      <c r="H2" s="13">
        <f>PEARSON(A2:A70,B2:B70)</f>
        <v>-5.0884993165605581E-2</v>
      </c>
      <c r="I2" s="8" t="s">
        <v>26</v>
      </c>
    </row>
    <row r="3" spans="1:9" x14ac:dyDescent="0.3">
      <c r="A3" s="4">
        <v>45.904550657764588</v>
      </c>
      <c r="B3" s="8">
        <v>6</v>
      </c>
      <c r="C3" s="7">
        <f>$H$3*A3+$H$7*B3</f>
        <v>42.210917586579477</v>
      </c>
      <c r="G3" s="11" t="s">
        <v>27</v>
      </c>
      <c r="H3" s="13">
        <v>0.78900000000000003</v>
      </c>
      <c r="I3" s="14"/>
    </row>
    <row r="4" spans="1:9" x14ac:dyDescent="0.3">
      <c r="A4" s="4">
        <v>40.616552579909659</v>
      </c>
      <c r="B4" s="8">
        <v>1</v>
      </c>
      <c r="C4" s="7">
        <f t="shared" ref="C4:C67" si="0">$H$3*A4+$H$7*B4</f>
        <v>33.045164505149259</v>
      </c>
      <c r="G4" s="11" t="s">
        <v>31</v>
      </c>
      <c r="H4" s="8">
        <f>PEARSON(A2:A70,C2:C70)</f>
        <v>0.96807274633272877</v>
      </c>
      <c r="I4" s="8" t="s">
        <v>34</v>
      </c>
    </row>
    <row r="5" spans="1:9" x14ac:dyDescent="0.3">
      <c r="A5" s="4">
        <v>58.275800933075956</v>
      </c>
      <c r="B5" s="8">
        <v>6</v>
      </c>
      <c r="C5" s="7">
        <f t="shared" si="0"/>
        <v>51.971834053800144</v>
      </c>
      <c r="G5" s="11" t="s">
        <v>28</v>
      </c>
      <c r="H5" s="13">
        <f>POWER(H2,2)</f>
        <v>2.5892825294637268E-3</v>
      </c>
      <c r="I5" s="14"/>
    </row>
    <row r="6" spans="1:9" x14ac:dyDescent="0.3">
      <c r="A6" s="4">
        <v>21.281538968435562</v>
      </c>
      <c r="B6" s="8">
        <v>4</v>
      </c>
      <c r="C6" s="7">
        <f t="shared" si="0"/>
        <v>20.785952324497799</v>
      </c>
      <c r="G6" s="11" t="s">
        <v>29</v>
      </c>
      <c r="H6" s="13">
        <f>1-H5</f>
        <v>0.99741071747053622</v>
      </c>
      <c r="I6" s="14"/>
    </row>
    <row r="7" spans="1:9" ht="15" thickBot="1" x14ac:dyDescent="0.35">
      <c r="A7" s="4">
        <v>31.049686905950736</v>
      </c>
      <c r="B7" s="8">
        <v>7</v>
      </c>
      <c r="C7" s="7">
        <f t="shared" si="0"/>
        <v>31.489134605998878</v>
      </c>
      <c r="G7" s="12" t="s">
        <v>30</v>
      </c>
      <c r="H7" s="13">
        <f>SQRT(H6)</f>
        <v>0.99870451960053541</v>
      </c>
      <c r="I7" s="14"/>
    </row>
    <row r="8" spans="1:9" x14ac:dyDescent="0.3">
      <c r="A8" s="4">
        <v>21.064447801662862</v>
      </c>
      <c r="B8" s="8">
        <v>6</v>
      </c>
      <c r="C8" s="7">
        <f t="shared" si="0"/>
        <v>22.612076433115213</v>
      </c>
    </row>
    <row r="9" spans="1:9" x14ac:dyDescent="0.3">
      <c r="A9" s="4">
        <v>55.778454256206984</v>
      </c>
      <c r="B9" s="8">
        <v>1</v>
      </c>
      <c r="C9" s="7">
        <f t="shared" si="0"/>
        <v>45.007904927747852</v>
      </c>
    </row>
    <row r="10" spans="1:9" x14ac:dyDescent="0.3">
      <c r="A10" s="4">
        <v>33.097083459082967</v>
      </c>
      <c r="B10" s="8">
        <v>7</v>
      </c>
      <c r="C10" s="7">
        <f t="shared" si="0"/>
        <v>33.104530486420209</v>
      </c>
    </row>
    <row r="11" spans="1:9" x14ac:dyDescent="0.3">
      <c r="A11" s="4">
        <v>24.63485180894336</v>
      </c>
      <c r="B11" s="8">
        <v>6</v>
      </c>
      <c r="C11" s="7">
        <f t="shared" si="0"/>
        <v>25.429125194859523</v>
      </c>
    </row>
    <row r="12" spans="1:9" x14ac:dyDescent="0.3">
      <c r="A12" s="4">
        <v>28.041931504661644</v>
      </c>
      <c r="B12" s="8">
        <v>7</v>
      </c>
      <c r="C12" s="7">
        <f t="shared" si="0"/>
        <v>29.116015594381786</v>
      </c>
    </row>
    <row r="13" spans="1:9" x14ac:dyDescent="0.3">
      <c r="A13" s="4">
        <v>39.329176049550327</v>
      </c>
      <c r="B13" s="8">
        <v>5</v>
      </c>
      <c r="C13" s="7">
        <f t="shared" si="0"/>
        <v>36.024242501097888</v>
      </c>
    </row>
    <row r="14" spans="1:9" x14ac:dyDescent="0.3">
      <c r="A14" s="4">
        <v>34.854274227417136</v>
      </c>
      <c r="B14" s="8">
        <v>3</v>
      </c>
      <c r="C14" s="7">
        <f t="shared" si="0"/>
        <v>30.49613592423373</v>
      </c>
    </row>
    <row r="15" spans="1:9" x14ac:dyDescent="0.3">
      <c r="A15" s="4">
        <v>60.642754658310203</v>
      </c>
      <c r="B15" s="8">
        <v>7</v>
      </c>
      <c r="C15" s="7">
        <f t="shared" si="0"/>
        <v>54.838065062610504</v>
      </c>
    </row>
    <row r="16" spans="1:9" x14ac:dyDescent="0.3">
      <c r="A16" s="4">
        <v>42.419317845959725</v>
      </c>
      <c r="B16" s="8">
        <v>3</v>
      </c>
      <c r="C16" s="7">
        <f t="shared" si="0"/>
        <v>36.464955339263831</v>
      </c>
    </row>
    <row r="17" spans="1:3" x14ac:dyDescent="0.3">
      <c r="A17" s="4">
        <v>45.668155335846969</v>
      </c>
      <c r="B17" s="8">
        <v>7</v>
      </c>
      <c r="C17" s="7">
        <f t="shared" si="0"/>
        <v>43.023106197187012</v>
      </c>
    </row>
    <row r="18" spans="1:3" x14ac:dyDescent="0.3">
      <c r="A18" s="4">
        <v>28.476185739165579</v>
      </c>
      <c r="B18" s="8">
        <v>2</v>
      </c>
      <c r="C18" s="7">
        <f t="shared" si="0"/>
        <v>24.465119587402715</v>
      </c>
    </row>
    <row r="19" spans="1:3" x14ac:dyDescent="0.3">
      <c r="A19" s="4">
        <v>41.677485050195564</v>
      </c>
      <c r="B19" s="8">
        <v>3</v>
      </c>
      <c r="C19" s="7">
        <f t="shared" si="0"/>
        <v>35.879649263405902</v>
      </c>
    </row>
    <row r="20" spans="1:3" x14ac:dyDescent="0.3">
      <c r="A20" s="4">
        <v>46.405976738896044</v>
      </c>
      <c r="B20" s="8">
        <v>4</v>
      </c>
      <c r="C20" s="7">
        <f t="shared" si="0"/>
        <v>40.609133725391118</v>
      </c>
    </row>
    <row r="21" spans="1:3" x14ac:dyDescent="0.3">
      <c r="A21" s="4">
        <v>32.47066393633758</v>
      </c>
      <c r="B21" s="8">
        <v>1</v>
      </c>
      <c r="C21" s="7">
        <f t="shared" si="0"/>
        <v>26.618058365370889</v>
      </c>
    </row>
    <row r="22" spans="1:3" x14ac:dyDescent="0.3">
      <c r="A22" s="4">
        <v>23.6279034038917</v>
      </c>
      <c r="B22" s="8">
        <v>2</v>
      </c>
      <c r="C22" s="7">
        <f t="shared" si="0"/>
        <v>20.639824824871624</v>
      </c>
    </row>
    <row r="23" spans="1:3" x14ac:dyDescent="0.3">
      <c r="A23" s="4">
        <v>54.176219795805096</v>
      </c>
      <c r="B23" s="8">
        <v>2</v>
      </c>
      <c r="C23" s="7">
        <f t="shared" si="0"/>
        <v>44.742446458091294</v>
      </c>
    </row>
    <row r="24" spans="1:3" x14ac:dyDescent="0.3">
      <c r="A24" s="4">
        <v>34.73696214448583</v>
      </c>
      <c r="B24" s="8">
        <v>2</v>
      </c>
      <c r="C24" s="7">
        <f t="shared" si="0"/>
        <v>29.404872171200392</v>
      </c>
    </row>
    <row r="25" spans="1:3" x14ac:dyDescent="0.3">
      <c r="A25" s="4">
        <v>36.078165776099354</v>
      </c>
      <c r="B25" s="8">
        <v>2</v>
      </c>
      <c r="C25" s="7">
        <f t="shared" si="0"/>
        <v>30.463081836543463</v>
      </c>
    </row>
    <row r="26" spans="1:3" x14ac:dyDescent="0.3">
      <c r="A26" s="4">
        <v>53.31131368652251</v>
      </c>
      <c r="B26" s="8">
        <v>6</v>
      </c>
      <c r="C26" s="7">
        <f t="shared" si="0"/>
        <v>48.054853616269476</v>
      </c>
    </row>
    <row r="27" spans="1:3" x14ac:dyDescent="0.3">
      <c r="A27" s="4">
        <v>43.100133103697999</v>
      </c>
      <c r="B27" s="8">
        <v>4</v>
      </c>
      <c r="C27" s="7">
        <f t="shared" si="0"/>
        <v>38.000823097219865</v>
      </c>
    </row>
    <row r="28" spans="1:3" x14ac:dyDescent="0.3">
      <c r="A28" s="4">
        <v>56.583857122670651</v>
      </c>
      <c r="B28" s="8">
        <v>1</v>
      </c>
      <c r="C28" s="7">
        <f t="shared" si="0"/>
        <v>45.643367789387682</v>
      </c>
    </row>
    <row r="29" spans="1:3" x14ac:dyDescent="0.3">
      <c r="A29" s="4">
        <v>27.099907481133798</v>
      </c>
      <c r="B29" s="8">
        <v>2</v>
      </c>
      <c r="C29" s="7">
        <f t="shared" si="0"/>
        <v>23.379236041815638</v>
      </c>
    </row>
    <row r="30" spans="1:3" x14ac:dyDescent="0.3">
      <c r="A30" s="4">
        <v>47.967699608924342</v>
      </c>
      <c r="B30" s="8">
        <v>7</v>
      </c>
      <c r="C30" s="7">
        <f t="shared" si="0"/>
        <v>44.837446628645061</v>
      </c>
    </row>
    <row r="31" spans="1:3" x14ac:dyDescent="0.3">
      <c r="A31" s="4">
        <v>54.701922582169082</v>
      </c>
      <c r="B31" s="8">
        <v>2</v>
      </c>
      <c r="C31" s="7">
        <f t="shared" si="0"/>
        <v>45.157225956532479</v>
      </c>
    </row>
    <row r="32" spans="1:3" x14ac:dyDescent="0.3">
      <c r="A32" s="4">
        <v>42.392128108064888</v>
      </c>
      <c r="B32" s="8">
        <v>3</v>
      </c>
      <c r="C32" s="7">
        <f t="shared" si="0"/>
        <v>36.4435026360648</v>
      </c>
    </row>
    <row r="33" spans="1:3" x14ac:dyDescent="0.3">
      <c r="A33" s="4">
        <v>27.251829644554881</v>
      </c>
      <c r="B33" s="8">
        <v>7</v>
      </c>
      <c r="C33" s="7">
        <f t="shared" si="0"/>
        <v>28.49262522675755</v>
      </c>
    </row>
    <row r="34" spans="1:3" x14ac:dyDescent="0.3">
      <c r="A34" s="4">
        <v>31.389022832004091</v>
      </c>
      <c r="B34" s="8">
        <v>6</v>
      </c>
      <c r="C34" s="7">
        <f t="shared" si="0"/>
        <v>30.758166132054441</v>
      </c>
    </row>
    <row r="35" spans="1:3" x14ac:dyDescent="0.3">
      <c r="A35" s="4">
        <v>59.697602091021984</v>
      </c>
      <c r="B35" s="8">
        <v>1</v>
      </c>
      <c r="C35" s="7">
        <f t="shared" si="0"/>
        <v>48.100112569416886</v>
      </c>
    </row>
    <row r="36" spans="1:3" x14ac:dyDescent="0.3">
      <c r="A36" s="4">
        <v>37.899848930731629</v>
      </c>
      <c r="B36" s="8">
        <v>6</v>
      </c>
      <c r="C36" s="7">
        <f t="shared" si="0"/>
        <v>35.895207923950466</v>
      </c>
    </row>
    <row r="37" spans="1:3" x14ac:dyDescent="0.3">
      <c r="A37" s="4">
        <v>40.616325671525487</v>
      </c>
      <c r="B37" s="8">
        <v>6</v>
      </c>
      <c r="C37" s="7">
        <f t="shared" si="0"/>
        <v>38.038508072436827</v>
      </c>
    </row>
    <row r="38" spans="1:3" x14ac:dyDescent="0.3">
      <c r="A38" s="4">
        <v>54.064443260463172</v>
      </c>
      <c r="B38" s="8">
        <v>3</v>
      </c>
      <c r="C38" s="7">
        <f t="shared" si="0"/>
        <v>45.652959291307049</v>
      </c>
    </row>
    <row r="39" spans="1:3" x14ac:dyDescent="0.3">
      <c r="A39" s="4">
        <v>51.932949470514671</v>
      </c>
      <c r="B39" s="8">
        <v>7</v>
      </c>
      <c r="C39" s="7">
        <f t="shared" si="0"/>
        <v>47.966028769439831</v>
      </c>
    </row>
    <row r="40" spans="1:3" x14ac:dyDescent="0.3">
      <c r="A40" s="4">
        <v>51.315835703449437</v>
      </c>
      <c r="B40" s="8">
        <v>3</v>
      </c>
      <c r="C40" s="7">
        <f t="shared" si="0"/>
        <v>43.484307928823213</v>
      </c>
    </row>
    <row r="41" spans="1:3" x14ac:dyDescent="0.3">
      <c r="A41" s="4">
        <v>41.85524102639144</v>
      </c>
      <c r="B41" s="8">
        <v>2</v>
      </c>
      <c r="C41" s="7">
        <f t="shared" si="0"/>
        <v>35.021194209023918</v>
      </c>
    </row>
    <row r="42" spans="1:3" x14ac:dyDescent="0.3">
      <c r="A42" s="4">
        <v>51.015640587448281</v>
      </c>
      <c r="B42" s="8">
        <v>5</v>
      </c>
      <c r="C42" s="7">
        <f t="shared" si="0"/>
        <v>45.24486302149937</v>
      </c>
    </row>
    <row r="43" spans="1:3" x14ac:dyDescent="0.3">
      <c r="A43" s="4">
        <v>48.271072214334048</v>
      </c>
      <c r="B43" s="8">
        <v>3</v>
      </c>
      <c r="C43" s="7">
        <f t="shared" si="0"/>
        <v>41.08198953591117</v>
      </c>
    </row>
    <row r="44" spans="1:3" x14ac:dyDescent="0.3">
      <c r="A44" s="4">
        <v>28.254962128261457</v>
      </c>
      <c r="B44" s="8">
        <v>7</v>
      </c>
      <c r="C44" s="7">
        <f t="shared" si="0"/>
        <v>29.28409675640204</v>
      </c>
    </row>
    <row r="45" spans="1:3" x14ac:dyDescent="0.3">
      <c r="A45" s="4">
        <v>33.906667936130191</v>
      </c>
      <c r="B45" s="8">
        <v>4</v>
      </c>
      <c r="C45" s="7">
        <f t="shared" si="0"/>
        <v>30.747179080008863</v>
      </c>
    </row>
    <row r="46" spans="1:3" x14ac:dyDescent="0.3">
      <c r="A46" s="4">
        <v>50.71928702351628</v>
      </c>
      <c r="B46" s="8">
        <v>3</v>
      </c>
      <c r="C46" s="7">
        <f t="shared" si="0"/>
        <v>43.013631020355952</v>
      </c>
    </row>
    <row r="47" spans="1:3" x14ac:dyDescent="0.3">
      <c r="A47" s="4">
        <v>44.542570492910649</v>
      </c>
      <c r="B47" s="8">
        <v>7</v>
      </c>
      <c r="C47" s="7">
        <f t="shared" si="0"/>
        <v>42.135019756110253</v>
      </c>
    </row>
    <row r="48" spans="1:3" x14ac:dyDescent="0.3">
      <c r="A48" s="4">
        <v>55.227772998865269</v>
      </c>
      <c r="B48" s="8">
        <v>7</v>
      </c>
      <c r="C48" s="7">
        <f t="shared" si="0"/>
        <v>50.565644533308451</v>
      </c>
    </row>
    <row r="49" spans="1:3" x14ac:dyDescent="0.3">
      <c r="A49" s="4">
        <v>39.596597731309075</v>
      </c>
      <c r="B49" s="8">
        <v>5</v>
      </c>
      <c r="C49" s="7">
        <f t="shared" si="0"/>
        <v>36.235238208005541</v>
      </c>
    </row>
    <row r="50" spans="1:3" x14ac:dyDescent="0.3">
      <c r="A50" s="4">
        <v>52.133927567702202</v>
      </c>
      <c r="B50" s="8">
        <v>3</v>
      </c>
      <c r="C50" s="7">
        <f t="shared" si="0"/>
        <v>44.129782409718644</v>
      </c>
    </row>
    <row r="51" spans="1:3" x14ac:dyDescent="0.3">
      <c r="A51" s="4">
        <v>36.79561182316732</v>
      </c>
      <c r="B51" s="8">
        <v>7</v>
      </c>
      <c r="C51" s="7">
        <f t="shared" si="0"/>
        <v>36.022669365682766</v>
      </c>
    </row>
    <row r="52" spans="1:3" x14ac:dyDescent="0.3">
      <c r="A52" s="4">
        <v>68.936971487066359</v>
      </c>
      <c r="B52" s="8">
        <v>7</v>
      </c>
      <c r="C52" s="7">
        <f t="shared" si="0"/>
        <v>61.38220214049911</v>
      </c>
    </row>
    <row r="53" spans="1:3" x14ac:dyDescent="0.3">
      <c r="A53" s="4">
        <v>46.136533876585524</v>
      </c>
      <c r="B53" s="8">
        <v>1</v>
      </c>
      <c r="C53" s="7">
        <f t="shared" si="0"/>
        <v>37.400429748226514</v>
      </c>
    </row>
    <row r="54" spans="1:3" x14ac:dyDescent="0.3">
      <c r="A54" s="4">
        <v>31.534590741456654</v>
      </c>
      <c r="B54" s="8">
        <v>2</v>
      </c>
      <c r="C54" s="7">
        <f t="shared" si="0"/>
        <v>26.878201134210371</v>
      </c>
    </row>
    <row r="55" spans="1:3" x14ac:dyDescent="0.3">
      <c r="A55" s="4">
        <v>35.000923062733769</v>
      </c>
      <c r="B55" s="8">
        <v>6</v>
      </c>
      <c r="C55" s="7">
        <f t="shared" si="0"/>
        <v>33.607955414100154</v>
      </c>
    </row>
    <row r="56" spans="1:3" x14ac:dyDescent="0.3">
      <c r="A56" s="4">
        <v>34.196538931206348</v>
      </c>
      <c r="B56" s="8">
        <v>3</v>
      </c>
      <c r="C56" s="7">
        <f t="shared" si="0"/>
        <v>29.977182775523417</v>
      </c>
    </row>
    <row r="57" spans="1:3" x14ac:dyDescent="0.3">
      <c r="A57" s="4">
        <v>35.002760534926757</v>
      </c>
      <c r="B57" s="8">
        <v>7</v>
      </c>
      <c r="C57" s="7">
        <f t="shared" si="0"/>
        <v>34.608109699260964</v>
      </c>
    </row>
    <row r="58" spans="1:3" x14ac:dyDescent="0.3">
      <c r="A58" s="4">
        <v>44.362000318094083</v>
      </c>
      <c r="B58" s="8">
        <v>2</v>
      </c>
      <c r="C58" s="7">
        <f t="shared" si="0"/>
        <v>36.99902729017731</v>
      </c>
    </row>
    <row r="59" spans="1:3" x14ac:dyDescent="0.3">
      <c r="A59" s="4">
        <v>26.985768796364134</v>
      </c>
      <c r="B59" s="8">
        <v>5</v>
      </c>
      <c r="C59" s="7">
        <f t="shared" si="0"/>
        <v>26.285294178333981</v>
      </c>
    </row>
    <row r="60" spans="1:3" x14ac:dyDescent="0.3">
      <c r="A60" s="4">
        <v>54.385100383298322</v>
      </c>
      <c r="B60" s="8">
        <v>1</v>
      </c>
      <c r="C60" s="7">
        <f t="shared" si="0"/>
        <v>43.908548722022914</v>
      </c>
    </row>
    <row r="61" spans="1:3" x14ac:dyDescent="0.3">
      <c r="A61" s="4">
        <v>33.595264929414085</v>
      </c>
      <c r="B61" s="8">
        <v>7</v>
      </c>
      <c r="C61" s="7">
        <f t="shared" si="0"/>
        <v>33.497595666511465</v>
      </c>
    </row>
    <row r="62" spans="1:3" x14ac:dyDescent="0.3">
      <c r="A62" s="4">
        <v>42.62747276348189</v>
      </c>
      <c r="B62" s="8">
        <v>4</v>
      </c>
      <c r="C62" s="7">
        <f t="shared" si="0"/>
        <v>37.627894088789354</v>
      </c>
    </row>
    <row r="63" spans="1:3" x14ac:dyDescent="0.3">
      <c r="A63" s="4">
        <v>25.105622572975108</v>
      </c>
      <c r="B63" s="8">
        <v>1</v>
      </c>
      <c r="C63" s="7">
        <f t="shared" si="0"/>
        <v>20.807040729677897</v>
      </c>
    </row>
    <row r="64" spans="1:3" x14ac:dyDescent="0.3">
      <c r="A64" s="4">
        <v>41.641956517632892</v>
      </c>
      <c r="B64" s="8">
        <v>6</v>
      </c>
      <c r="C64" s="7">
        <f t="shared" si="0"/>
        <v>38.84773081001557</v>
      </c>
    </row>
    <row r="65" spans="1:3" x14ac:dyDescent="0.3">
      <c r="A65" s="4">
        <v>56.563206226012824</v>
      </c>
      <c r="B65" s="8">
        <v>7</v>
      </c>
      <c r="C65" s="7">
        <f t="shared" si="0"/>
        <v>51.619301349527873</v>
      </c>
    </row>
    <row r="66" spans="1:3" x14ac:dyDescent="0.3">
      <c r="A66" s="4">
        <v>45.156572608375114</v>
      </c>
      <c r="B66" s="8">
        <v>1</v>
      </c>
      <c r="C66" s="7">
        <f t="shared" si="0"/>
        <v>36.627240307608503</v>
      </c>
    </row>
    <row r="67" spans="1:3" x14ac:dyDescent="0.3">
      <c r="A67" s="4">
        <v>44.260307643606311</v>
      </c>
      <c r="B67" s="8">
        <v>7</v>
      </c>
      <c r="C67" s="7">
        <f t="shared" si="0"/>
        <v>41.912314368009135</v>
      </c>
    </row>
    <row r="68" spans="1:3" x14ac:dyDescent="0.3">
      <c r="A68" s="4">
        <v>42.098873096455463</v>
      </c>
      <c r="B68" s="8">
        <v>5</v>
      </c>
      <c r="C68" s="7">
        <f t="shared" ref="C68:C70" si="1">$H$3*A68+$H$7*B68</f>
        <v>38.209533471106042</v>
      </c>
    </row>
    <row r="69" spans="1:3" x14ac:dyDescent="0.3">
      <c r="A69" s="4">
        <v>46.760165441367363</v>
      </c>
      <c r="B69" s="8">
        <v>7</v>
      </c>
      <c r="C69" s="7">
        <f t="shared" si="1"/>
        <v>43.884702170442601</v>
      </c>
    </row>
    <row r="70" spans="1:3" ht="16.2" customHeight="1" x14ac:dyDescent="0.3">
      <c r="A70" s="4">
        <v>24.804556863789053</v>
      </c>
      <c r="B70" s="8">
        <v>5</v>
      </c>
      <c r="C70" s="7">
        <f t="shared" si="1"/>
        <v>24.56431796353224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7E61C-C9C0-4562-9EB9-7D990C69164D}">
  <dimension ref="A1:E139"/>
  <sheetViews>
    <sheetView showGridLines="0" tabSelected="1" topLeftCell="A6" workbookViewId="0">
      <selection activeCell="V23" sqref="V23"/>
    </sheetView>
  </sheetViews>
  <sheetFormatPr defaultRowHeight="14.4" x14ac:dyDescent="0.3"/>
  <cols>
    <col min="1" max="1" width="12" bestFit="1" customWidth="1"/>
    <col min="2" max="2" width="9.6640625" bestFit="1" customWidth="1"/>
    <col min="3" max="3" width="10" customWidth="1"/>
    <col min="4" max="4" width="11" bestFit="1" customWidth="1"/>
  </cols>
  <sheetData>
    <row r="1" spans="1:5" ht="18.600000000000001" x14ac:dyDescent="0.45">
      <c r="A1" s="9" t="s">
        <v>32</v>
      </c>
      <c r="B1" s="9" t="s">
        <v>33</v>
      </c>
    </row>
    <row r="2" spans="1:5" x14ac:dyDescent="0.3">
      <c r="A2" s="7">
        <v>20.639824824871624</v>
      </c>
      <c r="B2" s="8">
        <v>1</v>
      </c>
    </row>
    <row r="3" spans="1:5" x14ac:dyDescent="0.3">
      <c r="A3" s="7">
        <v>20.785952324497799</v>
      </c>
      <c r="B3" s="8">
        <v>2</v>
      </c>
    </row>
    <row r="4" spans="1:5" x14ac:dyDescent="0.3">
      <c r="A4" s="7">
        <v>20.807040729677897</v>
      </c>
      <c r="B4" s="8">
        <v>3</v>
      </c>
    </row>
    <row r="5" spans="1:5" x14ac:dyDescent="0.3">
      <c r="A5" s="4">
        <v>21.064447801662862</v>
      </c>
      <c r="B5" s="8">
        <v>4</v>
      </c>
    </row>
    <row r="6" spans="1:5" x14ac:dyDescent="0.3">
      <c r="A6" s="4">
        <v>21.281538968435562</v>
      </c>
      <c r="B6" s="8">
        <v>5</v>
      </c>
    </row>
    <row r="7" spans="1:5" s="1" customFormat="1" x14ac:dyDescent="0.3">
      <c r="A7" s="7">
        <v>22.612076433115213</v>
      </c>
      <c r="B7" s="8">
        <v>6</v>
      </c>
    </row>
    <row r="8" spans="1:5" s="1" customFormat="1" x14ac:dyDescent="0.3">
      <c r="A8" s="7">
        <v>23.379236041815638</v>
      </c>
      <c r="B8" s="8">
        <v>7</v>
      </c>
    </row>
    <row r="9" spans="1:5" x14ac:dyDescent="0.3">
      <c r="A9" s="4">
        <v>23.6279034038917</v>
      </c>
      <c r="B9" s="8">
        <v>8</v>
      </c>
    </row>
    <row r="10" spans="1:5" s="1" customFormat="1" x14ac:dyDescent="0.3">
      <c r="A10" s="7">
        <v>24.465119587402715</v>
      </c>
      <c r="B10" s="8">
        <v>9</v>
      </c>
      <c r="E10" s="20">
        <f>_xlfn.FORECAST.LINEAR(160,A2:A139,B2:B139)</f>
        <v>61.971123510842077</v>
      </c>
    </row>
    <row r="11" spans="1:5" s="1" customFormat="1" x14ac:dyDescent="0.3">
      <c r="A11" s="7">
        <v>24.56431796353224</v>
      </c>
      <c r="B11" s="8">
        <v>10</v>
      </c>
    </row>
    <row r="12" spans="1:5" x14ac:dyDescent="0.3">
      <c r="A12" s="4">
        <v>24.63485180894336</v>
      </c>
      <c r="B12" s="8">
        <v>11</v>
      </c>
    </row>
    <row r="13" spans="1:5" x14ac:dyDescent="0.3">
      <c r="A13" s="4">
        <v>24.804556863789053</v>
      </c>
      <c r="B13" s="8">
        <v>12</v>
      </c>
    </row>
    <row r="14" spans="1:5" x14ac:dyDescent="0.3">
      <c r="A14" s="4">
        <v>25.105622572975108</v>
      </c>
      <c r="B14" s="8">
        <v>13</v>
      </c>
    </row>
    <row r="15" spans="1:5" s="1" customFormat="1" x14ac:dyDescent="0.3">
      <c r="A15" s="7">
        <v>25.429125194859523</v>
      </c>
      <c r="B15" s="8">
        <v>14</v>
      </c>
    </row>
    <row r="16" spans="1:5" s="1" customFormat="1" x14ac:dyDescent="0.3">
      <c r="A16" s="7">
        <v>26.285294178333981</v>
      </c>
      <c r="B16" s="8">
        <v>15</v>
      </c>
    </row>
    <row r="17" spans="1:2" s="1" customFormat="1" x14ac:dyDescent="0.3">
      <c r="A17" s="7">
        <v>26.618058365370889</v>
      </c>
      <c r="B17" s="8">
        <v>16</v>
      </c>
    </row>
    <row r="18" spans="1:2" s="1" customFormat="1" x14ac:dyDescent="0.3">
      <c r="A18" s="7">
        <v>26.878201134210371</v>
      </c>
      <c r="B18" s="8">
        <v>17</v>
      </c>
    </row>
    <row r="19" spans="1:2" x14ac:dyDescent="0.3">
      <c r="A19" s="4">
        <v>26.985768796364134</v>
      </c>
      <c r="B19" s="8">
        <v>18</v>
      </c>
    </row>
    <row r="20" spans="1:2" x14ac:dyDescent="0.3">
      <c r="A20" s="4">
        <v>27.099907481133798</v>
      </c>
      <c r="B20" s="8">
        <v>19</v>
      </c>
    </row>
    <row r="21" spans="1:2" x14ac:dyDescent="0.3">
      <c r="A21" s="4">
        <v>27.251829644554881</v>
      </c>
      <c r="B21" s="8">
        <v>20</v>
      </c>
    </row>
    <row r="22" spans="1:2" x14ac:dyDescent="0.3">
      <c r="A22" s="4">
        <v>28.041931504661644</v>
      </c>
      <c r="B22" s="8">
        <v>21</v>
      </c>
    </row>
    <row r="23" spans="1:2" x14ac:dyDescent="0.3">
      <c r="A23" s="4">
        <v>28.254962128261457</v>
      </c>
      <c r="B23" s="8">
        <v>22</v>
      </c>
    </row>
    <row r="24" spans="1:2" x14ac:dyDescent="0.3">
      <c r="A24" s="4">
        <v>28.476185739165579</v>
      </c>
      <c r="B24" s="8">
        <v>23</v>
      </c>
    </row>
    <row r="25" spans="1:2" s="1" customFormat="1" x14ac:dyDescent="0.3">
      <c r="A25" s="7">
        <v>28.49262522675755</v>
      </c>
      <c r="B25" s="8">
        <v>24</v>
      </c>
    </row>
    <row r="26" spans="1:2" s="1" customFormat="1" x14ac:dyDescent="0.3">
      <c r="A26" s="7">
        <v>29.116015594381786</v>
      </c>
      <c r="B26" s="8">
        <v>25</v>
      </c>
    </row>
    <row r="27" spans="1:2" s="1" customFormat="1" x14ac:dyDescent="0.3">
      <c r="A27" s="7">
        <v>29.28409675640204</v>
      </c>
      <c r="B27" s="8">
        <v>26</v>
      </c>
    </row>
    <row r="28" spans="1:2" s="1" customFormat="1" x14ac:dyDescent="0.3">
      <c r="A28" s="7">
        <v>29.404872171200392</v>
      </c>
      <c r="B28" s="8">
        <v>27</v>
      </c>
    </row>
    <row r="29" spans="1:2" s="1" customFormat="1" x14ac:dyDescent="0.3">
      <c r="A29" s="7">
        <v>29.977182775523417</v>
      </c>
      <c r="B29" s="8">
        <v>28</v>
      </c>
    </row>
    <row r="30" spans="1:2" s="1" customFormat="1" x14ac:dyDescent="0.3">
      <c r="A30" s="7">
        <v>30.463081836543463</v>
      </c>
      <c r="B30" s="8">
        <v>29</v>
      </c>
    </row>
    <row r="31" spans="1:2" s="1" customFormat="1" x14ac:dyDescent="0.3">
      <c r="A31" s="7">
        <v>30.49613592423373</v>
      </c>
      <c r="B31" s="8">
        <v>30</v>
      </c>
    </row>
    <row r="32" spans="1:2" s="1" customFormat="1" x14ac:dyDescent="0.3">
      <c r="A32" s="7">
        <v>30.747179080008863</v>
      </c>
      <c r="B32" s="8">
        <v>31</v>
      </c>
    </row>
    <row r="33" spans="1:2" s="1" customFormat="1" x14ac:dyDescent="0.3">
      <c r="A33" s="7">
        <v>30.758166132054441</v>
      </c>
      <c r="B33" s="8">
        <v>32</v>
      </c>
    </row>
    <row r="34" spans="1:2" x14ac:dyDescent="0.3">
      <c r="A34" s="4">
        <v>31.049686905950736</v>
      </c>
      <c r="B34" s="8">
        <v>33</v>
      </c>
    </row>
    <row r="35" spans="1:2" x14ac:dyDescent="0.3">
      <c r="A35" s="4">
        <v>31.389022832004091</v>
      </c>
      <c r="B35" s="8">
        <v>34</v>
      </c>
    </row>
    <row r="36" spans="1:2" s="1" customFormat="1" x14ac:dyDescent="0.3">
      <c r="A36" s="7">
        <v>31.489134605998878</v>
      </c>
      <c r="B36" s="8">
        <v>35</v>
      </c>
    </row>
    <row r="37" spans="1:2" x14ac:dyDescent="0.3">
      <c r="A37" s="4">
        <v>31.534590741456654</v>
      </c>
      <c r="B37" s="8">
        <v>36</v>
      </c>
    </row>
    <row r="38" spans="1:2" x14ac:dyDescent="0.3">
      <c r="A38" s="4">
        <v>32.47066393633758</v>
      </c>
      <c r="B38" s="8">
        <v>37</v>
      </c>
    </row>
    <row r="39" spans="1:2" s="1" customFormat="1" x14ac:dyDescent="0.3">
      <c r="A39" s="7">
        <v>33.045164505149259</v>
      </c>
      <c r="B39" s="8">
        <v>38</v>
      </c>
    </row>
    <row r="40" spans="1:2" x14ac:dyDescent="0.3">
      <c r="A40" s="4">
        <v>33.097083459082967</v>
      </c>
      <c r="B40" s="8">
        <v>39</v>
      </c>
    </row>
    <row r="41" spans="1:2" s="1" customFormat="1" x14ac:dyDescent="0.3">
      <c r="A41" s="7">
        <v>33.104530486420209</v>
      </c>
      <c r="B41" s="8">
        <v>40</v>
      </c>
    </row>
    <row r="42" spans="1:2" s="1" customFormat="1" x14ac:dyDescent="0.3">
      <c r="A42" s="7">
        <v>33.497595666511465</v>
      </c>
      <c r="B42" s="8">
        <v>41</v>
      </c>
    </row>
    <row r="43" spans="1:2" x14ac:dyDescent="0.3">
      <c r="A43" s="4">
        <v>33.595264929414085</v>
      </c>
      <c r="B43" s="8">
        <v>42</v>
      </c>
    </row>
    <row r="44" spans="1:2" s="1" customFormat="1" x14ac:dyDescent="0.3">
      <c r="A44" s="7">
        <v>33.607955414100154</v>
      </c>
      <c r="B44" s="8">
        <v>43</v>
      </c>
    </row>
    <row r="45" spans="1:2" x14ac:dyDescent="0.3">
      <c r="A45" s="4">
        <v>33.906667936130191</v>
      </c>
      <c r="B45" s="8">
        <v>44</v>
      </c>
    </row>
    <row r="46" spans="1:2" x14ac:dyDescent="0.3">
      <c r="A46" s="4">
        <v>34.196538931206348</v>
      </c>
      <c r="B46" s="8">
        <v>45</v>
      </c>
    </row>
    <row r="47" spans="1:2" s="1" customFormat="1" x14ac:dyDescent="0.3">
      <c r="A47" s="7">
        <v>34.608109699260964</v>
      </c>
      <c r="B47" s="8">
        <v>46</v>
      </c>
    </row>
    <row r="48" spans="1:2" x14ac:dyDescent="0.3">
      <c r="A48" s="4">
        <v>34.73696214448583</v>
      </c>
      <c r="B48" s="8">
        <v>47</v>
      </c>
    </row>
    <row r="49" spans="1:2" x14ac:dyDescent="0.3">
      <c r="A49" s="4">
        <v>34.854274227417136</v>
      </c>
      <c r="B49" s="8">
        <v>48</v>
      </c>
    </row>
    <row r="50" spans="1:2" x14ac:dyDescent="0.3">
      <c r="A50" s="4">
        <v>35.000923062733769</v>
      </c>
      <c r="B50" s="8">
        <v>49</v>
      </c>
    </row>
    <row r="51" spans="1:2" x14ac:dyDescent="0.3">
      <c r="A51" s="4">
        <v>35.002760534926757</v>
      </c>
      <c r="B51" s="8">
        <v>50</v>
      </c>
    </row>
    <row r="52" spans="1:2" s="1" customFormat="1" x14ac:dyDescent="0.3">
      <c r="A52" s="7">
        <v>35.021194209023918</v>
      </c>
      <c r="B52" s="8">
        <v>51</v>
      </c>
    </row>
    <row r="53" spans="1:2" s="1" customFormat="1" x14ac:dyDescent="0.3">
      <c r="A53" s="7">
        <v>35.879649263405902</v>
      </c>
      <c r="B53" s="8">
        <v>52</v>
      </c>
    </row>
    <row r="54" spans="1:2" s="1" customFormat="1" x14ac:dyDescent="0.3">
      <c r="A54" s="7">
        <v>35.895207923950466</v>
      </c>
      <c r="B54" s="8">
        <v>53</v>
      </c>
    </row>
    <row r="55" spans="1:2" s="1" customFormat="1" x14ac:dyDescent="0.3">
      <c r="A55" s="7">
        <v>36.022669365682766</v>
      </c>
      <c r="B55" s="8">
        <v>54</v>
      </c>
    </row>
    <row r="56" spans="1:2" s="1" customFormat="1" x14ac:dyDescent="0.3">
      <c r="A56" s="7">
        <v>36.024242501097888</v>
      </c>
      <c r="B56" s="8">
        <v>55</v>
      </c>
    </row>
    <row r="57" spans="1:2" x14ac:dyDescent="0.3">
      <c r="A57" s="4">
        <v>36.078165776099354</v>
      </c>
      <c r="B57" s="8">
        <v>56</v>
      </c>
    </row>
    <row r="58" spans="1:2" s="1" customFormat="1" x14ac:dyDescent="0.3">
      <c r="A58" s="7">
        <v>36.235238208005541</v>
      </c>
      <c r="B58" s="8">
        <v>57</v>
      </c>
    </row>
    <row r="59" spans="1:2" s="1" customFormat="1" x14ac:dyDescent="0.3">
      <c r="A59" s="7">
        <v>36.4435026360648</v>
      </c>
      <c r="B59" s="8">
        <v>58</v>
      </c>
    </row>
    <row r="60" spans="1:2" s="1" customFormat="1" x14ac:dyDescent="0.3">
      <c r="A60" s="7">
        <v>36.464955339263831</v>
      </c>
      <c r="B60" s="8">
        <v>59</v>
      </c>
    </row>
    <row r="61" spans="1:2" s="1" customFormat="1" x14ac:dyDescent="0.3">
      <c r="A61" s="7">
        <v>36.627240307608503</v>
      </c>
      <c r="B61" s="8">
        <v>60</v>
      </c>
    </row>
    <row r="62" spans="1:2" x14ac:dyDescent="0.3">
      <c r="A62" s="4">
        <v>36.79561182316732</v>
      </c>
      <c r="B62" s="8">
        <v>61</v>
      </c>
    </row>
    <row r="63" spans="1:2" s="1" customFormat="1" x14ac:dyDescent="0.3">
      <c r="A63" s="7">
        <v>36.99902729017731</v>
      </c>
      <c r="B63" s="8">
        <v>62</v>
      </c>
    </row>
    <row r="64" spans="1:2" s="1" customFormat="1" x14ac:dyDescent="0.3">
      <c r="A64" s="7">
        <v>37.400429748226514</v>
      </c>
      <c r="B64" s="8">
        <v>63</v>
      </c>
    </row>
    <row r="65" spans="1:2" s="1" customFormat="1" x14ac:dyDescent="0.3">
      <c r="A65" s="7">
        <v>37.627894088789354</v>
      </c>
      <c r="B65" s="8">
        <v>64</v>
      </c>
    </row>
    <row r="66" spans="1:2" x14ac:dyDescent="0.3">
      <c r="A66" s="4">
        <v>37.899848930731629</v>
      </c>
      <c r="B66" s="8">
        <v>65</v>
      </c>
    </row>
    <row r="67" spans="1:2" s="1" customFormat="1" x14ac:dyDescent="0.3">
      <c r="A67" s="7">
        <v>38.000823097219865</v>
      </c>
      <c r="B67" s="8">
        <v>66</v>
      </c>
    </row>
    <row r="68" spans="1:2" s="1" customFormat="1" x14ac:dyDescent="0.3">
      <c r="A68" s="7">
        <v>38.038508072436827</v>
      </c>
      <c r="B68" s="8">
        <v>67</v>
      </c>
    </row>
    <row r="69" spans="1:2" s="1" customFormat="1" x14ac:dyDescent="0.3">
      <c r="A69" s="7">
        <v>38.209533471106042</v>
      </c>
      <c r="B69" s="8">
        <v>68</v>
      </c>
    </row>
    <row r="70" spans="1:2" s="1" customFormat="1" x14ac:dyDescent="0.3">
      <c r="A70" s="7">
        <v>38.84773081001557</v>
      </c>
      <c r="B70" s="8">
        <v>69</v>
      </c>
    </row>
    <row r="71" spans="1:2" x14ac:dyDescent="0.3">
      <c r="A71" s="4">
        <v>39.329176049550327</v>
      </c>
      <c r="B71" s="8">
        <v>70</v>
      </c>
    </row>
    <row r="72" spans="1:2" x14ac:dyDescent="0.3">
      <c r="A72" s="4">
        <v>39.596597731309075</v>
      </c>
      <c r="B72" s="8">
        <v>71</v>
      </c>
    </row>
    <row r="73" spans="1:2" s="1" customFormat="1" x14ac:dyDescent="0.3">
      <c r="A73" s="7">
        <v>39.655681518644208</v>
      </c>
      <c r="B73" s="8">
        <v>72</v>
      </c>
    </row>
    <row r="74" spans="1:2" s="1" customFormat="1" x14ac:dyDescent="0.3">
      <c r="A74" s="7">
        <v>40.609133725391118</v>
      </c>
      <c r="B74" s="8">
        <v>73</v>
      </c>
    </row>
    <row r="75" spans="1:2" x14ac:dyDescent="0.3">
      <c r="A75" s="4">
        <v>40.616325671525487</v>
      </c>
      <c r="B75" s="8">
        <v>74</v>
      </c>
    </row>
    <row r="76" spans="1:2" x14ac:dyDescent="0.3">
      <c r="A76" s="4">
        <v>40.616552579909659</v>
      </c>
      <c r="B76" s="8">
        <v>75</v>
      </c>
    </row>
    <row r="77" spans="1:2" s="1" customFormat="1" x14ac:dyDescent="0.3">
      <c r="A77" s="7">
        <v>41.08198953591117</v>
      </c>
      <c r="B77" s="8">
        <v>76</v>
      </c>
    </row>
    <row r="78" spans="1:2" x14ac:dyDescent="0.3">
      <c r="A78" s="4">
        <v>41.641956517632892</v>
      </c>
      <c r="B78" s="8">
        <v>77</v>
      </c>
    </row>
    <row r="79" spans="1:2" x14ac:dyDescent="0.3">
      <c r="A79" s="4">
        <v>41.677485050195564</v>
      </c>
      <c r="B79" s="8">
        <v>78</v>
      </c>
    </row>
    <row r="80" spans="1:2" x14ac:dyDescent="0.3">
      <c r="A80" s="4">
        <v>41.85524102639144</v>
      </c>
      <c r="B80" s="8">
        <v>79</v>
      </c>
    </row>
    <row r="81" spans="1:2" s="1" customFormat="1" x14ac:dyDescent="0.3">
      <c r="A81" s="7">
        <v>41.912314368009135</v>
      </c>
      <c r="B81" s="8">
        <v>80</v>
      </c>
    </row>
    <row r="82" spans="1:2" x14ac:dyDescent="0.3">
      <c r="A82" s="4">
        <v>42.098873096455463</v>
      </c>
      <c r="B82" s="8">
        <v>81</v>
      </c>
    </row>
    <row r="83" spans="1:2" s="1" customFormat="1" x14ac:dyDescent="0.3">
      <c r="A83" s="7">
        <v>42.135019756110253</v>
      </c>
      <c r="B83" s="8">
        <v>82</v>
      </c>
    </row>
    <row r="84" spans="1:2" s="1" customFormat="1" x14ac:dyDescent="0.3">
      <c r="A84" s="7">
        <v>42.210917586579477</v>
      </c>
      <c r="B84" s="8">
        <v>83</v>
      </c>
    </row>
    <row r="85" spans="1:2" x14ac:dyDescent="0.3">
      <c r="A85" s="4">
        <v>42.392128108064888</v>
      </c>
      <c r="B85" s="8">
        <v>84</v>
      </c>
    </row>
    <row r="86" spans="1:2" x14ac:dyDescent="0.3">
      <c r="A86" s="4">
        <v>42.419317845959725</v>
      </c>
      <c r="B86" s="8">
        <v>85</v>
      </c>
    </row>
    <row r="87" spans="1:2" x14ac:dyDescent="0.3">
      <c r="A87" s="4">
        <v>42.62747276348189</v>
      </c>
      <c r="B87" s="8">
        <v>86</v>
      </c>
    </row>
    <row r="88" spans="1:2" s="1" customFormat="1" x14ac:dyDescent="0.3">
      <c r="A88" s="7">
        <v>43.013631020355952</v>
      </c>
      <c r="B88" s="8">
        <v>87</v>
      </c>
    </row>
    <row r="89" spans="1:2" s="1" customFormat="1" x14ac:dyDescent="0.3">
      <c r="A89" s="7">
        <v>43.023106197187012</v>
      </c>
      <c r="B89" s="8">
        <v>88</v>
      </c>
    </row>
    <row r="90" spans="1:2" x14ac:dyDescent="0.3">
      <c r="A90" s="4">
        <v>43.100133103697999</v>
      </c>
      <c r="B90" s="8">
        <v>89</v>
      </c>
    </row>
    <row r="91" spans="1:2" s="1" customFormat="1" x14ac:dyDescent="0.3">
      <c r="A91" s="7">
        <v>43.484307928823213</v>
      </c>
      <c r="B91" s="8">
        <v>90</v>
      </c>
    </row>
    <row r="92" spans="1:2" s="1" customFormat="1" x14ac:dyDescent="0.3">
      <c r="A92" s="7">
        <v>43.884702170442601</v>
      </c>
      <c r="B92" s="8">
        <v>91</v>
      </c>
    </row>
    <row r="93" spans="1:2" s="1" customFormat="1" x14ac:dyDescent="0.3">
      <c r="A93" s="7">
        <v>43.908548722022914</v>
      </c>
      <c r="B93" s="8">
        <v>92</v>
      </c>
    </row>
    <row r="94" spans="1:2" s="1" customFormat="1" x14ac:dyDescent="0.3">
      <c r="A94" s="7">
        <v>44.129782409718644</v>
      </c>
      <c r="B94" s="8">
        <v>93</v>
      </c>
    </row>
    <row r="95" spans="1:2" x14ac:dyDescent="0.3">
      <c r="A95" s="4">
        <v>44.260307643606311</v>
      </c>
      <c r="B95" s="8">
        <v>94</v>
      </c>
    </row>
    <row r="96" spans="1:2" x14ac:dyDescent="0.3">
      <c r="A96" s="4">
        <v>44.362000318094083</v>
      </c>
      <c r="B96" s="8">
        <v>95</v>
      </c>
    </row>
    <row r="97" spans="1:2" x14ac:dyDescent="0.3">
      <c r="A97" s="4">
        <v>44.542570492910649</v>
      </c>
      <c r="B97" s="8">
        <v>96</v>
      </c>
    </row>
    <row r="98" spans="1:2" s="1" customFormat="1" x14ac:dyDescent="0.3">
      <c r="A98" s="7">
        <v>44.742446458091294</v>
      </c>
      <c r="B98" s="8">
        <v>97</v>
      </c>
    </row>
    <row r="99" spans="1:2" s="1" customFormat="1" x14ac:dyDescent="0.3">
      <c r="A99" s="7">
        <v>44.837446628645061</v>
      </c>
      <c r="B99" s="8">
        <v>98</v>
      </c>
    </row>
    <row r="100" spans="1:2" s="1" customFormat="1" x14ac:dyDescent="0.3">
      <c r="A100" s="7">
        <v>45.007904927747852</v>
      </c>
      <c r="B100" s="8">
        <v>99</v>
      </c>
    </row>
    <row r="101" spans="1:2" x14ac:dyDescent="0.3">
      <c r="A101" s="4">
        <v>45.156572608375114</v>
      </c>
      <c r="B101" s="8">
        <v>100</v>
      </c>
    </row>
    <row r="102" spans="1:2" s="1" customFormat="1" x14ac:dyDescent="0.3">
      <c r="A102" s="7">
        <v>45.157225956532479</v>
      </c>
      <c r="B102" s="8">
        <v>101</v>
      </c>
    </row>
    <row r="103" spans="1:2" s="1" customFormat="1" x14ac:dyDescent="0.3">
      <c r="A103" s="7">
        <v>45.24486302149937</v>
      </c>
      <c r="B103" s="8">
        <v>102</v>
      </c>
    </row>
    <row r="104" spans="1:2" s="1" customFormat="1" x14ac:dyDescent="0.3">
      <c r="A104" s="7">
        <v>45.643367789387682</v>
      </c>
      <c r="B104" s="8">
        <v>103</v>
      </c>
    </row>
    <row r="105" spans="1:2" s="1" customFormat="1" x14ac:dyDescent="0.3">
      <c r="A105" s="7">
        <v>45.652959291307049</v>
      </c>
      <c r="B105" s="8">
        <v>104</v>
      </c>
    </row>
    <row r="106" spans="1:2" x14ac:dyDescent="0.3">
      <c r="A106" s="4">
        <v>45.668155335846969</v>
      </c>
      <c r="B106" s="8">
        <v>105</v>
      </c>
    </row>
    <row r="107" spans="1:2" x14ac:dyDescent="0.3">
      <c r="A107" s="4">
        <v>45.904550657764588</v>
      </c>
      <c r="B107" s="8">
        <v>106</v>
      </c>
    </row>
    <row r="108" spans="1:2" x14ac:dyDescent="0.3">
      <c r="A108" s="4">
        <v>46.136533876585524</v>
      </c>
      <c r="B108" s="8">
        <v>107</v>
      </c>
    </row>
    <row r="109" spans="1:2" x14ac:dyDescent="0.3">
      <c r="A109" s="4">
        <v>46.405976738896044</v>
      </c>
      <c r="B109" s="8">
        <v>108</v>
      </c>
    </row>
    <row r="110" spans="1:2" x14ac:dyDescent="0.3">
      <c r="A110" s="4">
        <v>46.463330747582511</v>
      </c>
      <c r="B110" s="8">
        <v>109</v>
      </c>
    </row>
    <row r="111" spans="1:2" x14ac:dyDescent="0.3">
      <c r="A111" s="4">
        <v>46.760165441367363</v>
      </c>
      <c r="B111" s="8">
        <v>110</v>
      </c>
    </row>
    <row r="112" spans="1:2" s="1" customFormat="1" x14ac:dyDescent="0.3">
      <c r="A112" s="7">
        <v>47.966028769439831</v>
      </c>
      <c r="B112" s="8">
        <v>111</v>
      </c>
    </row>
    <row r="113" spans="1:2" x14ac:dyDescent="0.3">
      <c r="A113" s="4">
        <v>47.967699608924342</v>
      </c>
      <c r="B113" s="8">
        <v>112</v>
      </c>
    </row>
    <row r="114" spans="1:2" s="1" customFormat="1" x14ac:dyDescent="0.3">
      <c r="A114" s="7">
        <v>48.054853616269476</v>
      </c>
      <c r="B114" s="8">
        <v>113</v>
      </c>
    </row>
    <row r="115" spans="1:2" s="1" customFormat="1" x14ac:dyDescent="0.3">
      <c r="A115" s="7">
        <v>48.100112569416886</v>
      </c>
      <c r="B115" s="8">
        <v>114</v>
      </c>
    </row>
    <row r="116" spans="1:2" x14ac:dyDescent="0.3">
      <c r="A116" s="4">
        <v>48.271072214334048</v>
      </c>
      <c r="B116" s="8">
        <v>115</v>
      </c>
    </row>
    <row r="117" spans="1:2" s="1" customFormat="1" x14ac:dyDescent="0.3">
      <c r="A117" s="7">
        <v>50.565644533308451</v>
      </c>
      <c r="B117" s="8">
        <v>116</v>
      </c>
    </row>
    <row r="118" spans="1:2" x14ac:dyDescent="0.3">
      <c r="A118" s="4">
        <v>50.71928702351628</v>
      </c>
      <c r="B118" s="8">
        <v>117</v>
      </c>
    </row>
    <row r="119" spans="1:2" x14ac:dyDescent="0.3">
      <c r="A119" s="4">
        <v>51.015640587448281</v>
      </c>
      <c r="B119" s="8">
        <v>118</v>
      </c>
    </row>
    <row r="120" spans="1:2" x14ac:dyDescent="0.3">
      <c r="A120" s="4">
        <v>51.315835703449437</v>
      </c>
      <c r="B120" s="8">
        <v>119</v>
      </c>
    </row>
    <row r="121" spans="1:2" s="1" customFormat="1" x14ac:dyDescent="0.3">
      <c r="A121" s="7">
        <v>51.619301349527873</v>
      </c>
      <c r="B121" s="8">
        <v>120</v>
      </c>
    </row>
    <row r="122" spans="1:2" x14ac:dyDescent="0.3">
      <c r="A122" s="4">
        <v>51.932949470514671</v>
      </c>
      <c r="B122" s="8">
        <v>121</v>
      </c>
    </row>
    <row r="123" spans="1:2" s="1" customFormat="1" x14ac:dyDescent="0.3">
      <c r="A123" s="7">
        <v>51.971834053800144</v>
      </c>
      <c r="B123" s="8">
        <v>122</v>
      </c>
    </row>
    <row r="124" spans="1:2" x14ac:dyDescent="0.3">
      <c r="A124" s="4">
        <v>52.133927567702202</v>
      </c>
      <c r="B124" s="8">
        <v>123</v>
      </c>
    </row>
    <row r="125" spans="1:2" x14ac:dyDescent="0.3">
      <c r="A125" s="4">
        <v>53.31131368652251</v>
      </c>
      <c r="B125" s="8">
        <v>124</v>
      </c>
    </row>
    <row r="126" spans="1:2" x14ac:dyDescent="0.3">
      <c r="A126" s="4">
        <v>54.064443260463172</v>
      </c>
      <c r="B126" s="8">
        <v>125</v>
      </c>
    </row>
    <row r="127" spans="1:2" x14ac:dyDescent="0.3">
      <c r="A127" s="4">
        <v>54.176219795805096</v>
      </c>
      <c r="B127" s="8">
        <v>126</v>
      </c>
    </row>
    <row r="128" spans="1:2" x14ac:dyDescent="0.3">
      <c r="A128" s="4">
        <v>54.385100383298322</v>
      </c>
      <c r="B128" s="8">
        <v>127</v>
      </c>
    </row>
    <row r="129" spans="1:2" x14ac:dyDescent="0.3">
      <c r="A129" s="4">
        <v>54.701922582169082</v>
      </c>
      <c r="B129" s="8">
        <v>128</v>
      </c>
    </row>
    <row r="130" spans="1:2" s="1" customFormat="1" x14ac:dyDescent="0.3">
      <c r="A130" s="7">
        <v>54.838065062610504</v>
      </c>
      <c r="B130" s="8">
        <v>129</v>
      </c>
    </row>
    <row r="131" spans="1:2" x14ac:dyDescent="0.3">
      <c r="A131" s="4">
        <v>55.227772998865269</v>
      </c>
      <c r="B131" s="8">
        <v>130</v>
      </c>
    </row>
    <row r="132" spans="1:2" x14ac:dyDescent="0.3">
      <c r="A132" s="4">
        <v>55.778454256206984</v>
      </c>
      <c r="B132" s="8">
        <v>131</v>
      </c>
    </row>
    <row r="133" spans="1:2" x14ac:dyDescent="0.3">
      <c r="A133" s="4">
        <v>56.563206226012824</v>
      </c>
      <c r="B133" s="8">
        <v>132</v>
      </c>
    </row>
    <row r="134" spans="1:2" x14ac:dyDescent="0.3">
      <c r="A134" s="4">
        <v>56.583857122670651</v>
      </c>
      <c r="B134" s="8">
        <v>133</v>
      </c>
    </row>
    <row r="135" spans="1:2" x14ac:dyDescent="0.3">
      <c r="A135" s="4">
        <v>58.275800933075956</v>
      </c>
      <c r="B135" s="8">
        <v>134</v>
      </c>
    </row>
    <row r="136" spans="1:2" x14ac:dyDescent="0.3">
      <c r="A136" s="4">
        <v>59.697602091021984</v>
      </c>
      <c r="B136" s="8">
        <v>135</v>
      </c>
    </row>
    <row r="137" spans="1:2" x14ac:dyDescent="0.3">
      <c r="A137" s="4">
        <v>60.642754658310203</v>
      </c>
      <c r="B137" s="8">
        <v>136</v>
      </c>
    </row>
    <row r="138" spans="1:2" s="1" customFormat="1" x14ac:dyDescent="0.3">
      <c r="A138" s="7">
        <v>61.38220214049911</v>
      </c>
      <c r="B138" s="8">
        <v>137</v>
      </c>
    </row>
    <row r="139" spans="1:2" x14ac:dyDescent="0.3">
      <c r="A139" s="4">
        <v>68.936971487066359</v>
      </c>
      <c r="B139" s="8">
        <v>138</v>
      </c>
    </row>
  </sheetData>
  <sortState xmlns:xlrd2="http://schemas.microsoft.com/office/spreadsheetml/2017/richdata2" ref="A2:A139">
    <sortCondition ref="A2:A139"/>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Foglio1</vt:lpstr>
      <vt:lpstr>Parameters</vt:lpstr>
      <vt:lpstr>Data</vt:lpstr>
      <vt:lpstr>Sample</vt:lpstr>
      <vt:lpstr>Statistical insight</vt:lpstr>
      <vt:lpstr>(Un)correlated variables</vt:lpstr>
      <vt:lpstr>Linear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Filizzola</dc:creator>
  <cp:lastModifiedBy>Mario Filizzola</cp:lastModifiedBy>
  <dcterms:created xsi:type="dcterms:W3CDTF">2023-12-01T09:19:17Z</dcterms:created>
  <dcterms:modified xsi:type="dcterms:W3CDTF">2023-12-21T20:05:53Z</dcterms:modified>
</cp:coreProperties>
</file>