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/Documents/postdoc/projects/antibiotic resistance ecoli/tetracycline resistance/biorxiv_manuscript/GitHub repository/Data/NADH_NAD/09:21:2018/formatted files/"/>
    </mc:Choice>
  </mc:AlternateContent>
  <xr:revisionPtr revIDLastSave="0" documentId="13_ncr:1_{0C26669C-A464-CB4A-A439-16FF7A70EDF2}" xr6:coauthVersionLast="45" xr6:coauthVersionMax="45" xr10:uidLastSave="{00000000-0000-0000-0000-000000000000}"/>
  <bookViews>
    <workbookView xWindow="0" yWindow="460" windowWidth="28800" windowHeight="16600" xr2:uid="{C6501754-676E-2E41-8AE9-5F2A463DADA7}"/>
  </bookViews>
  <sheets>
    <sheet name="Log phase" sheetId="1" r:id="rId1"/>
    <sheet name="Standard curv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B4" i="3"/>
  <c r="T6" i="1" l="1"/>
  <c r="E6" i="1"/>
  <c r="I6" i="1"/>
  <c r="M6" i="1"/>
  <c r="Q5" i="1"/>
  <c r="Q6" i="1" s="1"/>
  <c r="R5" i="1"/>
  <c r="R6" i="1" s="1"/>
  <c r="S5" i="1"/>
  <c r="S6" i="1" s="1"/>
  <c r="R7" i="1" s="1"/>
  <c r="T5" i="1"/>
  <c r="U5" i="1"/>
  <c r="U6" i="1" s="1"/>
  <c r="T7" i="1" s="1"/>
  <c r="P5" i="1"/>
  <c r="P6" i="1" s="1"/>
  <c r="D5" i="1"/>
  <c r="D6" i="1" s="1"/>
  <c r="C7" i="1" s="1"/>
  <c r="E5" i="1"/>
  <c r="F5" i="1"/>
  <c r="F6" i="1" s="1"/>
  <c r="E7" i="1" s="1"/>
  <c r="G5" i="1"/>
  <c r="G6" i="1" s="1"/>
  <c r="H5" i="1"/>
  <c r="H6" i="1" s="1"/>
  <c r="G7" i="1" s="1"/>
  <c r="I5" i="1"/>
  <c r="J5" i="1"/>
  <c r="J6" i="1" s="1"/>
  <c r="I7" i="1" s="1"/>
  <c r="K5" i="1"/>
  <c r="K6" i="1" s="1"/>
  <c r="L5" i="1"/>
  <c r="L6" i="1" s="1"/>
  <c r="K7" i="1" s="1"/>
  <c r="M5" i="1"/>
  <c r="N5" i="1"/>
  <c r="N6" i="1" s="1"/>
  <c r="M7" i="1" s="1"/>
  <c r="C5" i="1"/>
  <c r="C6" i="1" s="1"/>
  <c r="P7" i="1" l="1"/>
</calcChain>
</file>

<file path=xl/sharedStrings.xml><?xml version="1.0" encoding="utf-8"?>
<sst xmlns="http://schemas.openxmlformats.org/spreadsheetml/2006/main" count="40" uniqueCount="13">
  <si>
    <t>NAD</t>
  </si>
  <si>
    <t>NADH</t>
  </si>
  <si>
    <t>WT</t>
  </si>
  <si>
    <t>TetR</t>
  </si>
  <si>
    <t>D</t>
  </si>
  <si>
    <t>E</t>
  </si>
  <si>
    <t>TetR arcA</t>
  </si>
  <si>
    <t>Delta OD</t>
  </si>
  <si>
    <t>Delta OD - Delta blank</t>
  </si>
  <si>
    <t>NADH/NAD ratio</t>
  </si>
  <si>
    <t>0 minutes OD</t>
  </si>
  <si>
    <t>15 minutes OD</t>
  </si>
  <si>
    <t>NAD concentation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</si>
</sst>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2"/>
      <color theme="5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5320-8CD7-4249-A578-2897969D73D8}">
  <dimension ref="A1:X7"/>
  <sheetViews>
    <sheetView tabSelected="1" zoomScale="140" zoomScaleNormal="140" workbookViewId="0">
      <selection activeCell="P7" sqref="P7:U7"/>
    </sheetView>
  </sheetViews>
  <sheetFormatPr baseColWidth="10" defaultRowHeight="16" x14ac:dyDescent="0.2"/>
  <cols>
    <col min="1" max="1" width="30" customWidth="1"/>
  </cols>
  <sheetData>
    <row r="1" spans="1:24" x14ac:dyDescent="0.2">
      <c r="A1" s="2"/>
      <c r="B1" s="2"/>
      <c r="C1" s="17" t="s">
        <v>2</v>
      </c>
      <c r="D1" s="18"/>
      <c r="E1" s="17" t="s">
        <v>2</v>
      </c>
      <c r="F1" s="18"/>
      <c r="G1" s="17" t="s">
        <v>2</v>
      </c>
      <c r="H1" s="18"/>
      <c r="I1" s="19" t="s">
        <v>3</v>
      </c>
      <c r="J1" s="20"/>
      <c r="K1" s="19" t="s">
        <v>3</v>
      </c>
      <c r="L1" s="20"/>
      <c r="M1" s="19" t="s">
        <v>3</v>
      </c>
      <c r="N1" s="20"/>
      <c r="O1" s="13"/>
      <c r="P1" s="15" t="s">
        <v>6</v>
      </c>
      <c r="Q1" s="16"/>
      <c r="R1" s="15" t="s">
        <v>6</v>
      </c>
      <c r="S1" s="16"/>
      <c r="T1" s="15" t="s">
        <v>6</v>
      </c>
      <c r="U1" s="16"/>
    </row>
    <row r="2" spans="1:24" x14ac:dyDescent="0.2">
      <c r="A2" s="2"/>
      <c r="B2" s="2"/>
      <c r="C2" s="11" t="s">
        <v>0</v>
      </c>
      <c r="D2" s="12" t="s">
        <v>1</v>
      </c>
      <c r="E2" s="11" t="s">
        <v>0</v>
      </c>
      <c r="F2" s="12" t="s">
        <v>1</v>
      </c>
      <c r="G2" s="11" t="s">
        <v>0</v>
      </c>
      <c r="H2" s="12" t="s">
        <v>1</v>
      </c>
      <c r="I2" s="11" t="s">
        <v>0</v>
      </c>
      <c r="J2" s="12" t="s">
        <v>1</v>
      </c>
      <c r="K2" s="11" t="s">
        <v>0</v>
      </c>
      <c r="L2" s="12" t="s">
        <v>1</v>
      </c>
      <c r="M2" s="11" t="s">
        <v>0</v>
      </c>
      <c r="N2" s="12" t="s">
        <v>1</v>
      </c>
      <c r="O2" s="2"/>
      <c r="P2" s="11" t="s">
        <v>0</v>
      </c>
      <c r="Q2" s="12" t="s">
        <v>1</v>
      </c>
      <c r="R2" s="11" t="s">
        <v>0</v>
      </c>
      <c r="S2" s="12" t="s">
        <v>1</v>
      </c>
      <c r="T2" s="11" t="s">
        <v>0</v>
      </c>
      <c r="U2" s="12" t="s">
        <v>1</v>
      </c>
    </row>
    <row r="3" spans="1:24" x14ac:dyDescent="0.2">
      <c r="A3" s="2" t="s">
        <v>10</v>
      </c>
      <c r="B3" s="3" t="s">
        <v>4</v>
      </c>
      <c r="C3" s="1">
        <v>0.16300000000000001</v>
      </c>
      <c r="D3" s="1">
        <v>9.2999999999999999E-2</v>
      </c>
      <c r="E3" s="1">
        <v>0.14799999999999999</v>
      </c>
      <c r="F3" s="1">
        <v>8.5999999999999993E-2</v>
      </c>
      <c r="G3" s="1">
        <v>0.14799999999999999</v>
      </c>
      <c r="H3" s="1">
        <v>9.4E-2</v>
      </c>
      <c r="I3" s="1">
        <v>0.128</v>
      </c>
      <c r="J3" s="1">
        <v>8.6999999999999994E-2</v>
      </c>
      <c r="K3" s="1">
        <v>0.114</v>
      </c>
      <c r="L3" s="1">
        <v>8.5999999999999993E-2</v>
      </c>
      <c r="M3" s="1">
        <v>0.124</v>
      </c>
      <c r="N3" s="1">
        <v>9.2999999999999999E-2</v>
      </c>
      <c r="O3" s="3" t="s">
        <v>5</v>
      </c>
      <c r="P3" s="1">
        <v>0.13400000000000001</v>
      </c>
      <c r="Q3" s="1">
        <v>9.2999999999999999E-2</v>
      </c>
      <c r="R3" s="1">
        <v>0.13200000000000001</v>
      </c>
      <c r="S3" s="1">
        <v>8.6999999999999994E-2</v>
      </c>
      <c r="T3" s="1">
        <v>0.113</v>
      </c>
      <c r="U3" s="1">
        <v>8.6999999999999994E-2</v>
      </c>
    </row>
    <row r="4" spans="1:24" x14ac:dyDescent="0.2">
      <c r="A4" s="2" t="s">
        <v>11</v>
      </c>
      <c r="B4" s="3" t="s">
        <v>4</v>
      </c>
      <c r="C4" s="4">
        <v>0.41099999999999998</v>
      </c>
      <c r="D4" s="1">
        <v>0.1</v>
      </c>
      <c r="E4" s="4">
        <v>0.39400000000000002</v>
      </c>
      <c r="F4" s="1">
        <v>9.7000000000000003E-2</v>
      </c>
      <c r="G4" s="4">
        <v>0.42</v>
      </c>
      <c r="H4" s="1">
        <v>0.10299999999999999</v>
      </c>
      <c r="I4" s="5">
        <v>0.31</v>
      </c>
      <c r="J4" s="1">
        <v>9.1999999999999998E-2</v>
      </c>
      <c r="K4" s="7">
        <v>0.26100000000000001</v>
      </c>
      <c r="L4" s="8">
        <v>9.2999999999999999E-2</v>
      </c>
      <c r="M4" s="7">
        <v>0.26</v>
      </c>
      <c r="N4" s="8">
        <v>9.9000000000000005E-2</v>
      </c>
      <c r="O4" s="3" t="s">
        <v>5</v>
      </c>
      <c r="P4" s="4">
        <v>0.36099999999999999</v>
      </c>
      <c r="Q4" s="1">
        <v>0.121</v>
      </c>
      <c r="R4" s="4">
        <v>0.39600000000000002</v>
      </c>
      <c r="S4" s="1">
        <v>0.12</v>
      </c>
      <c r="T4" s="5">
        <v>0.32</v>
      </c>
      <c r="U4" s="10">
        <v>0.112</v>
      </c>
      <c r="V4" s="6"/>
      <c r="W4" s="6"/>
      <c r="X4" s="9"/>
    </row>
    <row r="5" spans="1:24" x14ac:dyDescent="0.2">
      <c r="A5" s="2" t="s">
        <v>7</v>
      </c>
      <c r="B5" s="2"/>
      <c r="C5" s="2">
        <f>C4-C3</f>
        <v>0.24799999999999997</v>
      </c>
      <c r="D5" s="2">
        <f t="shared" ref="D5:N5" si="0">D4-D3</f>
        <v>7.0000000000000062E-3</v>
      </c>
      <c r="E5" s="2">
        <f t="shared" si="0"/>
        <v>0.24600000000000002</v>
      </c>
      <c r="F5" s="2">
        <f t="shared" si="0"/>
        <v>1.100000000000001E-2</v>
      </c>
      <c r="G5" s="2">
        <f t="shared" si="0"/>
        <v>0.27200000000000002</v>
      </c>
      <c r="H5" s="2">
        <f t="shared" si="0"/>
        <v>8.9999999999999941E-3</v>
      </c>
      <c r="I5" s="2">
        <f t="shared" si="0"/>
        <v>0.182</v>
      </c>
      <c r="J5" s="2">
        <f t="shared" si="0"/>
        <v>5.0000000000000044E-3</v>
      </c>
      <c r="K5" s="2">
        <f t="shared" si="0"/>
        <v>0.14700000000000002</v>
      </c>
      <c r="L5" s="2">
        <f t="shared" si="0"/>
        <v>7.0000000000000062E-3</v>
      </c>
      <c r="M5" s="2">
        <f t="shared" si="0"/>
        <v>0.13600000000000001</v>
      </c>
      <c r="N5" s="2">
        <f t="shared" si="0"/>
        <v>6.0000000000000053E-3</v>
      </c>
      <c r="O5" s="2"/>
      <c r="P5" s="2">
        <f>P4-P3</f>
        <v>0.22699999999999998</v>
      </c>
      <c r="Q5" s="2">
        <f t="shared" ref="Q5:U5" si="1">Q4-Q3</f>
        <v>2.7999999999999997E-2</v>
      </c>
      <c r="R5" s="2">
        <f t="shared" si="1"/>
        <v>0.26400000000000001</v>
      </c>
      <c r="S5" s="2">
        <f t="shared" si="1"/>
        <v>3.3000000000000002E-2</v>
      </c>
      <c r="T5" s="2">
        <f t="shared" si="1"/>
        <v>0.20700000000000002</v>
      </c>
      <c r="U5" s="2">
        <f t="shared" si="1"/>
        <v>2.5000000000000008E-2</v>
      </c>
    </row>
    <row r="6" spans="1:24" x14ac:dyDescent="0.2">
      <c r="A6" s="2" t="s">
        <v>8</v>
      </c>
      <c r="B6" s="2"/>
      <c r="C6" s="2">
        <f>C5-0.002</f>
        <v>0.24599999999999997</v>
      </c>
      <c r="D6" s="2">
        <f t="shared" ref="D6:N6" si="2">D5-0.002</f>
        <v>5.0000000000000062E-3</v>
      </c>
      <c r="E6" s="2">
        <f t="shared" si="2"/>
        <v>0.24400000000000002</v>
      </c>
      <c r="F6" s="2">
        <f t="shared" si="2"/>
        <v>9.0000000000000097E-3</v>
      </c>
      <c r="G6" s="2">
        <f t="shared" si="2"/>
        <v>0.27</v>
      </c>
      <c r="H6" s="2">
        <f t="shared" si="2"/>
        <v>6.9999999999999941E-3</v>
      </c>
      <c r="I6" s="2">
        <f t="shared" si="2"/>
        <v>0.18</v>
      </c>
      <c r="J6" s="2">
        <f t="shared" si="2"/>
        <v>3.0000000000000044E-3</v>
      </c>
      <c r="K6" s="2">
        <f t="shared" si="2"/>
        <v>0.14500000000000002</v>
      </c>
      <c r="L6" s="2">
        <f t="shared" si="2"/>
        <v>5.0000000000000062E-3</v>
      </c>
      <c r="M6" s="2">
        <f t="shared" si="2"/>
        <v>0.13400000000000001</v>
      </c>
      <c r="N6" s="2">
        <f t="shared" si="2"/>
        <v>4.0000000000000053E-3</v>
      </c>
      <c r="O6" s="2"/>
      <c r="P6" s="2">
        <f>P5-0.002</f>
        <v>0.22499999999999998</v>
      </c>
      <c r="Q6" s="2">
        <f t="shared" ref="Q6:U6" si="3">Q5-0.002</f>
        <v>2.5999999999999995E-2</v>
      </c>
      <c r="R6" s="2">
        <f t="shared" si="3"/>
        <v>0.26200000000000001</v>
      </c>
      <c r="S6" s="2">
        <f t="shared" si="3"/>
        <v>3.1E-2</v>
      </c>
      <c r="T6" s="2">
        <f t="shared" si="3"/>
        <v>0.20500000000000002</v>
      </c>
      <c r="U6" s="2">
        <f t="shared" si="3"/>
        <v>2.3000000000000007E-2</v>
      </c>
    </row>
    <row r="7" spans="1:24" x14ac:dyDescent="0.2">
      <c r="A7" s="2" t="s">
        <v>9</v>
      </c>
      <c r="B7" s="2"/>
      <c r="C7" s="22">
        <f>D6/C6</f>
        <v>2.0325203252032548E-2</v>
      </c>
      <c r="D7" s="22"/>
      <c r="E7" s="22">
        <f>F6/E6</f>
        <v>3.6885245901639378E-2</v>
      </c>
      <c r="F7" s="22"/>
      <c r="G7" s="22">
        <f>H6/G6</f>
        <v>2.5925925925925901E-2</v>
      </c>
      <c r="H7" s="22"/>
      <c r="I7" s="23">
        <f>J6/I6</f>
        <v>1.6666666666666691E-2</v>
      </c>
      <c r="J7" s="23"/>
      <c r="K7" s="23">
        <f>L6/K6</f>
        <v>3.4482758620689696E-2</v>
      </c>
      <c r="L7" s="23"/>
      <c r="M7" s="23">
        <f>N6/M6</f>
        <v>2.9850746268656754E-2</v>
      </c>
      <c r="N7" s="23"/>
      <c r="O7" s="14"/>
      <c r="P7" s="21">
        <f>Q6/P6</f>
        <v>0.11555555555555555</v>
      </c>
      <c r="Q7" s="21"/>
      <c r="R7" s="21">
        <f>S6/R6</f>
        <v>0.11832061068702289</v>
      </c>
      <c r="S7" s="21"/>
      <c r="T7" s="21">
        <f>U6/T6</f>
        <v>0.11219512195121954</v>
      </c>
      <c r="U7" s="21"/>
    </row>
  </sheetData>
  <mergeCells count="18">
    <mergeCell ref="P7:Q7"/>
    <mergeCell ref="R7:S7"/>
    <mergeCell ref="T7:U7"/>
    <mergeCell ref="C7:D7"/>
    <mergeCell ref="E7:F7"/>
    <mergeCell ref="G7:H7"/>
    <mergeCell ref="I7:J7"/>
    <mergeCell ref="K7:L7"/>
    <mergeCell ref="M7:N7"/>
    <mergeCell ref="P1:Q1"/>
    <mergeCell ref="R1:S1"/>
    <mergeCell ref="T1:U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FBA1-14A9-0743-8952-9E92B88F84E6}">
  <dimension ref="A1:E4"/>
  <sheetViews>
    <sheetView workbookViewId="0">
      <selection activeCell="D10" sqref="D10"/>
    </sheetView>
  </sheetViews>
  <sheetFormatPr baseColWidth="10" defaultRowHeight="16" x14ac:dyDescent="0.2"/>
  <cols>
    <col min="1" max="1" width="32" style="2" customWidth="1"/>
    <col min="2" max="16384" width="10.83203125" style="2"/>
  </cols>
  <sheetData>
    <row r="1" spans="1:5" x14ac:dyDescent="0.2">
      <c r="A1" s="2" t="s">
        <v>12</v>
      </c>
      <c r="B1" s="2">
        <v>10</v>
      </c>
      <c r="C1" s="2">
        <v>6</v>
      </c>
      <c r="D1" s="2">
        <v>3</v>
      </c>
      <c r="E1" s="2">
        <v>0</v>
      </c>
    </row>
    <row r="2" spans="1:5" x14ac:dyDescent="0.2">
      <c r="A2" s="2" t="s">
        <v>10</v>
      </c>
      <c r="B2" s="2">
        <v>0.27800000000000002</v>
      </c>
      <c r="C2" s="2">
        <v>0.214</v>
      </c>
      <c r="D2" s="2">
        <v>0.15</v>
      </c>
      <c r="E2" s="2">
        <v>8.5000000000000006E-2</v>
      </c>
    </row>
    <row r="3" spans="1:5" x14ac:dyDescent="0.2">
      <c r="A3" s="2" t="s">
        <v>11</v>
      </c>
      <c r="B3" s="2">
        <v>1.1499999999999999</v>
      </c>
      <c r="C3" s="2">
        <v>0.81899999999999995</v>
      </c>
      <c r="D3" s="2">
        <v>0.496</v>
      </c>
      <c r="E3" s="2">
        <v>8.6999999999999994E-2</v>
      </c>
    </row>
    <row r="4" spans="1:5" x14ac:dyDescent="0.2">
      <c r="A4" s="2" t="s">
        <v>7</v>
      </c>
      <c r="B4" s="2">
        <f>B3-B2</f>
        <v>0.87199999999999989</v>
      </c>
      <c r="C4" s="2">
        <f t="shared" ref="C4:E4" si="0">C3-C2</f>
        <v>0.60499999999999998</v>
      </c>
      <c r="D4" s="2">
        <f t="shared" si="0"/>
        <v>0.34599999999999997</v>
      </c>
      <c r="E4" s="2">
        <f t="shared" si="0"/>
        <v>1.9999999999999879E-3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phase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Arrieta</dc:creator>
  <cp:lastModifiedBy>Mario Arrieta</cp:lastModifiedBy>
  <dcterms:created xsi:type="dcterms:W3CDTF">2020-09-25T01:03:51Z</dcterms:created>
  <dcterms:modified xsi:type="dcterms:W3CDTF">2020-10-06T22:26:33Z</dcterms:modified>
</cp:coreProperties>
</file>