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esktop\Mario\Programmazione concorrente parallela e su cloud\Esercizi\Progetto\"/>
    </mc:Choice>
  </mc:AlternateContent>
  <xr:revisionPtr revIDLastSave="0" documentId="13_ncr:1_{63D1D629-D444-4A4A-A7CD-432EAFD6A496}" xr6:coauthVersionLast="47" xr6:coauthVersionMax="47" xr10:uidLastSave="{00000000-0000-0000-0000-000000000000}"/>
  <bookViews>
    <workbookView xWindow="-120" yWindow="-120" windowWidth="29040" windowHeight="15840" xr2:uid="{6FFA84A2-3107-4E87-8888-D08FCFBEDB2E}"/>
  </bookViews>
  <sheets>
    <sheet name="Scalabilità forte" sheetId="1" r:id="rId1"/>
    <sheet name="Scalabilità debol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J17" i="1"/>
  <c r="K16" i="1"/>
  <c r="J16" i="1"/>
  <c r="K15" i="1"/>
  <c r="J15" i="1"/>
  <c r="K14" i="1"/>
  <c r="J14" i="1"/>
  <c r="L14" i="1" s="1"/>
  <c r="K13" i="1"/>
  <c r="J13" i="1"/>
  <c r="L13" i="1" s="1"/>
  <c r="K12" i="1"/>
  <c r="J12" i="1"/>
  <c r="L12" i="1" s="1"/>
  <c r="K11" i="1"/>
  <c r="J11" i="1"/>
  <c r="K10" i="1"/>
  <c r="J10" i="1"/>
  <c r="L10" i="1" s="1"/>
  <c r="K9" i="1"/>
  <c r="J9" i="1"/>
  <c r="K8" i="1"/>
  <c r="J8" i="1"/>
  <c r="K7" i="1"/>
  <c r="M7" i="1" s="1"/>
  <c r="J7" i="1"/>
  <c r="K6" i="1"/>
  <c r="M6" i="1" s="1"/>
  <c r="J6" i="1"/>
  <c r="K5" i="1"/>
  <c r="J5" i="1"/>
  <c r="K4" i="1"/>
  <c r="J4" i="1"/>
  <c r="K3" i="1"/>
  <c r="J3" i="1"/>
  <c r="D10" i="1"/>
  <c r="D11" i="1"/>
  <c r="D12" i="1"/>
  <c r="D13" i="1"/>
  <c r="D14" i="1"/>
  <c r="E6" i="1"/>
  <c r="E7" i="1"/>
  <c r="E8" i="1"/>
  <c r="E9" i="1"/>
  <c r="E10" i="1"/>
  <c r="E11" i="1"/>
  <c r="E12" i="1"/>
  <c r="E13" i="1"/>
  <c r="E14" i="1"/>
  <c r="D8" i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M4" i="1"/>
  <c r="M5" i="1"/>
  <c r="M10" i="1"/>
  <c r="M15" i="1"/>
  <c r="M16" i="1"/>
  <c r="M17" i="1"/>
  <c r="M3" i="1"/>
  <c r="L11" i="1"/>
  <c r="E4" i="1"/>
  <c r="E5" i="1"/>
  <c r="E15" i="1"/>
  <c r="E16" i="1"/>
  <c r="E17" i="1"/>
  <c r="E3" i="1"/>
  <c r="D4" i="1"/>
  <c r="D5" i="1"/>
  <c r="D6" i="1"/>
  <c r="D7" i="1"/>
  <c r="D9" i="1"/>
  <c r="D15" i="1"/>
  <c r="D16" i="1"/>
  <c r="D17" i="1"/>
  <c r="D3" i="1"/>
  <c r="M14" i="1"/>
  <c r="M13" i="1"/>
  <c r="M12" i="1"/>
  <c r="M11" i="1"/>
  <c r="M9" i="1"/>
  <c r="M8" i="1"/>
  <c r="L17" i="1"/>
  <c r="L16" i="1"/>
  <c r="L15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<sst xmlns="http://schemas.openxmlformats.org/spreadsheetml/2006/main" count="35" uniqueCount="17">
  <si>
    <t>N = 500</t>
  </si>
  <si>
    <t># Processori</t>
  </si>
  <si>
    <t>by slot (seconds)</t>
  </si>
  <si>
    <t>speed up by slot</t>
  </si>
  <si>
    <t>speedup by node</t>
  </si>
  <si>
    <t>Total file size</t>
  </si>
  <si>
    <t>Time by node (seconds)</t>
  </si>
  <si>
    <t>Efficiency by node (seconds)</t>
  </si>
  <si>
    <t>Time by slot (seconds)</t>
  </si>
  <si>
    <t>Efficiency by slot</t>
  </si>
  <si>
    <t>N = 24,1MB</t>
  </si>
  <si>
    <t>30 MB</t>
  </si>
  <si>
    <t>15,2 MB</t>
  </si>
  <si>
    <t>N = 48,2</t>
  </si>
  <si>
    <t>Efficiency by node</t>
  </si>
  <si>
    <t>Speed up by slot</t>
  </si>
  <si>
    <t>Speedup by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</si>
</sst>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529"/>
      <name val="Var(--bs-font-monospace)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/>
    <xf numFmtId="0" fontId="2" fillId="0" borderId="0" xfId="0" applyFont="1" applyBorder="1" applyAlignment="1">
      <alignment vertical="center" readingOrder="1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 readingOrder="1"/>
    </xf>
    <xf numFmtId="0" fontId="0" fillId="0" borderId="4" xfId="0" applyFill="1" applyBorder="1" applyAlignment="1">
      <alignment horizontal="center"/>
    </xf>
    <xf numFmtId="0" fontId="0" fillId="0" borderId="0" xfId="0" applyBorder="1"/>
    <xf numFmtId="0" fontId="0" fillId="0" borderId="3" xfId="0" applyFill="1" applyBorder="1" applyAlignment="1">
      <alignment horizontal="center"/>
    </xf>
    <xf numFmtId="0" fontId="2" fillId="0" borderId="3" xfId="0" applyFont="1" applyBorder="1" applyAlignment="1">
      <alignment horizontal="center" vertical="center" readingOrder="1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 vertical="center" readingOrder="1"/>
    </xf>
    <xf numFmtId="0" fontId="3" fillId="0" borderId="0" xfId="0" applyFont="1" applyBorder="1"/>
    <xf numFmtId="0" fontId="0" fillId="0" borderId="2" xfId="0" applyBorder="1" applyAlignment="1">
      <alignment horizontal="center"/>
    </xf>
  </cellXfs>
  <cellStyles count="1">
    <cellStyle name="Normale" xfId="0" builtinId="0"/>
  </cellStyles>
  <dxfs count="28"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levazioni_segr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labilità forte"/>
      <sheetName val="Test scalabilità forte"/>
      <sheetName val="Scalabilità debole"/>
    </sheetNames>
    <sheetDataSet>
      <sheetData sheetId="0"/>
      <sheetData sheetId="1">
        <row r="26">
          <cell r="B26">
            <v>17.173999999999999</v>
          </cell>
          <cell r="E26">
            <v>8.7279999999999998</v>
          </cell>
          <cell r="H26">
            <v>6.0060000000000002</v>
          </cell>
          <cell r="K26">
            <v>4.9359999999999999</v>
          </cell>
          <cell r="N26">
            <v>4.2260000000000009</v>
          </cell>
          <cell r="Q26">
            <v>3.6520000000000001</v>
          </cell>
          <cell r="T26">
            <v>3.3980000000000006</v>
          </cell>
          <cell r="W26">
            <v>3.1779999999999999</v>
          </cell>
          <cell r="Z26">
            <v>3.1520000000000001</v>
          </cell>
          <cell r="AC26">
            <v>3.222</v>
          </cell>
          <cell r="AF26">
            <v>3.2159999999999997</v>
          </cell>
          <cell r="AI26">
            <v>4.1240000000000006</v>
          </cell>
          <cell r="AL26">
            <v>3.4560000000000004</v>
          </cell>
          <cell r="AO26">
            <v>4.2780000000000005</v>
          </cell>
          <cell r="AR26">
            <v>3.3959999999999999</v>
          </cell>
        </row>
        <row r="35">
          <cell r="B35">
            <v>17.064</v>
          </cell>
          <cell r="E35">
            <v>8.6660000000000004</v>
          </cell>
          <cell r="H35">
            <v>6.0020000000000007</v>
          </cell>
          <cell r="K35">
            <v>4.9260000000000002</v>
          </cell>
          <cell r="N35">
            <v>4.25</v>
          </cell>
          <cell r="Q35">
            <v>3.9460000000000006</v>
          </cell>
          <cell r="T35">
            <v>3.5159999999999996</v>
          </cell>
          <cell r="W35">
            <v>3.1859999999999999</v>
          </cell>
          <cell r="Z35">
            <v>3.1560000000000001</v>
          </cell>
          <cell r="AC35">
            <v>3.1539999999999999</v>
          </cell>
          <cell r="AF35">
            <v>3.2260000000000004</v>
          </cell>
          <cell r="AI35">
            <v>4.4599999999999991</v>
          </cell>
          <cell r="AL35">
            <v>3.37</v>
          </cell>
          <cell r="AO35">
            <v>4.282</v>
          </cell>
          <cell r="AR35">
            <v>4.18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16C1-40C0-40F4-8367-E346DF16ED53}">
  <dimension ref="A1:V60"/>
  <sheetViews>
    <sheetView tabSelected="1" workbookViewId="0">
      <selection activeCell="N12" sqref="N12"/>
    </sheetView>
  </sheetViews>
  <sheetFormatPr defaultRowHeight="15"/>
  <cols>
    <col min="1" max="1" width="11.5703125" bestFit="1" customWidth="1"/>
    <col min="2" max="2" width="21" bestFit="1" customWidth="1"/>
    <col min="3" max="3" width="22.42578125" bestFit="1" customWidth="1"/>
    <col min="4" max="4" width="15.5703125" bestFit="1" customWidth="1"/>
    <col min="5" max="5" width="16.42578125" bestFit="1" customWidth="1"/>
    <col min="9" max="9" width="11.5703125" bestFit="1" customWidth="1"/>
    <col min="10" max="10" width="21" bestFit="1" customWidth="1"/>
    <col min="11" max="11" width="22.42578125" bestFit="1" customWidth="1"/>
    <col min="12" max="12" width="15.5703125" bestFit="1" customWidth="1"/>
    <col min="13" max="13" width="16.42578125" bestFit="1" customWidth="1"/>
    <col min="17" max="17" width="11.5703125" bestFit="1" customWidth="1"/>
    <col min="18" max="18" width="21" bestFit="1" customWidth="1"/>
    <col min="19" max="19" width="22.42578125" bestFit="1" customWidth="1"/>
    <col min="20" max="20" width="15.5703125" bestFit="1" customWidth="1"/>
    <col min="21" max="21" width="16.42578125" bestFit="1" customWidth="1"/>
  </cols>
  <sheetData>
    <row r="1" spans="1:21">
      <c r="A1" t="s">
        <v>10</v>
      </c>
      <c r="I1" t="s">
        <v>13</v>
      </c>
      <c r="Q1" s="21"/>
      <c r="R1" s="21"/>
      <c r="S1" s="21"/>
      <c r="T1" s="21"/>
      <c r="U1" s="21"/>
    </row>
    <row r="2" spans="1:21">
      <c r="A2" s="10" t="s">
        <v>1</v>
      </c>
      <c r="B2" s="2" t="s">
        <v>8</v>
      </c>
      <c r="C2" s="2" t="s">
        <v>6</v>
      </c>
      <c r="D2" s="2" t="s">
        <v>15</v>
      </c>
      <c r="E2" s="2" t="s">
        <v>16</v>
      </c>
      <c r="I2" s="10" t="s">
        <v>1</v>
      </c>
      <c r="J2" s="2" t="s">
        <v>8</v>
      </c>
      <c r="K2" s="2" t="s">
        <v>6</v>
      </c>
      <c r="L2" s="2" t="s">
        <v>15</v>
      </c>
      <c r="M2" s="2" t="s">
        <v>16</v>
      </c>
      <c r="Q2" s="7"/>
      <c r="R2" s="7"/>
      <c r="S2" s="7"/>
      <c r="T2" s="7"/>
      <c r="U2" s="7"/>
    </row>
    <row r="3" spans="1:21">
      <c r="A3" s="12">
        <v>1</v>
      </c>
      <c r="B3" s="9">
        <v>8.6</v>
      </c>
      <c r="C3" s="9">
        <v>8.6379999999999999</v>
      </c>
      <c r="D3" s="3">
        <f>ROUND(8.6/B3,3)</f>
        <v>1</v>
      </c>
      <c r="E3" s="3">
        <f>ROUND(8.638/C3,3)</f>
        <v>1</v>
      </c>
      <c r="I3" s="12">
        <v>1</v>
      </c>
      <c r="J3" s="25">
        <f>'[1]Test scalabilità forte'!B26</f>
        <v>17.173999999999999</v>
      </c>
      <c r="K3" s="25">
        <f>'[1]Test scalabilità forte'!B35</f>
        <v>17.064</v>
      </c>
      <c r="L3" s="3">
        <f>ROUND(17.174/J3,3)</f>
        <v>1</v>
      </c>
      <c r="M3" s="3">
        <f>ROUND(17.064/K3,3)</f>
        <v>1</v>
      </c>
      <c r="Q3" s="23"/>
      <c r="R3" s="6"/>
      <c r="S3" s="6"/>
      <c r="T3" s="6"/>
      <c r="U3" s="6"/>
    </row>
    <row r="4" spans="1:21">
      <c r="A4" s="3">
        <v>2</v>
      </c>
      <c r="B4" s="9">
        <v>4.5720000000000001</v>
      </c>
      <c r="C4" s="9">
        <v>4.5720000000000001</v>
      </c>
      <c r="D4" s="3">
        <f t="shared" ref="D4:D17" si="0">ROUND(8.6/B4,3)</f>
        <v>1.881</v>
      </c>
      <c r="E4" s="3">
        <f t="shared" ref="E4:E17" si="1">ROUND(8.638/C4,3)</f>
        <v>1.889</v>
      </c>
      <c r="I4" s="3">
        <v>2</v>
      </c>
      <c r="J4" s="25">
        <f>'[1]Test scalabilità forte'!E26</f>
        <v>8.7279999999999998</v>
      </c>
      <c r="K4" s="25">
        <f>'[1]Test scalabilità forte'!E35</f>
        <v>8.6660000000000004</v>
      </c>
      <c r="L4" s="3">
        <f t="shared" ref="L4:L17" si="2">ROUND(17.174/J4,3)</f>
        <v>1.968</v>
      </c>
      <c r="M4" s="3">
        <f t="shared" ref="M4:M17" si="3">ROUND(17.064/K4,3)</f>
        <v>1.9690000000000001</v>
      </c>
      <c r="Q4" s="6"/>
      <c r="R4" s="6"/>
      <c r="S4" s="6"/>
      <c r="T4" s="6"/>
      <c r="U4" s="6"/>
    </row>
    <row r="5" spans="1:21">
      <c r="A5" s="12">
        <v>3</v>
      </c>
      <c r="B5" s="9">
        <v>3.03</v>
      </c>
      <c r="C5" s="9">
        <v>3.024</v>
      </c>
      <c r="D5" s="3">
        <f t="shared" si="0"/>
        <v>2.8380000000000001</v>
      </c>
      <c r="E5" s="3">
        <f t="shared" si="1"/>
        <v>2.8559999999999999</v>
      </c>
      <c r="I5" s="12">
        <v>3</v>
      </c>
      <c r="J5" s="25">
        <f>'[1]Test scalabilità forte'!H26</f>
        <v>6.0060000000000002</v>
      </c>
      <c r="K5" s="25">
        <f>'[1]Test scalabilità forte'!H35</f>
        <v>6.0020000000000007</v>
      </c>
      <c r="L5" s="3">
        <f t="shared" si="2"/>
        <v>2.859</v>
      </c>
      <c r="M5" s="3">
        <f t="shared" si="3"/>
        <v>2.843</v>
      </c>
      <c r="Q5" s="23"/>
      <c r="R5" s="6"/>
      <c r="S5" s="6"/>
      <c r="T5" s="6"/>
      <c r="U5" s="6"/>
    </row>
    <row r="6" spans="1:21">
      <c r="A6" s="3">
        <v>4</v>
      </c>
      <c r="B6" s="9">
        <v>2.4540000000000002</v>
      </c>
      <c r="C6" s="9">
        <v>2.4200000000000004</v>
      </c>
      <c r="D6" s="3">
        <f t="shared" si="0"/>
        <v>3.504</v>
      </c>
      <c r="E6" s="3">
        <f t="shared" si="1"/>
        <v>3.569</v>
      </c>
      <c r="I6" s="3">
        <v>4</v>
      </c>
      <c r="J6" s="25">
        <f>'[1]Test scalabilità forte'!K26</f>
        <v>4.9359999999999999</v>
      </c>
      <c r="K6" s="25">
        <f>'[1]Test scalabilità forte'!K35</f>
        <v>4.9260000000000002</v>
      </c>
      <c r="L6" s="3">
        <f t="shared" si="2"/>
        <v>3.4790000000000001</v>
      </c>
      <c r="M6" s="3">
        <f t="shared" si="3"/>
        <v>3.464</v>
      </c>
      <c r="Q6" s="6"/>
      <c r="R6" s="6"/>
      <c r="S6" s="6"/>
      <c r="T6" s="6"/>
      <c r="U6" s="6"/>
    </row>
    <row r="7" spans="1:21">
      <c r="A7" s="12">
        <v>5</v>
      </c>
      <c r="B7" s="9">
        <v>2.3359999999999999</v>
      </c>
      <c r="C7" s="9">
        <v>2.2819999999999996</v>
      </c>
      <c r="D7" s="3">
        <f t="shared" si="0"/>
        <v>3.6819999999999999</v>
      </c>
      <c r="E7" s="3">
        <f t="shared" si="1"/>
        <v>3.7850000000000001</v>
      </c>
      <c r="I7" s="12">
        <v>5</v>
      </c>
      <c r="J7" s="25">
        <f>'[1]Test scalabilità forte'!N26</f>
        <v>4.2260000000000009</v>
      </c>
      <c r="K7" s="25">
        <f>'[1]Test scalabilità forte'!N35</f>
        <v>4.25</v>
      </c>
      <c r="L7" s="3">
        <f t="shared" si="2"/>
        <v>4.0640000000000001</v>
      </c>
      <c r="M7" s="3">
        <f t="shared" si="3"/>
        <v>4.0149999999999997</v>
      </c>
      <c r="Q7" s="23"/>
      <c r="R7" s="6"/>
      <c r="S7" s="6"/>
      <c r="T7" s="6"/>
      <c r="U7" s="6"/>
    </row>
    <row r="8" spans="1:21">
      <c r="A8" s="3">
        <v>6</v>
      </c>
      <c r="B8" s="9">
        <v>2.2050000000000001</v>
      </c>
      <c r="C8" s="9">
        <v>2.0840000000000001</v>
      </c>
      <c r="D8" s="3">
        <f t="shared" si="0"/>
        <v>3.9</v>
      </c>
      <c r="E8" s="3">
        <f t="shared" si="1"/>
        <v>4.1449999999999996</v>
      </c>
      <c r="I8" s="3">
        <v>6</v>
      </c>
      <c r="J8" s="25">
        <f>'[1]Test scalabilità forte'!Q26</f>
        <v>3.6520000000000001</v>
      </c>
      <c r="K8" s="25">
        <f>'[1]Test scalabilità forte'!Q35</f>
        <v>3.9460000000000006</v>
      </c>
      <c r="L8" s="3">
        <f t="shared" si="2"/>
        <v>4.7030000000000003</v>
      </c>
      <c r="M8" s="3">
        <f t="shared" si="3"/>
        <v>4.3239999999999998</v>
      </c>
      <c r="Q8" s="6"/>
      <c r="R8" s="6"/>
      <c r="S8" s="6"/>
      <c r="T8" s="6"/>
      <c r="U8" s="6"/>
    </row>
    <row r="9" spans="1:21">
      <c r="A9" s="12">
        <v>7</v>
      </c>
      <c r="B9" s="9">
        <v>2.117</v>
      </c>
      <c r="C9" s="9">
        <v>2.0019999999999998</v>
      </c>
      <c r="D9" s="3">
        <f t="shared" si="0"/>
        <v>4.0620000000000003</v>
      </c>
      <c r="E9" s="3">
        <f t="shared" si="1"/>
        <v>4.3150000000000004</v>
      </c>
      <c r="I9" s="12">
        <v>7</v>
      </c>
      <c r="J9" s="25">
        <f>'[1]Test scalabilità forte'!T26</f>
        <v>3.3980000000000006</v>
      </c>
      <c r="K9" s="25">
        <f>'[1]Test scalabilità forte'!T35</f>
        <v>3.5159999999999996</v>
      </c>
      <c r="L9" s="3">
        <f t="shared" si="2"/>
        <v>5.0540000000000003</v>
      </c>
      <c r="M9" s="3">
        <f t="shared" si="3"/>
        <v>4.8529999999999998</v>
      </c>
      <c r="Q9" s="23"/>
      <c r="R9" s="6"/>
      <c r="S9" s="6"/>
      <c r="T9" s="6"/>
      <c r="U9" s="6"/>
    </row>
    <row r="10" spans="1:21">
      <c r="A10" s="3">
        <v>8</v>
      </c>
      <c r="B10" s="9">
        <v>2.036</v>
      </c>
      <c r="C10" s="9">
        <v>1.8879999999999999</v>
      </c>
      <c r="D10" s="3">
        <f t="shared" si="0"/>
        <v>4.2240000000000002</v>
      </c>
      <c r="E10" s="3">
        <f t="shared" si="1"/>
        <v>4.5750000000000002</v>
      </c>
      <c r="I10" s="3">
        <v>8</v>
      </c>
      <c r="J10" s="25">
        <f>'[1]Test scalabilità forte'!W26</f>
        <v>3.1779999999999999</v>
      </c>
      <c r="K10" s="25">
        <f>'[1]Test scalabilità forte'!W35</f>
        <v>3.1859999999999999</v>
      </c>
      <c r="L10" s="3">
        <f t="shared" si="2"/>
        <v>5.4039999999999999</v>
      </c>
      <c r="M10" s="3">
        <f t="shared" si="3"/>
        <v>5.3559999999999999</v>
      </c>
      <c r="Q10" s="6"/>
      <c r="R10" s="6"/>
      <c r="S10" s="6"/>
      <c r="T10" s="6"/>
      <c r="U10" s="6"/>
    </row>
    <row r="11" spans="1:21">
      <c r="A11" s="12">
        <v>9</v>
      </c>
      <c r="B11" s="9">
        <v>1.94</v>
      </c>
      <c r="C11" s="9">
        <v>1.94</v>
      </c>
      <c r="D11" s="3">
        <f t="shared" si="0"/>
        <v>4.4329999999999998</v>
      </c>
      <c r="E11" s="3">
        <f t="shared" si="1"/>
        <v>4.4530000000000003</v>
      </c>
      <c r="I11" s="12">
        <v>9</v>
      </c>
      <c r="J11" s="25">
        <f>'[1]Test scalabilità forte'!Z26</f>
        <v>3.1520000000000001</v>
      </c>
      <c r="K11" s="25">
        <f>'[1]Test scalabilità forte'!Z35</f>
        <v>3.1560000000000001</v>
      </c>
      <c r="L11" s="3">
        <f t="shared" si="2"/>
        <v>5.4489999999999998</v>
      </c>
      <c r="M11" s="3">
        <f t="shared" si="3"/>
        <v>5.407</v>
      </c>
      <c r="Q11" s="23"/>
      <c r="R11" s="6"/>
      <c r="S11" s="6"/>
      <c r="T11" s="6"/>
      <c r="U11" s="6"/>
    </row>
    <row r="12" spans="1:21">
      <c r="A12" s="3">
        <v>10</v>
      </c>
      <c r="B12" s="9">
        <v>1.8919999999999999</v>
      </c>
      <c r="C12" s="9">
        <v>1.8879999999999999</v>
      </c>
      <c r="D12" s="3">
        <f t="shared" si="0"/>
        <v>4.5449999999999999</v>
      </c>
      <c r="E12" s="3">
        <f t="shared" si="1"/>
        <v>4.5750000000000002</v>
      </c>
      <c r="I12" s="3">
        <v>10</v>
      </c>
      <c r="J12" s="25">
        <f>'[1]Test scalabilità forte'!AC26</f>
        <v>3.222</v>
      </c>
      <c r="K12" s="25">
        <f>'[1]Test scalabilità forte'!AC35</f>
        <v>3.1539999999999999</v>
      </c>
      <c r="L12" s="3">
        <f t="shared" si="2"/>
        <v>5.33</v>
      </c>
      <c r="M12" s="3">
        <f t="shared" si="3"/>
        <v>5.41</v>
      </c>
      <c r="Q12" s="6"/>
      <c r="R12" s="6"/>
      <c r="S12" s="6"/>
      <c r="T12" s="6"/>
      <c r="U12" s="6"/>
    </row>
    <row r="13" spans="1:21">
      <c r="A13" s="12">
        <v>11</v>
      </c>
      <c r="B13" s="9">
        <v>1.9619999999999997</v>
      </c>
      <c r="C13" s="9">
        <v>1.9479999999999997</v>
      </c>
      <c r="D13" s="3">
        <f t="shared" si="0"/>
        <v>4.383</v>
      </c>
      <c r="E13" s="3">
        <f t="shared" si="1"/>
        <v>4.4340000000000002</v>
      </c>
      <c r="I13" s="12">
        <v>11</v>
      </c>
      <c r="J13" s="25">
        <f>'[1]Test scalabilità forte'!AF26</f>
        <v>3.2159999999999997</v>
      </c>
      <c r="K13" s="25">
        <f>'[1]Test scalabilità forte'!AF35</f>
        <v>3.2260000000000004</v>
      </c>
      <c r="L13" s="3">
        <f t="shared" si="2"/>
        <v>5.34</v>
      </c>
      <c r="M13" s="3">
        <f t="shared" si="3"/>
        <v>5.29</v>
      </c>
      <c r="Q13" s="23"/>
      <c r="R13" s="6"/>
      <c r="S13" s="6"/>
      <c r="T13" s="6"/>
      <c r="U13" s="6"/>
    </row>
    <row r="14" spans="1:21">
      <c r="A14" s="3">
        <v>12</v>
      </c>
      <c r="B14" s="9">
        <v>1.9579999999999997</v>
      </c>
      <c r="C14" s="9">
        <v>1.9600000000000002</v>
      </c>
      <c r="D14" s="3">
        <f t="shared" si="0"/>
        <v>4.3920000000000003</v>
      </c>
      <c r="E14" s="3">
        <f t="shared" si="1"/>
        <v>4.407</v>
      </c>
      <c r="I14" s="3">
        <v>12</v>
      </c>
      <c r="J14" s="25">
        <f>'[1]Test scalabilità forte'!AI26</f>
        <v>4.1240000000000006</v>
      </c>
      <c r="K14" s="25">
        <f>'[1]Test scalabilità forte'!AI35</f>
        <v>4.4599999999999991</v>
      </c>
      <c r="L14" s="3">
        <f t="shared" si="2"/>
        <v>4.1639999999999997</v>
      </c>
      <c r="M14" s="3">
        <f t="shared" si="3"/>
        <v>3.8260000000000001</v>
      </c>
      <c r="Q14" s="6"/>
      <c r="R14" s="6"/>
      <c r="S14" s="6"/>
      <c r="T14" s="6"/>
      <c r="U14" s="6"/>
    </row>
    <row r="15" spans="1:21">
      <c r="A15" s="12">
        <v>13</v>
      </c>
      <c r="B15" s="9">
        <v>2.0380000000000003</v>
      </c>
      <c r="C15" s="9">
        <v>1.98</v>
      </c>
      <c r="D15" s="3">
        <f t="shared" si="0"/>
        <v>4.22</v>
      </c>
      <c r="E15" s="3">
        <f t="shared" si="1"/>
        <v>4.3630000000000004</v>
      </c>
      <c r="I15" s="12">
        <v>13</v>
      </c>
      <c r="J15" s="25">
        <f>'[1]Test scalabilità forte'!AL26</f>
        <v>3.4560000000000004</v>
      </c>
      <c r="K15" s="25">
        <f>'[1]Test scalabilità forte'!AL35</f>
        <v>3.37</v>
      </c>
      <c r="L15" s="3">
        <f t="shared" si="2"/>
        <v>4.9690000000000003</v>
      </c>
      <c r="M15" s="3">
        <f t="shared" si="3"/>
        <v>5.0640000000000001</v>
      </c>
      <c r="Q15" s="23"/>
      <c r="R15" s="6"/>
      <c r="S15" s="6"/>
      <c r="T15" s="6"/>
      <c r="U15" s="6"/>
    </row>
    <row r="16" spans="1:21">
      <c r="A16" s="3">
        <v>14</v>
      </c>
      <c r="B16" s="9">
        <v>2.04</v>
      </c>
      <c r="C16" s="9">
        <v>2.02</v>
      </c>
      <c r="D16" s="3">
        <f t="shared" si="0"/>
        <v>4.2160000000000002</v>
      </c>
      <c r="E16" s="3">
        <f t="shared" si="1"/>
        <v>4.2759999999999998</v>
      </c>
      <c r="I16" s="3">
        <v>14</v>
      </c>
      <c r="J16" s="25">
        <f>'[1]Test scalabilità forte'!AO26</f>
        <v>4.2780000000000005</v>
      </c>
      <c r="K16" s="25">
        <f>'[1]Test scalabilità forte'!AO35</f>
        <v>4.282</v>
      </c>
      <c r="L16" s="3">
        <f t="shared" si="2"/>
        <v>4.0140000000000002</v>
      </c>
      <c r="M16" s="3">
        <f t="shared" si="3"/>
        <v>3.9849999999999999</v>
      </c>
      <c r="Q16" s="6"/>
      <c r="R16" s="6"/>
      <c r="S16" s="6"/>
      <c r="T16" s="6"/>
      <c r="U16" s="6"/>
    </row>
    <row r="17" spans="1:22">
      <c r="A17" s="12">
        <v>15</v>
      </c>
      <c r="B17" s="9">
        <v>2.0840000000000001</v>
      </c>
      <c r="C17" s="9">
        <v>1.982</v>
      </c>
      <c r="D17" s="3">
        <f t="shared" si="0"/>
        <v>4.1269999999999998</v>
      </c>
      <c r="E17" s="3">
        <f t="shared" si="1"/>
        <v>4.3579999999999997</v>
      </c>
      <c r="I17" s="12">
        <v>15</v>
      </c>
      <c r="J17" s="25">
        <f>'[1]Test scalabilità forte'!AR26</f>
        <v>3.3959999999999999</v>
      </c>
      <c r="K17" s="25">
        <f>'[1]Test scalabilità forte'!AR35</f>
        <v>4.18</v>
      </c>
      <c r="L17" s="3">
        <f t="shared" si="2"/>
        <v>5.0570000000000004</v>
      </c>
      <c r="M17" s="3">
        <f t="shared" si="3"/>
        <v>4.0819999999999999</v>
      </c>
      <c r="Q17" s="23"/>
      <c r="R17" s="6"/>
      <c r="S17" s="6"/>
      <c r="T17" s="6"/>
      <c r="U17" s="6"/>
    </row>
    <row r="18" spans="1:22">
      <c r="A18" s="6"/>
      <c r="B18" s="6"/>
      <c r="C18" s="6"/>
      <c r="D18" s="6"/>
      <c r="E18" s="6"/>
      <c r="F18" s="14"/>
      <c r="G18" s="14"/>
      <c r="H18" s="14"/>
      <c r="I18" s="6"/>
      <c r="J18" s="6"/>
      <c r="K18" s="6"/>
      <c r="L18" s="6"/>
      <c r="M18" s="6"/>
      <c r="Q18" s="6"/>
      <c r="R18" s="6"/>
      <c r="S18" s="6"/>
      <c r="T18" s="6"/>
      <c r="U18" s="6"/>
    </row>
    <row r="19" spans="1:22">
      <c r="A19" s="11"/>
      <c r="B19" s="6"/>
      <c r="C19" s="6"/>
      <c r="D19" s="6"/>
      <c r="E19" s="6"/>
      <c r="F19" s="14"/>
      <c r="G19" s="14"/>
      <c r="H19" s="14"/>
      <c r="I19" s="11"/>
      <c r="J19" s="6"/>
      <c r="K19" s="6"/>
      <c r="L19" s="6"/>
      <c r="M19" s="6"/>
      <c r="Q19" s="23"/>
      <c r="R19" s="6"/>
      <c r="S19" s="6"/>
      <c r="T19" s="6"/>
      <c r="U19" s="6"/>
    </row>
    <row r="20" spans="1:22">
      <c r="A20" s="6"/>
      <c r="B20" s="6"/>
      <c r="C20" s="6"/>
      <c r="D20" s="6"/>
      <c r="E20" s="6"/>
      <c r="F20" s="14"/>
      <c r="G20" s="14"/>
      <c r="H20" s="14"/>
      <c r="I20" s="6"/>
      <c r="J20" s="6"/>
      <c r="K20" s="6"/>
      <c r="L20" s="6"/>
      <c r="M20" s="6"/>
      <c r="Q20" s="6"/>
      <c r="R20" s="6"/>
      <c r="S20" s="6"/>
      <c r="T20" s="6"/>
      <c r="U20" s="6"/>
    </row>
    <row r="21" spans="1:22">
      <c r="A21" s="11"/>
      <c r="B21" s="6"/>
      <c r="C21" s="6"/>
      <c r="D21" s="6"/>
      <c r="E21" s="6"/>
      <c r="F21" s="14"/>
      <c r="G21" s="14"/>
      <c r="H21" s="14"/>
      <c r="I21" s="11"/>
      <c r="J21" s="6"/>
      <c r="K21" s="6"/>
      <c r="L21" s="6"/>
      <c r="M21" s="6"/>
      <c r="Q21" s="23"/>
      <c r="R21" s="6"/>
      <c r="S21" s="6"/>
      <c r="T21" s="6"/>
      <c r="U21" s="6"/>
    </row>
    <row r="22" spans="1:22">
      <c r="A22" s="6"/>
      <c r="B22" s="6"/>
      <c r="C22" s="6"/>
      <c r="D22" s="6"/>
      <c r="E22" s="6"/>
      <c r="F22" s="24"/>
      <c r="G22" s="14"/>
      <c r="H22" s="14"/>
      <c r="I22" s="6"/>
      <c r="J22" s="6"/>
      <c r="K22" s="6"/>
      <c r="L22" s="6"/>
      <c r="M22" s="6"/>
      <c r="Q22" s="6"/>
      <c r="R22" s="6"/>
      <c r="S22" s="6"/>
      <c r="T22" s="6"/>
      <c r="U22" s="6"/>
    </row>
    <row r="23" spans="1:22">
      <c r="A23" s="11"/>
      <c r="B23" s="6"/>
      <c r="C23" s="6"/>
      <c r="D23" s="6"/>
      <c r="E23" s="6"/>
      <c r="F23" s="14"/>
      <c r="G23" s="14"/>
      <c r="H23" s="14"/>
      <c r="I23" s="11"/>
      <c r="J23" s="6"/>
      <c r="K23" s="6"/>
      <c r="L23" s="6"/>
      <c r="M23" s="6"/>
      <c r="Q23" s="23"/>
      <c r="R23" s="6"/>
      <c r="S23" s="6"/>
      <c r="T23" s="6"/>
      <c r="U23" s="6"/>
    </row>
    <row r="24" spans="1:22">
      <c r="A24" s="6"/>
      <c r="B24" s="6"/>
      <c r="C24" s="6"/>
      <c r="D24" s="6"/>
      <c r="E24" s="6"/>
      <c r="F24" s="14"/>
      <c r="G24" s="14"/>
      <c r="H24" s="14"/>
      <c r="I24" s="6"/>
      <c r="J24" s="6"/>
      <c r="K24" s="6"/>
      <c r="L24" s="6"/>
      <c r="M24" s="6"/>
      <c r="Q24" s="6"/>
      <c r="R24" s="6"/>
      <c r="S24" s="6"/>
      <c r="T24" s="6"/>
      <c r="U24" s="6"/>
    </row>
    <row r="25" spans="1:22">
      <c r="A25" s="11"/>
      <c r="B25" s="6"/>
      <c r="C25" s="6"/>
      <c r="D25" s="6"/>
      <c r="E25" s="6"/>
      <c r="F25" s="14"/>
      <c r="G25" s="14"/>
      <c r="H25" s="14"/>
      <c r="I25" s="11"/>
      <c r="J25" s="6"/>
      <c r="K25" s="6"/>
      <c r="L25" s="6"/>
      <c r="M25" s="6"/>
      <c r="Q25" s="23"/>
      <c r="R25" s="6"/>
      <c r="S25" s="6"/>
      <c r="T25" s="6"/>
      <c r="U25" s="6"/>
    </row>
    <row r="26" spans="1:22">
      <c r="A26" s="6"/>
      <c r="B26" s="6"/>
      <c r="C26" s="6"/>
      <c r="D26" s="6"/>
      <c r="E26" s="6"/>
      <c r="F26" s="14"/>
      <c r="G26" s="14"/>
      <c r="H26" s="14"/>
      <c r="I26" s="6"/>
      <c r="J26" s="6"/>
      <c r="K26" s="6"/>
      <c r="L26" s="6"/>
      <c r="M26" s="6"/>
      <c r="Q26" s="6"/>
      <c r="R26" s="6"/>
      <c r="S26" s="6"/>
      <c r="T26" s="6"/>
      <c r="U26" s="6"/>
    </row>
    <row r="27" spans="1:22">
      <c r="A27" s="11"/>
      <c r="B27" s="6"/>
      <c r="C27" s="6"/>
      <c r="D27" s="6"/>
      <c r="E27" s="6"/>
      <c r="F27" s="14"/>
      <c r="G27" s="14"/>
      <c r="H27" s="14"/>
      <c r="I27" s="11"/>
      <c r="J27" s="6"/>
      <c r="K27" s="6"/>
      <c r="L27" s="6"/>
      <c r="M27" s="6"/>
      <c r="Q27" s="23"/>
      <c r="R27" s="6"/>
      <c r="S27" s="6"/>
      <c r="T27" s="6"/>
      <c r="U27" s="6"/>
    </row>
    <row r="28" spans="1:22">
      <c r="A28" s="6"/>
      <c r="B28" s="6"/>
      <c r="C28" s="6"/>
      <c r="D28" s="6"/>
      <c r="E28" s="6"/>
      <c r="F28" s="14"/>
      <c r="G28" s="14"/>
      <c r="H28" s="14"/>
      <c r="I28" s="6"/>
      <c r="J28" s="6"/>
      <c r="K28" s="6"/>
      <c r="L28" s="6"/>
      <c r="M28" s="6"/>
      <c r="Q28" s="6"/>
      <c r="R28" s="6"/>
      <c r="S28" s="6"/>
      <c r="T28" s="6"/>
      <c r="U28" s="6"/>
      <c r="V28" s="4"/>
    </row>
    <row r="32" spans="1:2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spans="1:13">
      <c r="A33" s="7"/>
      <c r="B33" s="7"/>
      <c r="C33" s="7"/>
      <c r="D33" s="7"/>
      <c r="E33" s="7"/>
      <c r="F33" s="21"/>
      <c r="G33" s="21"/>
      <c r="H33" s="21"/>
      <c r="I33" s="21"/>
      <c r="J33" s="21"/>
      <c r="K33" s="22"/>
      <c r="L33" s="21"/>
      <c r="M33" s="21"/>
    </row>
    <row r="34" spans="1:13">
      <c r="A34" s="23"/>
      <c r="B34" s="6"/>
      <c r="C34" s="6"/>
      <c r="D34" s="6"/>
      <c r="E34" s="6"/>
      <c r="F34" s="21"/>
      <c r="G34" s="21"/>
      <c r="H34" s="21"/>
      <c r="I34" s="7"/>
      <c r="J34" s="7"/>
      <c r="K34" s="7"/>
      <c r="L34" s="7"/>
      <c r="M34" s="7"/>
    </row>
    <row r="35" spans="1:13">
      <c r="A35" s="6"/>
      <c r="B35" s="6"/>
      <c r="C35" s="6"/>
      <c r="D35" s="6"/>
      <c r="E35" s="6"/>
      <c r="F35" s="21"/>
      <c r="G35" s="21"/>
      <c r="H35" s="21"/>
      <c r="I35" s="23"/>
      <c r="J35" s="6"/>
      <c r="K35" s="6"/>
      <c r="L35" s="6"/>
      <c r="M35" s="6"/>
    </row>
    <row r="36" spans="1:13">
      <c r="A36" s="23"/>
      <c r="B36" s="6"/>
      <c r="C36" s="6"/>
      <c r="D36" s="6"/>
      <c r="E36" s="6"/>
      <c r="F36" s="21"/>
      <c r="G36" s="21"/>
      <c r="H36" s="21"/>
      <c r="I36" s="6"/>
      <c r="J36" s="6"/>
      <c r="K36" s="6"/>
      <c r="L36" s="6"/>
      <c r="M36" s="6"/>
    </row>
    <row r="37" spans="1:13">
      <c r="A37" s="6"/>
      <c r="B37" s="6"/>
      <c r="C37" s="6"/>
      <c r="D37" s="6"/>
      <c r="E37" s="6"/>
      <c r="F37" s="21"/>
      <c r="G37" s="21"/>
      <c r="H37" s="21"/>
      <c r="I37" s="23"/>
      <c r="J37" s="6"/>
      <c r="K37" s="6"/>
      <c r="L37" s="6"/>
      <c r="M37" s="6"/>
    </row>
    <row r="38" spans="1:13">
      <c r="A38" s="23"/>
      <c r="B38" s="6"/>
      <c r="C38" s="6"/>
      <c r="D38" s="6"/>
      <c r="E38" s="6"/>
      <c r="F38" s="21"/>
      <c r="G38" s="21"/>
      <c r="H38" s="21"/>
      <c r="I38" s="6"/>
      <c r="J38" s="6"/>
      <c r="K38" s="6"/>
      <c r="L38" s="6"/>
      <c r="M38" s="6"/>
    </row>
    <row r="39" spans="1:13">
      <c r="A39" s="6"/>
      <c r="B39" s="6"/>
      <c r="C39" s="6"/>
      <c r="D39" s="6"/>
      <c r="E39" s="6"/>
      <c r="F39" s="21"/>
      <c r="G39" s="21"/>
      <c r="H39" s="21"/>
      <c r="I39" s="23"/>
      <c r="J39" s="6"/>
      <c r="K39" s="6"/>
      <c r="L39" s="6"/>
      <c r="M39" s="6"/>
    </row>
    <row r="40" spans="1:13">
      <c r="A40" s="23"/>
      <c r="B40" s="6"/>
      <c r="C40" s="6"/>
      <c r="D40" s="6"/>
      <c r="E40" s="6"/>
      <c r="F40" s="21"/>
      <c r="G40" s="21"/>
      <c r="H40" s="21"/>
      <c r="I40" s="6"/>
      <c r="J40" s="6"/>
      <c r="K40" s="6"/>
      <c r="L40" s="6"/>
      <c r="M40" s="6"/>
    </row>
    <row r="41" spans="1:13">
      <c r="A41" s="6"/>
      <c r="B41" s="6"/>
      <c r="C41" s="6"/>
      <c r="D41" s="6"/>
      <c r="E41" s="6"/>
      <c r="F41" s="21"/>
      <c r="G41" s="21"/>
      <c r="H41" s="21"/>
      <c r="I41" s="23"/>
      <c r="J41" s="6"/>
      <c r="K41" s="6"/>
      <c r="L41" s="6"/>
      <c r="M41" s="6"/>
    </row>
    <row r="42" spans="1:13">
      <c r="A42" s="23"/>
      <c r="B42" s="6"/>
      <c r="C42" s="6"/>
      <c r="D42" s="6"/>
      <c r="E42" s="6"/>
      <c r="F42" s="21"/>
      <c r="G42" s="21"/>
      <c r="H42" s="21"/>
      <c r="I42" s="6"/>
      <c r="J42" s="6"/>
      <c r="K42" s="6"/>
      <c r="L42" s="6"/>
      <c r="M42" s="6"/>
    </row>
    <row r="43" spans="1:13">
      <c r="A43" s="6"/>
      <c r="B43" s="6"/>
      <c r="C43" s="6"/>
      <c r="D43" s="6"/>
      <c r="E43" s="6"/>
      <c r="F43" s="21"/>
      <c r="G43" s="21"/>
      <c r="H43" s="21"/>
      <c r="I43" s="23"/>
      <c r="J43" s="6"/>
      <c r="K43" s="6"/>
      <c r="L43" s="6"/>
      <c r="M43" s="6"/>
    </row>
    <row r="44" spans="1:13">
      <c r="A44" s="23"/>
      <c r="B44" s="6"/>
      <c r="C44" s="6"/>
      <c r="D44" s="6"/>
      <c r="E44" s="6"/>
      <c r="F44" s="21"/>
      <c r="G44" s="21"/>
      <c r="H44" s="21"/>
      <c r="I44" s="6"/>
      <c r="J44" s="6"/>
      <c r="K44" s="6"/>
      <c r="L44" s="6"/>
      <c r="M44" s="6"/>
    </row>
    <row r="45" spans="1:13">
      <c r="A45" s="6"/>
      <c r="B45" s="6"/>
      <c r="C45" s="6"/>
      <c r="D45" s="6"/>
      <c r="E45" s="6"/>
      <c r="F45" s="21"/>
      <c r="G45" s="21"/>
      <c r="H45" s="21"/>
      <c r="I45" s="23"/>
      <c r="J45" s="6"/>
      <c r="K45" s="6"/>
      <c r="L45" s="6"/>
      <c r="M45" s="6"/>
    </row>
    <row r="46" spans="1:13">
      <c r="A46" s="23"/>
      <c r="B46" s="6"/>
      <c r="C46" s="6"/>
      <c r="D46" s="6"/>
      <c r="E46" s="6"/>
      <c r="F46" s="21"/>
      <c r="G46" s="21"/>
      <c r="H46" s="21"/>
      <c r="I46" s="6"/>
      <c r="J46" s="6"/>
      <c r="K46" s="6"/>
      <c r="L46" s="6"/>
      <c r="M46" s="6"/>
    </row>
    <row r="47" spans="1:13">
      <c r="A47" s="6"/>
      <c r="B47" s="6"/>
      <c r="C47" s="6"/>
      <c r="D47" s="6"/>
      <c r="E47" s="6"/>
      <c r="F47" s="21"/>
      <c r="G47" s="21"/>
      <c r="H47" s="21"/>
      <c r="I47" s="23"/>
      <c r="J47" s="6"/>
      <c r="K47" s="6"/>
      <c r="L47" s="6"/>
      <c r="M47" s="6"/>
    </row>
    <row r="48" spans="1:13">
      <c r="A48" s="23"/>
      <c r="B48" s="6"/>
      <c r="C48" s="6"/>
      <c r="D48" s="6"/>
      <c r="E48" s="6"/>
      <c r="F48" s="21"/>
      <c r="G48" s="21"/>
      <c r="H48" s="21"/>
      <c r="I48" s="6"/>
      <c r="J48" s="6"/>
      <c r="K48" s="6"/>
      <c r="L48" s="6"/>
      <c r="M48" s="6"/>
    </row>
    <row r="49" spans="1:13">
      <c r="A49" s="6"/>
      <c r="B49" s="6"/>
      <c r="C49" s="6"/>
      <c r="D49" s="6"/>
      <c r="E49" s="6"/>
      <c r="F49" s="21"/>
      <c r="G49" s="21"/>
      <c r="H49" s="21"/>
      <c r="I49" s="23"/>
      <c r="J49" s="6"/>
      <c r="K49" s="6"/>
      <c r="L49" s="6"/>
      <c r="M49" s="6"/>
    </row>
    <row r="50" spans="1:13">
      <c r="A50" s="23"/>
      <c r="B50" s="6"/>
      <c r="C50" s="6"/>
      <c r="D50" s="6"/>
      <c r="E50" s="6"/>
      <c r="F50" s="21"/>
      <c r="G50" s="21"/>
      <c r="H50" s="21"/>
      <c r="I50" s="6"/>
      <c r="J50" s="6"/>
      <c r="K50" s="6"/>
      <c r="L50" s="6"/>
      <c r="M50" s="6"/>
    </row>
    <row r="51" spans="1:13">
      <c r="A51" s="6"/>
      <c r="B51" s="6"/>
      <c r="C51" s="6"/>
      <c r="D51" s="6"/>
      <c r="E51" s="6"/>
      <c r="F51" s="21"/>
      <c r="G51" s="21"/>
      <c r="H51" s="21"/>
      <c r="I51" s="23"/>
      <c r="J51" s="6"/>
      <c r="K51" s="6"/>
      <c r="L51" s="6"/>
      <c r="M51" s="6"/>
    </row>
    <row r="52" spans="1:13">
      <c r="A52" s="23"/>
      <c r="B52" s="6"/>
      <c r="C52" s="6"/>
      <c r="D52" s="6"/>
      <c r="E52" s="6"/>
      <c r="F52" s="21"/>
      <c r="G52" s="21"/>
      <c r="H52" s="21"/>
      <c r="I52" s="6"/>
      <c r="J52" s="6"/>
      <c r="K52" s="6"/>
      <c r="L52" s="6"/>
      <c r="M52" s="6"/>
    </row>
    <row r="53" spans="1:13">
      <c r="A53" s="6"/>
      <c r="B53" s="6"/>
      <c r="C53" s="6"/>
      <c r="D53" s="6"/>
      <c r="E53" s="6"/>
      <c r="F53" s="21"/>
      <c r="G53" s="21"/>
      <c r="H53" s="21"/>
      <c r="I53" s="23"/>
      <c r="J53" s="6"/>
      <c r="K53" s="6"/>
      <c r="L53" s="6"/>
      <c r="M53" s="6"/>
    </row>
    <row r="54" spans="1:13">
      <c r="A54" s="23"/>
      <c r="B54" s="6"/>
      <c r="C54" s="6"/>
      <c r="D54" s="6"/>
      <c r="E54" s="6"/>
      <c r="F54" s="21"/>
      <c r="G54" s="21"/>
      <c r="H54" s="21"/>
      <c r="I54" s="6"/>
      <c r="J54" s="6"/>
      <c r="K54" s="6"/>
      <c r="L54" s="6"/>
      <c r="M54" s="6"/>
    </row>
    <row r="55" spans="1:13">
      <c r="A55" s="6"/>
      <c r="B55" s="6"/>
      <c r="C55" s="6"/>
      <c r="D55" s="6"/>
      <c r="E55" s="6"/>
      <c r="F55" s="21"/>
      <c r="G55" s="21"/>
      <c r="H55" s="21"/>
      <c r="I55" s="23"/>
      <c r="J55" s="6"/>
      <c r="K55" s="6"/>
      <c r="L55" s="6"/>
      <c r="M55" s="6"/>
    </row>
    <row r="56" spans="1:13">
      <c r="A56" s="23"/>
      <c r="B56" s="6"/>
      <c r="C56" s="6"/>
      <c r="D56" s="6"/>
      <c r="E56" s="6"/>
      <c r="F56" s="21"/>
      <c r="G56" s="21"/>
      <c r="H56" s="21"/>
      <c r="I56" s="6"/>
      <c r="J56" s="6"/>
      <c r="K56" s="6"/>
      <c r="L56" s="6"/>
      <c r="M56" s="6"/>
    </row>
    <row r="57" spans="1:13">
      <c r="A57" s="6"/>
      <c r="B57" s="6"/>
      <c r="C57" s="6"/>
      <c r="D57" s="6"/>
      <c r="E57" s="6"/>
      <c r="F57" s="21"/>
      <c r="G57" s="21"/>
      <c r="H57" s="21"/>
      <c r="I57" s="23"/>
      <c r="J57" s="6"/>
      <c r="K57" s="6"/>
      <c r="L57" s="6"/>
      <c r="M57" s="6"/>
    </row>
    <row r="58" spans="1:13">
      <c r="A58" s="23"/>
      <c r="B58" s="6"/>
      <c r="C58" s="6"/>
      <c r="D58" s="6"/>
      <c r="E58" s="6"/>
      <c r="F58" s="21"/>
      <c r="G58" s="21"/>
      <c r="H58" s="21"/>
      <c r="I58" s="6"/>
      <c r="J58" s="6"/>
      <c r="K58" s="6"/>
      <c r="L58" s="6"/>
      <c r="M58" s="6"/>
    </row>
    <row r="59" spans="1:13">
      <c r="A59" s="6"/>
      <c r="B59" s="6"/>
      <c r="C59" s="6"/>
      <c r="D59" s="6"/>
      <c r="E59" s="6"/>
      <c r="F59" s="21"/>
      <c r="G59" s="21"/>
      <c r="H59" s="21"/>
      <c r="I59" s="23"/>
      <c r="J59" s="6"/>
      <c r="K59" s="6"/>
      <c r="L59" s="6"/>
      <c r="M59" s="6"/>
    </row>
    <row r="60" spans="1:13">
      <c r="A60" s="21"/>
      <c r="B60" s="21"/>
      <c r="C60" s="21"/>
      <c r="D60" s="21"/>
      <c r="E60" s="21"/>
      <c r="F60" s="21"/>
      <c r="G60" s="21"/>
      <c r="H60" s="21"/>
      <c r="I60" s="6"/>
      <c r="J60" s="6"/>
      <c r="K60" s="6"/>
      <c r="L60" s="6"/>
      <c r="M60" s="6"/>
    </row>
  </sheetData>
  <conditionalFormatting sqref="A3:E17">
    <cfRule type="expression" dxfId="27" priority="27">
      <formula>ISODD(ROW())</formula>
    </cfRule>
    <cfRule type="expression" dxfId="26" priority="28">
      <formula>ISEVEN(ROW())</formula>
    </cfRule>
  </conditionalFormatting>
  <conditionalFormatting sqref="I3:I17">
    <cfRule type="expression" dxfId="25" priority="17">
      <formula>ISODD(ROW())</formula>
    </cfRule>
    <cfRule type="expression" dxfId="24" priority="18">
      <formula>ISEVEN(ROW())</formula>
    </cfRule>
  </conditionalFormatting>
  <conditionalFormatting sqref="L3:M17">
    <cfRule type="expression" dxfId="19" priority="5">
      <formula>ISODD(ROW())</formula>
    </cfRule>
    <cfRule type="expression" dxfId="18" priority="6">
      <formula>ISEVEN(ROW())</formula>
    </cfRule>
  </conditionalFormatting>
  <conditionalFormatting sqref="K3:K17">
    <cfRule type="expression" dxfId="3" priority="1">
      <formula>ISODD(ROW())</formula>
    </cfRule>
    <cfRule type="expression" dxfId="2" priority="2">
      <formula>ISEVEN(ROW())</formula>
    </cfRule>
  </conditionalFormatting>
  <conditionalFormatting sqref="J3:J17">
    <cfRule type="expression" dxfId="1" priority="3">
      <formula>ISODD(ROW())</formula>
    </cfRule>
    <cfRule type="expression" dxfId="0" priority="4">
      <formula>ISEVEN(ROW())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980E-45B8-4D88-BF8B-1D9F11BF5140}">
  <dimension ref="A1:AG90"/>
  <sheetViews>
    <sheetView workbookViewId="0">
      <selection activeCell="H3" sqref="H3:M17"/>
    </sheetView>
  </sheetViews>
  <sheetFormatPr defaultRowHeight="15"/>
  <cols>
    <col min="1" max="1" width="11.5703125" bestFit="1" customWidth="1"/>
    <col min="2" max="2" width="16" bestFit="1" customWidth="1"/>
    <col min="3" max="3" width="22.42578125" bestFit="1" customWidth="1"/>
    <col min="4" max="4" width="22.85546875" customWidth="1"/>
    <col min="5" max="5" width="17.28515625" customWidth="1"/>
    <col min="6" max="6" width="17.42578125" bestFit="1" customWidth="1"/>
    <col min="7" max="7" width="15.5703125" bestFit="1" customWidth="1"/>
    <col min="8" max="8" width="13.5703125" customWidth="1"/>
    <col min="9" max="9" width="12.7109375" bestFit="1" customWidth="1"/>
    <col min="10" max="10" width="21" bestFit="1" customWidth="1"/>
    <col min="11" max="11" width="22.42578125" bestFit="1" customWidth="1"/>
    <col min="12" max="12" width="16" bestFit="1" customWidth="1"/>
    <col min="13" max="13" width="17.42578125" bestFit="1" customWidth="1"/>
    <col min="14" max="14" width="22.42578125" bestFit="1" customWidth="1"/>
    <col min="15" max="15" width="26.7109375" bestFit="1" customWidth="1"/>
    <col min="16" max="16" width="21" bestFit="1" customWidth="1"/>
    <col min="17" max="17" width="17.42578125" bestFit="1" customWidth="1"/>
    <col min="18" max="18" width="15.5703125" bestFit="1" customWidth="1"/>
    <col min="19" max="19" width="16.42578125" bestFit="1" customWidth="1"/>
    <col min="23" max="23" width="11.5703125" bestFit="1" customWidth="1"/>
    <col min="24" max="26" width="11.5703125" customWidth="1"/>
    <col min="27" max="27" width="16" bestFit="1" customWidth="1"/>
    <col min="28" max="28" width="17.42578125" bestFit="1" customWidth="1"/>
    <col min="29" max="29" width="15.5703125" bestFit="1" customWidth="1"/>
    <col min="30" max="30" width="16.42578125" bestFit="1" customWidth="1"/>
  </cols>
  <sheetData>
    <row r="1" spans="1:33">
      <c r="A1" s="1" t="s">
        <v>12</v>
      </c>
      <c r="H1" s="1" t="s">
        <v>11</v>
      </c>
    </row>
    <row r="2" spans="1:33">
      <c r="A2" s="10" t="s">
        <v>1</v>
      </c>
      <c r="B2" s="2" t="s">
        <v>5</v>
      </c>
      <c r="C2" s="2" t="s">
        <v>8</v>
      </c>
      <c r="D2" s="2" t="s">
        <v>6</v>
      </c>
      <c r="E2" s="2" t="s">
        <v>9</v>
      </c>
      <c r="F2" s="2" t="s">
        <v>14</v>
      </c>
      <c r="G2" s="7"/>
      <c r="H2" s="10" t="s">
        <v>1</v>
      </c>
      <c r="I2" s="2" t="s">
        <v>5</v>
      </c>
      <c r="J2" s="2" t="s">
        <v>8</v>
      </c>
      <c r="K2" s="2" t="s">
        <v>6</v>
      </c>
      <c r="L2" s="2" t="s">
        <v>9</v>
      </c>
      <c r="M2" s="2" t="s">
        <v>14</v>
      </c>
      <c r="W2" s="7"/>
      <c r="X2" s="7"/>
      <c r="Y2" s="7"/>
      <c r="Z2" s="7"/>
      <c r="AA2" s="7"/>
      <c r="AB2" s="7"/>
      <c r="AC2" s="7"/>
      <c r="AD2" s="7"/>
    </row>
    <row r="3" spans="1:33">
      <c r="A3" s="12">
        <v>1</v>
      </c>
      <c r="B3" s="9">
        <v>15.2</v>
      </c>
      <c r="C3" s="3">
        <v>5.09</v>
      </c>
      <c r="D3" s="3">
        <v>5.12</v>
      </c>
      <c r="E3" s="3">
        <f t="shared" ref="E3:E17" si="0">ROUND(5.09/C3,3)</f>
        <v>1</v>
      </c>
      <c r="F3" s="3">
        <f>ROUND(5.12/D3,3)</f>
        <v>1</v>
      </c>
      <c r="G3" s="21"/>
      <c r="H3" s="12">
        <v>1</v>
      </c>
      <c r="I3" s="9">
        <v>30</v>
      </c>
      <c r="J3" s="3">
        <v>8.8699999999999992</v>
      </c>
      <c r="K3" s="3">
        <v>8.9700000000000006</v>
      </c>
      <c r="L3" s="3">
        <f>ROUND(8.87/J3,3)</f>
        <v>1</v>
      </c>
      <c r="M3" s="3">
        <f>ROUND(8.97/K3,3)</f>
        <v>1</v>
      </c>
      <c r="W3" s="5"/>
      <c r="X3" s="5"/>
      <c r="Y3" s="5"/>
      <c r="Z3" s="5"/>
      <c r="AA3" s="6"/>
      <c r="AB3" s="6"/>
      <c r="AC3" s="6"/>
      <c r="AD3" s="6"/>
    </row>
    <row r="4" spans="1:33">
      <c r="A4" s="13">
        <v>2</v>
      </c>
      <c r="B4" s="3">
        <v>30.4</v>
      </c>
      <c r="C4" s="3">
        <v>5.41</v>
      </c>
      <c r="D4" s="3">
        <v>5.45</v>
      </c>
      <c r="E4" s="3">
        <f t="shared" si="0"/>
        <v>0.94099999999999995</v>
      </c>
      <c r="F4" s="3">
        <f t="shared" ref="F4:F17" si="1">ROUND(5.12/D4,3)</f>
        <v>0.93899999999999995</v>
      </c>
      <c r="G4" s="21"/>
      <c r="H4" s="13">
        <v>2</v>
      </c>
      <c r="I4" s="3">
        <v>60</v>
      </c>
      <c r="J4" s="3">
        <v>9.33</v>
      </c>
      <c r="K4" s="3">
        <v>9.2200000000000006</v>
      </c>
      <c r="L4" s="3">
        <f t="shared" ref="L4:L17" si="2">ROUND(8.87/J4,3)</f>
        <v>0.95099999999999996</v>
      </c>
      <c r="M4" s="3">
        <f t="shared" ref="M4:M17" si="3">ROUND(8.97/K4,3)</f>
        <v>0.97299999999999998</v>
      </c>
      <c r="W4" s="6"/>
      <c r="X4" s="6"/>
      <c r="Y4" s="6"/>
      <c r="Z4" s="6"/>
      <c r="AA4" s="6"/>
      <c r="AB4" s="6"/>
      <c r="AC4" s="6"/>
      <c r="AD4" s="6"/>
    </row>
    <row r="5" spans="1:33">
      <c r="A5" s="12">
        <v>3</v>
      </c>
      <c r="B5" s="9">
        <v>45.6</v>
      </c>
      <c r="C5" s="3">
        <v>5.7</v>
      </c>
      <c r="D5" s="3">
        <v>5.66</v>
      </c>
      <c r="E5" s="3">
        <f t="shared" si="0"/>
        <v>0.89300000000000002</v>
      </c>
      <c r="F5" s="3">
        <f t="shared" si="1"/>
        <v>0.90500000000000003</v>
      </c>
      <c r="G5" s="21"/>
      <c r="H5" s="12">
        <v>3</v>
      </c>
      <c r="I5" s="9">
        <v>90</v>
      </c>
      <c r="J5" s="3">
        <v>9.52</v>
      </c>
      <c r="K5" s="3">
        <v>9.5299999999999994</v>
      </c>
      <c r="L5" s="3">
        <f t="shared" si="2"/>
        <v>0.93200000000000005</v>
      </c>
      <c r="M5" s="3">
        <f t="shared" si="3"/>
        <v>0.94099999999999995</v>
      </c>
      <c r="W5" s="6"/>
      <c r="X5" s="6"/>
      <c r="Y5" s="6"/>
      <c r="Z5" s="6"/>
      <c r="AA5" s="6"/>
      <c r="AB5" s="6"/>
      <c r="AC5" s="6"/>
      <c r="AD5" s="6"/>
    </row>
    <row r="6" spans="1:33">
      <c r="A6" s="13">
        <v>4</v>
      </c>
      <c r="B6" s="3">
        <v>60.8</v>
      </c>
      <c r="C6" s="3">
        <v>7.05</v>
      </c>
      <c r="D6" s="3">
        <v>7.09</v>
      </c>
      <c r="E6" s="3">
        <f t="shared" si="0"/>
        <v>0.72199999999999998</v>
      </c>
      <c r="F6" s="3">
        <f t="shared" si="1"/>
        <v>0.72199999999999998</v>
      </c>
      <c r="G6" s="21"/>
      <c r="H6" s="13">
        <v>4</v>
      </c>
      <c r="I6" s="3">
        <v>120</v>
      </c>
      <c r="J6" s="3">
        <v>10.95</v>
      </c>
      <c r="K6" s="3">
        <v>10.94</v>
      </c>
      <c r="L6" s="3">
        <f t="shared" si="2"/>
        <v>0.81</v>
      </c>
      <c r="M6" s="3">
        <f t="shared" si="3"/>
        <v>0.82</v>
      </c>
      <c r="W6" s="6"/>
      <c r="X6" s="6"/>
      <c r="Y6" s="6"/>
      <c r="Z6" s="6"/>
      <c r="AA6" s="6"/>
      <c r="AB6" s="6"/>
      <c r="AC6" s="6"/>
      <c r="AD6" s="6"/>
      <c r="AG6" s="4"/>
    </row>
    <row r="7" spans="1:33">
      <c r="A7" s="12">
        <v>5</v>
      </c>
      <c r="B7" s="9">
        <v>76</v>
      </c>
      <c r="C7" s="3">
        <v>8.4600000000000009</v>
      </c>
      <c r="D7" s="3">
        <v>8.4499999999999993</v>
      </c>
      <c r="E7" s="3">
        <f t="shared" si="0"/>
        <v>0.60199999999999998</v>
      </c>
      <c r="F7" s="3">
        <f t="shared" si="1"/>
        <v>0.60599999999999998</v>
      </c>
      <c r="G7" s="21"/>
      <c r="H7" s="12">
        <v>5</v>
      </c>
      <c r="I7" s="9">
        <v>150</v>
      </c>
      <c r="J7" s="3">
        <v>12.38</v>
      </c>
      <c r="K7" s="3">
        <v>12.31</v>
      </c>
      <c r="L7" s="3">
        <f t="shared" si="2"/>
        <v>0.71599999999999997</v>
      </c>
      <c r="M7" s="3">
        <f t="shared" si="3"/>
        <v>0.72899999999999998</v>
      </c>
      <c r="W7" s="6"/>
      <c r="X7" s="6"/>
      <c r="Y7" s="6"/>
      <c r="Z7" s="6"/>
      <c r="AA7" s="6"/>
      <c r="AB7" s="6"/>
      <c r="AC7" s="6"/>
      <c r="AD7" s="6"/>
    </row>
    <row r="8" spans="1:33">
      <c r="A8" s="13">
        <v>6</v>
      </c>
      <c r="B8" s="3">
        <v>91.2</v>
      </c>
      <c r="C8" s="3">
        <v>9.49</v>
      </c>
      <c r="D8" s="3">
        <v>9.91</v>
      </c>
      <c r="E8" s="3">
        <f t="shared" si="0"/>
        <v>0.53600000000000003</v>
      </c>
      <c r="F8" s="3">
        <f t="shared" si="1"/>
        <v>0.51700000000000002</v>
      </c>
      <c r="G8" s="21"/>
      <c r="H8" s="13">
        <v>6</v>
      </c>
      <c r="I8" s="3">
        <v>180</v>
      </c>
      <c r="J8" s="3">
        <v>13.73</v>
      </c>
      <c r="K8" s="3">
        <v>13.75</v>
      </c>
      <c r="L8" s="3">
        <f t="shared" si="2"/>
        <v>0.64600000000000002</v>
      </c>
      <c r="M8" s="3">
        <f t="shared" si="3"/>
        <v>0.65200000000000002</v>
      </c>
      <c r="W8" s="6"/>
      <c r="X8" s="6"/>
      <c r="Y8" s="6"/>
      <c r="Z8" s="6"/>
      <c r="AA8" s="6"/>
      <c r="AB8" s="6"/>
      <c r="AC8" s="6"/>
      <c r="AD8" s="6"/>
    </row>
    <row r="9" spans="1:33">
      <c r="A9" s="12">
        <v>7</v>
      </c>
      <c r="B9" s="9">
        <v>106.4</v>
      </c>
      <c r="C9" s="3">
        <v>11.23</v>
      </c>
      <c r="D9" s="3">
        <v>11.26</v>
      </c>
      <c r="E9" s="3">
        <f t="shared" si="0"/>
        <v>0.45300000000000001</v>
      </c>
      <c r="F9" s="3">
        <f t="shared" si="1"/>
        <v>0.45500000000000002</v>
      </c>
      <c r="G9" s="21"/>
      <c r="H9" s="12">
        <v>7</v>
      </c>
      <c r="I9" s="9">
        <v>210</v>
      </c>
      <c r="J9" s="3">
        <v>15.16</v>
      </c>
      <c r="K9" s="3">
        <v>15.14</v>
      </c>
      <c r="L9" s="3">
        <f t="shared" si="2"/>
        <v>0.58499999999999996</v>
      </c>
      <c r="M9" s="3">
        <f t="shared" si="3"/>
        <v>0.59199999999999997</v>
      </c>
      <c r="W9" s="6"/>
      <c r="X9" s="6"/>
      <c r="Y9" s="6"/>
      <c r="Z9" s="6"/>
      <c r="AA9" s="6"/>
      <c r="AB9" s="6"/>
      <c r="AC9" s="6"/>
      <c r="AD9" s="6"/>
    </row>
    <row r="10" spans="1:33">
      <c r="A10" s="13">
        <v>8</v>
      </c>
      <c r="B10" s="3">
        <v>121.6</v>
      </c>
      <c r="C10" s="3">
        <v>12.54</v>
      </c>
      <c r="D10" s="3">
        <v>12.6</v>
      </c>
      <c r="E10" s="3">
        <f t="shared" si="0"/>
        <v>0.40600000000000003</v>
      </c>
      <c r="F10" s="3">
        <f t="shared" si="1"/>
        <v>0.40600000000000003</v>
      </c>
      <c r="G10" s="21"/>
      <c r="H10" s="13">
        <v>8</v>
      </c>
      <c r="I10" s="3">
        <v>240</v>
      </c>
      <c r="J10" s="3">
        <v>16.55</v>
      </c>
      <c r="K10" s="3">
        <v>16.52</v>
      </c>
      <c r="L10" s="3">
        <f t="shared" si="2"/>
        <v>0.53600000000000003</v>
      </c>
      <c r="M10" s="3">
        <f t="shared" si="3"/>
        <v>0.54300000000000004</v>
      </c>
      <c r="W10" s="6"/>
      <c r="X10" s="6"/>
      <c r="Y10" s="6"/>
      <c r="Z10" s="6"/>
      <c r="AA10" s="6"/>
      <c r="AB10" s="6"/>
      <c r="AC10" s="6"/>
      <c r="AD10" s="6"/>
    </row>
    <row r="11" spans="1:33">
      <c r="A11" s="12">
        <v>9</v>
      </c>
      <c r="B11" s="9">
        <v>136.80000000000001</v>
      </c>
      <c r="C11" s="3">
        <v>13.96</v>
      </c>
      <c r="D11" s="3">
        <v>13.88</v>
      </c>
      <c r="E11" s="3">
        <f t="shared" si="0"/>
        <v>0.36499999999999999</v>
      </c>
      <c r="F11" s="3">
        <f t="shared" si="1"/>
        <v>0.36899999999999999</v>
      </c>
      <c r="G11" s="21"/>
      <c r="H11" s="12">
        <v>9</v>
      </c>
      <c r="I11" s="9">
        <v>270</v>
      </c>
      <c r="J11" s="3">
        <v>18.09</v>
      </c>
      <c r="K11" s="3">
        <v>17.829999999999998</v>
      </c>
      <c r="L11" s="3">
        <f t="shared" si="2"/>
        <v>0.49</v>
      </c>
      <c r="M11" s="3">
        <f t="shared" si="3"/>
        <v>0.503</v>
      </c>
      <c r="W11" s="6"/>
      <c r="X11" s="6"/>
      <c r="Y11" s="6"/>
      <c r="Z11" s="6"/>
      <c r="AA11" s="6"/>
      <c r="AB11" s="6"/>
      <c r="AC11" s="6"/>
      <c r="AD11" s="6"/>
    </row>
    <row r="12" spans="1:33">
      <c r="A12" s="13">
        <v>10</v>
      </c>
      <c r="B12" s="3">
        <v>152</v>
      </c>
      <c r="C12" s="3">
        <v>15.63</v>
      </c>
      <c r="D12" s="3">
        <v>15.63</v>
      </c>
      <c r="E12" s="3">
        <f t="shared" si="0"/>
        <v>0.32600000000000001</v>
      </c>
      <c r="F12" s="3">
        <f t="shared" si="1"/>
        <v>0.32800000000000001</v>
      </c>
      <c r="G12" s="21"/>
      <c r="H12" s="13">
        <v>10</v>
      </c>
      <c r="I12" s="3">
        <v>300</v>
      </c>
      <c r="J12" s="3">
        <v>19.25</v>
      </c>
      <c r="K12" s="3">
        <v>19.45</v>
      </c>
      <c r="L12" s="3">
        <f t="shared" si="2"/>
        <v>0.46100000000000002</v>
      </c>
      <c r="M12" s="3">
        <f t="shared" si="3"/>
        <v>0.46100000000000002</v>
      </c>
      <c r="W12" s="6"/>
      <c r="X12" s="6"/>
      <c r="Y12" s="6"/>
      <c r="Z12" s="6"/>
      <c r="AA12" s="6"/>
      <c r="AB12" s="6"/>
      <c r="AC12" s="6"/>
      <c r="AD12" s="6"/>
    </row>
    <row r="13" spans="1:33">
      <c r="A13" s="12">
        <v>11</v>
      </c>
      <c r="B13" s="9">
        <v>167.2</v>
      </c>
      <c r="C13" s="3">
        <v>16.88</v>
      </c>
      <c r="D13" s="3">
        <v>16.95</v>
      </c>
      <c r="E13" s="3">
        <f t="shared" si="0"/>
        <v>0.30199999999999999</v>
      </c>
      <c r="F13" s="3">
        <f t="shared" si="1"/>
        <v>0.30199999999999999</v>
      </c>
      <c r="G13" s="21"/>
      <c r="H13" s="12">
        <v>11</v>
      </c>
      <c r="I13" s="9">
        <v>330</v>
      </c>
      <c r="J13" s="3">
        <v>20.71</v>
      </c>
      <c r="K13" s="3">
        <v>20.9</v>
      </c>
      <c r="L13" s="3">
        <f t="shared" si="2"/>
        <v>0.42799999999999999</v>
      </c>
      <c r="M13" s="3">
        <f t="shared" si="3"/>
        <v>0.42899999999999999</v>
      </c>
      <c r="W13" s="6"/>
      <c r="X13" s="6"/>
      <c r="Y13" s="8"/>
      <c r="Z13" s="6"/>
      <c r="AA13" s="6"/>
      <c r="AB13" s="6"/>
      <c r="AC13" s="6"/>
      <c r="AD13" s="6"/>
    </row>
    <row r="14" spans="1:33">
      <c r="A14" s="13">
        <v>12</v>
      </c>
      <c r="B14" s="3">
        <v>182.4</v>
      </c>
      <c r="C14" s="3">
        <v>18.37</v>
      </c>
      <c r="D14" s="3">
        <v>18.16</v>
      </c>
      <c r="E14" s="3">
        <f t="shared" si="0"/>
        <v>0.27700000000000002</v>
      </c>
      <c r="F14" s="3">
        <f t="shared" si="1"/>
        <v>0.28199999999999997</v>
      </c>
      <c r="G14" s="21"/>
      <c r="H14" s="13">
        <v>12</v>
      </c>
      <c r="I14" s="3">
        <v>360</v>
      </c>
      <c r="J14" s="3">
        <v>22.15</v>
      </c>
      <c r="K14" s="3">
        <v>22.18</v>
      </c>
      <c r="L14" s="3">
        <f t="shared" si="2"/>
        <v>0.4</v>
      </c>
      <c r="M14" s="3">
        <f t="shared" si="3"/>
        <v>0.40400000000000003</v>
      </c>
      <c r="W14" s="6"/>
      <c r="X14" s="6"/>
      <c r="Y14" s="6"/>
      <c r="Z14" s="6"/>
      <c r="AA14" s="6"/>
      <c r="AB14" s="6"/>
      <c r="AC14" s="6"/>
      <c r="AD14" s="6"/>
    </row>
    <row r="15" spans="1:33">
      <c r="A15" s="12">
        <v>13</v>
      </c>
      <c r="B15" s="9">
        <v>197.6</v>
      </c>
      <c r="C15" s="3">
        <v>19.5</v>
      </c>
      <c r="D15" s="3">
        <v>19.72</v>
      </c>
      <c r="E15" s="3">
        <f t="shared" si="0"/>
        <v>0.26100000000000001</v>
      </c>
      <c r="F15" s="3">
        <f t="shared" si="1"/>
        <v>0.26</v>
      </c>
      <c r="G15" s="21"/>
      <c r="H15" s="12">
        <v>13</v>
      </c>
      <c r="I15" s="9">
        <v>390</v>
      </c>
      <c r="J15" s="3">
        <v>23.95</v>
      </c>
      <c r="K15" s="3">
        <v>23.41</v>
      </c>
      <c r="L15" s="3">
        <f t="shared" si="2"/>
        <v>0.37</v>
      </c>
      <c r="M15" s="3">
        <f t="shared" si="3"/>
        <v>0.38300000000000001</v>
      </c>
      <c r="W15" s="6"/>
      <c r="X15" s="6"/>
      <c r="Y15" s="6"/>
      <c r="Z15" s="6"/>
      <c r="AA15" s="6"/>
      <c r="AB15" s="6"/>
      <c r="AC15" s="6"/>
      <c r="AD15" s="6"/>
    </row>
    <row r="16" spans="1:33">
      <c r="A16" s="13">
        <v>14</v>
      </c>
      <c r="B16" s="3">
        <v>212.8</v>
      </c>
      <c r="C16" s="3">
        <v>20.89</v>
      </c>
      <c r="D16" s="3">
        <v>20.94</v>
      </c>
      <c r="E16" s="3">
        <f t="shared" si="0"/>
        <v>0.24399999999999999</v>
      </c>
      <c r="F16" s="3">
        <f t="shared" si="1"/>
        <v>0.245</v>
      </c>
      <c r="G16" s="21"/>
      <c r="H16" s="13">
        <v>14</v>
      </c>
      <c r="I16" s="3">
        <v>420</v>
      </c>
      <c r="J16" s="3">
        <v>24.73</v>
      </c>
      <c r="K16" s="3">
        <v>24.98</v>
      </c>
      <c r="L16" s="3">
        <f t="shared" si="2"/>
        <v>0.35899999999999999</v>
      </c>
      <c r="M16" s="3">
        <f t="shared" si="3"/>
        <v>0.35899999999999999</v>
      </c>
      <c r="W16" s="6"/>
      <c r="X16" s="6"/>
      <c r="Y16" s="6"/>
      <c r="Z16" s="6"/>
      <c r="AA16" s="6"/>
      <c r="AB16" s="6"/>
      <c r="AC16" s="6"/>
      <c r="AD16" s="6"/>
    </row>
    <row r="17" spans="1:30">
      <c r="A17" s="16">
        <v>15</v>
      </c>
      <c r="B17" s="9">
        <v>228</v>
      </c>
      <c r="C17" s="15">
        <v>22.26</v>
      </c>
      <c r="D17" s="15">
        <v>22.42</v>
      </c>
      <c r="E17" s="3">
        <f t="shared" si="0"/>
        <v>0.22900000000000001</v>
      </c>
      <c r="F17" s="3">
        <f t="shared" si="1"/>
        <v>0.22800000000000001</v>
      </c>
      <c r="G17" s="21"/>
      <c r="H17" s="16">
        <v>15</v>
      </c>
      <c r="I17" s="17">
        <v>450</v>
      </c>
      <c r="J17" s="15">
        <v>26.16</v>
      </c>
      <c r="K17" s="15">
        <v>26.11</v>
      </c>
      <c r="L17" s="3">
        <f t="shared" si="2"/>
        <v>0.33900000000000002</v>
      </c>
      <c r="M17" s="3">
        <f t="shared" si="3"/>
        <v>0.34399999999999997</v>
      </c>
      <c r="W17" s="6"/>
      <c r="X17" s="6"/>
      <c r="Y17" s="6"/>
      <c r="Z17" s="6"/>
      <c r="AA17" s="6"/>
      <c r="AB17" s="6"/>
      <c r="AC17" s="6"/>
      <c r="AD17" s="6"/>
    </row>
    <row r="18" spans="1:30">
      <c r="A18" s="18"/>
      <c r="B18" s="18"/>
      <c r="C18" s="18"/>
      <c r="D18" s="18"/>
      <c r="E18" s="18"/>
      <c r="F18" s="18"/>
      <c r="G18" s="6"/>
      <c r="H18" s="18"/>
      <c r="I18" s="18"/>
      <c r="J18" s="18"/>
      <c r="K18" s="18"/>
      <c r="L18" s="18"/>
      <c r="M18" s="18"/>
      <c r="W18" s="6"/>
      <c r="X18" s="6"/>
      <c r="Y18" s="6"/>
      <c r="Z18" s="6"/>
      <c r="AA18" s="6"/>
      <c r="AB18" s="6"/>
      <c r="AC18" s="6"/>
      <c r="AD18" s="6"/>
    </row>
    <row r="19" spans="1:30">
      <c r="A19" s="11"/>
      <c r="B19" s="6"/>
      <c r="C19" s="6"/>
      <c r="D19" s="6"/>
      <c r="E19" s="6"/>
      <c r="F19" s="6"/>
      <c r="G19" s="6"/>
      <c r="H19" s="6"/>
      <c r="M19" s="6"/>
      <c r="N19" s="6"/>
      <c r="O19" s="6"/>
      <c r="P19" s="6"/>
      <c r="Q19" s="6"/>
      <c r="R19" s="6"/>
      <c r="S19" s="6"/>
      <c r="W19" s="6"/>
      <c r="X19" s="6"/>
      <c r="Y19" s="6"/>
      <c r="Z19" s="6"/>
      <c r="AA19" s="6"/>
      <c r="AB19" s="6"/>
      <c r="AC19" s="6"/>
      <c r="AD19" s="6"/>
    </row>
    <row r="20" spans="1:30">
      <c r="A20" s="6"/>
      <c r="B20" s="6"/>
      <c r="C20" s="6"/>
      <c r="D20" s="6"/>
      <c r="E20" s="6"/>
      <c r="F20" s="6"/>
      <c r="G20" s="6"/>
      <c r="N20" s="6"/>
      <c r="O20" s="6"/>
      <c r="P20" s="6"/>
      <c r="Q20" s="6"/>
      <c r="R20" s="6"/>
      <c r="S20" s="6"/>
      <c r="W20" s="6"/>
      <c r="X20" s="6"/>
      <c r="Y20" s="6"/>
      <c r="Z20" s="6"/>
      <c r="AA20" s="6"/>
      <c r="AB20" s="6"/>
      <c r="AC20" s="6"/>
      <c r="AD20" s="6"/>
    </row>
    <row r="21" spans="1:30">
      <c r="G21" s="21"/>
      <c r="H21" s="21"/>
      <c r="L21" s="11"/>
      <c r="M21" s="6"/>
      <c r="N21" s="6"/>
      <c r="O21" s="6"/>
      <c r="P21" s="6"/>
      <c r="Q21" s="6"/>
      <c r="R21" s="6"/>
      <c r="S21" s="6"/>
      <c r="W21" s="6"/>
      <c r="X21" s="6"/>
      <c r="Y21" s="6"/>
      <c r="Z21" s="6"/>
      <c r="AA21" s="6"/>
      <c r="AB21" s="6"/>
      <c r="AC21" s="6"/>
      <c r="AD21" s="6"/>
    </row>
    <row r="22" spans="1:30">
      <c r="G22" s="7"/>
      <c r="H22" s="7"/>
      <c r="M22" s="6"/>
      <c r="N22" s="6"/>
      <c r="O22" s="6"/>
      <c r="P22" s="6"/>
      <c r="Q22" s="6"/>
      <c r="R22" s="6"/>
      <c r="S22" s="6"/>
      <c r="W22" s="6"/>
      <c r="X22" s="6"/>
      <c r="Y22" s="6"/>
      <c r="Z22" s="6"/>
      <c r="AA22" s="6"/>
      <c r="AB22" s="6"/>
      <c r="AC22" s="6"/>
      <c r="AD22" s="6"/>
    </row>
    <row r="23" spans="1:30">
      <c r="G23" s="6"/>
      <c r="H23" s="6"/>
      <c r="N23" s="6"/>
      <c r="O23" s="6"/>
      <c r="P23" s="6"/>
      <c r="Q23" s="6"/>
      <c r="R23" s="6"/>
      <c r="S23" s="6"/>
      <c r="W23" s="6"/>
      <c r="X23" s="6"/>
      <c r="Y23" s="6"/>
      <c r="Z23" s="6"/>
      <c r="AA23" s="6"/>
      <c r="AB23" s="6"/>
      <c r="AC23" s="6"/>
      <c r="AD23" s="6"/>
    </row>
    <row r="24" spans="1:30">
      <c r="G24" s="6"/>
      <c r="H24" s="6"/>
      <c r="N24" s="6"/>
      <c r="O24" s="6"/>
      <c r="P24" s="6"/>
      <c r="Q24" s="6"/>
      <c r="R24" s="6"/>
      <c r="S24" s="6"/>
      <c r="W24" s="6"/>
      <c r="X24" s="6"/>
      <c r="Y24" s="6"/>
      <c r="Z24" s="6"/>
      <c r="AA24" s="6"/>
      <c r="AB24" s="6"/>
      <c r="AC24" s="6"/>
      <c r="AD24" s="6"/>
    </row>
    <row r="25" spans="1:30">
      <c r="G25" s="6"/>
      <c r="H25" s="6"/>
      <c r="N25" s="6"/>
      <c r="O25" s="6"/>
      <c r="P25" s="6"/>
      <c r="Q25" s="6"/>
      <c r="R25" s="6"/>
      <c r="S25" s="6"/>
      <c r="W25" s="6"/>
      <c r="X25" s="6"/>
      <c r="Y25" s="6"/>
      <c r="Z25" s="6"/>
      <c r="AA25" s="6"/>
      <c r="AB25" s="6"/>
      <c r="AC25" s="6"/>
      <c r="AD25" s="6"/>
    </row>
    <row r="26" spans="1:30">
      <c r="G26" s="6"/>
      <c r="H26" s="6"/>
      <c r="N26" s="6"/>
      <c r="O26" s="6"/>
      <c r="P26" s="6"/>
      <c r="Q26" s="6"/>
      <c r="R26" s="6"/>
      <c r="S26" s="6"/>
      <c r="W26" s="6"/>
      <c r="X26" s="6"/>
      <c r="Y26" s="6"/>
      <c r="Z26" s="6"/>
      <c r="AA26" s="6"/>
      <c r="AB26" s="6"/>
      <c r="AC26" s="6"/>
      <c r="AD26" s="6"/>
    </row>
    <row r="27" spans="1:30">
      <c r="G27" s="6"/>
      <c r="H27" s="6"/>
      <c r="N27" s="6"/>
      <c r="O27" s="6"/>
      <c r="P27" s="6"/>
      <c r="Q27" s="6"/>
      <c r="R27" s="6"/>
      <c r="S27" s="6"/>
      <c r="W27" s="6"/>
      <c r="X27" s="6"/>
      <c r="Y27" s="6"/>
      <c r="Z27" s="6"/>
      <c r="AA27" s="6"/>
      <c r="AB27" s="6"/>
      <c r="AC27" s="6"/>
      <c r="AD27" s="6"/>
    </row>
    <row r="28" spans="1:30">
      <c r="G28" s="6"/>
      <c r="H28" s="6"/>
      <c r="N28" s="6"/>
      <c r="O28" s="6"/>
      <c r="P28" s="6"/>
      <c r="Q28" s="6"/>
      <c r="R28" s="6"/>
      <c r="S28" s="6"/>
      <c r="W28" s="6"/>
      <c r="X28" s="6"/>
      <c r="Y28" s="6"/>
      <c r="Z28" s="6"/>
      <c r="AA28" s="6"/>
      <c r="AB28" s="6"/>
      <c r="AC28" s="6"/>
      <c r="AD28" s="6"/>
    </row>
    <row r="29" spans="1:30">
      <c r="G29" s="6"/>
      <c r="H29" s="6"/>
      <c r="I29" s="19"/>
      <c r="J29" s="19"/>
      <c r="K29" s="19"/>
      <c r="N29" s="19"/>
      <c r="O29" s="19"/>
      <c r="P29" s="19"/>
      <c r="Q29" s="19"/>
      <c r="R29" s="19"/>
      <c r="S29" s="19"/>
    </row>
    <row r="30" spans="1:30">
      <c r="G30" s="6"/>
      <c r="H30" s="6"/>
      <c r="I30" s="19"/>
      <c r="J30" s="19"/>
      <c r="K30" s="19"/>
      <c r="N30" s="19"/>
      <c r="O30" s="19"/>
      <c r="P30" s="19"/>
      <c r="Q30" s="19"/>
      <c r="R30" s="19"/>
      <c r="S30" s="19"/>
    </row>
    <row r="31" spans="1:30">
      <c r="G31" s="6"/>
      <c r="H31" s="6"/>
      <c r="I31" s="19"/>
      <c r="J31" s="19"/>
      <c r="K31" s="20"/>
      <c r="N31" s="19"/>
      <c r="O31" s="19"/>
      <c r="P31" s="19"/>
      <c r="Q31" s="19"/>
      <c r="R31" s="19"/>
      <c r="S31" s="19"/>
    </row>
    <row r="32" spans="1:30">
      <c r="G32" s="6"/>
      <c r="H32" s="6"/>
      <c r="I32" s="21"/>
      <c r="J32" s="21"/>
      <c r="K32" s="21"/>
      <c r="N32" s="21"/>
      <c r="O32" s="21"/>
      <c r="P32" s="21"/>
      <c r="Q32" s="21"/>
      <c r="R32" s="21"/>
      <c r="S32" s="21"/>
    </row>
    <row r="33" spans="1:19">
      <c r="G33" s="6"/>
      <c r="H33" s="6"/>
      <c r="I33" s="21"/>
      <c r="J33" s="21"/>
      <c r="K33" s="21"/>
      <c r="N33" s="21"/>
      <c r="O33" s="21"/>
      <c r="P33" s="21"/>
      <c r="Q33" s="22"/>
      <c r="R33" s="21"/>
      <c r="S33" s="21"/>
    </row>
    <row r="34" spans="1:19">
      <c r="G34" s="6"/>
      <c r="H34" s="6"/>
      <c r="I34" s="21"/>
      <c r="J34" s="21"/>
      <c r="K34" s="21"/>
      <c r="N34" s="7"/>
      <c r="O34" s="7"/>
      <c r="P34" s="7"/>
      <c r="Q34" s="7"/>
      <c r="R34" s="7"/>
      <c r="S34" s="7"/>
    </row>
    <row r="35" spans="1:19">
      <c r="G35" s="6"/>
      <c r="H35" s="6"/>
      <c r="I35" s="21"/>
      <c r="J35" s="21"/>
      <c r="K35" s="21"/>
      <c r="N35" s="6"/>
      <c r="O35" s="6"/>
      <c r="P35" s="6"/>
      <c r="Q35" s="6"/>
      <c r="R35" s="6"/>
      <c r="S35" s="6"/>
    </row>
    <row r="36" spans="1:19">
      <c r="G36" s="6"/>
      <c r="H36" s="6"/>
      <c r="I36" s="21"/>
      <c r="J36" s="21"/>
      <c r="K36" s="21"/>
      <c r="N36" s="6"/>
      <c r="O36" s="6"/>
      <c r="P36" s="6"/>
      <c r="Q36" s="6"/>
      <c r="R36" s="6"/>
      <c r="S36" s="6"/>
    </row>
    <row r="37" spans="1:19">
      <c r="G37" s="6"/>
      <c r="H37" s="6"/>
      <c r="I37" s="21"/>
      <c r="J37" s="21"/>
      <c r="K37" s="21"/>
      <c r="N37" s="6"/>
      <c r="O37" s="6"/>
      <c r="P37" s="6"/>
      <c r="Q37" s="6"/>
      <c r="R37" s="6"/>
      <c r="S37" s="6"/>
    </row>
    <row r="38" spans="1:19">
      <c r="G38" s="6"/>
      <c r="H38" s="6"/>
      <c r="I38" s="21"/>
      <c r="J38" s="21"/>
      <c r="K38" s="21"/>
      <c r="L38" s="6"/>
      <c r="N38" s="6"/>
      <c r="O38" s="6"/>
      <c r="P38" s="6"/>
      <c r="Q38" s="6"/>
      <c r="R38" s="6"/>
      <c r="S38" s="6"/>
    </row>
    <row r="39" spans="1:19">
      <c r="A39" s="6"/>
      <c r="B39" s="6"/>
      <c r="C39" s="6"/>
      <c r="D39" s="6"/>
      <c r="F39" s="6"/>
      <c r="G39" s="6"/>
      <c r="H39" s="6"/>
      <c r="I39" s="21"/>
      <c r="J39" s="21"/>
      <c r="K39" s="21"/>
      <c r="L39" s="23"/>
      <c r="M39" s="6"/>
      <c r="N39" s="6"/>
      <c r="O39" s="6"/>
      <c r="P39" s="6"/>
      <c r="Q39" s="6"/>
      <c r="R39" s="6"/>
      <c r="S39" s="6"/>
    </row>
    <row r="40" spans="1:19">
      <c r="A40" s="23"/>
      <c r="B40" s="6"/>
      <c r="C40" s="6"/>
      <c r="D40" s="6"/>
      <c r="F40" s="6"/>
      <c r="G40" s="6"/>
      <c r="H40" s="6"/>
      <c r="I40" s="21"/>
      <c r="J40" s="21"/>
      <c r="K40" s="21"/>
      <c r="L40" s="6"/>
      <c r="M40" s="6"/>
      <c r="N40" s="6"/>
      <c r="O40" s="6"/>
      <c r="P40" s="6"/>
      <c r="Q40" s="6"/>
      <c r="R40" s="6"/>
      <c r="S40" s="6"/>
    </row>
    <row r="41" spans="1:19">
      <c r="A41" s="6"/>
      <c r="B41" s="6"/>
      <c r="C41" s="6"/>
      <c r="D41" s="6"/>
      <c r="F41" s="6"/>
      <c r="G41" s="6"/>
      <c r="H41" s="6"/>
      <c r="I41" s="14"/>
      <c r="J41" s="14"/>
      <c r="K41" s="14"/>
      <c r="L41" s="11"/>
      <c r="M41" s="6"/>
      <c r="N41" s="6"/>
      <c r="O41" s="6"/>
      <c r="P41" s="6"/>
      <c r="Q41" s="6"/>
      <c r="R41" s="6"/>
      <c r="S41" s="6"/>
    </row>
    <row r="42" spans="1:19">
      <c r="A42" s="11"/>
      <c r="B42" s="6"/>
      <c r="C42" s="6"/>
      <c r="D42" s="6"/>
      <c r="E42" s="6"/>
      <c r="F42" s="6"/>
      <c r="G42" s="6"/>
      <c r="H42" s="6"/>
      <c r="I42" s="14"/>
      <c r="J42" s="14"/>
      <c r="K42" s="14"/>
      <c r="L42" s="6"/>
      <c r="M42" s="6"/>
      <c r="N42" s="6"/>
      <c r="O42" s="6"/>
      <c r="P42" s="6"/>
      <c r="Q42" s="6"/>
      <c r="R42" s="6"/>
      <c r="S42" s="6"/>
    </row>
    <row r="43" spans="1:19">
      <c r="A43" s="6"/>
      <c r="B43" s="6"/>
      <c r="C43" s="6"/>
      <c r="D43" s="6"/>
      <c r="E43" s="6"/>
      <c r="F43" s="6"/>
      <c r="G43" s="6"/>
      <c r="H43" s="6"/>
      <c r="I43" s="14"/>
      <c r="J43" s="14"/>
      <c r="K43" s="14"/>
      <c r="L43" s="11"/>
      <c r="M43" s="6"/>
      <c r="N43" s="6"/>
      <c r="O43" s="6"/>
      <c r="P43" s="6"/>
      <c r="Q43" s="6"/>
      <c r="R43" s="6"/>
      <c r="S43" s="6"/>
    </row>
    <row r="44" spans="1:19">
      <c r="A44" s="11"/>
      <c r="B44" s="6"/>
      <c r="C44" s="6"/>
      <c r="D44" s="6"/>
      <c r="E44" s="6"/>
      <c r="F44" s="6"/>
      <c r="G44" s="6"/>
      <c r="H44" s="6"/>
      <c r="I44" s="14"/>
      <c r="J44" s="14"/>
      <c r="K44" s="14"/>
      <c r="L44" s="6"/>
      <c r="M44" s="6"/>
      <c r="N44" s="6"/>
      <c r="O44" s="6"/>
      <c r="P44" s="6"/>
      <c r="Q44" s="6"/>
      <c r="R44" s="6"/>
      <c r="S44" s="6"/>
    </row>
    <row r="45" spans="1:19">
      <c r="A45" s="6"/>
      <c r="B45" s="6"/>
      <c r="C45" s="6"/>
      <c r="D45" s="6"/>
      <c r="E45" s="6"/>
      <c r="F45" s="6"/>
      <c r="G45" s="6"/>
      <c r="H45" s="6"/>
      <c r="I45" s="14"/>
      <c r="J45" s="14"/>
      <c r="K45" s="14"/>
      <c r="L45" s="11"/>
      <c r="M45" s="6"/>
      <c r="N45" s="6"/>
      <c r="O45" s="6"/>
      <c r="P45" s="6"/>
      <c r="Q45" s="6"/>
      <c r="R45" s="6"/>
      <c r="S45" s="6"/>
    </row>
    <row r="46" spans="1:19">
      <c r="A46" s="11"/>
      <c r="B46" s="6"/>
      <c r="C46" s="6"/>
      <c r="D46" s="6"/>
      <c r="E46" s="6"/>
      <c r="F46" s="6"/>
      <c r="G46" s="6"/>
      <c r="H46" s="6"/>
      <c r="I46" s="14"/>
      <c r="J46" s="14"/>
      <c r="K46" s="14"/>
      <c r="L46" s="6"/>
      <c r="M46" s="6"/>
      <c r="N46" s="6"/>
      <c r="O46" s="6"/>
      <c r="P46" s="6"/>
      <c r="Q46" s="6"/>
      <c r="R46" s="6"/>
      <c r="S46" s="6"/>
    </row>
    <row r="47" spans="1:19">
      <c r="A47" s="6"/>
      <c r="B47" s="6"/>
      <c r="C47" s="6"/>
      <c r="D47" s="6"/>
      <c r="E47" s="6"/>
      <c r="F47" s="6"/>
      <c r="G47" s="6"/>
      <c r="H47" s="6"/>
      <c r="I47" s="14"/>
      <c r="J47" s="14"/>
      <c r="K47" s="14"/>
      <c r="L47" s="11"/>
      <c r="M47" s="6"/>
      <c r="N47" s="6"/>
      <c r="O47" s="6"/>
      <c r="P47" s="6"/>
      <c r="Q47" s="6"/>
      <c r="R47" s="6"/>
      <c r="S47" s="6"/>
    </row>
    <row r="48" spans="1:19">
      <c r="A48" s="11"/>
      <c r="B48" s="6"/>
      <c r="C48" s="6"/>
      <c r="D48" s="6"/>
      <c r="E48" s="6"/>
      <c r="F48" s="6"/>
      <c r="G48" s="6"/>
      <c r="H48" s="6"/>
      <c r="I48" s="14"/>
      <c r="J48" s="14"/>
      <c r="K48" s="14"/>
      <c r="L48" s="6"/>
      <c r="M48" s="6"/>
      <c r="N48" s="6"/>
      <c r="O48" s="6"/>
      <c r="P48" s="6"/>
      <c r="Q48" s="6"/>
      <c r="R48" s="6"/>
      <c r="S48" s="6"/>
    </row>
    <row r="49" spans="1:19">
      <c r="A49" s="6"/>
      <c r="B49" s="6"/>
      <c r="C49" s="6"/>
      <c r="D49" s="6"/>
      <c r="E49" s="6"/>
      <c r="F49" s="6"/>
      <c r="G49" s="6"/>
      <c r="H49" s="6"/>
      <c r="I49" s="14"/>
      <c r="J49" s="14"/>
      <c r="K49" s="14"/>
      <c r="L49" s="11"/>
      <c r="M49" s="6"/>
      <c r="N49" s="6"/>
      <c r="O49" s="6"/>
      <c r="P49" s="6"/>
      <c r="Q49" s="6"/>
      <c r="R49" s="6"/>
      <c r="S49" s="6"/>
    </row>
    <row r="50" spans="1:19">
      <c r="A50" s="11"/>
      <c r="B50" s="6"/>
      <c r="C50" s="6"/>
      <c r="D50" s="6"/>
      <c r="E50" s="6"/>
      <c r="F50" s="6"/>
      <c r="G50" s="6"/>
      <c r="H50" s="6"/>
      <c r="I50" s="14"/>
      <c r="J50" s="14"/>
      <c r="K50" s="14"/>
      <c r="L50" s="6"/>
      <c r="M50" s="6"/>
      <c r="N50" s="6"/>
      <c r="O50" s="6"/>
      <c r="P50" s="6"/>
      <c r="Q50" s="6"/>
      <c r="R50" s="6"/>
      <c r="S50" s="6"/>
    </row>
    <row r="51" spans="1:19">
      <c r="A51" s="6"/>
      <c r="B51" s="6"/>
      <c r="C51" s="6"/>
      <c r="D51" s="6"/>
      <c r="E51" s="6"/>
      <c r="F51" s="6"/>
      <c r="G51" s="6"/>
      <c r="H51" s="6"/>
      <c r="I51" s="14"/>
      <c r="J51" s="14"/>
      <c r="K51" s="14"/>
      <c r="L51" s="11"/>
      <c r="M51" s="6"/>
      <c r="N51" s="6"/>
      <c r="O51" s="6"/>
      <c r="P51" s="6"/>
      <c r="Q51" s="6"/>
      <c r="R51" s="6"/>
      <c r="S51" s="6"/>
    </row>
    <row r="52" spans="1:19">
      <c r="A52" s="11"/>
      <c r="B52" s="6"/>
      <c r="C52" s="6"/>
      <c r="D52" s="6"/>
      <c r="E52" s="6"/>
      <c r="F52" s="6"/>
      <c r="G52" s="6"/>
      <c r="H52" s="6"/>
      <c r="I52" s="14"/>
      <c r="J52" s="14"/>
      <c r="K52" s="14"/>
      <c r="L52" s="6"/>
      <c r="M52" s="6"/>
      <c r="N52" s="6"/>
      <c r="O52" s="6"/>
      <c r="P52" s="6"/>
      <c r="Q52" s="6"/>
      <c r="R52" s="6"/>
      <c r="S52" s="6"/>
    </row>
    <row r="53" spans="1:19">
      <c r="A53" s="6"/>
      <c r="B53" s="6"/>
      <c r="C53" s="6"/>
      <c r="D53" s="6"/>
      <c r="E53" s="6"/>
      <c r="F53" s="6"/>
      <c r="G53" s="6"/>
      <c r="H53" s="6"/>
      <c r="I53" s="14"/>
      <c r="J53" s="14"/>
      <c r="K53" s="14"/>
      <c r="L53" s="11"/>
      <c r="M53" s="6"/>
      <c r="N53" s="6"/>
      <c r="O53" s="6"/>
      <c r="P53" s="6"/>
      <c r="Q53" s="6"/>
      <c r="R53" s="6"/>
      <c r="S53" s="6"/>
    </row>
    <row r="54" spans="1:19">
      <c r="A54" s="11"/>
      <c r="B54" s="6"/>
      <c r="C54" s="6"/>
      <c r="D54" s="6"/>
      <c r="E54" s="6"/>
      <c r="F54" s="6"/>
      <c r="G54" s="6"/>
      <c r="H54" s="6"/>
      <c r="I54" s="14"/>
      <c r="J54" s="14"/>
      <c r="K54" s="14"/>
      <c r="L54" s="6"/>
      <c r="M54" s="6"/>
      <c r="N54" s="6"/>
      <c r="O54" s="6"/>
      <c r="P54" s="6"/>
      <c r="Q54" s="6"/>
      <c r="R54" s="6"/>
      <c r="S54" s="6"/>
    </row>
    <row r="55" spans="1:19">
      <c r="A55" s="6"/>
      <c r="B55" s="6"/>
      <c r="C55" s="6"/>
      <c r="D55" s="6"/>
      <c r="E55" s="6"/>
      <c r="F55" s="6"/>
      <c r="G55" s="6"/>
      <c r="H55" s="6"/>
      <c r="I55" s="14"/>
      <c r="J55" s="14"/>
      <c r="K55" s="14"/>
      <c r="L55" s="11"/>
      <c r="M55" s="6"/>
      <c r="N55" s="6"/>
      <c r="O55" s="6"/>
      <c r="P55" s="6"/>
      <c r="Q55" s="6"/>
      <c r="R55" s="6"/>
      <c r="S55" s="6"/>
    </row>
    <row r="56" spans="1:19">
      <c r="A56" s="11"/>
      <c r="B56" s="6"/>
      <c r="C56" s="6"/>
      <c r="D56" s="6"/>
      <c r="E56" s="6"/>
      <c r="F56" s="6"/>
      <c r="G56" s="6"/>
      <c r="H56" s="6"/>
      <c r="I56" s="14"/>
      <c r="J56" s="14"/>
      <c r="K56" s="14"/>
      <c r="L56" s="6"/>
      <c r="M56" s="6"/>
      <c r="N56" s="6"/>
      <c r="O56" s="6"/>
      <c r="P56" s="6"/>
      <c r="Q56" s="6"/>
      <c r="R56" s="6"/>
      <c r="S56" s="6"/>
    </row>
    <row r="57" spans="1:19">
      <c r="A57" s="6"/>
      <c r="B57" s="6"/>
      <c r="C57" s="6"/>
      <c r="D57" s="6"/>
      <c r="E57" s="6"/>
      <c r="F57" s="6"/>
      <c r="G57" s="6"/>
      <c r="H57" s="6"/>
      <c r="I57" s="14"/>
      <c r="J57" s="14"/>
      <c r="K57" s="14"/>
      <c r="L57" s="11"/>
      <c r="M57" s="6"/>
      <c r="N57" s="6"/>
      <c r="O57" s="6"/>
      <c r="P57" s="6"/>
      <c r="Q57" s="6"/>
      <c r="R57" s="6"/>
      <c r="S57" s="6"/>
    </row>
    <row r="58" spans="1:19">
      <c r="A58" s="11"/>
      <c r="B58" s="6"/>
      <c r="C58" s="6"/>
      <c r="D58" s="6"/>
      <c r="E58" s="6"/>
      <c r="F58" s="6"/>
      <c r="G58" s="6"/>
      <c r="H58" s="6"/>
      <c r="I58" s="14"/>
      <c r="J58" s="14"/>
      <c r="K58" s="14"/>
      <c r="L58" s="6"/>
      <c r="M58" s="6"/>
      <c r="N58" s="6"/>
      <c r="O58" s="6"/>
      <c r="P58" s="6"/>
      <c r="Q58" s="6"/>
      <c r="R58" s="6"/>
      <c r="S58" s="6"/>
    </row>
    <row r="59" spans="1:19">
      <c r="A59" s="6"/>
      <c r="B59" s="6"/>
      <c r="C59" s="6"/>
      <c r="D59" s="6"/>
      <c r="E59" s="6"/>
      <c r="F59" s="6"/>
      <c r="G59" s="6"/>
      <c r="H59" s="6"/>
      <c r="I59" s="14"/>
      <c r="J59" s="14"/>
      <c r="K59" s="14"/>
      <c r="L59" s="11"/>
      <c r="M59" s="6"/>
      <c r="N59" s="6"/>
      <c r="O59" s="6"/>
      <c r="P59" s="6"/>
      <c r="Q59" s="6"/>
      <c r="R59" s="6"/>
      <c r="S59" s="6"/>
    </row>
    <row r="60" spans="1:19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6"/>
      <c r="M60" s="6"/>
      <c r="N60" s="6"/>
      <c r="O60" s="6"/>
      <c r="P60" s="6"/>
      <c r="Q60" s="6"/>
      <c r="R60" s="6"/>
      <c r="S60" s="6"/>
    </row>
    <row r="61" spans="1:19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F62" s="4"/>
    </row>
    <row r="63" spans="1:19">
      <c r="A63" t="s">
        <v>0</v>
      </c>
      <c r="B63" s="4"/>
    </row>
    <row r="64" spans="1:19">
      <c r="A64" s="10" t="s">
        <v>1</v>
      </c>
      <c r="B64" s="2" t="s">
        <v>2</v>
      </c>
      <c r="C64" s="2" t="s">
        <v>6</v>
      </c>
      <c r="D64" s="2" t="s">
        <v>7</v>
      </c>
      <c r="E64" s="2" t="s">
        <v>8</v>
      </c>
      <c r="F64" s="2" t="s">
        <v>9</v>
      </c>
      <c r="G64" s="2" t="s">
        <v>3</v>
      </c>
      <c r="H64" s="2" t="s">
        <v>4</v>
      </c>
    </row>
    <row r="65" spans="1:8">
      <c r="A65" s="12">
        <v>1</v>
      </c>
      <c r="B65" s="9"/>
      <c r="C65" s="3"/>
      <c r="D65" s="3"/>
      <c r="E65" s="3"/>
      <c r="F65" s="3"/>
      <c r="G65" s="3"/>
      <c r="H65" s="3"/>
    </row>
    <row r="66" spans="1:8">
      <c r="A66" s="13">
        <v>2</v>
      </c>
      <c r="B66" s="3"/>
      <c r="C66" s="3"/>
      <c r="D66" s="3"/>
      <c r="E66" s="3"/>
      <c r="F66" s="3"/>
      <c r="G66" s="3"/>
      <c r="H66" s="3"/>
    </row>
    <row r="67" spans="1:8">
      <c r="A67" s="12">
        <v>3</v>
      </c>
      <c r="B67" s="3"/>
      <c r="C67" s="3"/>
      <c r="D67" s="3"/>
      <c r="E67" s="3"/>
      <c r="F67" s="3"/>
      <c r="G67" s="3"/>
      <c r="H67" s="3"/>
    </row>
    <row r="68" spans="1:8">
      <c r="A68" s="13">
        <v>4</v>
      </c>
      <c r="B68" s="3"/>
      <c r="C68" s="3"/>
      <c r="D68" s="3"/>
      <c r="E68" s="3"/>
      <c r="F68" s="3"/>
      <c r="G68" s="3"/>
      <c r="H68" s="3"/>
    </row>
    <row r="69" spans="1:8">
      <c r="A69" s="12">
        <v>5</v>
      </c>
      <c r="B69" s="3"/>
      <c r="C69" s="3"/>
      <c r="D69" s="3"/>
      <c r="E69" s="3"/>
      <c r="F69" s="3"/>
      <c r="G69" s="3"/>
      <c r="H69" s="3"/>
    </row>
    <row r="70" spans="1:8">
      <c r="A70" s="13">
        <v>6</v>
      </c>
      <c r="B70" s="3"/>
      <c r="C70" s="3"/>
      <c r="D70" s="3"/>
      <c r="E70" s="3"/>
      <c r="F70" s="3"/>
      <c r="G70" s="3"/>
      <c r="H70" s="3"/>
    </row>
    <row r="71" spans="1:8">
      <c r="A71" s="12">
        <v>7</v>
      </c>
      <c r="B71" s="3"/>
      <c r="C71" s="3"/>
      <c r="D71" s="3"/>
      <c r="E71" s="3"/>
      <c r="F71" s="3"/>
      <c r="G71" s="3"/>
      <c r="H71" s="3"/>
    </row>
    <row r="72" spans="1:8">
      <c r="A72" s="13">
        <v>8</v>
      </c>
      <c r="B72" s="3"/>
      <c r="C72" s="3"/>
      <c r="D72" s="3"/>
      <c r="E72" s="3"/>
      <c r="F72" s="3"/>
      <c r="G72" s="3"/>
      <c r="H72" s="3"/>
    </row>
    <row r="73" spans="1:8">
      <c r="A73" s="12">
        <v>9</v>
      </c>
      <c r="B73" s="3"/>
      <c r="C73" s="3"/>
      <c r="D73" s="3"/>
      <c r="E73" s="3"/>
      <c r="F73" s="3"/>
      <c r="G73" s="3"/>
      <c r="H73" s="3"/>
    </row>
    <row r="74" spans="1:8">
      <c r="A74" s="13">
        <v>10</v>
      </c>
      <c r="B74" s="3"/>
      <c r="C74" s="3"/>
      <c r="D74" s="3"/>
      <c r="E74" s="3"/>
      <c r="F74" s="3"/>
      <c r="G74" s="3"/>
      <c r="H74" s="3"/>
    </row>
    <row r="75" spans="1:8">
      <c r="A75" s="12">
        <v>11</v>
      </c>
      <c r="B75" s="3"/>
      <c r="C75" s="3"/>
      <c r="D75" s="3"/>
      <c r="E75" s="3"/>
      <c r="F75" s="3"/>
      <c r="G75" s="3"/>
      <c r="H75" s="3"/>
    </row>
    <row r="76" spans="1:8">
      <c r="A76" s="13">
        <v>12</v>
      </c>
      <c r="B76" s="3"/>
      <c r="C76" s="3"/>
      <c r="D76" s="3"/>
      <c r="E76" s="3"/>
      <c r="F76" s="3"/>
      <c r="G76" s="3"/>
      <c r="H76" s="3"/>
    </row>
    <row r="77" spans="1:8">
      <c r="A77" s="12">
        <v>13</v>
      </c>
      <c r="B77" s="3"/>
      <c r="C77" s="3"/>
      <c r="D77" s="3"/>
      <c r="E77" s="3"/>
      <c r="F77" s="3"/>
      <c r="G77" s="3"/>
      <c r="H77" s="3"/>
    </row>
    <row r="78" spans="1:8">
      <c r="A78" s="13">
        <v>14</v>
      </c>
      <c r="B78" s="3"/>
      <c r="C78" s="3"/>
      <c r="D78" s="3"/>
      <c r="E78" s="3"/>
      <c r="F78" s="3"/>
      <c r="G78" s="3"/>
      <c r="H78" s="3"/>
    </row>
    <row r="79" spans="1:8">
      <c r="A79" s="12">
        <v>15</v>
      </c>
      <c r="B79" s="3"/>
      <c r="C79" s="3"/>
      <c r="D79" s="3"/>
      <c r="E79" s="3"/>
      <c r="F79" s="3"/>
      <c r="G79" s="3"/>
      <c r="H79" s="3"/>
    </row>
    <row r="80" spans="1:8">
      <c r="A80" s="13">
        <v>16</v>
      </c>
      <c r="B80" s="3"/>
      <c r="C80" s="3"/>
      <c r="D80" s="3"/>
      <c r="E80" s="3"/>
      <c r="F80" s="3"/>
      <c r="G80" s="3"/>
      <c r="H80" s="3"/>
    </row>
    <row r="81" spans="1:8">
      <c r="A81" s="12">
        <v>17</v>
      </c>
      <c r="B81" s="3"/>
      <c r="C81" s="3"/>
      <c r="D81" s="3"/>
      <c r="E81" s="3"/>
      <c r="F81" s="3"/>
      <c r="G81" s="3"/>
      <c r="H81" s="3"/>
    </row>
    <row r="82" spans="1:8">
      <c r="A82" s="13">
        <v>18</v>
      </c>
      <c r="B82" s="3"/>
      <c r="C82" s="3"/>
      <c r="D82" s="3"/>
      <c r="E82" s="3"/>
      <c r="F82" s="3"/>
      <c r="G82" s="3"/>
      <c r="H82" s="3"/>
    </row>
    <row r="83" spans="1:8">
      <c r="A83" s="12">
        <v>19</v>
      </c>
      <c r="B83" s="3"/>
      <c r="C83" s="3"/>
      <c r="D83" s="3"/>
      <c r="E83" s="3"/>
      <c r="F83" s="3"/>
      <c r="G83" s="3"/>
      <c r="H83" s="3"/>
    </row>
    <row r="84" spans="1:8">
      <c r="A84" s="13">
        <v>20</v>
      </c>
      <c r="B84" s="3"/>
      <c r="C84" s="3"/>
      <c r="D84" s="3"/>
      <c r="E84" s="3"/>
      <c r="F84" s="3"/>
      <c r="G84" s="3"/>
      <c r="H84" s="3"/>
    </row>
    <row r="85" spans="1:8">
      <c r="A85" s="12">
        <v>21</v>
      </c>
      <c r="B85" s="3"/>
      <c r="C85" s="3"/>
      <c r="D85" s="3"/>
      <c r="E85" s="3"/>
      <c r="F85" s="3"/>
      <c r="G85" s="3"/>
      <c r="H85" s="3"/>
    </row>
    <row r="86" spans="1:8">
      <c r="A86" s="13">
        <v>22</v>
      </c>
      <c r="B86" s="3"/>
      <c r="C86" s="3"/>
      <c r="D86" s="3"/>
      <c r="E86" s="3"/>
      <c r="F86" s="3"/>
      <c r="G86" s="3"/>
      <c r="H86" s="3"/>
    </row>
    <row r="87" spans="1:8">
      <c r="A87" s="12">
        <v>23</v>
      </c>
      <c r="B87" s="3"/>
      <c r="C87" s="3"/>
      <c r="D87" s="3"/>
      <c r="E87" s="3"/>
      <c r="F87" s="3"/>
      <c r="G87" s="3"/>
      <c r="H87" s="3"/>
    </row>
    <row r="88" spans="1:8">
      <c r="A88" s="13">
        <v>24</v>
      </c>
      <c r="B88" s="3"/>
      <c r="C88" s="3"/>
      <c r="D88" s="3"/>
      <c r="E88" s="3"/>
      <c r="F88" s="3"/>
      <c r="G88" s="3"/>
      <c r="H88" s="3"/>
    </row>
    <row r="89" spans="1:8">
      <c r="A89" s="12">
        <v>25</v>
      </c>
      <c r="B89" s="3"/>
      <c r="C89" s="3"/>
      <c r="D89" s="3"/>
      <c r="E89" s="3"/>
      <c r="F89" s="3"/>
      <c r="G89" s="3"/>
      <c r="H89" s="3"/>
    </row>
    <row r="90" spans="1:8">
      <c r="A90" s="13">
        <v>26</v>
      </c>
      <c r="B90" s="3"/>
      <c r="C90" s="3"/>
      <c r="D90" s="3"/>
      <c r="E90" s="3"/>
      <c r="F90" s="3"/>
      <c r="G90" s="3"/>
      <c r="H90" s="3"/>
    </row>
  </sheetData>
  <conditionalFormatting sqref="A3:F17 H3:M17">
    <cfRule type="expression" dxfId="17" priority="29">
      <formula>ISODD(ROW())</formula>
    </cfRule>
    <cfRule type="expression" dxfId="16" priority="30">
      <formula>ISEVEN(ROW())</formula>
    </cfRule>
  </conditionalFormatting>
  <conditionalFormatting sqref="B65:H90">
    <cfRule type="expression" dxfId="15" priority="19">
      <formula>ISODD(ROW())</formula>
    </cfRule>
    <cfRule type="expression" dxfId="14" priority="20">
      <formula>ISEVEN(ROW())</formula>
    </cfRule>
  </conditionalFormatting>
  <conditionalFormatting sqref="A65:A90">
    <cfRule type="expression" dxfId="13" priority="11">
      <formula>ISODD(ROW())</formula>
    </cfRule>
    <cfRule type="expression" dxfId="12" priority="12">
      <formula>ISEVEN(ROW())</formula>
    </cfRule>
  </conditionalFormatting>
  <conditionalFormatting sqref="E3:E17">
    <cfRule type="expression" dxfId="11" priority="7">
      <formula>ISODD(ROW())</formula>
    </cfRule>
    <cfRule type="expression" dxfId="10" priority="8">
      <formula>ISEVEN(ROW())</formula>
    </cfRule>
  </conditionalFormatting>
  <conditionalFormatting sqref="F3:F17">
    <cfRule type="expression" dxfId="9" priority="5">
      <formula>ISODD(ROW())</formula>
    </cfRule>
    <cfRule type="expression" dxfId="8" priority="6">
      <formula>ISEVEN(ROW())</formula>
    </cfRule>
  </conditionalFormatting>
  <conditionalFormatting sqref="L3:L17">
    <cfRule type="expression" dxfId="7" priority="3">
      <formula>ISODD(ROW())</formula>
    </cfRule>
    <cfRule type="expression" dxfId="6" priority="4">
      <formula>ISEVEN(ROW())</formula>
    </cfRule>
  </conditionalFormatting>
  <conditionalFormatting sqref="M3:M17">
    <cfRule type="expression" dxfId="5" priority="1">
      <formula>ISODD(ROW())</formula>
    </cfRule>
    <cfRule type="expression" dxfId="4" priority="2">
      <formula>ISEVEN(ROW())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Scalabilità forte</vt:lpstr>
      <vt:lpstr>Scalabilità debole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2021-09-21T16:01:40Z</dcterms:created>
  <dcterms:modified xsi:type="dcterms:W3CDTF">2021-09-26T15:08:50Z</dcterms:modified>
</cp:coreProperties>
</file>