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vnjones/Projects/gavinjones/mccoled/docs/npjcompmat/"/>
    </mc:Choice>
  </mc:AlternateContent>
  <xr:revisionPtr revIDLastSave="0" documentId="13_ncr:1_{8EB1D234-4586-8347-AC5B-3FF63A8BB3EB}" xr6:coauthVersionLast="46" xr6:coauthVersionMax="46" xr10:uidLastSave="{00000000-0000-0000-0000-000000000000}"/>
  <bookViews>
    <workbookView xWindow="160" yWindow="500" windowWidth="27640" windowHeight="16940" xr2:uid="{36D9CA32-828E-F14B-B0A6-189A1A84B801}"/>
  </bookViews>
  <sheets>
    <sheet name="figure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2" i="1"/>
  <c r="F4" i="1"/>
  <c r="F3" i="1"/>
  <c r="F2" i="1"/>
  <c r="E4" i="1"/>
  <c r="E3" i="1"/>
  <c r="E2" i="1"/>
  <c r="D4" i="1"/>
  <c r="D3" i="1"/>
  <c r="D2" i="1"/>
  <c r="C4" i="1"/>
  <c r="C3" i="1"/>
  <c r="C2" i="1"/>
  <c r="B4" i="1"/>
  <c r="B3" i="1"/>
  <c r="B2" i="1"/>
</calcChain>
</file>

<file path=xl/sharedStrings.xml><?xml version="1.0" encoding="utf-8"?>
<sst xmlns="http://schemas.openxmlformats.org/spreadsheetml/2006/main" count="9" uniqueCount="9">
  <si>
    <t xml:space="preserve">Exact </t>
    <phoneticPr fontId="0"/>
  </si>
  <si>
    <t>QEOM</t>
    <phoneticPr fontId="0"/>
  </si>
  <si>
    <t>VQD</t>
    <phoneticPr fontId="0"/>
  </si>
  <si>
    <t>S0 (STO-3G)</t>
  </si>
  <si>
    <t>S0 (6-31G(d)</t>
  </si>
  <si>
    <t>T1 (STO-3G)</t>
  </si>
  <si>
    <t>S1 (STO-3G)</t>
  </si>
  <si>
    <t>T1 (6-31G(d)</t>
  </si>
  <si>
    <t>S1 (6-31G(d)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</si>
</sst>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_ "/>
  </numFmts>
  <fonts count="3" x14ac:knownFonts="1">
    <font>
      <sz val="11"/>
      <color theme="1"/>
      <name val="Calibri"/>
      <family val="2"/>
      <charset val="128"/>
      <scheme val="minor"/>
    </font>
    <font>
      <sz val="11"/>
      <name val="Times New Roman"/>
      <family val="1"/>
    </font>
    <font>
      <sz val="11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D5846D.239B7530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7</xdr:col>
      <xdr:colOff>0</xdr:colOff>
      <xdr:row>0</xdr:row>
      <xdr:rowOff>0</xdr:rowOff>
    </xdr:to>
    <xdr:pic>
      <xdr:nvPicPr>
        <xdr:cNvPr id="5" name="図 21" descr="cid:image001.png@01D5846D.239B7530">
          <a:extLst>
            <a:ext uri="{FF2B5EF4-FFF2-40B4-BE49-F238E27FC236}">
              <a16:creationId xmlns:a16="http://schemas.microsoft.com/office/drawing/2014/main" id="{93EE8869-F815-E943-B69D-4B6CDCA205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451" y="971551"/>
          <a:ext cx="980880" cy="469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50491-59A9-354B-A025-05EF18566FA1}">
  <dimension ref="A1:K4"/>
  <sheetViews>
    <sheetView tabSelected="1" zoomScaleNormal="100" workbookViewId="0">
      <selection activeCell="B8" sqref="B8"/>
    </sheetView>
  </sheetViews>
  <sheetFormatPr baseColWidth="10" defaultColWidth="20.83203125" defaultRowHeight="15" customHeight="1" x14ac:dyDescent="0.2"/>
  <cols>
    <col min="1" max="16384" width="20.83203125" style="1"/>
  </cols>
  <sheetData>
    <row r="1" spans="1:11" ht="15" customHeight="1" x14ac:dyDescent="0.2">
      <c r="B1" s="1" t="s">
        <v>3</v>
      </c>
      <c r="C1" s="1" t="s">
        <v>5</v>
      </c>
      <c r="D1" s="1" t="s">
        <v>6</v>
      </c>
      <c r="E1" s="1" t="s">
        <v>4</v>
      </c>
      <c r="F1" s="1" t="s">
        <v>7</v>
      </c>
      <c r="G1" s="1" t="s">
        <v>8</v>
      </c>
    </row>
    <row r="2" spans="1:11" ht="15" customHeight="1" x14ac:dyDescent="0.2">
      <c r="A2" s="2" t="s">
        <v>0</v>
      </c>
      <c r="B2" s="3">
        <f>(-0.662406672836)*1000</f>
        <v>-662.40667283599998</v>
      </c>
      <c r="C2" s="3">
        <f>(-0.493755)*1000</f>
        <v>-493.755</v>
      </c>
      <c r="D2" s="3">
        <f>(-0.400296125666)*1000</f>
        <v>-400.29612566599997</v>
      </c>
      <c r="E2" s="3">
        <f>(-0.766114465216)*1000</f>
        <v>-766.11446521599999</v>
      </c>
      <c r="F2" s="3">
        <f>(-0.560015)*1000</f>
        <v>-560.01499999999999</v>
      </c>
      <c r="G2" s="3">
        <f>(-0.528563267668)*1000</f>
        <v>-528.56326766799998</v>
      </c>
    </row>
    <row r="3" spans="1:11" ht="15" customHeight="1" x14ac:dyDescent="0.2">
      <c r="A3" s="2" t="s">
        <v>1</v>
      </c>
      <c r="B3" s="3">
        <f>-0.662406672835728*1000</f>
        <v>-662.40667283572793</v>
      </c>
      <c r="C3" s="3">
        <f>-0.493755000134*1000</f>
        <v>-493.755000134</v>
      </c>
      <c r="D3" s="3">
        <f>-0.400296125807*1000</f>
        <v>-400.29612580700001</v>
      </c>
      <c r="E3" s="3">
        <f>-0.766114465216375*1000</f>
        <v>-766.11446521637504</v>
      </c>
      <c r="F3" s="3">
        <f>-0.560014999594*1000</f>
        <v>-560.01499959400007</v>
      </c>
      <c r="G3" s="3">
        <v>-528.56326712601276</v>
      </c>
      <c r="I3" s="4"/>
      <c r="J3" s="4"/>
      <c r="K3" s="4"/>
    </row>
    <row r="4" spans="1:11" ht="15" customHeight="1" x14ac:dyDescent="0.2">
      <c r="A4" s="2" t="s">
        <v>2</v>
      </c>
      <c r="B4" s="3">
        <f>-0.662406672835728*1000</f>
        <v>-662.40667283572793</v>
      </c>
      <c r="C4" s="5">
        <f>-0.493754999999932*1000</f>
        <v>-493.75499999993201</v>
      </c>
      <c r="D4" s="5">
        <f>-0.400296125666121*1000</f>
        <v>-400.29612566612099</v>
      </c>
      <c r="E4" s="3">
        <f>-0.766114465216375*1000</f>
        <v>-766.11446521637504</v>
      </c>
      <c r="F4" s="5">
        <f>-0.560014999999993*1000</f>
        <v>-560.01499999999305</v>
      </c>
      <c r="G4" s="5">
        <f>-0.528563267668472*1000</f>
        <v>-528.56326766847189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figure4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Jones</dc:creator>
  <cp:lastModifiedBy>Gavin Jones</cp:lastModifiedBy>
  <dcterms:created xsi:type="dcterms:W3CDTF">2021-01-02T19:45:30Z</dcterms:created>
  <dcterms:modified xsi:type="dcterms:W3CDTF">2021-01-02T20:03:05Z</dcterms:modified>
</cp:coreProperties>
</file>