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<sst xmlns="http://schemas.openxmlformats.org/spreadsheetml/2006/main" count="293" uniqueCount="100">
  <si>
    <t>MATLAB settings</t>
  </si>
  <si>
    <t>Raytracing Library</t>
  </si>
  <si>
    <t>Python settings</t>
  </si>
  <si>
    <t>dataset_name</t>
  </si>
  <si>
    <t>Propagation</t>
  </si>
  <si>
    <t>version</t>
  </si>
  <si>
    <t>outside_buildings</t>
  </si>
  <si>
    <t>rng</t>
  </si>
  <si>
    <t>N</t>
  </si>
  <si>
    <t>obs_area</t>
  </si>
  <si>
    <t>obs_time</t>
  </si>
  <si>
    <t>density</t>
  </si>
  <si>
    <t>P_jam_tx (dbW)</t>
  </si>
  <si>
    <t>jam_motion</t>
  </si>
  <si>
    <t>pathloss_type</t>
  </si>
  <si>
    <t>posEstVar</t>
  </si>
  <si>
    <t>location_name</t>
  </si>
  <si>
    <t>initial jammer location (relative position in the mapping)</t>
  </si>
  <si>
    <t>location_coord</t>
  </si>
  <si>
    <t>method</t>
  </si>
  <si>
    <t>MaxNumReflections</t>
  </si>
  <si>
    <t>MaxAbsolutePathloss</t>
  </si>
  <si>
    <t>output_folder</t>
  </si>
  <si>
    <t>continual
 learn</t>
  </si>
  <si>
    <t>INRs</t>
  </si>
  <si>
    <t>RT14</t>
  </si>
  <si>
    <t>RT</t>
  </si>
  <si>
    <t>initial</t>
  </si>
  <si>
    <t>static</t>
  </si>
  <si>
    <t>ray_tracing</t>
  </si>
  <si>
    <t>chicago downtown</t>
  </si>
  <si>
    <t>[41.8800 -87.6295]</t>
  </si>
  <si>
    <t>sbr</t>
  </si>
  <si>
    <t>inf</t>
  </si>
  <si>
    <t>/Users/marionajaramillocivill/Documents/GitHub/GNSSjamLoc/RT14</t>
  </si>
  <si>
    <t>RT15</t>
  </si>
  <si>
    <t>chicago park</t>
  </si>
  <si>
    <t>[41.876442 -87.618971]</t>
  </si>
  <si>
    <t>/Users/marionajaramillocivill/Documents/GitHub/GNSSjamLoc/RT15/obs_time_1</t>
  </si>
  <si>
    <t>RT16</t>
  </si>
  <si>
    <t>/Users/marionajaramillocivill/Documents/GitHub/GNSSjamLoc/RT16/obs_time_1</t>
  </si>
  <si>
    <t>RT18</t>
  </si>
  <si>
    <t>generation outside buildings</t>
  </si>
  <si>
    <t>/Users/marionajaramillocivill/Documents/GitHub/GNSSjamLoc/RT18/obs_time_1</t>
  </si>
  <si>
    <t>RT19</t>
  </si>
  <si>
    <t>/Users/marionajaramillocivill/Documents/GitHub/GNSSjamLoc/RT19/obs_time_1</t>
  </si>
  <si>
    <t>RT20</t>
  </si>
  <si>
    <t>chicago downtown street</t>
  </si>
  <si>
    <t>[41.880011 -87.629338]</t>
  </si>
  <si>
    <t>/Users/marionajaramillocivill/Documents/GitHub/GNSSjamLoc/RT20/obs_time_1</t>
  </si>
  <si>
    <t>RT21</t>
  </si>
  <si>
    <t>/Users/marionajaramillocivill/Documents/GitHub/GNSSjamLoc/RT21/obs_time_1</t>
  </si>
  <si>
    <t>RT22</t>
  </si>
  <si>
    <t>/Users/marionajaramillocivill/Documents/GitHub/GNSSjamLoc/RT22/obs_time_1</t>
  </si>
  <si>
    <t>RT23</t>
  </si>
  <si>
    <t>RT24</t>
  </si>
  <si>
    <t>RT26</t>
  </si>
  <si>
    <t>RT27</t>
  </si>
  <si>
    <t>-1/2 3/2 -1/2 3/2</t>
  </si>
  <si>
    <t>/Users/marionajaramillocivill/Documents/GitHub/GNSSjamLoc/RT27/obs_time_1</t>
  </si>
  <si>
    <t>RT28</t>
  </si>
  <si>
    <t>RT29</t>
  </si>
  <si>
    <t>/Users/marionajaramillocivill/Documents/GitHub/GNSSjamLoc/RT29/obs_time_1</t>
  </si>
  <si>
    <t>RT30</t>
  </si>
  <si>
    <t>RT31</t>
  </si>
  <si>
    <t>Willis tower</t>
  </si>
  <si>
    <t>[41.879186 -87.635484]</t>
  </si>
  <si>
    <t>RT32</t>
  </si>
  <si>
    <t>RT33</t>
  </si>
  <si>
    <t>RT34</t>
  </si>
  <si>
    <t>RT35</t>
  </si>
  <si>
    <t>RT36</t>
  </si>
  <si>
    <t>RT37</t>
  </si>
  <si>
    <t>Scenario</t>
  </si>
  <si>
    <t>Open-sky pathloss</t>
  </si>
  <si>
    <t>Suburban ray tracing</t>
  </si>
  <si>
    <t>Urban ray tracing</t>
  </si>
  <si>
    <t>Model</t>
  </si>
  <si>
    <t>NN</t>
  </si>
  <si>
    <t>PL</t>
  </si>
  <si>
    <t>APBM</t>
  </si>
  <si>
    <t>Average Jammer Localization Error</t>
  </si>
  <si>
    <t>33.63 ± 14.13</t>
  </si>
  <si>
    <t>1.90 ± 0.97</t>
  </si>
  <si>
    <t>2.17 ± 1.09</t>
  </si>
  <si>
    <t>25.57 ± 8.25</t>
  </si>
  <si>
    <t>4.39 ± 2.60</t>
  </si>
  <si>
    <t>7.96 ± 3.03</t>
  </si>
  <si>
    <t>50.54 ± 19.09</t>
  </si>
  <si>
    <t>36.48 ± 83.22</t>
  </si>
  <si>
    <t>22.09 ± 44.71</t>
  </si>
  <si>
    <t>Median Jammer Localization Error</t>
  </si>
  <si>
    <t>Minimum Jammer Localization Error</t>
  </si>
  <si>
    <t>Maximum Jammer Localization Error</t>
  </si>
  <si>
    <t xml:space="preserve">Distance from Closest Training Point to Jammer to Jammer </t>
  </si>
  <si>
    <t>18.13 ± 9.04</t>
  </si>
  <si>
    <t>closest points</t>
  </si>
  <si>
    <t>average</t>
  </si>
  <si>
    <t>st dev</t>
  </si>
  <si>
    <t>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</si>
</sst>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Menl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1" xfId="0" applyAlignment="1" applyBorder="1" applyFont="1" applyNumberForma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14" max="14" width="20.63"/>
    <col customWidth="1" min="15" max="16" width="1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4"/>
      <c r="R1" s="5"/>
      <c r="S1" s="5"/>
      <c r="T1" s="5"/>
      <c r="U1" s="2" t="s">
        <v>2</v>
      </c>
      <c r="V1" s="4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</row>
    <row r="3">
      <c r="A3" s="6" t="s">
        <v>25</v>
      </c>
      <c r="B3" s="7" t="s">
        <v>26</v>
      </c>
      <c r="C3" s="7" t="s">
        <v>27</v>
      </c>
      <c r="D3" s="7"/>
      <c r="E3" s="7">
        <v>3.0</v>
      </c>
      <c r="F3" s="8">
        <v>10000.0</v>
      </c>
      <c r="G3" s="8">
        <v>1000000.0</v>
      </c>
      <c r="H3" s="7">
        <v>1.0</v>
      </c>
      <c r="I3" s="8">
        <f t="shared" ref="I3:I25" si="1">F3/G3</f>
        <v>0.01</v>
      </c>
      <c r="J3" s="7">
        <v>10.0</v>
      </c>
      <c r="K3" s="7" t="s">
        <v>28</v>
      </c>
      <c r="L3" s="7" t="s">
        <v>29</v>
      </c>
      <c r="M3" s="7">
        <v>100.0</v>
      </c>
      <c r="N3" s="7" t="s">
        <v>30</v>
      </c>
      <c r="O3" s="7"/>
      <c r="P3" s="7" t="s">
        <v>31</v>
      </c>
      <c r="Q3" s="7" t="s">
        <v>32</v>
      </c>
      <c r="R3" s="7">
        <v>4.0</v>
      </c>
      <c r="S3" s="7" t="s">
        <v>33</v>
      </c>
      <c r="T3" s="7" t="s">
        <v>34</v>
      </c>
      <c r="U3" s="7">
        <v>0.0</v>
      </c>
      <c r="V3" s="9"/>
    </row>
    <row r="4">
      <c r="A4" s="6" t="s">
        <v>35</v>
      </c>
      <c r="B4" s="7" t="s">
        <v>26</v>
      </c>
      <c r="C4" s="7" t="s">
        <v>27</v>
      </c>
      <c r="D4" s="7"/>
      <c r="E4" s="7">
        <v>3.0</v>
      </c>
      <c r="F4" s="8">
        <v>10000.0</v>
      </c>
      <c r="G4" s="8">
        <v>1000000.0</v>
      </c>
      <c r="H4" s="7">
        <v>1.0</v>
      </c>
      <c r="I4" s="8">
        <f t="shared" si="1"/>
        <v>0.01</v>
      </c>
      <c r="J4" s="7">
        <v>10.0</v>
      </c>
      <c r="K4" s="7" t="s">
        <v>28</v>
      </c>
      <c r="L4" s="7" t="s">
        <v>29</v>
      </c>
      <c r="M4" s="7">
        <v>100.0</v>
      </c>
      <c r="N4" s="7" t="s">
        <v>36</v>
      </c>
      <c r="O4" s="10"/>
      <c r="P4" s="10" t="s">
        <v>37</v>
      </c>
      <c r="Q4" s="11" t="s">
        <v>32</v>
      </c>
      <c r="R4" s="11">
        <v>4.0</v>
      </c>
      <c r="S4" s="11" t="s">
        <v>33</v>
      </c>
      <c r="T4" s="7" t="s">
        <v>38</v>
      </c>
      <c r="U4" s="7">
        <v>0.0</v>
      </c>
      <c r="V4" s="7"/>
    </row>
    <row r="5">
      <c r="A5" s="6" t="s">
        <v>39</v>
      </c>
      <c r="B5" s="7" t="s">
        <v>26</v>
      </c>
      <c r="C5" s="7" t="s">
        <v>27</v>
      </c>
      <c r="D5" s="7"/>
      <c r="E5" s="7">
        <v>3.0</v>
      </c>
      <c r="F5" s="8">
        <v>10000.0</v>
      </c>
      <c r="G5" s="8">
        <v>1000000.0</v>
      </c>
      <c r="H5" s="7">
        <v>1.0</v>
      </c>
      <c r="I5" s="8">
        <f t="shared" si="1"/>
        <v>0.01</v>
      </c>
      <c r="J5" s="7">
        <v>10.0</v>
      </c>
      <c r="K5" s="7" t="s">
        <v>28</v>
      </c>
      <c r="L5" s="7" t="s">
        <v>29</v>
      </c>
      <c r="M5" s="7">
        <v>100.0</v>
      </c>
      <c r="N5" s="7" t="s">
        <v>36</v>
      </c>
      <c r="O5" s="10"/>
      <c r="P5" s="10" t="s">
        <v>37</v>
      </c>
      <c r="Q5" s="11" t="s">
        <v>32</v>
      </c>
      <c r="R5" s="11">
        <v>100.0</v>
      </c>
      <c r="S5" s="11" t="s">
        <v>33</v>
      </c>
      <c r="T5" s="7" t="s">
        <v>40</v>
      </c>
      <c r="U5" s="7">
        <v>0.0</v>
      </c>
      <c r="V5" s="7"/>
    </row>
    <row r="6">
      <c r="A6" s="6" t="s">
        <v>41</v>
      </c>
      <c r="B6" s="7" t="s">
        <v>26</v>
      </c>
      <c r="C6" s="7" t="s">
        <v>42</v>
      </c>
      <c r="D6" s="7" t="b">
        <v>1</v>
      </c>
      <c r="E6" s="7">
        <v>3.0</v>
      </c>
      <c r="F6" s="8">
        <v>1000.0</v>
      </c>
      <c r="G6" s="8">
        <v>1000000.0</v>
      </c>
      <c r="H6" s="7">
        <v>1.0</v>
      </c>
      <c r="I6" s="8">
        <f t="shared" si="1"/>
        <v>0.001</v>
      </c>
      <c r="J6" s="7">
        <v>10.0</v>
      </c>
      <c r="K6" s="7" t="s">
        <v>28</v>
      </c>
      <c r="L6" s="7" t="s">
        <v>29</v>
      </c>
      <c r="M6" s="7">
        <v>50.0</v>
      </c>
      <c r="N6" s="7" t="s">
        <v>36</v>
      </c>
      <c r="O6" s="10"/>
      <c r="P6" s="10" t="s">
        <v>37</v>
      </c>
      <c r="Q6" s="11" t="s">
        <v>32</v>
      </c>
      <c r="R6" s="7">
        <v>100.0</v>
      </c>
      <c r="S6" s="11" t="s">
        <v>33</v>
      </c>
      <c r="T6" s="7" t="s">
        <v>43</v>
      </c>
      <c r="U6" s="7">
        <v>0.0</v>
      </c>
      <c r="V6" s="7"/>
    </row>
    <row r="7">
      <c r="A7" s="6" t="s">
        <v>44</v>
      </c>
      <c r="B7" s="7" t="s">
        <v>26</v>
      </c>
      <c r="C7" s="7" t="s">
        <v>42</v>
      </c>
      <c r="D7" s="7" t="b">
        <v>1</v>
      </c>
      <c r="E7" s="7">
        <v>3.0</v>
      </c>
      <c r="F7" s="8">
        <v>1000.0</v>
      </c>
      <c r="G7" s="8">
        <v>1000000.0</v>
      </c>
      <c r="H7" s="7">
        <v>1.0</v>
      </c>
      <c r="I7" s="8">
        <f t="shared" si="1"/>
        <v>0.001</v>
      </c>
      <c r="J7" s="7">
        <v>10.0</v>
      </c>
      <c r="K7" s="7" t="s">
        <v>28</v>
      </c>
      <c r="L7" s="7" t="s">
        <v>29</v>
      </c>
      <c r="M7" s="7">
        <v>50.0</v>
      </c>
      <c r="N7" s="7" t="s">
        <v>30</v>
      </c>
      <c r="O7" s="7"/>
      <c r="P7" s="7" t="s">
        <v>31</v>
      </c>
      <c r="Q7" s="11" t="s">
        <v>32</v>
      </c>
      <c r="R7" s="7">
        <v>100.0</v>
      </c>
      <c r="S7" s="11" t="s">
        <v>33</v>
      </c>
      <c r="T7" s="7" t="s">
        <v>45</v>
      </c>
      <c r="U7" s="7">
        <v>0.0</v>
      </c>
      <c r="V7" s="7"/>
    </row>
    <row r="8">
      <c r="A8" s="6" t="s">
        <v>46</v>
      </c>
      <c r="B8" s="7" t="s">
        <v>26</v>
      </c>
      <c r="C8" s="7" t="s">
        <v>42</v>
      </c>
      <c r="D8" s="7" t="b">
        <v>1</v>
      </c>
      <c r="E8" s="7">
        <v>3.0</v>
      </c>
      <c r="F8" s="8">
        <v>1000.0</v>
      </c>
      <c r="G8" s="8">
        <v>1000000.0</v>
      </c>
      <c r="H8" s="7">
        <v>1.0</v>
      </c>
      <c r="I8" s="8">
        <f t="shared" si="1"/>
        <v>0.001</v>
      </c>
      <c r="J8" s="7">
        <v>10.0</v>
      </c>
      <c r="K8" s="7" t="s">
        <v>28</v>
      </c>
      <c r="L8" s="7" t="s">
        <v>29</v>
      </c>
      <c r="M8" s="7">
        <v>50.0</v>
      </c>
      <c r="N8" s="7" t="s">
        <v>47</v>
      </c>
      <c r="O8" s="12"/>
      <c r="P8" s="12" t="s">
        <v>48</v>
      </c>
      <c r="Q8" s="11" t="s">
        <v>32</v>
      </c>
      <c r="R8" s="7">
        <v>100.0</v>
      </c>
      <c r="S8" s="11" t="s">
        <v>33</v>
      </c>
      <c r="T8" s="7" t="s">
        <v>49</v>
      </c>
      <c r="U8" s="7">
        <v>0.0</v>
      </c>
      <c r="V8" s="9"/>
    </row>
    <row r="9">
      <c r="A9" s="6" t="s">
        <v>50</v>
      </c>
      <c r="B9" s="7" t="s">
        <v>26</v>
      </c>
      <c r="C9" s="7" t="s">
        <v>42</v>
      </c>
      <c r="D9" s="7" t="b">
        <v>1</v>
      </c>
      <c r="E9" s="7">
        <v>3.0</v>
      </c>
      <c r="F9" s="8">
        <v>1000.0</v>
      </c>
      <c r="G9" s="8">
        <v>10000.0</v>
      </c>
      <c r="H9" s="7">
        <v>1.0</v>
      </c>
      <c r="I9" s="8">
        <f t="shared" si="1"/>
        <v>0.1</v>
      </c>
      <c r="J9" s="7">
        <v>10.0</v>
      </c>
      <c r="K9" s="7" t="s">
        <v>28</v>
      </c>
      <c r="L9" s="7" t="s">
        <v>29</v>
      </c>
      <c r="M9" s="7">
        <v>50.0</v>
      </c>
      <c r="N9" s="7" t="s">
        <v>47</v>
      </c>
      <c r="O9" s="12"/>
      <c r="P9" s="12" t="s">
        <v>48</v>
      </c>
      <c r="Q9" s="11" t="s">
        <v>32</v>
      </c>
      <c r="R9" s="7">
        <v>30.0</v>
      </c>
      <c r="S9" s="11" t="s">
        <v>33</v>
      </c>
      <c r="T9" s="7" t="s">
        <v>51</v>
      </c>
      <c r="U9" s="7">
        <v>0.0</v>
      </c>
      <c r="V9" s="9"/>
    </row>
    <row r="10">
      <c r="A10" s="6" t="s">
        <v>52</v>
      </c>
      <c r="B10" s="7" t="s">
        <v>26</v>
      </c>
      <c r="C10" s="7" t="s">
        <v>42</v>
      </c>
      <c r="D10" s="7" t="b">
        <v>1</v>
      </c>
      <c r="E10" s="7">
        <v>3.0</v>
      </c>
      <c r="F10" s="8">
        <v>100.0</v>
      </c>
      <c r="G10" s="8">
        <v>10000.0</v>
      </c>
      <c r="H10" s="7">
        <v>1.0</v>
      </c>
      <c r="I10" s="8">
        <f t="shared" si="1"/>
        <v>0.01</v>
      </c>
      <c r="J10" s="7">
        <v>10.0</v>
      </c>
      <c r="K10" s="7" t="s">
        <v>28</v>
      </c>
      <c r="L10" s="7" t="s">
        <v>29</v>
      </c>
      <c r="M10" s="7">
        <v>50.0</v>
      </c>
      <c r="N10" s="7" t="s">
        <v>36</v>
      </c>
      <c r="O10" s="10"/>
      <c r="P10" s="10" t="s">
        <v>37</v>
      </c>
      <c r="Q10" s="11" t="s">
        <v>32</v>
      </c>
      <c r="R10" s="7">
        <v>100.0</v>
      </c>
      <c r="S10" s="11" t="s">
        <v>33</v>
      </c>
      <c r="T10" s="7" t="s">
        <v>53</v>
      </c>
      <c r="U10" s="7">
        <v>0.0</v>
      </c>
      <c r="V10" s="7"/>
    </row>
    <row r="11">
      <c r="A11" s="6" t="s">
        <v>54</v>
      </c>
      <c r="B11" s="7" t="s">
        <v>26</v>
      </c>
      <c r="C11" s="7" t="s">
        <v>42</v>
      </c>
      <c r="D11" s="7" t="b">
        <v>1</v>
      </c>
      <c r="E11" s="7">
        <v>3.0</v>
      </c>
      <c r="F11" s="8">
        <v>100.0</v>
      </c>
      <c r="G11" s="8">
        <v>10000.0</v>
      </c>
      <c r="H11" s="7">
        <v>1.0</v>
      </c>
      <c r="I11" s="8">
        <f t="shared" si="1"/>
        <v>0.01</v>
      </c>
      <c r="J11" s="7">
        <v>10.0</v>
      </c>
      <c r="K11" s="7" t="s">
        <v>28</v>
      </c>
      <c r="L11" s="7" t="s">
        <v>29</v>
      </c>
      <c r="M11" s="7">
        <v>50.0</v>
      </c>
      <c r="N11" s="7" t="s">
        <v>47</v>
      </c>
      <c r="O11" s="12"/>
      <c r="P11" s="12" t="s">
        <v>48</v>
      </c>
      <c r="Q11" s="11" t="s">
        <v>32</v>
      </c>
      <c r="R11" s="7">
        <v>100.0</v>
      </c>
      <c r="S11" s="11" t="s">
        <v>33</v>
      </c>
      <c r="T11" s="7" t="s">
        <v>53</v>
      </c>
      <c r="U11" s="7">
        <v>0.0</v>
      </c>
      <c r="V11" s="7"/>
    </row>
    <row r="12">
      <c r="A12" s="6" t="s">
        <v>55</v>
      </c>
      <c r="B12" s="7" t="s">
        <v>26</v>
      </c>
      <c r="C12" s="7" t="s">
        <v>42</v>
      </c>
      <c r="D12" s="7" t="b">
        <v>1</v>
      </c>
      <c r="E12" s="7">
        <v>3.0</v>
      </c>
      <c r="F12" s="8">
        <v>1000.0</v>
      </c>
      <c r="G12" s="8">
        <v>10000.0</v>
      </c>
      <c r="H12" s="7">
        <v>1.0</v>
      </c>
      <c r="I12" s="8">
        <f t="shared" si="1"/>
        <v>0.1</v>
      </c>
      <c r="J12" s="7">
        <v>10.0</v>
      </c>
      <c r="K12" s="7" t="s">
        <v>28</v>
      </c>
      <c r="L12" s="7" t="s">
        <v>29</v>
      </c>
      <c r="M12" s="7">
        <v>50.0</v>
      </c>
      <c r="N12" s="7" t="s">
        <v>36</v>
      </c>
      <c r="O12" s="10"/>
      <c r="P12" s="10" t="s">
        <v>37</v>
      </c>
      <c r="Q12" s="11" t="s">
        <v>32</v>
      </c>
      <c r="R12" s="7">
        <v>30.0</v>
      </c>
      <c r="S12" s="11" t="s">
        <v>33</v>
      </c>
      <c r="T12" s="7" t="s">
        <v>51</v>
      </c>
      <c r="U12" s="7">
        <v>0.0</v>
      </c>
      <c r="V12" s="9"/>
    </row>
    <row r="13">
      <c r="A13" s="6" t="s">
        <v>56</v>
      </c>
      <c r="B13" s="7" t="s">
        <v>26</v>
      </c>
      <c r="C13" s="7" t="s">
        <v>42</v>
      </c>
      <c r="D13" s="7" t="b">
        <v>1</v>
      </c>
      <c r="E13" s="7">
        <v>3.0</v>
      </c>
      <c r="F13" s="8">
        <v>10000.0</v>
      </c>
      <c r="G13" s="8">
        <v>1000000.0</v>
      </c>
      <c r="H13" s="7">
        <v>1.0</v>
      </c>
      <c r="I13" s="8">
        <f t="shared" si="1"/>
        <v>0.01</v>
      </c>
      <c r="J13" s="7">
        <v>10.0</v>
      </c>
      <c r="K13" s="7" t="s">
        <v>28</v>
      </c>
      <c r="L13" s="7" t="s">
        <v>29</v>
      </c>
      <c r="M13" s="7">
        <v>50.0</v>
      </c>
      <c r="N13" s="7" t="s">
        <v>36</v>
      </c>
      <c r="O13" s="10"/>
      <c r="P13" s="10" t="s">
        <v>37</v>
      </c>
      <c r="Q13" s="11" t="s">
        <v>32</v>
      </c>
      <c r="R13" s="7">
        <v>10.0</v>
      </c>
      <c r="S13" s="11" t="s">
        <v>33</v>
      </c>
      <c r="T13" s="7" t="s">
        <v>51</v>
      </c>
      <c r="U13" s="7">
        <v>0.0</v>
      </c>
      <c r="V13" s="9"/>
    </row>
    <row r="14">
      <c r="A14" s="6" t="s">
        <v>57</v>
      </c>
      <c r="B14" s="7" t="s">
        <v>26</v>
      </c>
      <c r="C14" s="7" t="s">
        <v>42</v>
      </c>
      <c r="D14" s="7" t="b">
        <v>1</v>
      </c>
      <c r="E14" s="7">
        <v>3.0</v>
      </c>
      <c r="F14" s="8">
        <v>1000.0</v>
      </c>
      <c r="G14" s="8">
        <v>1000000.0</v>
      </c>
      <c r="H14" s="7">
        <v>1.0</v>
      </c>
      <c r="I14" s="8">
        <f t="shared" si="1"/>
        <v>0.001</v>
      </c>
      <c r="J14" s="7">
        <v>10.0</v>
      </c>
      <c r="K14" s="7" t="s">
        <v>28</v>
      </c>
      <c r="L14" s="7" t="s">
        <v>29</v>
      </c>
      <c r="M14" s="7">
        <v>50.0</v>
      </c>
      <c r="N14" s="7" t="s">
        <v>36</v>
      </c>
      <c r="O14" s="11" t="s">
        <v>58</v>
      </c>
      <c r="P14" s="10" t="s">
        <v>37</v>
      </c>
      <c r="Q14" s="11" t="s">
        <v>32</v>
      </c>
      <c r="R14" s="7">
        <v>10.0</v>
      </c>
      <c r="S14" s="11" t="s">
        <v>33</v>
      </c>
      <c r="T14" s="7" t="s">
        <v>59</v>
      </c>
      <c r="U14" s="7">
        <v>0.0</v>
      </c>
      <c r="V14" s="7"/>
    </row>
    <row r="15">
      <c r="A15" s="6" t="s">
        <v>60</v>
      </c>
      <c r="B15" s="7" t="s">
        <v>26</v>
      </c>
      <c r="C15" s="7" t="s">
        <v>42</v>
      </c>
      <c r="D15" s="7" t="b">
        <v>1</v>
      </c>
      <c r="E15" s="7">
        <v>3.0</v>
      </c>
      <c r="F15" s="8">
        <v>100.0</v>
      </c>
      <c r="G15" s="8">
        <v>1000000.0</v>
      </c>
      <c r="H15" s="7">
        <v>1.0</v>
      </c>
      <c r="I15" s="8">
        <f t="shared" si="1"/>
        <v>0.0001</v>
      </c>
      <c r="J15" s="7">
        <v>10.0</v>
      </c>
      <c r="K15" s="7" t="s">
        <v>28</v>
      </c>
      <c r="L15" s="7" t="s">
        <v>29</v>
      </c>
      <c r="M15" s="7">
        <v>50.0</v>
      </c>
      <c r="N15" s="7" t="s">
        <v>36</v>
      </c>
      <c r="O15" s="11" t="s">
        <v>58</v>
      </c>
      <c r="P15" s="10" t="s">
        <v>37</v>
      </c>
      <c r="Q15" s="11" t="s">
        <v>32</v>
      </c>
      <c r="R15" s="7">
        <v>10.0</v>
      </c>
      <c r="S15" s="11" t="s">
        <v>33</v>
      </c>
      <c r="T15" s="7" t="s">
        <v>59</v>
      </c>
      <c r="U15" s="7">
        <v>0.0</v>
      </c>
      <c r="V15" s="7"/>
    </row>
    <row r="16">
      <c r="A16" s="6" t="s">
        <v>61</v>
      </c>
      <c r="B16" s="7" t="s">
        <v>26</v>
      </c>
      <c r="C16" s="7" t="s">
        <v>42</v>
      </c>
      <c r="D16" s="7" t="b">
        <v>1</v>
      </c>
      <c r="E16" s="7">
        <v>3.0</v>
      </c>
      <c r="F16" s="8">
        <v>1000.0</v>
      </c>
      <c r="G16" s="8">
        <v>4000000.0</v>
      </c>
      <c r="H16" s="7">
        <v>1.0</v>
      </c>
      <c r="I16" s="8">
        <f t="shared" si="1"/>
        <v>0.00025</v>
      </c>
      <c r="J16" s="7">
        <v>20.0</v>
      </c>
      <c r="K16" s="7" t="s">
        <v>28</v>
      </c>
      <c r="L16" s="7" t="s">
        <v>29</v>
      </c>
      <c r="M16" s="7">
        <v>50.0</v>
      </c>
      <c r="N16" s="7" t="s">
        <v>36</v>
      </c>
      <c r="O16" s="11"/>
      <c r="P16" s="10" t="s">
        <v>37</v>
      </c>
      <c r="Q16" s="11" t="s">
        <v>32</v>
      </c>
      <c r="R16" s="7">
        <v>10.0</v>
      </c>
      <c r="S16" s="11" t="s">
        <v>33</v>
      </c>
      <c r="T16" s="7" t="s">
        <v>62</v>
      </c>
      <c r="U16" s="7">
        <v>0.0</v>
      </c>
      <c r="V16" s="7"/>
    </row>
    <row r="17">
      <c r="A17" s="6" t="s">
        <v>63</v>
      </c>
      <c r="B17" s="7" t="s">
        <v>26</v>
      </c>
      <c r="C17" s="7" t="s">
        <v>42</v>
      </c>
      <c r="D17" s="7" t="b">
        <v>1</v>
      </c>
      <c r="E17" s="7">
        <v>3.0</v>
      </c>
      <c r="F17" s="8">
        <v>1000.0</v>
      </c>
      <c r="G17" s="8">
        <v>4000000.0</v>
      </c>
      <c r="H17" s="7">
        <v>1.0</v>
      </c>
      <c r="I17" s="8">
        <f t="shared" si="1"/>
        <v>0.00025</v>
      </c>
      <c r="J17" s="7">
        <v>20.0</v>
      </c>
      <c r="K17" s="7" t="s">
        <v>28</v>
      </c>
      <c r="L17" s="7" t="s">
        <v>29</v>
      </c>
      <c r="M17" s="7">
        <v>50.0</v>
      </c>
      <c r="N17" s="7" t="s">
        <v>47</v>
      </c>
      <c r="O17" s="12"/>
      <c r="P17" s="12" t="s">
        <v>48</v>
      </c>
      <c r="Q17" s="11" t="s">
        <v>32</v>
      </c>
      <c r="R17" s="7">
        <v>10.0</v>
      </c>
      <c r="S17" s="11" t="s">
        <v>33</v>
      </c>
      <c r="T17" s="7" t="s">
        <v>62</v>
      </c>
      <c r="U17" s="7">
        <v>0.0</v>
      </c>
      <c r="V17" s="7"/>
    </row>
    <row r="18">
      <c r="A18" s="6" t="s">
        <v>64</v>
      </c>
      <c r="B18" s="7" t="s">
        <v>26</v>
      </c>
      <c r="C18" s="7" t="s">
        <v>42</v>
      </c>
      <c r="D18" s="7" t="b">
        <v>1</v>
      </c>
      <c r="E18" s="7">
        <v>3.0</v>
      </c>
      <c r="F18" s="8">
        <v>1000.0</v>
      </c>
      <c r="G18" s="8">
        <v>4000000.0</v>
      </c>
      <c r="H18" s="7">
        <v>1.0</v>
      </c>
      <c r="I18" s="8">
        <f t="shared" si="1"/>
        <v>0.00025</v>
      </c>
      <c r="J18" s="7">
        <v>20.0</v>
      </c>
      <c r="K18" s="7" t="s">
        <v>28</v>
      </c>
      <c r="L18" s="7" t="s">
        <v>29</v>
      </c>
      <c r="M18" s="7">
        <v>50.0</v>
      </c>
      <c r="N18" s="7" t="s">
        <v>47</v>
      </c>
      <c r="O18" s="12"/>
      <c r="P18" s="12" t="s">
        <v>48</v>
      </c>
      <c r="Q18" s="11" t="s">
        <v>32</v>
      </c>
      <c r="R18" s="7">
        <v>10.0</v>
      </c>
      <c r="S18" s="11" t="s">
        <v>33</v>
      </c>
      <c r="T18" s="7" t="s">
        <v>62</v>
      </c>
      <c r="U18" s="7">
        <v>0.0</v>
      </c>
      <c r="V18" s="7"/>
    </row>
    <row r="19">
      <c r="A19" s="6" t="s">
        <v>64</v>
      </c>
      <c r="B19" s="7" t="s">
        <v>26</v>
      </c>
      <c r="C19" s="7"/>
      <c r="D19" s="7" t="b">
        <v>1</v>
      </c>
      <c r="E19" s="7">
        <v>3.0</v>
      </c>
      <c r="F19" s="8">
        <v>1000.0</v>
      </c>
      <c r="G19" s="8">
        <v>4000000.0</v>
      </c>
      <c r="H19" s="7">
        <v>1.0</v>
      </c>
      <c r="I19" s="8">
        <f t="shared" si="1"/>
        <v>0.00025</v>
      </c>
      <c r="J19" s="7">
        <v>20.0</v>
      </c>
      <c r="K19" s="7" t="s">
        <v>28</v>
      </c>
      <c r="L19" s="7" t="s">
        <v>29</v>
      </c>
      <c r="M19" s="7">
        <v>50.0</v>
      </c>
      <c r="N19" s="7" t="s">
        <v>65</v>
      </c>
      <c r="O19" s="12"/>
      <c r="P19" s="13" t="s">
        <v>66</v>
      </c>
      <c r="Q19" s="11" t="s">
        <v>32</v>
      </c>
      <c r="R19" s="7">
        <v>10.0</v>
      </c>
      <c r="S19" s="11" t="s">
        <v>33</v>
      </c>
      <c r="T19" s="7" t="s">
        <v>62</v>
      </c>
      <c r="U19" s="7">
        <v>0.0</v>
      </c>
      <c r="V19" s="7"/>
    </row>
    <row r="20">
      <c r="A20" s="6" t="s">
        <v>67</v>
      </c>
      <c r="B20" s="7" t="s">
        <v>26</v>
      </c>
      <c r="C20" s="7"/>
      <c r="D20" s="7" t="b">
        <v>1</v>
      </c>
      <c r="E20" s="7">
        <v>3.0</v>
      </c>
      <c r="F20" s="8">
        <v>1000.0</v>
      </c>
      <c r="G20" s="8">
        <v>1000000.0</v>
      </c>
      <c r="H20" s="7">
        <v>1.0</v>
      </c>
      <c r="I20" s="8">
        <f t="shared" si="1"/>
        <v>0.001</v>
      </c>
      <c r="J20" s="7">
        <v>10.0</v>
      </c>
      <c r="K20" s="7" t="s">
        <v>28</v>
      </c>
      <c r="L20" s="7" t="s">
        <v>29</v>
      </c>
      <c r="M20" s="7">
        <v>50.0</v>
      </c>
      <c r="N20" s="7" t="s">
        <v>65</v>
      </c>
      <c r="O20" s="12"/>
      <c r="P20" s="13" t="s">
        <v>66</v>
      </c>
      <c r="Q20" s="11" t="s">
        <v>32</v>
      </c>
      <c r="R20" s="7">
        <v>10.0</v>
      </c>
      <c r="S20" s="11" t="s">
        <v>33</v>
      </c>
      <c r="T20" s="7" t="s">
        <v>62</v>
      </c>
      <c r="U20" s="7">
        <v>0.0</v>
      </c>
      <c r="V20" s="7"/>
    </row>
    <row r="21">
      <c r="A21" s="6" t="s">
        <v>68</v>
      </c>
      <c r="B21" s="7" t="s">
        <v>26</v>
      </c>
      <c r="C21" s="7" t="s">
        <v>42</v>
      </c>
      <c r="D21" s="7" t="b">
        <v>1</v>
      </c>
      <c r="E21" s="7">
        <v>3.0</v>
      </c>
      <c r="F21" s="8">
        <v>1000.0</v>
      </c>
      <c r="G21" s="8">
        <v>1000000.0</v>
      </c>
      <c r="H21" s="7">
        <v>1.0</v>
      </c>
      <c r="I21" s="8">
        <f t="shared" si="1"/>
        <v>0.001</v>
      </c>
      <c r="J21" s="7">
        <v>10.0</v>
      </c>
      <c r="K21" s="7" t="s">
        <v>28</v>
      </c>
      <c r="L21" s="7" t="s">
        <v>29</v>
      </c>
      <c r="M21" s="7">
        <v>0.0</v>
      </c>
      <c r="N21" s="7" t="s">
        <v>36</v>
      </c>
      <c r="O21" s="10"/>
      <c r="P21" s="10" t="s">
        <v>37</v>
      </c>
      <c r="Q21" s="11" t="s">
        <v>32</v>
      </c>
      <c r="R21" s="7">
        <v>100.0</v>
      </c>
      <c r="S21" s="11" t="s">
        <v>33</v>
      </c>
      <c r="T21" s="7" t="s">
        <v>43</v>
      </c>
      <c r="U21" s="7">
        <v>0.0</v>
      </c>
      <c r="V21" s="7"/>
    </row>
    <row r="22">
      <c r="A22" s="6" t="s">
        <v>69</v>
      </c>
      <c r="B22" s="7" t="s">
        <v>26</v>
      </c>
      <c r="C22" s="7" t="s">
        <v>42</v>
      </c>
      <c r="D22" s="7" t="b">
        <v>1</v>
      </c>
      <c r="E22" s="7">
        <v>3.0</v>
      </c>
      <c r="F22" s="8">
        <v>1000.0</v>
      </c>
      <c r="G22" s="8">
        <v>1000000.0</v>
      </c>
      <c r="H22" s="7">
        <v>1.0</v>
      </c>
      <c r="I22" s="8">
        <f t="shared" si="1"/>
        <v>0.001</v>
      </c>
      <c r="J22" s="7">
        <v>10.0</v>
      </c>
      <c r="K22" s="7" t="s">
        <v>28</v>
      </c>
      <c r="L22" s="7" t="s">
        <v>29</v>
      </c>
      <c r="M22" s="7">
        <v>36.0</v>
      </c>
      <c r="N22" s="7" t="s">
        <v>36</v>
      </c>
      <c r="O22" s="10"/>
      <c r="P22" s="10" t="s">
        <v>37</v>
      </c>
      <c r="Q22" s="11" t="s">
        <v>32</v>
      </c>
      <c r="R22" s="7">
        <v>100.0</v>
      </c>
      <c r="S22" s="11" t="s">
        <v>33</v>
      </c>
      <c r="T22" s="7" t="s">
        <v>43</v>
      </c>
      <c r="U22" s="7">
        <v>0.0</v>
      </c>
      <c r="V22" s="7"/>
    </row>
    <row r="23">
      <c r="A23" s="6" t="s">
        <v>70</v>
      </c>
      <c r="B23" s="7" t="s">
        <v>26</v>
      </c>
      <c r="C23" s="7" t="s">
        <v>42</v>
      </c>
      <c r="D23" s="7" t="b">
        <v>1</v>
      </c>
      <c r="E23" s="7">
        <v>3.0</v>
      </c>
      <c r="F23" s="8">
        <v>1000.0</v>
      </c>
      <c r="G23" s="8">
        <v>1000000.0</v>
      </c>
      <c r="H23" s="7">
        <v>1.0</v>
      </c>
      <c r="I23" s="8">
        <f t="shared" si="1"/>
        <v>0.001</v>
      </c>
      <c r="J23" s="7">
        <v>10.0</v>
      </c>
      <c r="K23" s="7" t="s">
        <v>28</v>
      </c>
      <c r="L23" s="7" t="s">
        <v>29</v>
      </c>
      <c r="M23" s="7">
        <v>0.0</v>
      </c>
      <c r="N23" s="7" t="s">
        <v>47</v>
      </c>
      <c r="O23" s="10"/>
      <c r="P23" s="12" t="s">
        <v>48</v>
      </c>
      <c r="Q23" s="11" t="s">
        <v>32</v>
      </c>
      <c r="R23" s="7">
        <v>100.0</v>
      </c>
      <c r="S23" s="11" t="s">
        <v>33</v>
      </c>
      <c r="T23" s="7" t="s">
        <v>43</v>
      </c>
      <c r="U23" s="7">
        <v>0.0</v>
      </c>
      <c r="V23" s="7"/>
    </row>
    <row r="24">
      <c r="A24" s="6" t="s">
        <v>71</v>
      </c>
      <c r="B24" s="7" t="s">
        <v>26</v>
      </c>
      <c r="C24" s="7" t="s">
        <v>42</v>
      </c>
      <c r="D24" s="7" t="b">
        <v>1</v>
      </c>
      <c r="E24" s="7">
        <v>3.0</v>
      </c>
      <c r="F24" s="8">
        <v>1000.0</v>
      </c>
      <c r="G24" s="8">
        <v>1000000.0</v>
      </c>
      <c r="H24" s="7">
        <v>1.0</v>
      </c>
      <c r="I24" s="8">
        <f t="shared" si="1"/>
        <v>0.001</v>
      </c>
      <c r="J24" s="7">
        <v>10.0</v>
      </c>
      <c r="K24" s="7" t="s">
        <v>28</v>
      </c>
      <c r="L24" s="7" t="s">
        <v>29</v>
      </c>
      <c r="M24" s="7">
        <v>36.0</v>
      </c>
      <c r="N24" s="7" t="s">
        <v>47</v>
      </c>
      <c r="O24" s="10"/>
      <c r="P24" s="12" t="s">
        <v>48</v>
      </c>
      <c r="Q24" s="11" t="s">
        <v>32</v>
      </c>
      <c r="R24" s="7">
        <v>100.0</v>
      </c>
      <c r="S24" s="11" t="s">
        <v>33</v>
      </c>
      <c r="T24" s="7" t="s">
        <v>43</v>
      </c>
      <c r="U24" s="7">
        <v>0.0</v>
      </c>
      <c r="V24" s="7"/>
    </row>
    <row r="25">
      <c r="A25" s="6" t="s">
        <v>72</v>
      </c>
      <c r="B25" s="7" t="s">
        <v>26</v>
      </c>
      <c r="C25" s="7" t="s">
        <v>42</v>
      </c>
      <c r="D25" s="7" t="b">
        <v>1</v>
      </c>
      <c r="E25" s="7">
        <v>3.0</v>
      </c>
      <c r="F25" s="8">
        <v>1500.0</v>
      </c>
      <c r="G25" s="8">
        <v>1000000.0</v>
      </c>
      <c r="H25" s="7">
        <v>1.0</v>
      </c>
      <c r="I25" s="8">
        <f t="shared" si="1"/>
        <v>0.0015</v>
      </c>
      <c r="J25" s="7">
        <v>10.0</v>
      </c>
      <c r="K25" s="7" t="s">
        <v>28</v>
      </c>
      <c r="L25" s="7" t="s">
        <v>29</v>
      </c>
      <c r="M25" s="7">
        <v>0.0</v>
      </c>
      <c r="N25" s="7" t="s">
        <v>47</v>
      </c>
      <c r="O25" s="10"/>
      <c r="P25" s="12" t="s">
        <v>48</v>
      </c>
      <c r="Q25" s="11" t="s">
        <v>32</v>
      </c>
      <c r="R25" s="7">
        <v>100.0</v>
      </c>
      <c r="S25" s="11" t="s">
        <v>33</v>
      </c>
      <c r="T25" s="7" t="s">
        <v>43</v>
      </c>
      <c r="U25" s="7">
        <v>0.0</v>
      </c>
      <c r="V25" s="7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</sheetData>
  <mergeCells count="3">
    <mergeCell ref="B1:M1"/>
    <mergeCell ref="N1:Q1"/>
    <mergeCell ref="U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15.63"/>
    <col customWidth="1" min="3" max="3" width="17.38"/>
    <col customWidth="1" min="4" max="4" width="13.38"/>
    <col customWidth="1" min="5" max="5" width="16.5"/>
    <col customWidth="1" min="8" max="8" width="14.75"/>
  </cols>
  <sheetData>
    <row r="1">
      <c r="A1" s="15" t="s">
        <v>73</v>
      </c>
      <c r="B1" s="16" t="s">
        <v>74</v>
      </c>
      <c r="E1" s="15" t="s">
        <v>75</v>
      </c>
      <c r="H1" s="15" t="s">
        <v>76</v>
      </c>
    </row>
    <row r="2">
      <c r="A2" s="15" t="s">
        <v>77</v>
      </c>
      <c r="B2" s="15" t="s">
        <v>78</v>
      </c>
      <c r="C2" s="15" t="s">
        <v>79</v>
      </c>
      <c r="D2" s="15" t="s">
        <v>80</v>
      </c>
      <c r="E2" s="15" t="s">
        <v>78</v>
      </c>
      <c r="F2" s="15" t="s">
        <v>79</v>
      </c>
      <c r="G2" s="15" t="s">
        <v>80</v>
      </c>
      <c r="H2" s="15" t="s">
        <v>78</v>
      </c>
      <c r="I2" s="15" t="s">
        <v>79</v>
      </c>
      <c r="J2" s="15" t="s">
        <v>80</v>
      </c>
    </row>
    <row r="3">
      <c r="A3" s="15" t="s">
        <v>81</v>
      </c>
      <c r="B3" s="15" t="s">
        <v>82</v>
      </c>
      <c r="C3" s="15" t="s">
        <v>83</v>
      </c>
      <c r="D3" s="15" t="s">
        <v>84</v>
      </c>
      <c r="E3" s="15" t="s">
        <v>85</v>
      </c>
      <c r="F3" s="15" t="s">
        <v>86</v>
      </c>
      <c r="G3" s="15" t="s">
        <v>87</v>
      </c>
      <c r="H3" s="15" t="s">
        <v>88</v>
      </c>
      <c r="I3" s="15" t="s">
        <v>89</v>
      </c>
      <c r="J3" s="15" t="s">
        <v>90</v>
      </c>
    </row>
    <row r="4">
      <c r="A4" s="15" t="s">
        <v>91</v>
      </c>
      <c r="B4" s="15">
        <v>33.61</v>
      </c>
      <c r="C4" s="15">
        <v>1.67</v>
      </c>
      <c r="D4" s="15">
        <v>1.83</v>
      </c>
      <c r="E4" s="15">
        <v>27.86</v>
      </c>
      <c r="F4" s="15">
        <v>3.45</v>
      </c>
      <c r="G4" s="15">
        <v>7.51</v>
      </c>
      <c r="H4" s="15">
        <v>53.72</v>
      </c>
      <c r="I4" s="15">
        <v>10.72</v>
      </c>
      <c r="J4" s="15">
        <v>4.55</v>
      </c>
    </row>
    <row r="5">
      <c r="A5" s="15" t="s">
        <v>92</v>
      </c>
      <c r="B5" s="15">
        <v>15.1</v>
      </c>
      <c r="C5" s="15">
        <v>0.49</v>
      </c>
      <c r="D5" s="15">
        <v>1.02</v>
      </c>
      <c r="E5" s="15">
        <v>10.96</v>
      </c>
      <c r="F5" s="15">
        <v>1.3</v>
      </c>
      <c r="G5" s="15">
        <v>3.8</v>
      </c>
      <c r="H5" s="15">
        <v>17.67</v>
      </c>
      <c r="I5" s="15">
        <v>2.17</v>
      </c>
      <c r="J5" s="15">
        <v>2.22</v>
      </c>
    </row>
    <row r="6">
      <c r="A6" s="15" t="s">
        <v>93</v>
      </c>
      <c r="B6" s="15">
        <v>57.25</v>
      </c>
      <c r="C6" s="15">
        <v>3.92</v>
      </c>
      <c r="D6" s="15">
        <v>4.16</v>
      </c>
      <c r="E6" s="15">
        <v>36.6</v>
      </c>
      <c r="F6" s="15">
        <v>8.9</v>
      </c>
      <c r="G6" s="15">
        <v>12.98</v>
      </c>
      <c r="H6" s="15">
        <v>88.61</v>
      </c>
      <c r="I6" s="15">
        <v>285.79</v>
      </c>
      <c r="J6" s="15">
        <v>155.07</v>
      </c>
    </row>
    <row r="7">
      <c r="A7" s="15" t="s">
        <v>94</v>
      </c>
      <c r="B7" s="16" t="s">
        <v>95</v>
      </c>
      <c r="E7" s="16">
        <v>13.69</v>
      </c>
      <c r="H7" s="15">
        <v>13.69</v>
      </c>
    </row>
    <row r="10">
      <c r="B10" s="15" t="s">
        <v>96</v>
      </c>
      <c r="C10" s="15" t="s">
        <v>97</v>
      </c>
      <c r="D10" s="15" t="s">
        <v>98</v>
      </c>
      <c r="E10" s="15" t="s">
        <v>96</v>
      </c>
      <c r="F10" s="15" t="s">
        <v>97</v>
      </c>
      <c r="G10" s="15" t="s">
        <v>99</v>
      </c>
      <c r="H10" s="15" t="s">
        <v>96</v>
      </c>
      <c r="I10" s="15" t="s">
        <v>97</v>
      </c>
      <c r="J10" s="15" t="s">
        <v>99</v>
      </c>
    </row>
    <row r="11">
      <c r="B11" s="15">
        <v>18.29</v>
      </c>
      <c r="C11" s="17">
        <f>AVERAGE(B11:B20)</f>
        <v>18.138</v>
      </c>
      <c r="D11" s="17">
        <f>STDEV(B11:B20)</f>
        <v>9.043503254</v>
      </c>
      <c r="E11" s="15">
        <v>13.69</v>
      </c>
      <c r="F11" s="17">
        <f>AVERAGE(E11:E20)</f>
        <v>13.69</v>
      </c>
      <c r="G11" s="17">
        <f>STDEV(E11:E20)</f>
        <v>0</v>
      </c>
      <c r="H11" s="15">
        <v>18.03</v>
      </c>
      <c r="I11" s="17">
        <f>AVERAGE(H11:H20)</f>
        <v>14.628</v>
      </c>
      <c r="J11" s="17">
        <f>STDEV(H11:H20)</f>
        <v>1.589477902</v>
      </c>
    </row>
    <row r="12">
      <c r="B12" s="15">
        <v>27.12</v>
      </c>
      <c r="E12" s="15">
        <v>13.69</v>
      </c>
      <c r="H12" s="15">
        <v>13.69</v>
      </c>
    </row>
    <row r="13">
      <c r="B13" s="15">
        <v>18.3</v>
      </c>
      <c r="E13" s="15">
        <v>13.69</v>
      </c>
      <c r="H13" s="15">
        <v>16.21</v>
      </c>
    </row>
    <row r="14">
      <c r="B14" s="15">
        <v>12.35</v>
      </c>
      <c r="E14" s="15">
        <v>13.69</v>
      </c>
      <c r="H14" s="15">
        <v>13.69</v>
      </c>
    </row>
    <row r="15">
      <c r="B15" s="15">
        <v>7.9</v>
      </c>
      <c r="E15" s="15">
        <v>13.69</v>
      </c>
      <c r="H15" s="15">
        <v>13.69</v>
      </c>
    </row>
    <row r="16">
      <c r="B16" s="15">
        <v>21.31</v>
      </c>
      <c r="E16" s="15">
        <v>13.69</v>
      </c>
      <c r="H16" s="15">
        <v>16.21</v>
      </c>
    </row>
    <row r="17">
      <c r="B17" s="15">
        <v>11.96</v>
      </c>
      <c r="E17" s="15">
        <v>13.69</v>
      </c>
      <c r="H17" s="15">
        <v>13.69</v>
      </c>
    </row>
    <row r="18">
      <c r="B18" s="15">
        <v>38.43</v>
      </c>
      <c r="E18" s="15">
        <v>13.69</v>
      </c>
      <c r="H18" s="15">
        <v>13.69</v>
      </c>
    </row>
    <row r="19">
      <c r="B19" s="15">
        <v>12.05</v>
      </c>
      <c r="E19" s="15">
        <v>13.69</v>
      </c>
      <c r="H19" s="15">
        <v>13.69</v>
      </c>
    </row>
    <row r="20">
      <c r="B20" s="15">
        <v>13.67</v>
      </c>
      <c r="E20" s="15">
        <v>13.69</v>
      </c>
      <c r="H20" s="15">
        <v>13.69</v>
      </c>
    </row>
  </sheetData>
  <mergeCells count="4">
    <mergeCell ref="B1:D1"/>
    <mergeCell ref="B7:D7"/>
    <mergeCell ref="E7:G7"/>
    <mergeCell ref="H7:J7"/>
  </mergeCells>
  <drawing r:id="rId1"/>
</worksheet>
</file>