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its v5.0" sheetId="1" r:id="rId4"/>
  </sheets>
</workbook>
</file>

<file path=xl/sharedStrings.xml><?xml version="1.0" encoding="utf-8"?>
<sst xmlns="http://schemas.openxmlformats.org/spreadsheetml/2006/main" uniqueCount="217">
  <si>
    <t>Index</t>
  </si>
  <si>
    <t>Qty</t>
  </si>
  <si>
    <t>Description</t>
  </si>
  <si>
    <t>Specs</t>
  </si>
  <si>
    <t>Value</t>
  </si>
  <si>
    <t>Package</t>
  </si>
  <si>
    <t>Ref. Mouser</t>
  </si>
  <si>
    <t>Old 402 packages…</t>
  </si>
  <si>
    <t>References</t>
  </si>
  <si>
    <t>SMT parts</t>
  </si>
  <si>
    <t>R3, R4, R16, R21, R45, R48, R49, R50, R51</t>
  </si>
  <si>
    <t>Resistor</t>
  </si>
  <si>
    <t>&lt;=1%, 100mW</t>
  </si>
  <si>
    <t>10k</t>
  </si>
  <si>
    <t>0603</t>
  </si>
  <si>
    <t>667-ERJ-3EKF1002V</t>
  </si>
  <si>
    <t>667-ERJ-2RKF1002X</t>
  </si>
  <si>
    <t>R5, R6, R9, R10</t>
  </si>
  <si>
    <t>667-ERJ-3EKF1000V</t>
  </si>
  <si>
    <t>667-ERJ-2RKF1000X</t>
  </si>
  <si>
    <t>R11, R12, R37</t>
  </si>
  <si>
    <t>2.2k</t>
  </si>
  <si>
    <t>667-ERJ-3EKF2201V</t>
  </si>
  <si>
    <t>667-ERJ-2RKF2201X</t>
  </si>
  <si>
    <t>R13, R14, R15, R24, R38, R39, R40, R41</t>
  </si>
  <si>
    <t>100k</t>
  </si>
  <si>
    <t>667-ERJ-3EKF1003V</t>
  </si>
  <si>
    <t>667-ERJ-2RKF1003X</t>
  </si>
  <si>
    <t>R17</t>
  </si>
  <si>
    <t>56k</t>
  </si>
  <si>
    <t>667-ERJ-3EKF5602V</t>
  </si>
  <si>
    <t>667-ERJ-2RKF5602X</t>
  </si>
  <si>
    <t>R18, R20, R22, R28, R31, R34</t>
  </si>
  <si>
    <t>33k</t>
  </si>
  <si>
    <t>667-ERJ-3EKF3302V</t>
  </si>
  <si>
    <t>667-ERJ-2RKF3302X</t>
  </si>
  <si>
    <t>R19, R32, R35</t>
  </si>
  <si>
    <t>20k</t>
  </si>
  <si>
    <t>667-ERJ-3EKF2002V</t>
  </si>
  <si>
    <t>667-ERJ-2RKF2002X</t>
  </si>
  <si>
    <t>R23, R33, R36</t>
  </si>
  <si>
    <t>120k</t>
  </si>
  <si>
    <t>667-ERJ-3EKF1203V</t>
  </si>
  <si>
    <t>667-ERJ-2RKF1203X</t>
  </si>
  <si>
    <t>R25, R27, R30</t>
  </si>
  <si>
    <t>200k</t>
  </si>
  <si>
    <t>667-ERJ-3EKF2203V</t>
  </si>
  <si>
    <t>667-ERJ-2RKF2003X</t>
  </si>
  <si>
    <t>R26</t>
  </si>
  <si>
    <t>110k</t>
  </si>
  <si>
    <t>667-ERJ-3EKF1103V</t>
  </si>
  <si>
    <t>667-ERJ-2RKF1103X</t>
  </si>
  <si>
    <t>R29</t>
  </si>
  <si>
    <t>140k</t>
  </si>
  <si>
    <t>667-ERJ-3EKF1403V</t>
  </si>
  <si>
    <t>667-ERJ-2RKF1403X</t>
  </si>
  <si>
    <t>R46, R47</t>
  </si>
  <si>
    <t>&lt;= 1%, &gt;= 200mW</t>
  </si>
  <si>
    <t>1.0k</t>
  </si>
  <si>
    <t>667-ERJ-PA3D1001V</t>
  </si>
  <si>
    <t>Panasonic ERJ-PA3D1001V</t>
  </si>
  <si>
    <t>C1, C2, C13</t>
  </si>
  <si>
    <t>Capacitor, ceramic</t>
  </si>
  <si>
    <t>&gt;= 25V, X5R</t>
  </si>
  <si>
    <t>22u</t>
  </si>
  <si>
    <t>1206</t>
  </si>
  <si>
    <t>81-GRM31CR61E226ME5L</t>
  </si>
  <si>
    <t>Murata GRM31CR61E226ME15L</t>
  </si>
  <si>
    <t>C3, C7, C16, C22, C30</t>
  </si>
  <si>
    <t>Capacitor, electrolytic</t>
  </si>
  <si>
    <t>&gt;= 16V</t>
  </si>
  <si>
    <t>10u</t>
  </si>
  <si>
    <t>Panasonic A (3mm)</t>
  </si>
  <si>
    <t>647-UWX1C100MCL2</t>
  </si>
  <si>
    <t>Nichicon UWX1C100MCL2GB</t>
  </si>
  <si>
    <t>C4, C5</t>
  </si>
  <si>
    <t>&gt;= 35V</t>
  </si>
  <si>
    <t>Panasonic B (4mm)</t>
  </si>
  <si>
    <t>647-UCM1V220MCL1GS</t>
  </si>
  <si>
    <t>Nichicon UCM1V220MCL1GS</t>
  </si>
  <si>
    <t>C6, C8, C10, C11, C12, C15, C17, C18, C20, C23, C26, C27, C28, C32, C34, C36, C37, C44, C45, C51, C52, C53</t>
  </si>
  <si>
    <t>100n</t>
  </si>
  <si>
    <t>810-CGA3E2X5R1E104AA</t>
  </si>
  <si>
    <t>81-GRM155R61E104KA7D</t>
  </si>
  <si>
    <t>Murata GRM155R61E104KA87D</t>
  </si>
  <si>
    <t>C9, C19, C24, C25, C50</t>
  </si>
  <si>
    <t>&gt;= 25V, X6S</t>
  </si>
  <si>
    <t>1u</t>
  </si>
  <si>
    <t>810-C1608X6S1E105KAB</t>
  </si>
  <si>
    <t>81-GRM155C81E105ME1D</t>
  </si>
  <si>
    <t>Murata GRM155C81E105ME11D</t>
  </si>
  <si>
    <t>C14, C21</t>
  </si>
  <si>
    <t>&gt;=25V, C0G, &lt;= 5%</t>
  </si>
  <si>
    <t>20p</t>
  </si>
  <si>
    <t>791-0603N200J250CT</t>
  </si>
  <si>
    <t>81-GRM1555C1E200JA1D</t>
  </si>
  <si>
    <t>Murata GRM1555C1E200JA01D</t>
  </si>
  <si>
    <t>C29, C31</t>
  </si>
  <si>
    <t>2.2u</t>
  </si>
  <si>
    <t>0805</t>
  </si>
  <si>
    <t>810-C2012X5R1E225K</t>
  </si>
  <si>
    <t>TDK C2012X5R1E225K125AC</t>
  </si>
  <si>
    <t>C33, C35, C39, C40, C41, C47, C48, C49</t>
  </si>
  <si>
    <t>&gt;= 25V, C0G, &lt;= 5%</t>
  </si>
  <si>
    <t>1n</t>
  </si>
  <si>
    <t>80-C0603C102J3G</t>
  </si>
  <si>
    <t>81-GRM1555C1H102JA1D</t>
  </si>
  <si>
    <t>Murata GRM1555C1H102JA01D</t>
  </si>
  <si>
    <t>C38, C42, C43, C46</t>
  </si>
  <si>
    <t>100p</t>
  </si>
  <si>
    <t>791-0603N101J250CT</t>
  </si>
  <si>
    <t>81-GRM1555C1H101JA1D</t>
  </si>
  <si>
    <t>Murata GRM1555C1H101JA01D</t>
  </si>
  <si>
    <t>C54, C55, C56, C57, C58, C59, C60, C61</t>
  </si>
  <si>
    <t>Ceradiode</t>
  </si>
  <si>
    <t>871-B72500D160H60</t>
  </si>
  <si>
    <t>Epcos / TDK B72500D160H60</t>
  </si>
  <si>
    <t>L1</t>
  </si>
  <si>
    <t>Inductor</t>
  </si>
  <si>
    <t>33u</t>
  </si>
  <si>
    <t>810-MLZ2012M330WT000</t>
  </si>
  <si>
    <t>TDK MLZ2012M330WT000</t>
  </si>
  <si>
    <t>L2, L3, L4, L5</t>
  </si>
  <si>
    <t>EMI Filter Bead</t>
  </si>
  <si>
    <t>&gt;= 1k ohm, 300mA</t>
  </si>
  <si>
    <t>710-742792664</t>
  </si>
  <si>
    <t>Würth Electronics 742792664</t>
  </si>
  <si>
    <t>D1, D2</t>
  </si>
  <si>
    <t>1N5819HW diode</t>
  </si>
  <si>
    <t>SOD123</t>
  </si>
  <si>
    <t>621-1N5819HW-F</t>
  </si>
  <si>
    <t>Diodes Inc 1N5819HW-7-F</t>
  </si>
  <si>
    <t>D3</t>
  </si>
  <si>
    <t>BAT54SLT1G diode</t>
  </si>
  <si>
    <t>SOT23</t>
  </si>
  <si>
    <t>863-BAT54SLT1G</t>
  </si>
  <si>
    <t>ON Semi BAT54SLT1G (replaces BAT54S)</t>
  </si>
  <si>
    <t>IC2</t>
  </si>
  <si>
    <t>TLC59281DBQ 16ch LED driver</t>
  </si>
  <si>
    <t>TSSOP24</t>
  </si>
  <si>
    <t>595-TLC59281DBQR</t>
  </si>
  <si>
    <t>Texas Instruments TLC59281DBQR</t>
  </si>
  <si>
    <t>IC3</t>
  </si>
  <si>
    <t>LD2981ABU33 LDO regulator</t>
  </si>
  <si>
    <t>3.3V</t>
  </si>
  <si>
    <t>SOT89-3</t>
  </si>
  <si>
    <t>511-LD2981ABU33</t>
  </si>
  <si>
    <t>ST LD2981ABU33TR</t>
  </si>
  <si>
    <t>IC4</t>
  </si>
  <si>
    <t>STM32F373CCT6, Cortex M4 256k flash</t>
  </si>
  <si>
    <t>LQFP48</t>
  </si>
  <si>
    <t>511-STM32F373CCT6</t>
  </si>
  <si>
    <t>ST STM32F373CCT6</t>
  </si>
  <si>
    <t>IC5</t>
  </si>
  <si>
    <t>PCM5100APW Audio DAC</t>
  </si>
  <si>
    <t>SSOP20</t>
  </si>
  <si>
    <t>595-PCM5100APWR</t>
  </si>
  <si>
    <t>Texas Instruments PCM5100APWR</t>
  </si>
  <si>
    <t>IC6, IC7</t>
  </si>
  <si>
    <t>MCP6004 quad op-amp R2R IO</t>
  </si>
  <si>
    <t>TSSOP14</t>
  </si>
  <si>
    <t>579-MCP6004-I/ST</t>
  </si>
  <si>
    <t>Microchip MCP6004-I/ST</t>
  </si>
  <si>
    <t>IC8</t>
  </si>
  <si>
    <t>TL072 dual op-amp</t>
  </si>
  <si>
    <t>TSSOP8</t>
  </si>
  <si>
    <t>595-TL072CPWR</t>
  </si>
  <si>
    <t>Texas Instruments TL072CPWR</t>
  </si>
  <si>
    <t>IC9</t>
  </si>
  <si>
    <t>LM4040 Shunt Vref</t>
  </si>
  <si>
    <t>C grade (0.5%, 100ppm)</t>
  </si>
  <si>
    <t>10V</t>
  </si>
  <si>
    <t>595-LM4040C10IDBZR</t>
  </si>
  <si>
    <t>Texas Instruments LM4040C10IDBZ</t>
  </si>
  <si>
    <t>Q1</t>
  </si>
  <si>
    <t>Crystal</t>
  </si>
  <si>
    <t>&lt;= 20ppm</t>
  </si>
  <si>
    <t>8MHz</t>
  </si>
  <si>
    <t>6mm x 3.6mm</t>
  </si>
  <si>
    <t>815-ABMM2-8-E2T</t>
  </si>
  <si>
    <t>Abracon ABMM2-8.000MHZ-E2-T</t>
  </si>
  <si>
    <t>PTH parts, top side</t>
  </si>
  <si>
    <t>IC1</t>
  </si>
  <si>
    <t>DC-DC converter R-78E3.3-0.5</t>
  </si>
  <si>
    <t>3.3V, 500mA</t>
  </si>
  <si>
    <t>919-R-78E3.3-0.5</t>
  </si>
  <si>
    <t>Recom R-78E3.3-0.5</t>
  </si>
  <si>
    <t>J1, J2, J3, J4, J5, J6, J7, J8, J9, J10</t>
  </si>
  <si>
    <t>Vertical jack connector</t>
  </si>
  <si>
    <t>https://www.thonk.co.uk/shop/thonkiconn/</t>
  </si>
  <si>
    <t>LED1, LED2, LED3, LED4, LED5, LED6, LED7, LED8</t>
  </si>
  <si>
    <t>LED 3mm red/green common anode</t>
  </si>
  <si>
    <t>696-SSLLX3059IGWCA</t>
  </si>
  <si>
    <t>Lumex SSL-LX3059IGW-CA</t>
  </si>
  <si>
    <t>-</t>
  </si>
  <si>
    <t>LED holder, 0.3in</t>
  </si>
  <si>
    <t>749-ERM1-300</t>
  </si>
  <si>
    <t>Bivar ERM 1-300</t>
  </si>
  <si>
    <t>R1, R2, R7, R8</t>
  </si>
  <si>
    <t>10k linear pot, 15mm shaft</t>
  </si>
  <si>
    <t>https://www.thonk.co.uk/shop/alpha-9mm-pots/</t>
  </si>
  <si>
    <t>R42, R43, R44</t>
  </si>
  <si>
    <t>10k linear pot, 25mm shaft with marker</t>
  </si>
  <si>
    <t>https://www.thonk.co.uk/shop/ttpots/</t>
  </si>
  <si>
    <t>SW1, SW2</t>
  </si>
  <si>
    <t>Switch, 6mm</t>
  </si>
  <si>
    <t>612-TL1105SP-250</t>
  </si>
  <si>
    <t>E-switch TL1105SPF250Q</t>
  </si>
  <si>
    <t>Cap for switch</t>
  </si>
  <si>
    <t>612-1R-BK</t>
  </si>
  <si>
    <t>E-switch 1RBLK</t>
  </si>
  <si>
    <t>PTH parts, bottom side</t>
  </si>
  <si>
    <t>JP8</t>
  </si>
  <si>
    <t>2x5 male boxed header, 2.54mm pitch</t>
  </si>
  <si>
    <t>710-61201021621</t>
  </si>
  <si>
    <t>PCB</t>
  </si>
  <si>
    <t>59.0 x 106.7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</si>
</sst>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00000000000"/>
  </numFmts>
  <fonts count="8">
    <font>
      <sz val="9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sz val="9"/>
      <color indexed="9"/>
      <name val="Arial"/>
    </font>
    <font>
      <sz val="9"/>
      <color indexed="12"/>
      <name val="Arial"/>
    </font>
    <font>
      <sz val="9"/>
      <color indexed="13"/>
      <name val="Arial"/>
    </font>
    <font>
      <sz val="9"/>
      <color indexed="14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horizontal="left" vertical="center"/>
    </xf>
  </cellStyleXfs>
  <cellXfs count="49">
    <xf numFmtId="0" fontId="0" applyNumberFormat="0" applyFont="1" applyFill="0" applyBorder="0" applyAlignment="1" applyProtection="0">
      <alignment horizontal="left" vertical="center"/>
    </xf>
    <xf numFmtId="0" fontId="0" applyNumberFormat="1" applyFont="1" applyFill="0" applyBorder="0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horizontal="left" vertical="bottom" wrapText="1"/>
    </xf>
    <xf numFmtId="49" fontId="4" fillId="3" borderId="2" applyNumberFormat="1" applyFont="1" applyFill="1" applyBorder="1" applyAlignment="1" applyProtection="0">
      <alignment horizontal="left" vertical="bottom" wrapText="1"/>
    </xf>
    <xf numFmtId="1" fontId="4" fillId="3" borderId="3" applyNumberFormat="1" applyFont="1" applyFill="1" applyBorder="1" applyAlignment="1" applyProtection="0">
      <alignment horizontal="left" vertical="bottom" wrapText="1"/>
    </xf>
    <xf numFmtId="0" fontId="4" fillId="3" borderId="3" applyNumberFormat="0" applyFont="1" applyFill="1" applyBorder="1" applyAlignment="1" applyProtection="0">
      <alignment horizontal="left" vertical="bottom" wrapText="1"/>
    </xf>
    <xf numFmtId="1" fontId="0" fillId="3" borderId="4" applyNumberFormat="1" applyFont="1" applyFill="1" applyBorder="1" applyAlignment="1" applyProtection="0">
      <alignment horizontal="left" vertical="bottom" wrapText="1"/>
    </xf>
    <xf numFmtId="49" fontId="0" fillId="2" borderId="5" applyNumberFormat="1" applyFont="1" applyFill="1" applyBorder="1" applyAlignment="1" applyProtection="0">
      <alignment horizontal="left" vertical="center" wrapText="1"/>
    </xf>
    <xf numFmtId="1" fontId="0" fillId="2" borderId="5" applyNumberFormat="1" applyFont="1" applyFill="1" applyBorder="1" applyAlignment="1" applyProtection="0">
      <alignment horizontal="right" vertical="center" wrapText="1"/>
    </xf>
    <xf numFmtId="49" fontId="0" fillId="2" borderId="5" applyNumberFormat="1" applyFont="1" applyFill="1" applyBorder="1" applyAlignment="1" applyProtection="0">
      <alignment horizontal="left" vertical="center"/>
    </xf>
    <xf numFmtId="1" fontId="5" fillId="2" borderId="5" applyNumberFormat="1" applyFont="1" applyFill="1" applyBorder="1" applyAlignment="1" applyProtection="0">
      <alignment horizontal="left" vertical="center"/>
    </xf>
    <xf numFmtId="49" fontId="0" fillId="2" borderId="6" applyNumberFormat="1" applyFont="1" applyFill="1" applyBorder="1" applyAlignment="1" applyProtection="0">
      <alignment horizontal="left" vertical="center" wrapText="1"/>
    </xf>
    <xf numFmtId="1" fontId="0" fillId="2" borderId="6" applyNumberFormat="1" applyFont="1" applyFill="1" applyBorder="1" applyAlignment="1" applyProtection="0">
      <alignment horizontal="right" vertical="center" wrapText="1"/>
    </xf>
    <xf numFmtId="49" fontId="0" fillId="2" borderId="6" applyNumberFormat="1" applyFont="1" applyFill="1" applyBorder="1" applyAlignment="1" applyProtection="0">
      <alignment horizontal="left" vertical="center"/>
    </xf>
    <xf numFmtId="1" fontId="0" fillId="2" borderId="6" applyNumberFormat="1" applyFont="1" applyFill="1" applyBorder="1" applyAlignment="1" applyProtection="0">
      <alignment horizontal="left" vertical="center" wrapText="1"/>
    </xf>
    <xf numFmtId="1" fontId="5" fillId="2" borderId="6" applyNumberFormat="1" applyFont="1" applyFill="1" applyBorder="1" applyAlignment="1" applyProtection="0">
      <alignment horizontal="left" vertical="center"/>
    </xf>
    <xf numFmtId="0" fontId="0" fillId="2" borderId="6" applyNumberFormat="0" applyFont="1" applyFill="1" applyBorder="1" applyAlignment="1" applyProtection="0">
      <alignment horizontal="left" vertical="center"/>
    </xf>
    <xf numFmtId="49" fontId="6" fillId="2" borderId="6" applyNumberFormat="1" applyFont="1" applyFill="1" applyBorder="1" applyAlignment="1" applyProtection="0">
      <alignment horizontal="left" vertical="center"/>
    </xf>
    <xf numFmtId="1" fontId="0" fillId="2" borderId="6" applyNumberFormat="1" applyFont="1" applyFill="1" applyBorder="1" applyAlignment="1" applyProtection="0">
      <alignment horizontal="left" vertical="center"/>
    </xf>
    <xf numFmtId="49" fontId="0" fillId="2" borderId="6" applyNumberFormat="1" applyFont="1" applyFill="1" applyBorder="1" applyAlignment="1" applyProtection="0">
      <alignment horizontal="left" vertical="bottom" wrapText="1"/>
    </xf>
    <xf numFmtId="49" fontId="0" fillId="2" borderId="6" applyNumberFormat="1" applyFont="1" applyFill="1" applyBorder="1" applyAlignment="1" applyProtection="0">
      <alignment horizontal="left" vertical="bottom"/>
    </xf>
    <xf numFmtId="49" fontId="6" fillId="2" borderId="6" applyNumberFormat="1" applyFont="1" applyFill="1" applyBorder="1" applyAlignment="1" applyProtection="0">
      <alignment horizontal="left" vertical="center" wrapText="1"/>
    </xf>
    <xf numFmtId="1" fontId="0" fillId="2" borderId="6" applyNumberFormat="1" applyFont="1" applyFill="1" applyBorder="1" applyAlignment="1" applyProtection="0">
      <alignment horizontal="right" vertical="bottom" wrapText="1"/>
    </xf>
    <xf numFmtId="1" fontId="0" fillId="2" borderId="6" applyNumberFormat="1" applyFont="1" applyFill="1" applyBorder="1" applyAlignment="1" applyProtection="0">
      <alignment horizontal="left" vertical="bottom" wrapText="1"/>
    </xf>
    <xf numFmtId="49" fontId="0" fillId="2" borderId="7" applyNumberFormat="1" applyFont="1" applyFill="1" applyBorder="1" applyAlignment="1" applyProtection="0">
      <alignment horizontal="left" vertical="center" wrapText="1"/>
    </xf>
    <xf numFmtId="1" fontId="0" fillId="2" borderId="7" applyNumberFormat="1" applyFont="1" applyFill="1" applyBorder="1" applyAlignment="1" applyProtection="0">
      <alignment horizontal="left" vertical="center"/>
    </xf>
    <xf numFmtId="49" fontId="0" fillId="2" borderId="7" applyNumberFormat="1" applyFont="1" applyFill="1" applyBorder="1" applyAlignment="1" applyProtection="0">
      <alignment horizontal="left" vertical="center"/>
    </xf>
    <xf numFmtId="49" fontId="4" fillId="3" borderId="8" applyNumberFormat="1" applyFont="1" applyFill="1" applyBorder="1" applyAlignment="1" applyProtection="0">
      <alignment horizontal="left" vertical="bottom" wrapText="1"/>
    </xf>
    <xf numFmtId="1" fontId="4" fillId="3" borderId="9" applyNumberFormat="1" applyFont="1" applyFill="1" applyBorder="1" applyAlignment="1" applyProtection="0">
      <alignment horizontal="left" vertical="bottom" wrapText="1"/>
    </xf>
    <xf numFmtId="0" fontId="4" fillId="3" borderId="9" applyNumberFormat="0" applyFont="1" applyFill="1" applyBorder="1" applyAlignment="1" applyProtection="0">
      <alignment horizontal="left" vertical="bottom" wrapText="1"/>
    </xf>
    <xf numFmtId="1" fontId="0" fillId="3" borderId="10" applyNumberFormat="1" applyFont="1" applyFill="1" applyBorder="1" applyAlignment="1" applyProtection="0">
      <alignment horizontal="left" vertical="bottom" wrapText="1"/>
    </xf>
    <xf numFmtId="1" fontId="0" fillId="2" borderId="5" applyNumberFormat="1" applyFont="1" applyFill="1" applyBorder="1" applyAlignment="1" applyProtection="0">
      <alignment horizontal="left" vertical="center"/>
    </xf>
    <xf numFmtId="49" fontId="6" fillId="2" borderId="5" applyNumberFormat="1" applyFont="1" applyFill="1" applyBorder="1" applyAlignment="1" applyProtection="0">
      <alignment horizontal="left" vertical="center"/>
    </xf>
    <xf numFmtId="0" fontId="6" fillId="2" borderId="5" applyNumberFormat="0" applyFont="1" applyFill="1" applyBorder="1" applyAlignment="1" applyProtection="0">
      <alignment horizontal="left" vertical="center"/>
    </xf>
    <xf numFmtId="0" fontId="6" fillId="2" borderId="6" applyNumberFormat="0" applyFont="1" applyFill="1" applyBorder="1" applyAlignment="1" applyProtection="0">
      <alignment horizontal="left" vertical="center"/>
    </xf>
    <xf numFmtId="49" fontId="7" fillId="2" borderId="6" applyNumberFormat="1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horizontal="left" vertical="center"/>
    </xf>
    <xf numFmtId="49" fontId="4" fillId="3" borderId="9" applyNumberFormat="1" applyFont="1" applyFill="1" applyBorder="1" applyAlignment="1" applyProtection="0">
      <alignment horizontal="left" vertical="bottom" wrapText="1"/>
    </xf>
    <xf numFmtId="59" fontId="4" fillId="3" borderId="9" applyNumberFormat="1" applyFont="1" applyFill="1" applyBorder="1" applyAlignment="1" applyProtection="0">
      <alignment horizontal="left" vertical="bottom" wrapText="1"/>
    </xf>
    <xf numFmtId="49" fontId="0" fillId="2" borderId="11" applyNumberFormat="1" applyFont="1" applyFill="1" applyBorder="1" applyAlignment="1" applyProtection="0">
      <alignment horizontal="left" vertical="center" wrapText="1"/>
    </xf>
    <xf numFmtId="1" fontId="0" fillId="2" borderId="11" applyNumberFormat="1" applyFont="1" applyFill="1" applyBorder="1" applyAlignment="1" applyProtection="0">
      <alignment horizontal="left" vertical="center"/>
    </xf>
    <xf numFmtId="49" fontId="0" fillId="2" borderId="11" applyNumberFormat="1" applyFont="1" applyFill="1" applyBorder="1" applyAlignment="1" applyProtection="0">
      <alignment horizontal="left" vertical="center"/>
    </xf>
    <xf numFmtId="49" fontId="6" fillId="2" borderId="11" applyNumberFormat="1" applyFont="1" applyFill="1" applyBorder="1" applyAlignment="1" applyProtection="0">
      <alignment horizontal="left" vertical="center"/>
    </xf>
    <xf numFmtId="0" fontId="6" fillId="2" borderId="11" applyNumberFormat="0" applyFont="1" applyFill="1" applyBorder="1" applyAlignment="1" applyProtection="0">
      <alignment horizontal="left" vertical="center"/>
    </xf>
    <xf numFmtId="49" fontId="0" fillId="4" borderId="12" applyNumberFormat="1" applyFont="1" applyFill="1" applyBorder="1" applyAlignment="1" applyProtection="0">
      <alignment horizontal="left" vertical="bottom" wrapText="1"/>
    </xf>
    <xf numFmtId="1" fontId="0" fillId="4" borderId="13" applyNumberFormat="1" applyFont="1" applyFill="1" applyBorder="1" applyAlignment="1" applyProtection="0">
      <alignment horizontal="left" vertical="bottom" wrapText="1"/>
    </xf>
    <xf numFmtId="49" fontId="0" fillId="4" borderId="13" applyNumberFormat="1" applyFont="1" applyFill="1" applyBorder="1" applyAlignment="1" applyProtection="0">
      <alignment horizontal="left" vertical="bottom" wrapText="1"/>
    </xf>
    <xf numFmtId="59" fontId="0" fillId="4" borderId="13" applyNumberFormat="1" applyFont="1" applyFill="1" applyBorder="1" applyAlignment="1" applyProtection="0">
      <alignment horizontal="left" vertical="bottom" wrapText="1"/>
    </xf>
    <xf numFmtId="1" fontId="0" fillId="4" borderId="14" applyNumberFormat="1" applyFont="1" applyFill="1" applyBorder="1" applyAlignment="1" applyProtection="0">
      <alignment horizontal="left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b7b7b7"/>
      <rgbColor rgb="ff333333"/>
      <rgbColor rgb="ff222222"/>
      <rgbColor rgb="ff00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48"/>
  <sheetViews>
    <sheetView workbookViewId="0" showGridLines="0" defaultGridColor="1"/>
  </sheetViews>
  <sheetFormatPr defaultColWidth="10.6" defaultRowHeight="12.3" customHeight="1" outlineLevelRow="0" outlineLevelCol="0"/>
  <cols>
    <col min="1" max="1" width="57.4219" style="1" customWidth="1"/>
    <col min="2" max="2" width="4.42188" style="1" customWidth="1"/>
    <col min="3" max="3" width="35.6016" style="1" customWidth="1"/>
    <col min="4" max="4" width="20.6016" style="1" customWidth="1"/>
    <col min="5" max="5" width="6.21094" style="1" customWidth="1"/>
    <col min="6" max="6" width="20.2109" style="1" customWidth="1"/>
    <col min="7" max="8" width="25.4219" style="1" customWidth="1"/>
    <col min="9" max="9" width="38.6016" style="1" customWidth="1"/>
    <col min="10" max="256" width="10.6016" style="1" customWidth="1"/>
  </cols>
  <sheetData>
    <row r="1" ht="13.2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</row>
    <row r="2" ht="12" customHeight="1">
      <c r="A2" t="s" s="3">
        <v>9</v>
      </c>
      <c r="B2" s="4"/>
      <c r="C2" s="4"/>
      <c r="D2" s="4"/>
      <c r="E2" s="4"/>
      <c r="F2" s="4"/>
      <c r="G2" s="4"/>
      <c r="H2" s="5"/>
      <c r="I2" s="6"/>
    </row>
    <row r="3" ht="13.65" customHeight="1">
      <c r="A3" t="s" s="7">
        <v>10</v>
      </c>
      <c r="B3" s="8">
        <v>9</v>
      </c>
      <c r="C3" t="s" s="9">
        <v>11</v>
      </c>
      <c r="D3" t="s" s="9">
        <f t="shared" si="0" ref="D3:D13">"&lt;=1%, 100mW"</f>
        <v>12</v>
      </c>
      <c r="E3" t="s" s="7">
        <v>13</v>
      </c>
      <c r="F3" t="s" s="9">
        <v>14</v>
      </c>
      <c r="G3" t="s" s="7">
        <v>15</v>
      </c>
      <c r="H3" t="s" s="7">
        <v>16</v>
      </c>
      <c r="I3" s="10"/>
    </row>
    <row r="4" ht="13.65" customHeight="1">
      <c r="A4" t="s" s="11">
        <v>17</v>
      </c>
      <c r="B4" s="12">
        <v>4</v>
      </c>
      <c r="C4" t="s" s="13">
        <v>11</v>
      </c>
      <c r="D4" t="s" s="13">
        <f t="shared" si="0"/>
        <v>12</v>
      </c>
      <c r="E4" s="14">
        <v>100</v>
      </c>
      <c r="F4" t="s" s="13">
        <v>14</v>
      </c>
      <c r="G4" t="s" s="11">
        <v>18</v>
      </c>
      <c r="H4" t="s" s="11">
        <v>19</v>
      </c>
      <c r="I4" s="15"/>
    </row>
    <row r="5" ht="13.65" customHeight="1">
      <c r="A5" t="s" s="11">
        <v>20</v>
      </c>
      <c r="B5" s="12">
        <v>3</v>
      </c>
      <c r="C5" t="s" s="13">
        <v>11</v>
      </c>
      <c r="D5" t="s" s="13">
        <f t="shared" si="0"/>
        <v>12</v>
      </c>
      <c r="E5" t="s" s="11">
        <v>21</v>
      </c>
      <c r="F5" t="s" s="13">
        <v>14</v>
      </c>
      <c r="G5" t="s" s="11">
        <v>22</v>
      </c>
      <c r="H5" t="s" s="11">
        <v>23</v>
      </c>
      <c r="I5" s="15"/>
    </row>
    <row r="6" ht="13.65" customHeight="1">
      <c r="A6" t="s" s="11">
        <v>24</v>
      </c>
      <c r="B6" s="12">
        <v>8</v>
      </c>
      <c r="C6" t="s" s="13">
        <v>11</v>
      </c>
      <c r="D6" t="s" s="13">
        <f t="shared" si="0"/>
        <v>12</v>
      </c>
      <c r="E6" t="s" s="11">
        <v>25</v>
      </c>
      <c r="F6" t="s" s="13">
        <v>14</v>
      </c>
      <c r="G6" t="s" s="11">
        <v>26</v>
      </c>
      <c r="H6" t="s" s="11">
        <v>27</v>
      </c>
      <c r="I6" s="15"/>
    </row>
    <row r="7" ht="13.65" customHeight="1">
      <c r="A7" t="s" s="11">
        <v>28</v>
      </c>
      <c r="B7" s="12">
        <v>1</v>
      </c>
      <c r="C7" t="s" s="13">
        <v>11</v>
      </c>
      <c r="D7" t="s" s="13">
        <f t="shared" si="0"/>
        <v>12</v>
      </c>
      <c r="E7" t="s" s="11">
        <v>29</v>
      </c>
      <c r="F7" t="s" s="13">
        <v>14</v>
      </c>
      <c r="G7" t="s" s="11">
        <v>30</v>
      </c>
      <c r="H7" t="s" s="11">
        <v>31</v>
      </c>
      <c r="I7" s="16"/>
    </row>
    <row r="8" ht="13.65" customHeight="1">
      <c r="A8" t="s" s="11">
        <v>32</v>
      </c>
      <c r="B8" s="12">
        <v>6</v>
      </c>
      <c r="C8" t="s" s="13">
        <v>11</v>
      </c>
      <c r="D8" t="s" s="13">
        <f t="shared" si="0"/>
        <v>12</v>
      </c>
      <c r="E8" t="s" s="11">
        <v>33</v>
      </c>
      <c r="F8" t="s" s="13">
        <v>14</v>
      </c>
      <c r="G8" t="s" s="11">
        <v>34</v>
      </c>
      <c r="H8" t="s" s="11">
        <v>35</v>
      </c>
      <c r="I8" s="16"/>
    </row>
    <row r="9" ht="13.65" customHeight="1">
      <c r="A9" t="s" s="11">
        <v>36</v>
      </c>
      <c r="B9" s="12">
        <v>3</v>
      </c>
      <c r="C9" t="s" s="13">
        <v>11</v>
      </c>
      <c r="D9" t="s" s="13">
        <f t="shared" si="0"/>
        <v>12</v>
      </c>
      <c r="E9" t="s" s="11">
        <v>37</v>
      </c>
      <c r="F9" t="s" s="13">
        <v>14</v>
      </c>
      <c r="G9" t="s" s="11">
        <v>38</v>
      </c>
      <c r="H9" t="s" s="11">
        <v>39</v>
      </c>
      <c r="I9" s="16"/>
    </row>
    <row r="10" ht="13.65" customHeight="1">
      <c r="A10" t="s" s="11">
        <v>40</v>
      </c>
      <c r="B10" s="12">
        <v>3</v>
      </c>
      <c r="C10" t="s" s="13">
        <v>11</v>
      </c>
      <c r="D10" t="s" s="13">
        <f t="shared" si="0"/>
        <v>12</v>
      </c>
      <c r="E10" t="s" s="11">
        <v>41</v>
      </c>
      <c r="F10" t="s" s="13">
        <v>14</v>
      </c>
      <c r="G10" t="s" s="11">
        <v>42</v>
      </c>
      <c r="H10" t="s" s="11">
        <v>43</v>
      </c>
      <c r="I10" s="16"/>
    </row>
    <row r="11" ht="13.65" customHeight="1">
      <c r="A11" t="s" s="11">
        <v>44</v>
      </c>
      <c r="B11" s="12">
        <v>3</v>
      </c>
      <c r="C11" t="s" s="13">
        <v>11</v>
      </c>
      <c r="D11" t="s" s="13">
        <f t="shared" si="0"/>
        <v>12</v>
      </c>
      <c r="E11" t="s" s="11">
        <v>45</v>
      </c>
      <c r="F11" t="s" s="13">
        <v>14</v>
      </c>
      <c r="G11" t="s" s="11">
        <v>46</v>
      </c>
      <c r="H11" t="s" s="11">
        <v>47</v>
      </c>
      <c r="I11" s="16"/>
    </row>
    <row r="12" ht="13.65" customHeight="1">
      <c r="A12" t="s" s="11">
        <v>48</v>
      </c>
      <c r="B12" s="12">
        <v>1</v>
      </c>
      <c r="C12" t="s" s="13">
        <v>11</v>
      </c>
      <c r="D12" t="s" s="13">
        <f t="shared" si="0"/>
        <v>12</v>
      </c>
      <c r="E12" t="s" s="11">
        <v>49</v>
      </c>
      <c r="F12" t="s" s="13">
        <v>14</v>
      </c>
      <c r="G12" t="s" s="11">
        <v>50</v>
      </c>
      <c r="H12" t="s" s="11">
        <v>51</v>
      </c>
      <c r="I12" s="16"/>
    </row>
    <row r="13" ht="13.65" customHeight="1">
      <c r="A13" t="s" s="11">
        <v>52</v>
      </c>
      <c r="B13" s="12">
        <v>1</v>
      </c>
      <c r="C13" t="s" s="13">
        <v>11</v>
      </c>
      <c r="D13" t="s" s="13">
        <f t="shared" si="0"/>
        <v>12</v>
      </c>
      <c r="E13" t="s" s="11">
        <v>53</v>
      </c>
      <c r="F13" t="s" s="13">
        <v>14</v>
      </c>
      <c r="G13" t="s" s="11">
        <v>54</v>
      </c>
      <c r="H13" t="s" s="11">
        <v>55</v>
      </c>
      <c r="I13" s="15"/>
    </row>
    <row r="14" ht="13.65" customHeight="1">
      <c r="A14" t="s" s="11">
        <v>56</v>
      </c>
      <c r="B14" s="12">
        <v>2</v>
      </c>
      <c r="C14" t="s" s="13">
        <v>11</v>
      </c>
      <c r="D14" t="s" s="13">
        <v>57</v>
      </c>
      <c r="E14" t="s" s="11">
        <v>58</v>
      </c>
      <c r="F14" t="s" s="13">
        <f t="shared" si="11" ref="F14:F26">"0603"</f>
        <v>14</v>
      </c>
      <c r="G14" t="s" s="13">
        <v>59</v>
      </c>
      <c r="H14" t="s" s="17">
        <v>59</v>
      </c>
      <c r="I14" t="s" s="13">
        <v>60</v>
      </c>
    </row>
    <row r="15" ht="24.65" customHeight="1">
      <c r="A15" t="s" s="11">
        <v>61</v>
      </c>
      <c r="B15" s="18">
        <v>3</v>
      </c>
      <c r="C15" t="s" s="13">
        <v>62</v>
      </c>
      <c r="D15" t="s" s="13">
        <v>63</v>
      </c>
      <c r="E15" t="s" s="13">
        <v>64</v>
      </c>
      <c r="F15" t="s" s="13">
        <v>65</v>
      </c>
      <c r="G15" t="s" s="11">
        <v>66</v>
      </c>
      <c r="H15" t="s" s="11">
        <v>66</v>
      </c>
      <c r="I15" t="s" s="13">
        <v>67</v>
      </c>
    </row>
    <row r="16" ht="13.65" customHeight="1">
      <c r="A16" t="s" s="11">
        <v>68</v>
      </c>
      <c r="B16" s="18">
        <v>5</v>
      </c>
      <c r="C16" t="s" s="13">
        <v>69</v>
      </c>
      <c r="D16" t="s" s="13">
        <v>70</v>
      </c>
      <c r="E16" t="s" s="13">
        <v>71</v>
      </c>
      <c r="F16" t="s" s="13">
        <v>72</v>
      </c>
      <c r="G16" t="s" s="11">
        <v>73</v>
      </c>
      <c r="H16" t="s" s="11">
        <v>73</v>
      </c>
      <c r="I16" t="s" s="13">
        <v>74</v>
      </c>
    </row>
    <row r="17" ht="13.65" customHeight="1">
      <c r="A17" t="s" s="11">
        <v>75</v>
      </c>
      <c r="B17" s="18">
        <v>2</v>
      </c>
      <c r="C17" t="s" s="13">
        <v>69</v>
      </c>
      <c r="D17" t="s" s="13">
        <v>76</v>
      </c>
      <c r="E17" t="s" s="13">
        <v>64</v>
      </c>
      <c r="F17" t="s" s="13">
        <v>77</v>
      </c>
      <c r="G17" t="s" s="11">
        <v>78</v>
      </c>
      <c r="H17" t="s" s="11">
        <v>78</v>
      </c>
      <c r="I17" t="s" s="13">
        <v>79</v>
      </c>
    </row>
    <row r="18" ht="24.65" customHeight="1">
      <c r="A18" t="s" s="11">
        <v>80</v>
      </c>
      <c r="B18" s="18">
        <v>22</v>
      </c>
      <c r="C18" t="s" s="13">
        <v>62</v>
      </c>
      <c r="D18" t="s" s="13">
        <v>63</v>
      </c>
      <c r="E18" t="s" s="13">
        <v>81</v>
      </c>
      <c r="F18" t="s" s="13">
        <v>14</v>
      </c>
      <c r="G18" t="s" s="11">
        <v>82</v>
      </c>
      <c r="H18" t="s" s="11">
        <v>83</v>
      </c>
      <c r="I18" t="s" s="13">
        <v>84</v>
      </c>
    </row>
    <row r="19" ht="24.65" customHeight="1">
      <c r="A19" t="s" s="11">
        <v>85</v>
      </c>
      <c r="B19" s="18">
        <v>5</v>
      </c>
      <c r="C19" t="s" s="13">
        <v>62</v>
      </c>
      <c r="D19" t="s" s="13">
        <v>86</v>
      </c>
      <c r="E19" t="s" s="13">
        <v>87</v>
      </c>
      <c r="F19" t="s" s="13">
        <v>14</v>
      </c>
      <c r="G19" t="s" s="11">
        <v>88</v>
      </c>
      <c r="H19" t="s" s="11">
        <v>89</v>
      </c>
      <c r="I19" t="s" s="13">
        <v>90</v>
      </c>
    </row>
    <row r="20" ht="13.65" customHeight="1">
      <c r="A20" t="s" s="11">
        <v>91</v>
      </c>
      <c r="B20" s="18">
        <v>2</v>
      </c>
      <c r="C20" t="s" s="13">
        <v>62</v>
      </c>
      <c r="D20" t="s" s="13">
        <v>92</v>
      </c>
      <c r="E20" t="s" s="13">
        <v>93</v>
      </c>
      <c r="F20" t="s" s="13">
        <v>14</v>
      </c>
      <c r="G20" t="s" s="11">
        <v>94</v>
      </c>
      <c r="H20" t="s" s="11">
        <v>95</v>
      </c>
      <c r="I20" t="s" s="13">
        <v>96</v>
      </c>
    </row>
    <row r="21" ht="13.65" customHeight="1">
      <c r="A21" t="s" s="11">
        <v>97</v>
      </c>
      <c r="B21" s="18">
        <v>2</v>
      </c>
      <c r="C21" t="s" s="13">
        <v>62</v>
      </c>
      <c r="D21" t="s" s="13">
        <v>63</v>
      </c>
      <c r="E21" t="s" s="13">
        <v>98</v>
      </c>
      <c r="F21" t="s" s="13">
        <f t="shared" si="12" ref="F21:F25">"0805"</f>
        <v>99</v>
      </c>
      <c r="G21" t="s" s="11">
        <v>100</v>
      </c>
      <c r="H21" t="s" s="11">
        <v>100</v>
      </c>
      <c r="I21" t="s" s="13">
        <v>101</v>
      </c>
    </row>
    <row r="22" ht="13.65" customHeight="1">
      <c r="A22" t="s" s="11">
        <v>102</v>
      </c>
      <c r="B22" s="18">
        <v>8</v>
      </c>
      <c r="C22" t="s" s="13">
        <v>62</v>
      </c>
      <c r="D22" t="s" s="13">
        <v>103</v>
      </c>
      <c r="E22" t="s" s="13">
        <v>104</v>
      </c>
      <c r="F22" t="s" s="13">
        <v>14</v>
      </c>
      <c r="G22" t="s" s="11">
        <v>105</v>
      </c>
      <c r="H22" t="s" s="11">
        <v>106</v>
      </c>
      <c r="I22" t="s" s="13">
        <v>107</v>
      </c>
    </row>
    <row r="23" ht="13.65" customHeight="1">
      <c r="A23" t="s" s="11">
        <v>108</v>
      </c>
      <c r="B23" s="18">
        <v>4</v>
      </c>
      <c r="C23" t="s" s="13">
        <v>62</v>
      </c>
      <c r="D23" t="s" s="13">
        <v>103</v>
      </c>
      <c r="E23" t="s" s="19">
        <v>109</v>
      </c>
      <c r="F23" t="s" s="13">
        <v>14</v>
      </c>
      <c r="G23" t="s" s="11">
        <v>110</v>
      </c>
      <c r="H23" t="s" s="11">
        <v>111</v>
      </c>
      <c r="I23" t="s" s="20">
        <v>112</v>
      </c>
    </row>
    <row r="24" ht="13.65" customHeight="1">
      <c r="A24" t="s" s="11">
        <v>113</v>
      </c>
      <c r="B24" s="18">
        <v>8</v>
      </c>
      <c r="C24" t="s" s="13">
        <v>114</v>
      </c>
      <c r="D24" s="18"/>
      <c r="E24" s="18"/>
      <c r="F24" t="s" s="13">
        <f t="shared" si="11"/>
        <v>14</v>
      </c>
      <c r="G24" t="s" s="13">
        <v>115</v>
      </c>
      <c r="H24" t="s" s="17">
        <v>115</v>
      </c>
      <c r="I24" t="s" s="13">
        <v>116</v>
      </c>
    </row>
    <row r="25" ht="13.65" customHeight="1">
      <c r="A25" t="s" s="11">
        <v>117</v>
      </c>
      <c r="B25" s="18">
        <v>1</v>
      </c>
      <c r="C25" t="s" s="13">
        <v>118</v>
      </c>
      <c r="D25" s="18"/>
      <c r="E25" t="s" s="13">
        <v>119</v>
      </c>
      <c r="F25" t="s" s="13">
        <f t="shared" si="12"/>
        <v>99</v>
      </c>
      <c r="G25" t="s" s="11">
        <v>120</v>
      </c>
      <c r="H25" t="s" s="11">
        <v>120</v>
      </c>
      <c r="I25" t="s" s="13">
        <v>121</v>
      </c>
    </row>
    <row r="26" ht="13.65" customHeight="1">
      <c r="A26" t="s" s="11">
        <v>122</v>
      </c>
      <c r="B26" s="18">
        <v>4</v>
      </c>
      <c r="C26" t="s" s="11">
        <v>123</v>
      </c>
      <c r="D26" t="s" s="11">
        <v>124</v>
      </c>
      <c r="E26" s="14"/>
      <c r="F26" t="s" s="11">
        <f t="shared" si="11"/>
        <v>14</v>
      </c>
      <c r="G26" t="s" s="11">
        <v>125</v>
      </c>
      <c r="H26" t="s" s="21">
        <v>125</v>
      </c>
      <c r="I26" t="s" s="11">
        <v>126</v>
      </c>
    </row>
    <row r="27" ht="13.65" customHeight="1">
      <c r="A27" t="s" s="11">
        <v>127</v>
      </c>
      <c r="B27" s="18">
        <v>2</v>
      </c>
      <c r="C27" t="s" s="13">
        <v>128</v>
      </c>
      <c r="D27" s="18"/>
      <c r="E27" s="18"/>
      <c r="F27" t="s" s="13">
        <v>129</v>
      </c>
      <c r="G27" t="s" s="13">
        <v>130</v>
      </c>
      <c r="H27" t="s" s="13">
        <v>130</v>
      </c>
      <c r="I27" t="s" s="13">
        <v>131</v>
      </c>
    </row>
    <row r="28" ht="10.8" customHeight="1">
      <c r="A28" t="s" s="13">
        <v>132</v>
      </c>
      <c r="B28" s="22">
        <v>1</v>
      </c>
      <c r="C28" t="s" s="19">
        <v>133</v>
      </c>
      <c r="D28" s="23"/>
      <c r="E28" s="23"/>
      <c r="F28" t="s" s="19">
        <v>134</v>
      </c>
      <c r="G28" t="s" s="19">
        <v>135</v>
      </c>
      <c r="H28" t="s" s="19">
        <v>135</v>
      </c>
      <c r="I28" t="s" s="19">
        <v>136</v>
      </c>
    </row>
    <row r="29" ht="13.65" customHeight="1">
      <c r="A29" t="s" s="11">
        <v>137</v>
      </c>
      <c r="B29" s="18">
        <v>1</v>
      </c>
      <c r="C29" t="s" s="11">
        <v>138</v>
      </c>
      <c r="D29" s="18"/>
      <c r="E29" s="18"/>
      <c r="F29" t="s" s="13">
        <v>139</v>
      </c>
      <c r="G29" t="s" s="11">
        <v>140</v>
      </c>
      <c r="H29" t="s" s="11">
        <v>140</v>
      </c>
      <c r="I29" t="s" s="13">
        <v>141</v>
      </c>
    </row>
    <row r="30" ht="13.65" customHeight="1">
      <c r="A30" t="s" s="11">
        <v>142</v>
      </c>
      <c r="B30" s="18">
        <v>1</v>
      </c>
      <c r="C30" t="s" s="11">
        <v>143</v>
      </c>
      <c r="D30" t="s" s="13">
        <v>144</v>
      </c>
      <c r="E30" s="18"/>
      <c r="F30" t="s" s="11">
        <v>145</v>
      </c>
      <c r="G30" t="s" s="13">
        <v>146</v>
      </c>
      <c r="H30" t="s" s="17">
        <v>146</v>
      </c>
      <c r="I30" t="s" s="11">
        <v>147</v>
      </c>
    </row>
    <row r="31" ht="24.65" customHeight="1">
      <c r="A31" t="s" s="11">
        <v>148</v>
      </c>
      <c r="B31" s="18">
        <v>1</v>
      </c>
      <c r="C31" t="s" s="11">
        <v>149</v>
      </c>
      <c r="D31" s="18"/>
      <c r="E31" s="18"/>
      <c r="F31" t="s" s="11">
        <v>150</v>
      </c>
      <c r="G31" t="s" s="13">
        <v>151</v>
      </c>
      <c r="H31" t="s" s="17">
        <v>151</v>
      </c>
      <c r="I31" t="s" s="13">
        <v>152</v>
      </c>
    </row>
    <row r="32" ht="13.65" customHeight="1">
      <c r="A32" t="s" s="11">
        <v>153</v>
      </c>
      <c r="B32" s="18">
        <v>1</v>
      </c>
      <c r="C32" t="s" s="11">
        <v>154</v>
      </c>
      <c r="D32" s="18"/>
      <c r="E32" s="18"/>
      <c r="F32" t="s" s="11">
        <v>155</v>
      </c>
      <c r="G32" t="s" s="11">
        <v>156</v>
      </c>
      <c r="H32" t="s" s="11">
        <v>156</v>
      </c>
      <c r="I32" t="s" s="11">
        <v>157</v>
      </c>
    </row>
    <row r="33" ht="13.65" customHeight="1">
      <c r="A33" t="s" s="11">
        <v>158</v>
      </c>
      <c r="B33" s="18">
        <v>2</v>
      </c>
      <c r="C33" t="s" s="13">
        <v>159</v>
      </c>
      <c r="D33" s="18"/>
      <c r="E33" s="18"/>
      <c r="F33" t="s" s="11">
        <v>160</v>
      </c>
      <c r="G33" t="s" s="11">
        <v>161</v>
      </c>
      <c r="H33" t="s" s="11">
        <v>161</v>
      </c>
      <c r="I33" t="s" s="13">
        <v>162</v>
      </c>
    </row>
    <row r="34" ht="13.65" customHeight="1">
      <c r="A34" t="s" s="11">
        <v>163</v>
      </c>
      <c r="B34" s="18">
        <v>1</v>
      </c>
      <c r="C34" t="s" s="13">
        <v>164</v>
      </c>
      <c r="D34" s="18"/>
      <c r="E34" s="18"/>
      <c r="F34" t="s" s="13">
        <v>165</v>
      </c>
      <c r="G34" t="s" s="11">
        <v>166</v>
      </c>
      <c r="H34" t="s" s="11">
        <v>166</v>
      </c>
      <c r="I34" t="s" s="13">
        <v>167</v>
      </c>
    </row>
    <row r="35" ht="13.65" customHeight="1">
      <c r="A35" t="s" s="11">
        <v>168</v>
      </c>
      <c r="B35" s="18">
        <v>1</v>
      </c>
      <c r="C35" t="s" s="13">
        <v>169</v>
      </c>
      <c r="D35" t="s" s="13">
        <v>170</v>
      </c>
      <c r="E35" t="s" s="13">
        <v>171</v>
      </c>
      <c r="F35" t="s" s="13">
        <v>134</v>
      </c>
      <c r="G35" t="s" s="13">
        <v>172</v>
      </c>
      <c r="H35" t="s" s="17">
        <v>172</v>
      </c>
      <c r="I35" t="s" s="13">
        <v>173</v>
      </c>
    </row>
    <row r="36" ht="24.65" customHeight="1">
      <c r="A36" t="s" s="24">
        <v>174</v>
      </c>
      <c r="B36" s="25">
        <v>1</v>
      </c>
      <c r="C36" t="s" s="26">
        <v>175</v>
      </c>
      <c r="D36" t="s" s="26">
        <v>176</v>
      </c>
      <c r="E36" t="s" s="24">
        <v>177</v>
      </c>
      <c r="F36" t="s" s="26">
        <v>178</v>
      </c>
      <c r="G36" t="s" s="24">
        <v>179</v>
      </c>
      <c r="H36" t="s" s="24">
        <v>179</v>
      </c>
      <c r="I36" t="s" s="24">
        <v>180</v>
      </c>
    </row>
    <row r="37" ht="12" customHeight="1">
      <c r="A37" t="s" s="27">
        <v>181</v>
      </c>
      <c r="B37" s="28"/>
      <c r="C37" s="28"/>
      <c r="D37" s="28"/>
      <c r="E37" s="28"/>
      <c r="F37" s="28"/>
      <c r="G37" s="28"/>
      <c r="H37" s="29"/>
      <c r="I37" s="30"/>
    </row>
    <row r="38" ht="13.65" customHeight="1">
      <c r="A38" t="s" s="7">
        <v>182</v>
      </c>
      <c r="B38" s="31">
        <v>1</v>
      </c>
      <c r="C38" t="s" s="9">
        <v>183</v>
      </c>
      <c r="D38" t="s" s="9">
        <v>184</v>
      </c>
      <c r="E38" s="31"/>
      <c r="F38" s="31"/>
      <c r="G38" t="s" s="32">
        <v>185</v>
      </c>
      <c r="H38" s="33"/>
      <c r="I38" t="s" s="9">
        <v>186</v>
      </c>
    </row>
    <row r="39" ht="13.65" customHeight="1">
      <c r="A39" t="s" s="11">
        <v>187</v>
      </c>
      <c r="B39" s="18">
        <v>10</v>
      </c>
      <c r="C39" t="s" s="13">
        <v>188</v>
      </c>
      <c r="D39" s="18"/>
      <c r="E39" s="18"/>
      <c r="F39" s="18"/>
      <c r="G39" s="18"/>
      <c r="H39" s="18"/>
      <c r="I39" t="s" s="19">
        <v>189</v>
      </c>
    </row>
    <row r="40" ht="13.65" customHeight="1">
      <c r="A40" t="s" s="11">
        <v>190</v>
      </c>
      <c r="B40" s="18">
        <v>8</v>
      </c>
      <c r="C40" t="s" s="13">
        <v>191</v>
      </c>
      <c r="D40" s="18"/>
      <c r="E40" s="18"/>
      <c r="F40" s="18"/>
      <c r="G40" t="s" s="17">
        <v>192</v>
      </c>
      <c r="H40" s="34"/>
      <c r="I40" t="s" s="11">
        <v>193</v>
      </c>
    </row>
    <row r="41" ht="13.65" customHeight="1">
      <c r="A41" t="s" s="11">
        <v>194</v>
      </c>
      <c r="B41" s="18">
        <v>8</v>
      </c>
      <c r="C41" t="s" s="13">
        <v>195</v>
      </c>
      <c r="D41" s="16"/>
      <c r="E41" s="18"/>
      <c r="F41" s="18"/>
      <c r="G41" t="s" s="17">
        <v>196</v>
      </c>
      <c r="H41" s="34"/>
      <c r="I41" t="s" s="11">
        <v>197</v>
      </c>
    </row>
    <row r="42" ht="13.65" customHeight="1">
      <c r="A42" t="s" s="11">
        <v>198</v>
      </c>
      <c r="B42" s="18">
        <v>4</v>
      </c>
      <c r="C42" t="s" s="13">
        <v>199</v>
      </c>
      <c r="D42" s="18"/>
      <c r="E42" s="18"/>
      <c r="F42" s="18"/>
      <c r="G42" s="18"/>
      <c r="H42" s="18"/>
      <c r="I42" t="s" s="20">
        <v>200</v>
      </c>
    </row>
    <row r="43" ht="13.65" customHeight="1">
      <c r="A43" t="s" s="11">
        <v>201</v>
      </c>
      <c r="B43" s="18">
        <v>3</v>
      </c>
      <c r="C43" t="s" s="13">
        <v>202</v>
      </c>
      <c r="D43" s="18"/>
      <c r="E43" s="18"/>
      <c r="F43" s="18"/>
      <c r="G43" s="18"/>
      <c r="H43" s="18"/>
      <c r="I43" t="s" s="35">
        <v>203</v>
      </c>
    </row>
    <row r="44" ht="13.65" customHeight="1">
      <c r="A44" t="s" s="11">
        <v>204</v>
      </c>
      <c r="B44" s="18">
        <v>2</v>
      </c>
      <c r="C44" t="s" s="13">
        <v>205</v>
      </c>
      <c r="D44" s="18"/>
      <c r="E44" s="18"/>
      <c r="F44" s="18"/>
      <c r="G44" t="s" s="13">
        <v>206</v>
      </c>
      <c r="H44" s="16"/>
      <c r="I44" t="s" s="13">
        <v>207</v>
      </c>
    </row>
    <row r="45" ht="13.65" customHeight="1">
      <c r="A45" t="s" s="24">
        <v>194</v>
      </c>
      <c r="B45" s="25">
        <v>2</v>
      </c>
      <c r="C45" t="s" s="26">
        <v>208</v>
      </c>
      <c r="D45" s="25"/>
      <c r="E45" s="25"/>
      <c r="F45" s="25"/>
      <c r="G45" t="s" s="26">
        <v>209</v>
      </c>
      <c r="H45" s="36"/>
      <c r="I45" t="s" s="26">
        <v>210</v>
      </c>
    </row>
    <row r="46" ht="12.7" customHeight="1">
      <c r="A46" t="s" s="27">
        <v>211</v>
      </c>
      <c r="B46" s="28"/>
      <c r="C46" s="28"/>
      <c r="D46" s="28"/>
      <c r="E46" s="37"/>
      <c r="F46" s="28"/>
      <c r="G46" s="38"/>
      <c r="H46" s="38"/>
      <c r="I46" s="30"/>
    </row>
    <row r="47" ht="13.65" customHeight="1">
      <c r="A47" t="s" s="39">
        <v>212</v>
      </c>
      <c r="B47" s="40">
        <v>1</v>
      </c>
      <c r="C47" t="s" s="41">
        <v>213</v>
      </c>
      <c r="D47" s="40"/>
      <c r="E47" s="40"/>
      <c r="F47" s="40"/>
      <c r="G47" t="s" s="42">
        <v>214</v>
      </c>
      <c r="H47" s="43"/>
      <c r="I47" s="40"/>
    </row>
    <row r="48" ht="12.7" customHeight="1">
      <c r="A48" t="s" s="44">
        <v>215</v>
      </c>
      <c r="B48" s="45"/>
      <c r="C48" t="s" s="46">
        <v>216</v>
      </c>
      <c r="D48" s="45"/>
      <c r="E48" s="46"/>
      <c r="F48" s="45"/>
      <c r="G48" s="47"/>
      <c r="H48" s="47"/>
      <c r="I48" s="48"/>
    </row>
  </sheetData>
  <mergeCells count="2">
    <mergeCell ref="A2:G2"/>
    <mergeCell ref="A37:G37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Roman,Regular"&amp;12&amp;K000000Plaits v5.0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