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risaoliveira/Master-Thesis/mieec-distrib-v2014/outras_cenas/"/>
    </mc:Choice>
  </mc:AlternateContent>
  <bookViews>
    <workbookView xWindow="0" yWindow="0" windowWidth="28800" windowHeight="18000" firstSheet="1" activeTab="11"/>
  </bookViews>
  <sheets>
    <sheet name="PlanoA" sheetId="1" r:id="rId1"/>
    <sheet name="PlanoB" sheetId="2" r:id="rId2"/>
    <sheet name="PlanoC-RX" sheetId="3" r:id="rId3"/>
    <sheet name="PlanoC-TX" sheetId="5" r:id="rId4"/>
    <sheet name="Plano D" sheetId="9" r:id="rId5"/>
    <sheet name="gtx_test" sheetId="10" r:id="rId6"/>
    <sheet name="Sheet2" sheetId="11" r:id="rId7"/>
    <sheet name="1canal +suporte de audio" sheetId="4" r:id="rId8"/>
    <sheet name="ReferenceDesign_1channel+audio" sheetId="6" r:id="rId9"/>
    <sheet name="ReferenceDesign_1channel+au (2)" sheetId="7" r:id="rId10"/>
    <sheet name="Line Rates Calculation" sheetId="8" r:id="rId11"/>
    <sheet name="Sheet1" sheetId="12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2" l="1"/>
  <c r="D20" i="12"/>
  <c r="D13" i="12"/>
  <c r="D12" i="12"/>
  <c r="H32" i="8"/>
  <c r="H40" i="8"/>
  <c r="H37" i="8"/>
  <c r="H34" i="8"/>
  <c r="H33" i="8"/>
  <c r="J26" i="8"/>
  <c r="H26" i="8"/>
  <c r="H25" i="8"/>
  <c r="H24" i="8"/>
  <c r="J22" i="8"/>
  <c r="J23" i="8"/>
  <c r="J24" i="8"/>
  <c r="J25" i="8"/>
  <c r="H23" i="8"/>
  <c r="H22" i="8"/>
  <c r="J18" i="8"/>
  <c r="J19" i="8"/>
  <c r="J20" i="8"/>
  <c r="J21" i="8"/>
  <c r="H21" i="8"/>
  <c r="H20" i="8"/>
  <c r="H19" i="8"/>
  <c r="H18" i="8"/>
  <c r="J17" i="8"/>
  <c r="H17" i="8"/>
  <c r="H16" i="8"/>
  <c r="J16" i="8"/>
  <c r="J15" i="8"/>
  <c r="H15" i="8"/>
  <c r="C95" i="10"/>
  <c r="C92" i="10"/>
  <c r="C93" i="10"/>
  <c r="C94" i="10"/>
  <c r="C85" i="10"/>
  <c r="C86" i="10"/>
  <c r="C87" i="10"/>
  <c r="C88" i="10"/>
  <c r="C89" i="10"/>
  <c r="C90" i="10"/>
  <c r="C91" i="10"/>
  <c r="C74" i="10"/>
  <c r="C75" i="10"/>
  <c r="C76" i="10"/>
  <c r="C77" i="10"/>
  <c r="C78" i="10"/>
  <c r="C79" i="10"/>
  <c r="C80" i="10"/>
  <c r="C81" i="10"/>
  <c r="C82" i="10"/>
  <c r="C83" i="10"/>
  <c r="C84" i="10"/>
  <c r="C66" i="10"/>
  <c r="C67" i="10"/>
  <c r="C68" i="10"/>
  <c r="C69" i="10"/>
  <c r="C70" i="10"/>
  <c r="C71" i="10"/>
  <c r="C72" i="10"/>
  <c r="C73" i="10"/>
  <c r="C65" i="10"/>
  <c r="I91" i="10"/>
  <c r="I92" i="10"/>
  <c r="I93" i="10"/>
  <c r="I94" i="10"/>
  <c r="I95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H11" i="8"/>
  <c r="H10" i="8"/>
  <c r="H9" i="8"/>
  <c r="H8" i="8"/>
  <c r="I8" i="8"/>
  <c r="I9" i="8"/>
  <c r="I10" i="8"/>
  <c r="I11" i="8"/>
  <c r="J8" i="8"/>
  <c r="J9" i="8"/>
  <c r="J10" i="8"/>
  <c r="J11" i="8"/>
  <c r="H7" i="8"/>
  <c r="J7" i="8"/>
  <c r="I7" i="8"/>
  <c r="B2" i="8"/>
  <c r="I6" i="8"/>
  <c r="H6" i="8"/>
  <c r="J6" i="8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</calcChain>
</file>

<file path=xl/sharedStrings.xml><?xml version="1.0" encoding="utf-8"?>
<sst xmlns="http://schemas.openxmlformats.org/spreadsheetml/2006/main" count="3804" uniqueCount="933">
  <si>
    <t>I/O</t>
  </si>
  <si>
    <t>FMC</t>
  </si>
  <si>
    <t>Banco</t>
  </si>
  <si>
    <t>LOC</t>
  </si>
  <si>
    <t>O</t>
  </si>
  <si>
    <t>Nome na arq</t>
  </si>
  <si>
    <t>enable</t>
  </si>
  <si>
    <t>vsync</t>
  </si>
  <si>
    <t>clkout</t>
  </si>
  <si>
    <t>pixel[0]</t>
  </si>
  <si>
    <t>pixel[1]</t>
  </si>
  <si>
    <t>pixel[2]</t>
  </si>
  <si>
    <t>pixel[3]</t>
  </si>
  <si>
    <t>pixel[4]</t>
  </si>
  <si>
    <t>pixel[5]</t>
  </si>
  <si>
    <t>pixel[6]</t>
  </si>
  <si>
    <t>pixel[7]</t>
  </si>
  <si>
    <t>pixel[8]</t>
  </si>
  <si>
    <t>pixel[9]</t>
  </si>
  <si>
    <t>pixel[10]</t>
  </si>
  <si>
    <t>pixel[11]</t>
  </si>
  <si>
    <t>pixel[12]</t>
  </si>
  <si>
    <t>pixel[13]</t>
  </si>
  <si>
    <t>pixel[14]</t>
  </si>
  <si>
    <t>pixel[15]</t>
  </si>
  <si>
    <t>pixel[16]</t>
  </si>
  <si>
    <t>pixel[17]</t>
  </si>
  <si>
    <t>pixel[18]</t>
  </si>
  <si>
    <t>pixel[19]</t>
  </si>
  <si>
    <t>pixel[20]</t>
  </si>
  <si>
    <t>pixel[21]</t>
  </si>
  <si>
    <t>pixel[22]</t>
  </si>
  <si>
    <t>pixel[23]</t>
  </si>
  <si>
    <t>pixel[24]</t>
  </si>
  <si>
    <t>pixel[25]</t>
  </si>
  <si>
    <t>pixel[26]</t>
  </si>
  <si>
    <t>pixel[27]</t>
  </si>
  <si>
    <t>pixel[28]</t>
  </si>
  <si>
    <t>pixel[29]</t>
  </si>
  <si>
    <t>TX#0_VSYNC</t>
  </si>
  <si>
    <t>hsync</t>
  </si>
  <si>
    <t>LA00_P_CC</t>
  </si>
  <si>
    <t>CLK0_M2C_P</t>
  </si>
  <si>
    <t>LA02_P</t>
  </si>
  <si>
    <t>LA01_P_CC</t>
  </si>
  <si>
    <t>LA03_P</t>
  </si>
  <si>
    <t>LA04_P</t>
  </si>
  <si>
    <t>LA05_P</t>
  </si>
  <si>
    <t>LA06_P</t>
  </si>
  <si>
    <t>LA07_P</t>
  </si>
  <si>
    <t>LA08_P</t>
  </si>
  <si>
    <t>LA09_P</t>
  </si>
  <si>
    <t>LA10_P</t>
  </si>
  <si>
    <t>LA11_P</t>
  </si>
  <si>
    <t>LA12_P</t>
  </si>
  <si>
    <t>LA13_P</t>
  </si>
  <si>
    <t>LA14_P</t>
  </si>
  <si>
    <t>LA15_P</t>
  </si>
  <si>
    <t>LA16_P</t>
  </si>
  <si>
    <t>LA17_P_CC</t>
  </si>
  <si>
    <t>LA18_P_CC</t>
  </si>
  <si>
    <t>LA19_P</t>
  </si>
  <si>
    <t>LA20_P</t>
  </si>
  <si>
    <t>LA21_P</t>
  </si>
  <si>
    <t>LA22_P</t>
  </si>
  <si>
    <t>LA23_P</t>
  </si>
  <si>
    <t>LA24_P</t>
  </si>
  <si>
    <t>LA25_P</t>
  </si>
  <si>
    <t>LA26_P</t>
  </si>
  <si>
    <t>LA27_P</t>
  </si>
  <si>
    <t>LA28_P</t>
  </si>
  <si>
    <t>LA29_P</t>
  </si>
  <si>
    <t>LA30_P</t>
  </si>
  <si>
    <t>LA31_P</t>
  </si>
  <si>
    <t>LA32_P</t>
  </si>
  <si>
    <t>E34</t>
  </si>
  <si>
    <t>K35</t>
  </si>
  <si>
    <t>L31</t>
  </si>
  <si>
    <t>M32</t>
  </si>
  <si>
    <t>J32</t>
  </si>
  <si>
    <t>K33</t>
  </si>
  <si>
    <t>L34</t>
  </si>
  <si>
    <t>M33</t>
  </si>
  <si>
    <t>H34</t>
  </si>
  <si>
    <t>K29</t>
  </si>
  <si>
    <t>J30</t>
  </si>
  <si>
    <t>L29</t>
  </si>
  <si>
    <t>J31</t>
  </si>
  <si>
    <t>M28</t>
  </si>
  <si>
    <t>R28</t>
  </si>
  <si>
    <t>N28</t>
  </si>
  <si>
    <t>R30</t>
  </si>
  <si>
    <t>U31</t>
  </si>
  <si>
    <t>C35</t>
  </si>
  <si>
    <t>D35</t>
  </si>
  <si>
    <t>B36</t>
  </si>
  <si>
    <t>B34</t>
  </si>
  <si>
    <t>B39</t>
  </si>
  <si>
    <t>A35</t>
  </si>
  <si>
    <t>C38</t>
  </si>
  <si>
    <t>B37</t>
  </si>
  <si>
    <t>E32</t>
  </si>
  <si>
    <t>B32</t>
  </si>
  <si>
    <t>E33</t>
  </si>
  <si>
    <t>C33</t>
  </si>
  <si>
    <t>G32</t>
  </si>
  <si>
    <t>F36</t>
  </si>
  <si>
    <t>F34</t>
  </si>
  <si>
    <t>H33</t>
  </si>
  <si>
    <t>Nome no FMC card</t>
  </si>
  <si>
    <t>TX#O_DCLK</t>
  </si>
  <si>
    <t>TX#0_DE</t>
  </si>
  <si>
    <t>TX#0_HSYNC</t>
  </si>
  <si>
    <t>TX#0_D0</t>
  </si>
  <si>
    <t>TX#0_D1</t>
  </si>
  <si>
    <t>TX#0_D2</t>
  </si>
  <si>
    <t>TX#0_D3</t>
  </si>
  <si>
    <t>TX#0_D4</t>
  </si>
  <si>
    <t>TX#0_D5</t>
  </si>
  <si>
    <t>TX#0_D6</t>
  </si>
  <si>
    <t>TX#0_D7</t>
  </si>
  <si>
    <t>TX#0_D8</t>
  </si>
  <si>
    <t>TX#0_D9</t>
  </si>
  <si>
    <t>TX#0_D10</t>
  </si>
  <si>
    <t>TX#0_D11</t>
  </si>
  <si>
    <t>TX#0_D12</t>
  </si>
  <si>
    <t>TX#0_D13</t>
  </si>
  <si>
    <t>TX#0_D14</t>
  </si>
  <si>
    <t>TX#0_D15</t>
  </si>
  <si>
    <t>TX#0_D16</t>
  </si>
  <si>
    <t>TX#0_D17</t>
  </si>
  <si>
    <t>TX#0_D18</t>
  </si>
  <si>
    <t>TX#0_D19</t>
  </si>
  <si>
    <t>TX#0_D20</t>
  </si>
  <si>
    <t>TX#0_D21</t>
  </si>
  <si>
    <t>TX#0_D22</t>
  </si>
  <si>
    <t>TX#0_D23</t>
  </si>
  <si>
    <t>TX#0_D24</t>
  </si>
  <si>
    <t>TX#0_D25</t>
  </si>
  <si>
    <t>TX#0_D26</t>
  </si>
  <si>
    <t>TX#0_D27</t>
  </si>
  <si>
    <t>TX#0_D28</t>
  </si>
  <si>
    <t>TX#0_D29</t>
  </si>
  <si>
    <t>I</t>
  </si>
  <si>
    <t>clk_p</t>
  </si>
  <si>
    <t>clk_n</t>
  </si>
  <si>
    <t>E19</t>
  </si>
  <si>
    <t>E18</t>
  </si>
  <si>
    <t>AJ32</t>
  </si>
  <si>
    <t>AN38</t>
  </si>
  <si>
    <t>AU38</t>
  </si>
  <si>
    <t>AU39</t>
  </si>
  <si>
    <t>AM41</t>
  </si>
  <si>
    <t>AR38</t>
  </si>
  <si>
    <t>AN40</t>
  </si>
  <si>
    <t>AR37</t>
  </si>
  <si>
    <t>AM39</t>
  </si>
  <si>
    <t>AP40</t>
  </si>
  <si>
    <t>AP41</t>
  </si>
  <si>
    <t>AT39</t>
  </si>
  <si>
    <t>AR42</t>
  </si>
  <si>
    <t>AW37</t>
  </si>
  <si>
    <t>BA37</t>
  </si>
  <si>
    <t>AW38</t>
  </si>
  <si>
    <t>BB38</t>
  </si>
  <si>
    <t>BA39</t>
  </si>
  <si>
    <t>AK34</t>
  </si>
  <si>
    <t>AM36</t>
  </si>
  <si>
    <t>AJ36</t>
  </si>
  <si>
    <t>AP36</t>
  </si>
  <si>
    <t>AK37</t>
  </si>
  <si>
    <t>AN35</t>
  </si>
  <si>
    <t>AL36</t>
  </si>
  <si>
    <t>AG33</t>
  </si>
  <si>
    <t>AK35</t>
  </si>
  <si>
    <t>AH31</t>
  </si>
  <si>
    <t>AH34</t>
  </si>
  <si>
    <t>AM34</t>
  </si>
  <si>
    <t>AM31</t>
  </si>
  <si>
    <t>AM33</t>
  </si>
  <si>
    <t>AL29</t>
  </si>
  <si>
    <t>reset</t>
  </si>
  <si>
    <t>N41</t>
  </si>
  <si>
    <t>start</t>
  </si>
  <si>
    <t>E42</t>
  </si>
  <si>
    <t>AJ33</t>
  </si>
  <si>
    <t>Esta configuração fará passar ou o sinal proveniente do RX0 ou então uma barra de cores, consoante o valor de start. Esta configuração serve para HDMI configurado por default, e ainda um botão para o start e outro para o reset. Como estamos a passar uma imagem RGB de 10 bits por cor é necessário que os switches tanto do HDMI RX como do HDMI TX estejam configurados consoante a tabela indicada.</t>
  </si>
  <si>
    <t>Esta configuração envia uma barra de cores para o TX, através da porta FMC2, para o HDMI configurado por default. Temos ainda um botão para o start e outro para o reset. Visto que estamos a passar uma imagem RGB, é necessário que os switches do HDMI TX esteja configurado consoante a tabela indica.</t>
  </si>
  <si>
    <t>No</t>
  </si>
  <si>
    <t>DSW (S1-1)</t>
  </si>
  <si>
    <t>DSW (S1-2)</t>
  </si>
  <si>
    <t>DSW (S1-3)</t>
  </si>
  <si>
    <t>DSW (S1-4)</t>
  </si>
  <si>
    <t>Formato</t>
  </si>
  <si>
    <t>ON</t>
  </si>
  <si>
    <t>OFF</t>
  </si>
  <si>
    <t>TX</t>
  </si>
  <si>
    <t>8 bits</t>
  </si>
  <si>
    <t>10 bits</t>
  </si>
  <si>
    <t>12 bits</t>
  </si>
  <si>
    <t>S1-8 tem de estar ON para ativar DSW para seleção da ROM</t>
  </si>
  <si>
    <t>Nome</t>
  </si>
  <si>
    <t>RX#0_LLC</t>
  </si>
  <si>
    <t>clock pixel</t>
  </si>
  <si>
    <t>descrição</t>
  </si>
  <si>
    <t>RX#0_VSYNC</t>
  </si>
  <si>
    <t>sinal vsync</t>
  </si>
  <si>
    <t>RX#0_HSYNC</t>
  </si>
  <si>
    <t>sinal hsync</t>
  </si>
  <si>
    <t>RX#0_DE</t>
  </si>
  <si>
    <t>Enable</t>
  </si>
  <si>
    <t>RX#0_P0</t>
  </si>
  <si>
    <t>RX#0_P1</t>
  </si>
  <si>
    <t>RX#0_P2</t>
  </si>
  <si>
    <t>RX#0_P3</t>
  </si>
  <si>
    <t>RX#0_P4</t>
  </si>
  <si>
    <t>RX#0_P5</t>
  </si>
  <si>
    <t>RX#0_P6</t>
  </si>
  <si>
    <t>RX#0_P7</t>
  </si>
  <si>
    <t>RX#0_P8</t>
  </si>
  <si>
    <t>RX#0_P9</t>
  </si>
  <si>
    <t>RX#0_P10</t>
  </si>
  <si>
    <t>RX#0_P11</t>
  </si>
  <si>
    <t>RX#0_P12</t>
  </si>
  <si>
    <t>RX#0_P13</t>
  </si>
  <si>
    <t>RX#0_P14</t>
  </si>
  <si>
    <t>RX#0_P15</t>
  </si>
  <si>
    <t>RX#0_P16</t>
  </si>
  <si>
    <t>RX#0_P17</t>
  </si>
  <si>
    <t>RX#0_P18</t>
  </si>
  <si>
    <t>RX#0_P19</t>
  </si>
  <si>
    <t>RX#0_P20</t>
  </si>
  <si>
    <t>RX#0_P21</t>
  </si>
  <si>
    <t>RX#0_P22</t>
  </si>
  <si>
    <t>RX#0_P23</t>
  </si>
  <si>
    <t>RX#0_P24</t>
  </si>
  <si>
    <t>RX#0_P25</t>
  </si>
  <si>
    <t>RX#0_P26</t>
  </si>
  <si>
    <t>RX#0_P27</t>
  </si>
  <si>
    <t>RX#0_P28</t>
  </si>
  <si>
    <t>RX#0_P29</t>
  </si>
  <si>
    <t>Cb0/B0</t>
  </si>
  <si>
    <t>Cb1/B1</t>
  </si>
  <si>
    <t>Cb2/B2</t>
  </si>
  <si>
    <t>Cb3/B3</t>
  </si>
  <si>
    <t>Cb4/B4</t>
  </si>
  <si>
    <t>Cb5/B5</t>
  </si>
  <si>
    <t>Cb6/B6</t>
  </si>
  <si>
    <t>Cb7/B7</t>
  </si>
  <si>
    <t>Cb8/B8</t>
  </si>
  <si>
    <t>Cb9/B9</t>
  </si>
  <si>
    <t>Cb10/B10</t>
  </si>
  <si>
    <t>Cb11/B11</t>
  </si>
  <si>
    <t>Y0/G0</t>
  </si>
  <si>
    <t>Y1/G1</t>
  </si>
  <si>
    <t>Y2/G2</t>
  </si>
  <si>
    <t>Y3/G3</t>
  </si>
  <si>
    <t>Y4/G4</t>
  </si>
  <si>
    <t>Y5/G5</t>
  </si>
  <si>
    <t>Y6/G6</t>
  </si>
  <si>
    <t>Y7/G7</t>
  </si>
  <si>
    <t>Y8/G8</t>
  </si>
  <si>
    <t>Y9/G9</t>
  </si>
  <si>
    <t>Y10/G10</t>
  </si>
  <si>
    <t>Y11/G11</t>
  </si>
  <si>
    <t>SPEC</t>
  </si>
  <si>
    <t>LVCMOS25</t>
  </si>
  <si>
    <t>Cr0/R0</t>
  </si>
  <si>
    <t>Cr1/R1</t>
  </si>
  <si>
    <t>Cr2/R2</t>
  </si>
  <si>
    <t>Cr3/R3</t>
  </si>
  <si>
    <t>Cr4/R4</t>
  </si>
  <si>
    <t>Cr5/R5</t>
  </si>
  <si>
    <t>LA26_N</t>
  </si>
  <si>
    <t>RX#0_P30</t>
  </si>
  <si>
    <t>LA27_N</t>
  </si>
  <si>
    <t>Cr6/R6</t>
  </si>
  <si>
    <t>LA28_N</t>
  </si>
  <si>
    <t>RX#0_P31</t>
  </si>
  <si>
    <t>Cr7/R7</t>
  </si>
  <si>
    <t>LA29_N</t>
  </si>
  <si>
    <t>RX#0_P32</t>
  </si>
  <si>
    <t>Cr8/R8</t>
  </si>
  <si>
    <t>Cr9/R9</t>
  </si>
  <si>
    <t>Cr10/R10</t>
  </si>
  <si>
    <t>Cr11/R11</t>
  </si>
  <si>
    <t>LA30_N</t>
  </si>
  <si>
    <t>LA31_N</t>
  </si>
  <si>
    <t>RX#0_P33</t>
  </si>
  <si>
    <t>RX#0_P34</t>
  </si>
  <si>
    <t>RX#0_P35</t>
  </si>
  <si>
    <t>LA32_N</t>
  </si>
  <si>
    <t>RX#0_MCLK</t>
  </si>
  <si>
    <t>RX#0_SCLK</t>
  </si>
  <si>
    <t>RX#0_AP0</t>
  </si>
  <si>
    <t>RX#0_AP1</t>
  </si>
  <si>
    <t>RX#0_AP2</t>
  </si>
  <si>
    <t>RX#0_AP3</t>
  </si>
  <si>
    <t>RX#0_AP4</t>
  </si>
  <si>
    <t>RX#0_AP5</t>
  </si>
  <si>
    <t>LA19_N</t>
  </si>
  <si>
    <t>LA20_N</t>
  </si>
  <si>
    <t>LA21_N</t>
  </si>
  <si>
    <t>LA22_N</t>
  </si>
  <si>
    <t>LA23_N</t>
  </si>
  <si>
    <t>LA24_N</t>
  </si>
  <si>
    <t>LA25_N</t>
  </si>
  <si>
    <t>Sinal MCLK</t>
  </si>
  <si>
    <t>Sinal SCLK</t>
  </si>
  <si>
    <t>Audio</t>
  </si>
  <si>
    <t>DSW</t>
  </si>
  <si>
    <t>Placas HDMI configuradas para 1 canal com suporte de audio</t>
  </si>
  <si>
    <t>Conf de ADV7612</t>
  </si>
  <si>
    <t>Formato de cor</t>
  </si>
  <si>
    <t>RGB com 8 bits</t>
  </si>
  <si>
    <t>RGB com 10 bits</t>
  </si>
  <si>
    <t>RGB com 12 bits</t>
  </si>
  <si>
    <t>Estes switches configuram o tipo de in e out do ADV7612 para esta configuração da placa HDMI</t>
  </si>
  <si>
    <t>S1-5</t>
  </si>
  <si>
    <t>S1-6</t>
  </si>
  <si>
    <t>S1-7</t>
  </si>
  <si>
    <t>S1-8</t>
  </si>
  <si>
    <t>Não usado (ON)</t>
  </si>
  <si>
    <t>Silk</t>
  </si>
  <si>
    <t>Circuit</t>
  </si>
  <si>
    <t>Função</t>
  </si>
  <si>
    <t>RSW</t>
  </si>
  <si>
    <t>S2</t>
  </si>
  <si>
    <t>Não usado (0)</t>
  </si>
  <si>
    <t>RST</t>
  </si>
  <si>
    <t>S3</t>
  </si>
  <si>
    <t>RESET</t>
  </si>
  <si>
    <t>Configurações do RX</t>
  </si>
  <si>
    <t>Audio/LRCLK</t>
  </si>
  <si>
    <t>Pin (default)</t>
  </si>
  <si>
    <t>I2S/SPDIF Interface</t>
  </si>
  <si>
    <t>SPDIF0</t>
  </si>
  <si>
    <t>Saída de Audio SPDIF</t>
  </si>
  <si>
    <t>I2S0 / SPDIF0</t>
  </si>
  <si>
    <t>I2S1 / SPDIF1</t>
  </si>
  <si>
    <t>I2S2 / SPDIF2</t>
  </si>
  <si>
    <t>I2S3 / SPDIF3</t>
  </si>
  <si>
    <t>I2S Audio (Canal 1, Canal 2) / SPDIF0</t>
  </si>
  <si>
    <t>I2S Audio (Canal 3, Canal 4) / SPDIF1</t>
  </si>
  <si>
    <t>I2S Audio (Canal 5, Canal 6) / SPDIF2</t>
  </si>
  <si>
    <t>I2S Audio (Canal 7, Canal 8) / SPDIF3</t>
  </si>
  <si>
    <t>SCLK</t>
  </si>
  <si>
    <t>Bit Clock</t>
  </si>
  <si>
    <t>LRCLK</t>
  </si>
  <si>
    <t>Clock dos dados de saída esq e direita (0=left, 1=right)</t>
  </si>
  <si>
    <t>AP0</t>
  </si>
  <si>
    <t>AP1</t>
  </si>
  <si>
    <t>AP2</t>
  </si>
  <si>
    <t>AP3</t>
  </si>
  <si>
    <t>AP4</t>
  </si>
  <si>
    <t>AP5</t>
  </si>
  <si>
    <t>MCLKOUT</t>
  </si>
  <si>
    <t>Clock principal do audio de saída</t>
  </si>
  <si>
    <t>MCLK</t>
  </si>
  <si>
    <t>Tabela adptada de UG-216</t>
  </si>
  <si>
    <t>DSD Interface</t>
  </si>
  <si>
    <t>Configuração audio ADV7612 (rx)</t>
  </si>
  <si>
    <t>DSD0A</t>
  </si>
  <si>
    <t>DSD0B</t>
  </si>
  <si>
    <t>DSD1A</t>
  </si>
  <si>
    <t>DSD1B</t>
  </si>
  <si>
    <t>DSD2A</t>
  </si>
  <si>
    <t>DSD2B</t>
  </si>
  <si>
    <t>1º canal de dados DSD</t>
  </si>
  <si>
    <t>2º canal de dados DSD</t>
  </si>
  <si>
    <t>3º canal de dados DSD</t>
  </si>
  <si>
    <t>4º canal de dados DSD</t>
  </si>
  <si>
    <t>5º canal de dados DSD</t>
  </si>
  <si>
    <t>6º canal de dados DSD</t>
  </si>
  <si>
    <t>HBR Interface</t>
  </si>
  <si>
    <t>-</t>
  </si>
  <si>
    <t>1º bloco de stream HBR</t>
  </si>
  <si>
    <t>2º bloco de stream HBR</t>
  </si>
  <si>
    <t>3º bloco de stream HBR</t>
  </si>
  <si>
    <t>4º bloco de stream HBR</t>
  </si>
  <si>
    <t>D33</t>
  </si>
  <si>
    <t>C34</t>
  </si>
  <si>
    <t>F32</t>
  </si>
  <si>
    <t>F35</t>
  </si>
  <si>
    <t>F37</t>
  </si>
  <si>
    <t>G33</t>
  </si>
  <si>
    <t>A37</t>
  </si>
  <si>
    <t>A34</t>
  </si>
  <si>
    <t>A39</t>
  </si>
  <si>
    <t>A36</t>
  </si>
  <si>
    <t>C39</t>
  </si>
  <si>
    <t>B38</t>
  </si>
  <si>
    <t>D32</t>
  </si>
  <si>
    <t>B33</t>
  </si>
  <si>
    <t>LA00_N_CC</t>
  </si>
  <si>
    <t>LA01_N_CC</t>
  </si>
  <si>
    <t>RX#0_Input video status[0]</t>
  </si>
  <si>
    <t>RX#0_Input video status[1]</t>
  </si>
  <si>
    <t>Inf video [0]</t>
  </si>
  <si>
    <t>Inf video [1]</t>
  </si>
  <si>
    <t>K32</t>
  </si>
  <si>
    <t>L32</t>
  </si>
  <si>
    <t>HDMI TX - FMC 2</t>
  </si>
  <si>
    <t>TX -&gt; FMC 2</t>
  </si>
  <si>
    <t>RX -&gt; FMC 1</t>
  </si>
  <si>
    <t>HDMI RX - FMC 1</t>
  </si>
  <si>
    <t>TX#0_DCLK</t>
  </si>
  <si>
    <t>TX#0_MCLK</t>
  </si>
  <si>
    <t>TX#0_SCLK</t>
  </si>
  <si>
    <t>TX#0_AP0</t>
  </si>
  <si>
    <t>TX#0_AP1</t>
  </si>
  <si>
    <t>TX#0_AP2</t>
  </si>
  <si>
    <t>TX#0_AP3</t>
  </si>
  <si>
    <t>TX#0_AP4</t>
  </si>
  <si>
    <t>TX#0_AP5</t>
  </si>
  <si>
    <t>Sempre requirido</t>
  </si>
  <si>
    <t>É opcional</t>
  </si>
  <si>
    <t>NOTA : Audio Suportado no formato I2S</t>
  </si>
  <si>
    <t>Demonstram este</t>
  </si>
  <si>
    <t>TX#0_D30</t>
  </si>
  <si>
    <t>TX#0_D31</t>
  </si>
  <si>
    <t>TX#0_D32</t>
  </si>
  <si>
    <t>TX#0_D33</t>
  </si>
  <si>
    <t>TX#0_D34</t>
  </si>
  <si>
    <t>TX#0_D35</t>
  </si>
  <si>
    <t>Configurações do TX</t>
  </si>
  <si>
    <t>Conf de ADV7511</t>
  </si>
  <si>
    <t>YCbCr 444 com 8 bits</t>
  </si>
  <si>
    <t>YCbCr 444 com 10 bits</t>
  </si>
  <si>
    <t>YCbCr 444 com 12 bits</t>
  </si>
  <si>
    <t>YCbCr 444/422 com 8 bits</t>
  </si>
  <si>
    <t>YCbCr 444/422 com 10 bits</t>
  </si>
  <si>
    <t>YCbCr 444/422 com 12 bits</t>
  </si>
  <si>
    <t>YCbCr 422 com 8 bits</t>
  </si>
  <si>
    <t>YCbCr 422 com 10 bits</t>
  </si>
  <si>
    <t>YCbCr 422 com 12 bits</t>
  </si>
  <si>
    <t>AJ31</t>
  </si>
  <si>
    <t>AJ35</t>
  </si>
  <si>
    <t>AN34</t>
  </si>
  <si>
    <t>AM32</t>
  </si>
  <si>
    <t>AN33</t>
  </si>
  <si>
    <t>AL30</t>
  </si>
  <si>
    <t>AN36</t>
  </si>
  <si>
    <t>AJ37</t>
  </si>
  <si>
    <t>AP37</t>
  </si>
  <si>
    <t>AL37</t>
  </si>
  <si>
    <t>AP35</t>
  </si>
  <si>
    <t>AM37</t>
  </si>
  <si>
    <t>AH33</t>
  </si>
  <si>
    <t>AL35</t>
  </si>
  <si>
    <t>AV38</t>
  </si>
  <si>
    <t>AV39</t>
  </si>
  <si>
    <t>pixel_in[0]</t>
  </si>
  <si>
    <t>pixel_in[1]</t>
  </si>
  <si>
    <t>pixel_in[2]</t>
  </si>
  <si>
    <t>pixel_in[3]</t>
  </si>
  <si>
    <t>pixel_in[4]</t>
  </si>
  <si>
    <t>pixel_in[5]</t>
  </si>
  <si>
    <t>pixel_in[6]</t>
  </si>
  <si>
    <t>pixel_in[7]</t>
  </si>
  <si>
    <t>pixel_in[8]</t>
  </si>
  <si>
    <t>pixel_in[9]</t>
  </si>
  <si>
    <t>pixel_in[10]</t>
  </si>
  <si>
    <t>pixel_in[11]</t>
  </si>
  <si>
    <t>pixel_in[12]</t>
  </si>
  <si>
    <t>pixel_in[13]</t>
  </si>
  <si>
    <t>pixel_in[14]</t>
  </si>
  <si>
    <t>pixel_in[15]</t>
  </si>
  <si>
    <t>pixel_in[16]</t>
  </si>
  <si>
    <t>pixel_in[17]</t>
  </si>
  <si>
    <t>pixel_in[18]</t>
  </si>
  <si>
    <t>pixel_in[19]</t>
  </si>
  <si>
    <t>pixel_in[20]</t>
  </si>
  <si>
    <t>pixel_in[21]</t>
  </si>
  <si>
    <t>pixel_in[22]</t>
  </si>
  <si>
    <t>pixel_in[23]</t>
  </si>
  <si>
    <t>pixel_in[24]</t>
  </si>
  <si>
    <t>pixel_in[25]</t>
  </si>
  <si>
    <t>pixel_in[26]</t>
  </si>
  <si>
    <t>pixel_in[27]</t>
  </si>
  <si>
    <t>pixel_in[28]</t>
  </si>
  <si>
    <t>pixel_in[29]</t>
  </si>
  <si>
    <t>pixel_in[30]</t>
  </si>
  <si>
    <t>pixel_in[31]</t>
  </si>
  <si>
    <t>pixel_in[32]</t>
  </si>
  <si>
    <t>pixel_in[33]</t>
  </si>
  <si>
    <t>pixel_in[34]</t>
  </si>
  <si>
    <t>pixel_in[35]</t>
  </si>
  <si>
    <t>info_in[0]</t>
  </si>
  <si>
    <t>info_in[1]</t>
  </si>
  <si>
    <t>pixel_out[5]</t>
  </si>
  <si>
    <t>pixel_out[6]</t>
  </si>
  <si>
    <t>pixel_out[7]</t>
  </si>
  <si>
    <t>pixel_out[8]</t>
  </si>
  <si>
    <t>pixel_out[9]</t>
  </si>
  <si>
    <t>pixel_out[10]</t>
  </si>
  <si>
    <t>pixel_out[11]</t>
  </si>
  <si>
    <t>pixel_out[12]</t>
  </si>
  <si>
    <t>pixel_out[35]</t>
  </si>
  <si>
    <t>pixel_out[0]</t>
  </si>
  <si>
    <t>pixel_out[1]</t>
  </si>
  <si>
    <t>pixel_out[2]</t>
  </si>
  <si>
    <t>pixel_out[3]</t>
  </si>
  <si>
    <t>pixel_out[4]</t>
  </si>
  <si>
    <t>pixel_out[13]</t>
  </si>
  <si>
    <t>pixel_out[14]</t>
  </si>
  <si>
    <t>pixel_out[15]</t>
  </si>
  <si>
    <t>pixel_out[16]</t>
  </si>
  <si>
    <t>pixel_out[17]</t>
  </si>
  <si>
    <t>pixel_out[18]</t>
  </si>
  <si>
    <t>pixel_out[19]</t>
  </si>
  <si>
    <t>pixel_out[20]</t>
  </si>
  <si>
    <t>pixel_out[21]</t>
  </si>
  <si>
    <t>pixel_out[22]</t>
  </si>
  <si>
    <t>pixel_out[23]</t>
  </si>
  <si>
    <t>pixel_out[24]</t>
  </si>
  <si>
    <t>pixel_out[25]</t>
  </si>
  <si>
    <t>pixel_out[26]</t>
  </si>
  <si>
    <t>pixel_out[27]</t>
  </si>
  <si>
    <t>pixel_out[28]</t>
  </si>
  <si>
    <t>pixel_out[29]</t>
  </si>
  <si>
    <t>pixel_out[30]</t>
  </si>
  <si>
    <t>pixel_out[31]</t>
  </si>
  <si>
    <t>pixel_out[32]</t>
  </si>
  <si>
    <t>pixel_out[33]</t>
  </si>
  <si>
    <t>pixel_out[34]</t>
  </si>
  <si>
    <t>TX#0_output video status[0]</t>
  </si>
  <si>
    <t>TX#0_output video status[1]</t>
  </si>
  <si>
    <t>info_out[0]</t>
  </si>
  <si>
    <t>info_out[1]</t>
  </si>
  <si>
    <t>vsync_in</t>
  </si>
  <si>
    <t>hsync_in</t>
  </si>
  <si>
    <t>enable_in</t>
  </si>
  <si>
    <t>clock_p_in</t>
  </si>
  <si>
    <t>mclk_in</t>
  </si>
  <si>
    <t>sclk_in</t>
  </si>
  <si>
    <t>AP0_in</t>
  </si>
  <si>
    <t>AP1_in</t>
  </si>
  <si>
    <t>AP2_in</t>
  </si>
  <si>
    <t>AP3_in</t>
  </si>
  <si>
    <t>AP4_in</t>
  </si>
  <si>
    <t>lrclk_out</t>
  </si>
  <si>
    <t>lrclk_in</t>
  </si>
  <si>
    <t>mclk_out</t>
  </si>
  <si>
    <t>sclk_out</t>
  </si>
  <si>
    <t>AP0_out</t>
  </si>
  <si>
    <t>AP1_out</t>
  </si>
  <si>
    <t>AP2_out</t>
  </si>
  <si>
    <t>AP3_out</t>
  </si>
  <si>
    <t>AP4_out</t>
  </si>
  <si>
    <t>clock_p_out</t>
  </si>
  <si>
    <t>vsync_out</t>
  </si>
  <si>
    <t>hsync_out</t>
  </si>
  <si>
    <t>enable_out</t>
  </si>
  <si>
    <t>LVCMOS18</t>
  </si>
  <si>
    <t>ON/OFF</t>
  </si>
  <si>
    <t>mute</t>
  </si>
  <si>
    <t>G41</t>
  </si>
  <si>
    <t>IN/OUT</t>
  </si>
  <si>
    <t>Design Name</t>
  </si>
  <si>
    <t>BANK</t>
  </si>
  <si>
    <t>Name in TB</t>
  </si>
  <si>
    <t>Detail</t>
  </si>
  <si>
    <t>IN</t>
  </si>
  <si>
    <t>PSW_RST</t>
  </si>
  <si>
    <t>CLK_200M_P</t>
  </si>
  <si>
    <t>CLK_200M_N</t>
  </si>
  <si>
    <t>HDMIR0_CLK</t>
  </si>
  <si>
    <t>HDMIR0_VS</t>
  </si>
  <si>
    <t>HDMIR0_HS</t>
  </si>
  <si>
    <t>HDMIR0_DE</t>
  </si>
  <si>
    <t>HDMIR0_D[0]</t>
  </si>
  <si>
    <t>HDMIR0_D[1]</t>
  </si>
  <si>
    <t>HDMIR0_D[2]</t>
  </si>
  <si>
    <t>HDMIR0_D[3]</t>
  </si>
  <si>
    <t>HDMIR0_D[4]</t>
  </si>
  <si>
    <t>HDMIR0_D[5]</t>
  </si>
  <si>
    <t>HDMIR0_D[6]</t>
  </si>
  <si>
    <t>HDMIR0_D[7]</t>
  </si>
  <si>
    <t>HDMIR0_D[8]</t>
  </si>
  <si>
    <t>HDMIR0_D[9]</t>
  </si>
  <si>
    <t>HDMIR0_D[10]</t>
  </si>
  <si>
    <t>HDMIR0_D[11]</t>
  </si>
  <si>
    <t>HDMIR0_D[12]</t>
  </si>
  <si>
    <t>HDMIR0_D[13]</t>
  </si>
  <si>
    <t>HDMIR0_D[14]</t>
  </si>
  <si>
    <t>HDMIR0_D[15]</t>
  </si>
  <si>
    <t>HDMIR0_D[16]</t>
  </si>
  <si>
    <t>HDMIR0_D[17]</t>
  </si>
  <si>
    <t>HDMIR0_D[18]</t>
  </si>
  <si>
    <t>HDMIR0_D[19]</t>
  </si>
  <si>
    <t>HDMIR0_D[20]</t>
  </si>
  <si>
    <t>HDMIR0_D[21]</t>
  </si>
  <si>
    <t>HDMIR0_D[22]</t>
  </si>
  <si>
    <t>HDMIR0_D[23]</t>
  </si>
  <si>
    <t>HDMIR0_D[24]</t>
  </si>
  <si>
    <t>HDMIR0_D[25]</t>
  </si>
  <si>
    <t>HDMIR0_D[26]</t>
  </si>
  <si>
    <t>HDMIR0_D[27]</t>
  </si>
  <si>
    <t>HDMIR0_D[28]</t>
  </si>
  <si>
    <t>HDMIR0_D[29]</t>
  </si>
  <si>
    <t>HDMIR0_D[30]</t>
  </si>
  <si>
    <t>HDMIR0_D[31]</t>
  </si>
  <si>
    <t>HDMIR0_D[32]</t>
  </si>
  <si>
    <t>HDMIR0_D[33]</t>
  </si>
  <si>
    <t>HDMIR0_D[34]</t>
  </si>
  <si>
    <t>HDMIR0_D[35]</t>
  </si>
  <si>
    <t>----</t>
  </si>
  <si>
    <t>Pin in TB</t>
  </si>
  <si>
    <t>HDMIT0_CLK</t>
  </si>
  <si>
    <t>HDMIT0_VS</t>
  </si>
  <si>
    <t>HDMIT0_HS</t>
  </si>
  <si>
    <t>HDMIT0_DE</t>
  </si>
  <si>
    <t>HDMIT0_D[0]</t>
  </si>
  <si>
    <t>OUT</t>
  </si>
  <si>
    <t>HDMIT0_D[1]</t>
  </si>
  <si>
    <t>HDMIT0_D[2]</t>
  </si>
  <si>
    <t>HDMIT0_D[3]</t>
  </si>
  <si>
    <t>HDMIT0_D[4]</t>
  </si>
  <si>
    <t>HDMIT0_D[5]</t>
  </si>
  <si>
    <t>HDMIT0_D[6]</t>
  </si>
  <si>
    <t>HDMIT0_D[7]</t>
  </si>
  <si>
    <t>HDMIT0_D[8]</t>
  </si>
  <si>
    <t>HDMIT0_D[9]</t>
  </si>
  <si>
    <t>HDMIT0_D[10]</t>
  </si>
  <si>
    <t>HDMIT0_D[11]</t>
  </si>
  <si>
    <t>HDMIT0_D[12]</t>
  </si>
  <si>
    <t>HDMIT0_D[13]</t>
  </si>
  <si>
    <t>HDMIT0_D[14]</t>
  </si>
  <si>
    <t>HDMIT0_D[15]</t>
  </si>
  <si>
    <t>HDMIT0_D[16]</t>
  </si>
  <si>
    <t>HDMIT0_D[17]</t>
  </si>
  <si>
    <t>HDMIT0_D[18]</t>
  </si>
  <si>
    <t>HDMIT0_D[19]</t>
  </si>
  <si>
    <t>HDMIT0_D[20]</t>
  </si>
  <si>
    <t>HDMIT0_D[21]</t>
  </si>
  <si>
    <t>HDMIT0_D[22]</t>
  </si>
  <si>
    <t>HDMIT0_D[23]</t>
  </si>
  <si>
    <t>HDMIT0_D[24]</t>
  </si>
  <si>
    <t>HDMIT0_D[25]</t>
  </si>
  <si>
    <t>HDMIT0_D[26]</t>
  </si>
  <si>
    <t>HDMIT0_D[27]</t>
  </si>
  <si>
    <t>HDMIT0_D[28]</t>
  </si>
  <si>
    <t>HDMIT0_D[29]</t>
  </si>
  <si>
    <t>HDMIT0_D[30]</t>
  </si>
  <si>
    <t>HDMIT0_D[31]</t>
  </si>
  <si>
    <t>HDMIT0_D[32]</t>
  </si>
  <si>
    <t>HDMIT0_D[33]</t>
  </si>
  <si>
    <t>HDMIT0_D[34]</t>
  </si>
  <si>
    <t>HDMIT0_D[35]</t>
  </si>
  <si>
    <t>Reset system</t>
  </si>
  <si>
    <t>clock 200 M positvo</t>
  </si>
  <si>
    <t>clock 200 M negativo</t>
  </si>
  <si>
    <t>HDMIR0_SCLK</t>
  </si>
  <si>
    <t>HDMIR0_MCLK</t>
  </si>
  <si>
    <t>HDMIR0_LRCLK</t>
  </si>
  <si>
    <t>HDMIR0_I2S[0]</t>
  </si>
  <si>
    <t>HDMIR0_I2S[1]</t>
  </si>
  <si>
    <t>HDMIR0_I2S[2]</t>
  </si>
  <si>
    <t>HDMIR0_I2S[3]</t>
  </si>
  <si>
    <t>HDMIR0_SPDIF</t>
  </si>
  <si>
    <t>HDMIT0_SCLK</t>
  </si>
  <si>
    <t>HDMIT0_MCLK</t>
  </si>
  <si>
    <t>HDMIT0_LRCLK</t>
  </si>
  <si>
    <t>HDMIT0_I2S[0]</t>
  </si>
  <si>
    <t>HDMIT0_I2S[1]</t>
  </si>
  <si>
    <t>HDMIT0_I2S[2]</t>
  </si>
  <si>
    <t>HDMIT0_I2S[3]</t>
  </si>
  <si>
    <t>HDMIT0_SPDIF</t>
  </si>
  <si>
    <t>IMG_SEL_I[0]</t>
  </si>
  <si>
    <t>IMG_SEL_I[1]</t>
  </si>
  <si>
    <t>IMG_SEL_O[0]</t>
  </si>
  <si>
    <t>IMG_SEL_O[1]</t>
  </si>
  <si>
    <t>LED[0]</t>
  </si>
  <si>
    <t>LED[1]</t>
  </si>
  <si>
    <t>DSW[0]</t>
  </si>
  <si>
    <t>DSW[1]</t>
  </si>
  <si>
    <t>DSW[2]</t>
  </si>
  <si>
    <t>DSW[3]</t>
  </si>
  <si>
    <t>H39</t>
  </si>
  <si>
    <t>G39</t>
  </si>
  <si>
    <t>Always ON</t>
  </si>
  <si>
    <t>Display 200 MHz signal</t>
  </si>
  <si>
    <t>M37</t>
  </si>
  <si>
    <t>M38</t>
  </si>
  <si>
    <t>Selection of status video</t>
  </si>
  <si>
    <t>Status of video input signals to HDMI T0 Channel</t>
  </si>
  <si>
    <t>Serial Clock</t>
  </si>
  <si>
    <t>Descrição</t>
  </si>
  <si>
    <t>[1:0]</t>
  </si>
  <si>
    <t>[1:0] : HDMIR0_IMG_SEL[1:0]</t>
  </si>
  <si>
    <t xml:space="preserve">[1:0] : "00" -&gt; 2D video status </t>
  </si>
  <si>
    <t>TXUSRCLK2</t>
  </si>
  <si>
    <t>TX_INT_DATA_WIDTH</t>
  </si>
  <si>
    <t>TX8B10B</t>
  </si>
  <si>
    <t>TX_DATA_WIDTH</t>
  </si>
  <si>
    <t>Line Rate</t>
  </si>
  <si>
    <t>Internal Datapath Width</t>
  </si>
  <si>
    <t>F(TX_USRCLK)</t>
  </si>
  <si>
    <t>F(TX_USRCLK2)</t>
  </si>
  <si>
    <t>MHz</t>
  </si>
  <si>
    <t>Gb/s</t>
  </si>
  <si>
    <t>Obs</t>
  </si>
  <si>
    <t>Image and sound</t>
  </si>
  <si>
    <t>Only image</t>
  </si>
  <si>
    <t>Only sound</t>
  </si>
  <si>
    <t>Nome da Porta</t>
  </si>
  <si>
    <t>Nome da Ligação</t>
  </si>
  <si>
    <t>soft_reset_tx_in</t>
  </si>
  <si>
    <t>soft_reset_rx_in</t>
  </si>
  <si>
    <t>dont_reset_on_data_error_in</t>
  </si>
  <si>
    <t>q0_clk1_gtrefclk_pad_n_in</t>
  </si>
  <si>
    <t>gt0_tx_mmcm_lock_out</t>
  </si>
  <si>
    <t>gt0_rx_mmcm_lock_out</t>
  </si>
  <si>
    <t>gt0_tx_fsm_reset_done_out</t>
  </si>
  <si>
    <t>gt0_rx_fsm_reset_done_out</t>
  </si>
  <si>
    <t>gt0_data_valid_in</t>
  </si>
  <si>
    <t>gt0_txusrclk_out</t>
  </si>
  <si>
    <t>gt0_txusrclk2_out</t>
  </si>
  <si>
    <t>gt0_rxusrclk_out</t>
  </si>
  <si>
    <t>gt0_rxusrclk2_out</t>
  </si>
  <si>
    <t>nr de bits</t>
  </si>
  <si>
    <t>Portas DRP</t>
  </si>
  <si>
    <t>gt0_drpaddr_in</t>
  </si>
  <si>
    <t>gt0_drpdi_in</t>
  </si>
  <si>
    <t>gt0_drpdo_out</t>
  </si>
  <si>
    <t>gt0_drpen_in</t>
  </si>
  <si>
    <t>gt0_drprdy_out</t>
  </si>
  <si>
    <t>gt0_drpwe_in</t>
  </si>
  <si>
    <t>Digital Monitor Ports</t>
  </si>
  <si>
    <t>gt0_dmonitorout_out</t>
  </si>
  <si>
    <t>RX Initialization and reset</t>
  </si>
  <si>
    <t>gt0_eyescanreset_in</t>
  </si>
  <si>
    <t>gt0_rxusrrdy_in</t>
  </si>
  <si>
    <t>RX Margin Analysis Ports</t>
  </si>
  <si>
    <t>gt0_eyescandataerror_out</t>
  </si>
  <si>
    <t>gt0_eyescantrigger_in</t>
  </si>
  <si>
    <t>Receive Ports - FPGA RX interface Ports</t>
  </si>
  <si>
    <t>gt0_rxdata_out</t>
  </si>
  <si>
    <t>Dados recebidos pelos transcetores</t>
  </si>
  <si>
    <t>Receive Ports - RX AFE ports</t>
  </si>
  <si>
    <t>gt0_gtxrxn_in</t>
  </si>
  <si>
    <t>Receive Ports - RX Equalizer Ports</t>
  </si>
  <si>
    <t>gt0_rxdfelpmreset_in</t>
  </si>
  <si>
    <t>gt0_rxmonitorout_out</t>
  </si>
  <si>
    <t>gt0_rxmonitorsel_in</t>
  </si>
  <si>
    <t>Receive Ports - RX Initialization and Reset Ports</t>
  </si>
  <si>
    <t>gt0_gtrxreset_in</t>
  </si>
  <si>
    <t>gt0_rxpmareset_in</t>
  </si>
  <si>
    <t>gt0_rxresetdone_out</t>
  </si>
  <si>
    <t>TX Initialization and reset</t>
  </si>
  <si>
    <t>gt0_gttxreset_in</t>
  </si>
  <si>
    <t>gt0_txuserrdy_in</t>
  </si>
  <si>
    <t>gt0_txdata_in</t>
  </si>
  <si>
    <t>Transmit Ports - TX Data Path Interface</t>
  </si>
  <si>
    <t>Transmit Ports - TX Driver and OBB signaling</t>
  </si>
  <si>
    <t>gt0_gtxtxn_out</t>
  </si>
  <si>
    <t>gt0_gtxtxp_out</t>
  </si>
  <si>
    <t>gt0_gtxrxp_in</t>
  </si>
  <si>
    <t>Transmitt Ports - TX Fabric Clock Output Control Ports</t>
  </si>
  <si>
    <t>gt0_txoutclk_fabric_out</t>
  </si>
  <si>
    <t>gt0_txoutclkpcs_out</t>
  </si>
  <si>
    <t>Transmit Ports - TX initialization and reset ports</t>
  </si>
  <si>
    <t>gt0_txresetdone_out</t>
  </si>
  <si>
    <t>Outras</t>
  </si>
  <si>
    <t>gt0_drpaddr_common_in</t>
  </si>
  <si>
    <t>gt0_drpdi_common_in</t>
  </si>
  <si>
    <t>gt0_drpdo_common_out</t>
  </si>
  <si>
    <t>gt0_drpen_common_in</t>
  </si>
  <si>
    <t>gt0_drprdy_common_out</t>
  </si>
  <si>
    <t>gt0_drpwe_common_in</t>
  </si>
  <si>
    <t>Portas Comuns</t>
  </si>
  <si>
    <t>gt0_qplllock_out</t>
  </si>
  <si>
    <t>gt0_qpllrefclocklost_out</t>
  </si>
  <si>
    <t>gt0_qplloutclk_out</t>
  </si>
  <si>
    <t>gt0_qplloutrefclk_out</t>
  </si>
  <si>
    <t>sysclk_in</t>
  </si>
  <si>
    <t>Entrada do gtx com os dados a serem transmitidos em série</t>
  </si>
  <si>
    <t>Dados a serem enviados para os transcetores (lado negativo)</t>
  </si>
  <si>
    <t>Dados a serem enviados para os transcetores (lado positivo)</t>
  </si>
  <si>
    <t>LOC na FPGA</t>
  </si>
  <si>
    <t>Banco da FPGA</t>
  </si>
  <si>
    <t xml:space="preserve">Nome na FPGA </t>
  </si>
  <si>
    <t>-----------</t>
  </si>
  <si>
    <t>Reset á FSM do TX e também re-inicializa o TX</t>
  </si>
  <si>
    <t>Reset á FSM do RX e também re-inicializa o RX</t>
  </si>
  <si>
    <t>Faz auto-reset caso seja detetado algum erro do lado do RX. Deve estar a 0 para que a FSM recomece caso haja erro</t>
  </si>
  <si>
    <t>1'b0</t>
  </si>
  <si>
    <t>Clock externo diferencial (lado negativo) para clock de referencia do Quad do transcetor</t>
  </si>
  <si>
    <t>Clock externo diferencial (lado positivo) para clock de referencia do Quad do transcetor</t>
  </si>
  <si>
    <t>q0_clk1_gtrefclk_pad_p_in</t>
  </si>
  <si>
    <t>Indica que a inicialização do TX está completa</t>
  </si>
  <si>
    <t>Indica que a inicialização do RX está completa</t>
  </si>
  <si>
    <t>Indica que os dados são válidos do lado do RX</t>
  </si>
  <si>
    <t>usrclk2 de saída do TX (148,5 MHz)</t>
  </si>
  <si>
    <t>usrclk de saída do TX (297 MHz)</t>
  </si>
  <si>
    <t>usrclk de saída do RX (297 MHz)</t>
  </si>
  <si>
    <t>usrclk2 de saída do RX (148,5 MHz)</t>
  </si>
  <si>
    <t>configuração do PMA</t>
  </si>
  <si>
    <t>Dados recebidos pelos transcetores (lado positivo)</t>
  </si>
  <si>
    <t>Dados recebidos pelos transcetores (lado negativo)</t>
  </si>
  <si>
    <t>Faz reset ao bloco DFE/LPM do recetor</t>
  </si>
  <si>
    <t>Faz reset ao bloco recetor (se estiver ativo, o transcetor não está ativo)</t>
  </si>
  <si>
    <t>resetGTX</t>
  </si>
  <si>
    <t>Faz reset ao PMA do RX</t>
  </si>
  <si>
    <t>Indica que o reset do RX está terminado</t>
  </si>
  <si>
    <t>Indica que o reset do TX está terminado</t>
  </si>
  <si>
    <t>Faz reset ao bloco transmissor (se estiver ativo, o transcetor não está ativo)</t>
  </si>
  <si>
    <t>Indica que user está pronto para o transcetor começar a funcionar</t>
  </si>
  <si>
    <t>P42</t>
  </si>
  <si>
    <t>APP_LED4</t>
  </si>
  <si>
    <t>APP_LED3</t>
  </si>
  <si>
    <t>R42</t>
  </si>
  <si>
    <t>N38</t>
  </si>
  <si>
    <t>APP_LED5</t>
  </si>
  <si>
    <t>Indicar que o PLL está lock</t>
  </si>
  <si>
    <t>É o sinal de relógio usado para levar o logica da FPGA na arquitetura. (297 MHz)</t>
  </si>
  <si>
    <t>superModule_p</t>
  </si>
  <si>
    <t>superModule_n</t>
  </si>
  <si>
    <t>tx_done</t>
  </si>
  <si>
    <t>rx_done</t>
  </si>
  <si>
    <t>data_valid_in</t>
  </si>
  <si>
    <t>tx_usrclk</t>
  </si>
  <si>
    <t>tx_usrclk2</t>
  </si>
  <si>
    <t>rx_usrclk</t>
  </si>
  <si>
    <t>rx_usrclk2</t>
  </si>
  <si>
    <t>rx_user_ready</t>
  </si>
  <si>
    <t>tx_user_ready</t>
  </si>
  <si>
    <t>rx_data_out</t>
  </si>
  <si>
    <t>rx_data_in_p</t>
  </si>
  <si>
    <t>rx_data_in_n</t>
  </si>
  <si>
    <t>rx_reset_done</t>
  </si>
  <si>
    <t>tx_data_in</t>
  </si>
  <si>
    <t>tx_data_out_n</t>
  </si>
  <si>
    <t>tx_data_out_p</t>
  </si>
  <si>
    <t>tx_reset_done</t>
  </si>
  <si>
    <t>sysclk</t>
  </si>
  <si>
    <t>*este deve levar uma constraint</t>
  </si>
  <si>
    <t>*estes devem levar constaints temporais</t>
  </si>
  <si>
    <t>Reset the EYE Scan logic</t>
  </si>
  <si>
    <t>Indica um erro durante o EYE Scan</t>
  </si>
  <si>
    <t>Trigger the EYE Scan logic</t>
  </si>
  <si>
    <t>error_eyeScan</t>
  </si>
  <si>
    <t>Sinal RX DFE</t>
  </si>
  <si>
    <t>Sinal rx DFE</t>
  </si>
  <si>
    <t>qpll_lock_out</t>
  </si>
  <si>
    <t>qpll_refclklost_out</t>
  </si>
  <si>
    <t>qplloutclk</t>
  </si>
  <si>
    <t>qpll_refclk_out</t>
  </si>
  <si>
    <t>Permite que as portas DRP sejam ativas. Só deve estar ativo um ciclo de relógio</t>
  </si>
  <si>
    <t>OPERAÇÃO DE : 1 = escrita, 0 = leitura</t>
  </si>
  <si>
    <t>The value on this bus specifies the individual cell that is written or read on the next cycle of DCLK. O proximo ciclo em que enable esta ativo</t>
  </si>
  <si>
    <t>The value on this bus is the data that is written to the addressed cell.</t>
  </si>
  <si>
    <t>If DWE was inactive when DEN was activated, the value on this bus when DRDY goes active is the data read from the addressed cell.</t>
  </si>
  <si>
    <t>---</t>
  </si>
  <si>
    <t>Porta para monotorizar o estado dos ciclos do DFE/LPM</t>
  </si>
  <si>
    <t>monitor_DFE</t>
  </si>
  <si>
    <t>rx_DFE_signal</t>
  </si>
  <si>
    <t>tx_fabric_clkout</t>
  </si>
  <si>
    <t>tx_pcs_clkout</t>
  </si>
  <si>
    <t>Tipo</t>
  </si>
  <si>
    <t>input</t>
  </si>
  <si>
    <t>wire</t>
  </si>
  <si>
    <t>output</t>
  </si>
  <si>
    <t>2'b00</t>
  </si>
  <si>
    <t>gtxON</t>
  </si>
  <si>
    <t>C40</t>
  </si>
  <si>
    <t>USER_SW2</t>
  </si>
  <si>
    <t>P41</t>
  </si>
  <si>
    <t>USER_PB1</t>
  </si>
  <si>
    <t>David</t>
  </si>
  <si>
    <t>--</t>
  </si>
  <si>
    <t>um clock que é usado</t>
  </si>
  <si>
    <t>114_REFCLK1_P</t>
  </si>
  <si>
    <t>AF8</t>
  </si>
  <si>
    <t>114_REFCLK1_N</t>
  </si>
  <si>
    <t>AF7</t>
  </si>
  <si>
    <t>114_RX0_P</t>
  </si>
  <si>
    <t>AG6</t>
  </si>
  <si>
    <t>114_RX0_N</t>
  </si>
  <si>
    <t>AG5</t>
  </si>
  <si>
    <t>114_TX0_N</t>
  </si>
  <si>
    <t>AK3</t>
  </si>
  <si>
    <t>114_TX0_P</t>
  </si>
  <si>
    <t>AK4</t>
  </si>
  <si>
    <t>rx_data_out[0]</t>
  </si>
  <si>
    <t>rx_data_out[1]</t>
  </si>
  <si>
    <t>rx_data_out[x]</t>
  </si>
  <si>
    <t>tx_data_in[x]</t>
  </si>
  <si>
    <t>gt0_rxusrclk2_i</t>
  </si>
  <si>
    <t>rx_data_out[2]</t>
  </si>
  <si>
    <t>Alinhamento de palavras</t>
  </si>
  <si>
    <t>https://forums.xilinx.com/t5/7-Series-FPGAs/GTX-RX-alignment-issue/td-p/713189</t>
  </si>
  <si>
    <t>https://forums.xilinx.com/t5/Networking-and-Connectivity/Loopback-with-GTX-transceivers/td-p/95470</t>
  </si>
  <si>
    <t>diz q temos de ser nos a mandar a comma</t>
  </si>
  <si>
    <t>https://forums.xilinx.com/t5/General-Technical-Discussion/Feeding-data-into-GTX/td-p/383665</t>
  </si>
  <si>
    <t>diz q há cenas para mandar as commas e isso</t>
  </si>
  <si>
    <t>Interface com a FPGA</t>
  </si>
  <si>
    <t>Codificação 8B/10B</t>
  </si>
  <si>
    <t>Tamanho do Datapath</t>
  </si>
  <si>
    <t>Tamanho interno do datapath</t>
  </si>
  <si>
    <t>Sim</t>
  </si>
  <si>
    <t>Não</t>
  </si>
  <si>
    <t>2 byte</t>
  </si>
  <si>
    <t>4 byte</t>
  </si>
  <si>
    <t>148, 5 MHz</t>
  </si>
  <si>
    <t>148,5 MHz</t>
  </si>
  <si>
    <t>2,97 Gb/s</t>
  </si>
  <si>
    <t>2,376 Gb/s</t>
  </si>
  <si>
    <t>297 MHz</t>
  </si>
  <si>
    <t>5,94 Gb/s</t>
  </si>
  <si>
    <t>4,752 Gb/s</t>
  </si>
  <si>
    <t>11,88 Gb/s</t>
  </si>
  <si>
    <t>9,5 Gb/s</t>
  </si>
  <si>
    <t>Velocidade em série</t>
  </si>
  <si>
    <t>TX Line Rate (Gb/s)</t>
  </si>
  <si>
    <t>TX Reference Clock (MHz)</t>
  </si>
  <si>
    <t>Enconding</t>
  </si>
  <si>
    <t>TX Internal Data Width</t>
  </si>
  <si>
    <t>TX External Data Width</t>
  </si>
  <si>
    <t>TXUSRCLK (MHz)</t>
  </si>
  <si>
    <t>TXUSRCLK2 (MHz)</t>
  </si>
  <si>
    <t>TX Buffer Enabled</t>
  </si>
  <si>
    <t>RX Line Rate (Gb/s)</t>
  </si>
  <si>
    <t>RX Reference Clock (MHz)</t>
  </si>
  <si>
    <t>Decoding</t>
  </si>
  <si>
    <t>RX Internal Data Width</t>
  </si>
  <si>
    <t>RX External Data Width</t>
  </si>
  <si>
    <t>RXUSRCLK (MHz)</t>
  </si>
  <si>
    <t>RXUSRCLK2 (MHz)</t>
  </si>
  <si>
    <t>RX Buffer Enabled</t>
  </si>
  <si>
    <t>None</t>
  </si>
  <si>
    <t>Plano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</si>
</sst>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1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Helvetica"/>
    </font>
    <font>
      <sz val="10"/>
      <color rgb="FF000000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92D050"/>
        <bgColor rgb="FF000000"/>
      </patternFill>
    </fill>
  </fills>
  <borders count="6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3F3F3F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auto="1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thin">
        <color rgb="FF7F7F7F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31">
    <xf numFmtId="0" fontId="0" fillId="0" borderId="0"/>
    <xf numFmtId="0" fontId="1" fillId="2" borderId="13" applyNumberFormat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6" fillId="12" borderId="51" applyNumberForma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Border="1"/>
    <xf numFmtId="0" fontId="0" fillId="0" borderId="1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7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" fillId="4" borderId="21" xfId="3" applyBorder="1" applyAlignment="1">
      <alignment horizontal="center" vertical="center"/>
    </xf>
    <xf numFmtId="0" fontId="2" fillId="5" borderId="43" xfId="4" applyBorder="1" applyAlignment="1">
      <alignment horizontal="center" vertical="center"/>
    </xf>
    <xf numFmtId="0" fontId="2" fillId="5" borderId="21" xfId="4" applyBorder="1" applyAlignment="1">
      <alignment horizontal="center" vertical="center"/>
    </xf>
    <xf numFmtId="0" fontId="2" fillId="7" borderId="21" xfId="6" applyBorder="1" applyAlignment="1">
      <alignment horizontal="center" vertical="center"/>
    </xf>
    <xf numFmtId="0" fontId="2" fillId="8" borderId="21" xfId="7" applyBorder="1" applyAlignment="1">
      <alignment horizontal="center" vertical="center"/>
    </xf>
    <xf numFmtId="0" fontId="3" fillId="3" borderId="21" xfId="2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2" fillId="6" borderId="21" xfId="5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4" borderId="21" xfId="3" applyFont="1" applyBorder="1" applyAlignment="1">
      <alignment horizontal="center" vertical="center"/>
    </xf>
    <xf numFmtId="0" fontId="0" fillId="5" borderId="43" xfId="4" applyFont="1" applyBorder="1" applyAlignment="1">
      <alignment horizontal="center" vertical="center"/>
    </xf>
    <xf numFmtId="0" fontId="0" fillId="7" borderId="21" xfId="6" applyFont="1" applyBorder="1" applyAlignment="1">
      <alignment horizontal="center" vertical="center"/>
    </xf>
    <xf numFmtId="0" fontId="0" fillId="8" borderId="21" xfId="7" applyFont="1" applyBorder="1" applyAlignment="1">
      <alignment horizontal="center" vertical="center"/>
    </xf>
    <xf numFmtId="0" fontId="0" fillId="6" borderId="21" xfId="5" applyFont="1" applyBorder="1" applyAlignment="1">
      <alignment horizontal="center" vertical="center"/>
    </xf>
    <xf numFmtId="0" fontId="3" fillId="3" borderId="7" xfId="2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6" borderId="29" xfId="5" applyBorder="1" applyAlignment="1">
      <alignment horizontal="center" vertical="center"/>
    </xf>
    <xf numFmtId="0" fontId="2" fillId="4" borderId="36" xfId="3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21" xfId="0" quotePrefix="1" applyBorder="1" applyAlignment="1">
      <alignment horizontal="center" vertical="center"/>
    </xf>
    <xf numFmtId="0" fontId="1" fillId="2" borderId="13" xfId="1" applyAlignment="1">
      <alignment horizontal="center" vertical="center"/>
    </xf>
    <xf numFmtId="0" fontId="6" fillId="12" borderId="51" xfId="8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" fillId="2" borderId="52" xfId="1" applyBorder="1" applyAlignment="1">
      <alignment horizontal="center" vertical="center"/>
    </xf>
    <xf numFmtId="0" fontId="6" fillId="12" borderId="53" xfId="8" applyBorder="1" applyAlignment="1">
      <alignment horizontal="center" vertical="center"/>
    </xf>
    <xf numFmtId="0" fontId="6" fillId="12" borderId="54" xfId="8" applyBorder="1" applyAlignment="1">
      <alignment horizontal="center" vertical="center"/>
    </xf>
    <xf numFmtId="0" fontId="6" fillId="12" borderId="55" xfId="8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1" fillId="2" borderId="13" xfId="1" applyAlignment="1">
      <alignment horizontal="center"/>
    </xf>
    <xf numFmtId="0" fontId="1" fillId="2" borderId="52" xfId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24" xfId="0" quotePrefix="1" applyBorder="1" applyAlignment="1">
      <alignment horizontal="center" vertical="center"/>
    </xf>
    <xf numFmtId="0" fontId="0" fillId="0" borderId="29" xfId="0" quotePrefix="1" applyBorder="1" applyAlignment="1">
      <alignment horizontal="center" vertical="center"/>
    </xf>
    <xf numFmtId="0" fontId="0" fillId="0" borderId="35" xfId="0" quotePrefix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0" borderId="35" xfId="0" applyFont="1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0" borderId="2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0" fillId="0" borderId="0" xfId="0" applyBorder="1"/>
    <xf numFmtId="0" fontId="0" fillId="0" borderId="21" xfId="0" applyBorder="1" applyAlignment="1">
      <alignment horizontal="center"/>
    </xf>
    <xf numFmtId="0" fontId="10" fillId="16" borderId="23" xfId="0" applyFont="1" applyFill="1" applyBorder="1" applyAlignment="1">
      <alignment horizontal="center" vertical="center"/>
    </xf>
    <xf numFmtId="0" fontId="10" fillId="16" borderId="24" xfId="0" applyFont="1" applyFill="1" applyBorder="1" applyAlignment="1">
      <alignment horizontal="center" vertical="center"/>
    </xf>
    <xf numFmtId="0" fontId="10" fillId="16" borderId="25" xfId="0" applyFont="1" applyFill="1" applyBorder="1" applyAlignment="1">
      <alignment horizontal="center" vertical="center"/>
    </xf>
    <xf numFmtId="0" fontId="11" fillId="0" borderId="21" xfId="0" quotePrefix="1" applyFont="1" applyFill="1" applyBorder="1" applyAlignment="1">
      <alignment horizontal="center" vertical="center"/>
    </xf>
    <xf numFmtId="0" fontId="11" fillId="0" borderId="27" xfId="0" quotePrefix="1" applyFont="1" applyFill="1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2" fillId="0" borderId="21" xfId="0" applyFont="1" applyBorder="1" applyAlignment="1">
      <alignment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11" fillId="0" borderId="29" xfId="0" quotePrefix="1" applyFont="1" applyFill="1" applyBorder="1" applyAlignment="1">
      <alignment horizontal="center" vertical="center"/>
    </xf>
    <xf numFmtId="0" fontId="11" fillId="0" borderId="30" xfId="0" quotePrefix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17" borderId="28" xfId="0" applyFill="1" applyBorder="1" applyAlignment="1">
      <alignment horizontal="center" vertical="center"/>
    </xf>
    <xf numFmtId="0" fontId="0" fillId="19" borderId="26" xfId="0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19" borderId="26" xfId="0" applyFill="1" applyBorder="1" applyAlignment="1">
      <alignment horizontal="center"/>
    </xf>
    <xf numFmtId="0" fontId="13" fillId="0" borderId="21" xfId="0" applyFont="1" applyBorder="1" applyAlignment="1">
      <alignment horizontal="center" vertical="center" wrapText="1"/>
    </xf>
    <xf numFmtId="0" fontId="13" fillId="0" borderId="21" xfId="0" applyFont="1" applyBorder="1" applyAlignment="1">
      <alignment wrapText="1"/>
    </xf>
    <xf numFmtId="0" fontId="13" fillId="0" borderId="21" xfId="0" applyFont="1" applyBorder="1" applyAlignment="1"/>
    <xf numFmtId="0" fontId="11" fillId="0" borderId="21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0" fillId="9" borderId="26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1" xfId="0" quotePrefix="1" applyFill="1" applyBorder="1" applyAlignment="1">
      <alignment horizontal="center" vertical="center"/>
    </xf>
    <xf numFmtId="0" fontId="11" fillId="9" borderId="21" xfId="0" quotePrefix="1" applyFont="1" applyFill="1" applyBorder="1" applyAlignment="1">
      <alignment horizontal="center" vertical="center"/>
    </xf>
    <xf numFmtId="0" fontId="11" fillId="9" borderId="27" xfId="0" quotePrefix="1" applyFont="1" applyFill="1" applyBorder="1" applyAlignment="1">
      <alignment horizontal="center" vertical="center"/>
    </xf>
    <xf numFmtId="0" fontId="9" fillId="9" borderId="21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10" borderId="21" xfId="0" quotePrefix="1" applyFill="1" applyBorder="1" applyAlignment="1">
      <alignment horizontal="center" vertical="center"/>
    </xf>
    <xf numFmtId="0" fontId="0" fillId="10" borderId="21" xfId="0" quotePrefix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1" fillId="10" borderId="56" xfId="0" applyFont="1" applyFill="1" applyBorder="1" applyAlignment="1">
      <alignment horizontal="center" vertical="center" wrapText="1"/>
    </xf>
    <xf numFmtId="0" fontId="0" fillId="15" borderId="21" xfId="0" quotePrefix="1" applyFont="1" applyFill="1" applyBorder="1" applyAlignment="1">
      <alignment horizontal="center" vertical="center"/>
    </xf>
    <xf numFmtId="0" fontId="0" fillId="15" borderId="27" xfId="0" quotePrefix="1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9" fillId="20" borderId="21" xfId="0" applyFont="1" applyFill="1" applyBorder="1" applyAlignment="1">
      <alignment horizontal="center" vertical="center"/>
    </xf>
    <xf numFmtId="0" fontId="0" fillId="18" borderId="21" xfId="0" applyFill="1" applyBorder="1" applyAlignment="1">
      <alignment horizontal="center" vertical="center"/>
    </xf>
    <xf numFmtId="0" fontId="0" fillId="18" borderId="21" xfId="0" quotePrefix="1" applyFill="1" applyBorder="1" applyAlignment="1">
      <alignment horizontal="center" vertical="center"/>
    </xf>
    <xf numFmtId="0" fontId="9" fillId="21" borderId="21" xfId="0" applyFont="1" applyFill="1" applyBorder="1" applyAlignment="1">
      <alignment horizontal="center" vertical="center"/>
    </xf>
    <xf numFmtId="0" fontId="5" fillId="21" borderId="21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58" xfId="0" applyFont="1" applyFill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0" fillId="0" borderId="42" xfId="0" applyBorder="1"/>
    <xf numFmtId="0" fontId="0" fillId="0" borderId="59" xfId="0" applyBorder="1"/>
    <xf numFmtId="0" fontId="9" fillId="0" borderId="23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5" fillId="14" borderId="21" xfId="0" applyFont="1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0" fontId="0" fillId="14" borderId="0" xfId="0" applyFill="1"/>
    <xf numFmtId="0" fontId="0" fillId="14" borderId="0" xfId="0" applyFill="1" applyAlignment="1">
      <alignment horizontal="center" vertical="center"/>
    </xf>
    <xf numFmtId="164" fontId="0" fillId="0" borderId="0" xfId="0" applyNumberFormat="1" applyAlignment="1">
      <alignment horizontal="left"/>
    </xf>
    <xf numFmtId="164" fontId="0" fillId="14" borderId="0" xfId="0" applyNumberFormat="1" applyFill="1"/>
    <xf numFmtId="164" fontId="0" fillId="14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8" xfId="1" applyBorder="1" applyAlignment="1">
      <alignment horizontal="center"/>
    </xf>
    <xf numFmtId="0" fontId="1" fillId="2" borderId="19" xfId="1" applyBorder="1" applyAlignment="1">
      <alignment horizontal="center"/>
    </xf>
    <xf numFmtId="0" fontId="1" fillId="2" borderId="20" xfId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0" fillId="14" borderId="26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13" borderId="26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0" fillId="15" borderId="26" xfId="0" applyFont="1" applyFill="1" applyBorder="1" applyAlignment="1">
      <alignment horizontal="center" vertical="center"/>
    </xf>
    <xf numFmtId="0" fontId="0" fillId="15" borderId="21" xfId="0" applyFont="1" applyFill="1" applyBorder="1" applyAlignment="1">
      <alignment horizontal="center" vertical="center"/>
    </xf>
    <xf numFmtId="0" fontId="0" fillId="15" borderId="26" xfId="0" applyFill="1" applyBorder="1" applyAlignment="1">
      <alignment horizontal="center" vertical="center" wrapText="1"/>
    </xf>
    <xf numFmtId="0" fontId="0" fillId="15" borderId="2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6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38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0" xfId="0" applyAlignment="1">
      <alignment horizontal="center"/>
    </xf>
  </cellXfs>
  <cellStyles count="31">
    <cellStyle name="20% - Accent1" xfId="3" builtinId="30"/>
    <cellStyle name="20% - Accent4" xfId="6" builtinId="42"/>
    <cellStyle name="40% - Accent1" xfId="4" builtinId="31"/>
    <cellStyle name="40% - Accent2" xfId="5" builtinId="35"/>
    <cellStyle name="40% - Accent4" xfId="7" builtinId="43"/>
    <cellStyle name="Bad" xfId="2" builtinId="27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Input" xfId="8" builtinId="20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H4" sqref="H4:K8"/>
    </sheetView>
  </sheetViews>
  <sheetFormatPr baseColWidth="10" defaultColWidth="8.83203125" defaultRowHeight="15" x14ac:dyDescent="0.2"/>
  <cols>
    <col min="2" max="2" width="12.33203125" customWidth="1"/>
    <col min="3" max="3" width="12" customWidth="1"/>
    <col min="6" max="6" width="17.83203125" customWidth="1"/>
    <col min="9" max="9" width="12.33203125" customWidth="1"/>
  </cols>
  <sheetData>
    <row r="1" spans="1:18" ht="15" customHeight="1" x14ac:dyDescent="0.2">
      <c r="A1" s="235" t="s">
        <v>187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</row>
    <row r="2" spans="1:18" x14ac:dyDescent="0.2">
      <c r="A2" s="235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</row>
    <row r="3" spans="1:18" ht="16" thickBot="1" x14ac:dyDescent="0.25">
      <c r="A3" s="235"/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</row>
    <row r="4" spans="1:18" ht="16" thickBot="1" x14ac:dyDescent="0.25">
      <c r="A4" s="5" t="s">
        <v>0</v>
      </c>
      <c r="B4" s="8" t="s">
        <v>5</v>
      </c>
      <c r="C4" s="8" t="s">
        <v>1</v>
      </c>
      <c r="D4" s="8" t="s">
        <v>2</v>
      </c>
      <c r="E4" s="8" t="s">
        <v>3</v>
      </c>
      <c r="F4" s="6" t="s">
        <v>109</v>
      </c>
      <c r="H4" s="10" t="s">
        <v>0</v>
      </c>
      <c r="I4" s="8" t="s">
        <v>5</v>
      </c>
      <c r="J4" s="8" t="s">
        <v>2</v>
      </c>
      <c r="K4" s="6" t="s">
        <v>3</v>
      </c>
      <c r="M4" s="236" t="s">
        <v>196</v>
      </c>
      <c r="N4" s="237"/>
      <c r="O4" s="237"/>
      <c r="P4" s="237"/>
      <c r="Q4" s="237"/>
      <c r="R4" s="238"/>
    </row>
    <row r="5" spans="1:18" ht="16" thickBot="1" x14ac:dyDescent="0.25">
      <c r="A5" s="1" t="s">
        <v>4</v>
      </c>
      <c r="B5" s="7" t="s">
        <v>8</v>
      </c>
      <c r="C5" s="7" t="s">
        <v>42</v>
      </c>
      <c r="D5" s="7">
        <v>35</v>
      </c>
      <c r="E5" s="7" t="s">
        <v>75</v>
      </c>
      <c r="F5" s="2" t="s">
        <v>110</v>
      </c>
      <c r="H5" s="11" t="s">
        <v>143</v>
      </c>
      <c r="I5" s="7" t="s">
        <v>144</v>
      </c>
      <c r="J5" s="7">
        <v>38</v>
      </c>
      <c r="K5" s="2" t="s">
        <v>146</v>
      </c>
      <c r="M5" s="26" t="s">
        <v>188</v>
      </c>
      <c r="N5" s="28" t="s">
        <v>189</v>
      </c>
      <c r="O5" s="29" t="s">
        <v>190</v>
      </c>
      <c r="P5" s="29" t="s">
        <v>191</v>
      </c>
      <c r="Q5" s="29" t="s">
        <v>192</v>
      </c>
      <c r="R5" s="25" t="s">
        <v>193</v>
      </c>
    </row>
    <row r="6" spans="1:18" x14ac:dyDescent="0.2">
      <c r="A6" s="1" t="s">
        <v>4</v>
      </c>
      <c r="B6" s="7" t="s">
        <v>6</v>
      </c>
      <c r="C6" s="7" t="s">
        <v>43</v>
      </c>
      <c r="D6" s="7">
        <v>34</v>
      </c>
      <c r="E6" s="7" t="s">
        <v>76</v>
      </c>
      <c r="F6" s="2" t="s">
        <v>111</v>
      </c>
      <c r="H6" s="11" t="s">
        <v>143</v>
      </c>
      <c r="I6" s="7" t="s">
        <v>145</v>
      </c>
      <c r="J6" s="7">
        <v>38</v>
      </c>
      <c r="K6" s="2" t="s">
        <v>147</v>
      </c>
      <c r="M6" s="11">
        <v>1</v>
      </c>
      <c r="N6" s="27" t="s">
        <v>195</v>
      </c>
      <c r="O6" s="7" t="s">
        <v>194</v>
      </c>
      <c r="P6" s="20" t="s">
        <v>194</v>
      </c>
      <c r="Q6" s="7" t="s">
        <v>194</v>
      </c>
      <c r="R6" s="2" t="s">
        <v>197</v>
      </c>
    </row>
    <row r="7" spans="1:18" x14ac:dyDescent="0.2">
      <c r="A7" s="1" t="s">
        <v>4</v>
      </c>
      <c r="B7" s="7" t="s">
        <v>7</v>
      </c>
      <c r="C7" s="7" t="s">
        <v>41</v>
      </c>
      <c r="D7" s="7">
        <v>34</v>
      </c>
      <c r="E7" s="7" t="s">
        <v>77</v>
      </c>
      <c r="F7" s="2" t="s">
        <v>39</v>
      </c>
      <c r="H7" s="11" t="s">
        <v>143</v>
      </c>
      <c r="I7" s="7" t="s">
        <v>181</v>
      </c>
      <c r="J7" s="7">
        <v>19</v>
      </c>
      <c r="K7" s="2" t="s">
        <v>182</v>
      </c>
      <c r="M7" s="11">
        <v>2</v>
      </c>
      <c r="N7" s="27" t="s">
        <v>194</v>
      </c>
      <c r="O7" s="7" t="s">
        <v>194</v>
      </c>
      <c r="P7" s="20" t="s">
        <v>195</v>
      </c>
      <c r="Q7" s="7" t="s">
        <v>194</v>
      </c>
      <c r="R7" s="2" t="s">
        <v>198</v>
      </c>
    </row>
    <row r="8" spans="1:18" ht="16" thickBot="1" x14ac:dyDescent="0.25">
      <c r="A8" s="1" t="s">
        <v>4</v>
      </c>
      <c r="B8" s="7" t="s">
        <v>40</v>
      </c>
      <c r="C8" s="7" t="s">
        <v>44</v>
      </c>
      <c r="D8" s="7">
        <v>34</v>
      </c>
      <c r="E8" s="7" t="s">
        <v>78</v>
      </c>
      <c r="F8" s="2" t="s">
        <v>112</v>
      </c>
      <c r="H8" s="12" t="s">
        <v>143</v>
      </c>
      <c r="I8" s="9" t="s">
        <v>183</v>
      </c>
      <c r="J8" s="9">
        <v>19</v>
      </c>
      <c r="K8" s="4" t="s">
        <v>184</v>
      </c>
      <c r="M8" s="12">
        <v>3</v>
      </c>
      <c r="N8" s="30" t="s">
        <v>194</v>
      </c>
      <c r="O8" s="9" t="s">
        <v>195</v>
      </c>
      <c r="P8" s="21" t="s">
        <v>195</v>
      </c>
      <c r="Q8" s="9" t="s">
        <v>194</v>
      </c>
      <c r="R8" s="4" t="s">
        <v>199</v>
      </c>
    </row>
    <row r="9" spans="1:18" ht="16" thickBot="1" x14ac:dyDescent="0.25">
      <c r="A9" s="1" t="s">
        <v>4</v>
      </c>
      <c r="B9" s="7" t="s">
        <v>9</v>
      </c>
      <c r="C9" s="7" t="s">
        <v>45</v>
      </c>
      <c r="D9" s="7">
        <v>34</v>
      </c>
      <c r="E9" s="7" t="s">
        <v>79</v>
      </c>
      <c r="F9" s="2" t="s">
        <v>113</v>
      </c>
      <c r="M9" s="239" t="s">
        <v>200</v>
      </c>
      <c r="N9" s="240"/>
      <c r="O9" s="240"/>
      <c r="P9" s="240"/>
      <c r="Q9" s="240"/>
      <c r="R9" s="241"/>
    </row>
    <row r="10" spans="1:18" x14ac:dyDescent="0.2">
      <c r="A10" s="1" t="s">
        <v>4</v>
      </c>
      <c r="B10" s="7" t="s">
        <v>10</v>
      </c>
      <c r="C10" s="7" t="s">
        <v>46</v>
      </c>
      <c r="D10" s="7">
        <v>34</v>
      </c>
      <c r="E10" s="7" t="s">
        <v>80</v>
      </c>
      <c r="F10" s="2" t="s">
        <v>114</v>
      </c>
    </row>
    <row r="11" spans="1:18" x14ac:dyDescent="0.2">
      <c r="A11" s="1" t="s">
        <v>4</v>
      </c>
      <c r="B11" s="7" t="s">
        <v>11</v>
      </c>
      <c r="C11" s="7" t="s">
        <v>47</v>
      </c>
      <c r="D11" s="7">
        <v>34</v>
      </c>
      <c r="E11" s="7" t="s">
        <v>81</v>
      </c>
      <c r="F11" s="2" t="s">
        <v>115</v>
      </c>
    </row>
    <row r="12" spans="1:18" x14ac:dyDescent="0.2">
      <c r="A12" s="1" t="s">
        <v>4</v>
      </c>
      <c r="B12" s="7" t="s">
        <v>12</v>
      </c>
      <c r="C12" s="7" t="s">
        <v>48</v>
      </c>
      <c r="D12" s="7">
        <v>34</v>
      </c>
      <c r="E12" s="7" t="s">
        <v>82</v>
      </c>
      <c r="F12" s="2" t="s">
        <v>116</v>
      </c>
    </row>
    <row r="13" spans="1:18" x14ac:dyDescent="0.2">
      <c r="A13" s="1" t="s">
        <v>4</v>
      </c>
      <c r="B13" s="7" t="s">
        <v>13</v>
      </c>
      <c r="C13" s="7" t="s">
        <v>49</v>
      </c>
      <c r="D13" s="7">
        <v>34</v>
      </c>
      <c r="E13" s="7" t="s">
        <v>83</v>
      </c>
      <c r="F13" s="2" t="s">
        <v>117</v>
      </c>
    </row>
    <row r="14" spans="1:18" x14ac:dyDescent="0.2">
      <c r="A14" s="1" t="s">
        <v>4</v>
      </c>
      <c r="B14" s="7" t="s">
        <v>14</v>
      </c>
      <c r="C14" s="7" t="s">
        <v>50</v>
      </c>
      <c r="D14" s="7">
        <v>34</v>
      </c>
      <c r="E14" s="7" t="s">
        <v>84</v>
      </c>
      <c r="F14" s="2" t="s">
        <v>118</v>
      </c>
    </row>
    <row r="15" spans="1:18" x14ac:dyDescent="0.2">
      <c r="A15" s="1" t="s">
        <v>4</v>
      </c>
      <c r="B15" s="7" t="s">
        <v>15</v>
      </c>
      <c r="C15" s="7" t="s">
        <v>51</v>
      </c>
      <c r="D15" s="7">
        <v>34</v>
      </c>
      <c r="E15" s="7" t="s">
        <v>85</v>
      </c>
      <c r="F15" s="2" t="s">
        <v>119</v>
      </c>
    </row>
    <row r="16" spans="1:18" x14ac:dyDescent="0.2">
      <c r="A16" s="1" t="s">
        <v>4</v>
      </c>
      <c r="B16" s="7" t="s">
        <v>16</v>
      </c>
      <c r="C16" s="7" t="s">
        <v>52</v>
      </c>
      <c r="D16" s="7">
        <v>34</v>
      </c>
      <c r="E16" s="7" t="s">
        <v>86</v>
      </c>
      <c r="F16" s="2" t="s">
        <v>120</v>
      </c>
    </row>
    <row r="17" spans="1:6" x14ac:dyDescent="0.2">
      <c r="A17" s="1" t="s">
        <v>4</v>
      </c>
      <c r="B17" s="7" t="s">
        <v>17</v>
      </c>
      <c r="C17" s="7" t="s">
        <v>53</v>
      </c>
      <c r="D17" s="7">
        <v>34</v>
      </c>
      <c r="E17" s="7" t="s">
        <v>87</v>
      </c>
      <c r="F17" s="2" t="s">
        <v>121</v>
      </c>
    </row>
    <row r="18" spans="1:6" x14ac:dyDescent="0.2">
      <c r="A18" s="1" t="s">
        <v>4</v>
      </c>
      <c r="B18" s="7" t="s">
        <v>18</v>
      </c>
      <c r="C18" s="7" t="s">
        <v>54</v>
      </c>
      <c r="D18" s="7">
        <v>34</v>
      </c>
      <c r="E18" s="7" t="s">
        <v>88</v>
      </c>
      <c r="F18" s="2" t="s">
        <v>122</v>
      </c>
    </row>
    <row r="19" spans="1:6" x14ac:dyDescent="0.2">
      <c r="A19" s="1" t="s">
        <v>4</v>
      </c>
      <c r="B19" s="7" t="s">
        <v>19</v>
      </c>
      <c r="C19" s="7" t="s">
        <v>55</v>
      </c>
      <c r="D19" s="7">
        <v>34</v>
      </c>
      <c r="E19" s="7" t="s">
        <v>89</v>
      </c>
      <c r="F19" s="2" t="s">
        <v>123</v>
      </c>
    </row>
    <row r="20" spans="1:6" x14ac:dyDescent="0.2">
      <c r="A20" s="1" t="s">
        <v>4</v>
      </c>
      <c r="B20" s="7" t="s">
        <v>20</v>
      </c>
      <c r="C20" s="7" t="s">
        <v>56</v>
      </c>
      <c r="D20" s="7">
        <v>34</v>
      </c>
      <c r="E20" s="7" t="s">
        <v>90</v>
      </c>
      <c r="F20" s="2" t="s">
        <v>124</v>
      </c>
    </row>
    <row r="21" spans="1:6" x14ac:dyDescent="0.2">
      <c r="A21" s="1" t="s">
        <v>4</v>
      </c>
      <c r="B21" s="7" t="s">
        <v>21</v>
      </c>
      <c r="C21" s="7" t="s">
        <v>57</v>
      </c>
      <c r="D21" s="7">
        <v>34</v>
      </c>
      <c r="E21" s="7" t="s">
        <v>91</v>
      </c>
      <c r="F21" s="2" t="s">
        <v>125</v>
      </c>
    </row>
    <row r="22" spans="1:6" x14ac:dyDescent="0.2">
      <c r="A22" s="1" t="s">
        <v>4</v>
      </c>
      <c r="B22" s="7" t="s">
        <v>22</v>
      </c>
      <c r="C22" s="7" t="s">
        <v>58</v>
      </c>
      <c r="D22" s="7">
        <v>34</v>
      </c>
      <c r="E22" s="7" t="s">
        <v>92</v>
      </c>
      <c r="F22" s="2" t="s">
        <v>126</v>
      </c>
    </row>
    <row r="23" spans="1:6" x14ac:dyDescent="0.2">
      <c r="A23" s="1" t="s">
        <v>4</v>
      </c>
      <c r="B23" s="7" t="s">
        <v>23</v>
      </c>
      <c r="C23" s="7" t="s">
        <v>59</v>
      </c>
      <c r="D23" s="7">
        <v>35</v>
      </c>
      <c r="E23" s="7" t="s">
        <v>93</v>
      </c>
      <c r="F23" s="2" t="s">
        <v>127</v>
      </c>
    </row>
    <row r="24" spans="1:6" x14ac:dyDescent="0.2">
      <c r="A24" s="1" t="s">
        <v>4</v>
      </c>
      <c r="B24" s="7" t="s">
        <v>24</v>
      </c>
      <c r="C24" s="7" t="s">
        <v>60</v>
      </c>
      <c r="D24" s="7">
        <v>35</v>
      </c>
      <c r="E24" s="7" t="s">
        <v>94</v>
      </c>
      <c r="F24" s="2" t="s">
        <v>128</v>
      </c>
    </row>
    <row r="25" spans="1:6" x14ac:dyDescent="0.2">
      <c r="A25" s="1" t="s">
        <v>4</v>
      </c>
      <c r="B25" s="7" t="s">
        <v>25</v>
      </c>
      <c r="C25" s="7" t="s">
        <v>61</v>
      </c>
      <c r="D25" s="7">
        <v>35</v>
      </c>
      <c r="E25" s="7" t="s">
        <v>95</v>
      </c>
      <c r="F25" s="2" t="s">
        <v>129</v>
      </c>
    </row>
    <row r="26" spans="1:6" x14ac:dyDescent="0.2">
      <c r="A26" s="1" t="s">
        <v>4</v>
      </c>
      <c r="B26" s="7" t="s">
        <v>26</v>
      </c>
      <c r="C26" s="7" t="s">
        <v>62</v>
      </c>
      <c r="D26" s="7">
        <v>35</v>
      </c>
      <c r="E26" s="7" t="s">
        <v>96</v>
      </c>
      <c r="F26" s="2" t="s">
        <v>130</v>
      </c>
    </row>
    <row r="27" spans="1:6" x14ac:dyDescent="0.2">
      <c r="A27" s="1" t="s">
        <v>4</v>
      </c>
      <c r="B27" s="7" t="s">
        <v>27</v>
      </c>
      <c r="C27" s="7" t="s">
        <v>63</v>
      </c>
      <c r="D27" s="7">
        <v>35</v>
      </c>
      <c r="E27" s="7" t="s">
        <v>97</v>
      </c>
      <c r="F27" s="2" t="s">
        <v>131</v>
      </c>
    </row>
    <row r="28" spans="1:6" x14ac:dyDescent="0.2">
      <c r="A28" s="1" t="s">
        <v>4</v>
      </c>
      <c r="B28" s="7" t="s">
        <v>28</v>
      </c>
      <c r="C28" s="7" t="s">
        <v>64</v>
      </c>
      <c r="D28" s="7">
        <v>35</v>
      </c>
      <c r="E28" s="7" t="s">
        <v>98</v>
      </c>
      <c r="F28" s="2" t="s">
        <v>132</v>
      </c>
    </row>
    <row r="29" spans="1:6" x14ac:dyDescent="0.2">
      <c r="A29" s="1" t="s">
        <v>4</v>
      </c>
      <c r="B29" s="7" t="s">
        <v>29</v>
      </c>
      <c r="C29" s="7" t="s">
        <v>65</v>
      </c>
      <c r="D29" s="7">
        <v>35</v>
      </c>
      <c r="E29" s="7" t="s">
        <v>99</v>
      </c>
      <c r="F29" s="2" t="s">
        <v>133</v>
      </c>
    </row>
    <row r="30" spans="1:6" x14ac:dyDescent="0.2">
      <c r="A30" s="1" t="s">
        <v>4</v>
      </c>
      <c r="B30" s="7" t="s">
        <v>30</v>
      </c>
      <c r="C30" s="7" t="s">
        <v>66</v>
      </c>
      <c r="D30" s="7">
        <v>35</v>
      </c>
      <c r="E30" s="7" t="s">
        <v>100</v>
      </c>
      <c r="F30" s="2" t="s">
        <v>134</v>
      </c>
    </row>
    <row r="31" spans="1:6" x14ac:dyDescent="0.2">
      <c r="A31" s="1" t="s">
        <v>4</v>
      </c>
      <c r="B31" s="7" t="s">
        <v>31</v>
      </c>
      <c r="C31" s="7" t="s">
        <v>67</v>
      </c>
      <c r="D31" s="7">
        <v>35</v>
      </c>
      <c r="E31" s="7" t="s">
        <v>101</v>
      </c>
      <c r="F31" s="2" t="s">
        <v>135</v>
      </c>
    </row>
    <row r="32" spans="1:6" x14ac:dyDescent="0.2">
      <c r="A32" s="1" t="s">
        <v>4</v>
      </c>
      <c r="B32" s="7" t="s">
        <v>32</v>
      </c>
      <c r="C32" s="7" t="s">
        <v>68</v>
      </c>
      <c r="D32" s="7">
        <v>35</v>
      </c>
      <c r="E32" s="7" t="s">
        <v>102</v>
      </c>
      <c r="F32" s="2" t="s">
        <v>136</v>
      </c>
    </row>
    <row r="33" spans="1:6" x14ac:dyDescent="0.2">
      <c r="A33" s="1" t="s">
        <v>4</v>
      </c>
      <c r="B33" s="7" t="s">
        <v>33</v>
      </c>
      <c r="C33" s="7" t="s">
        <v>69</v>
      </c>
      <c r="D33" s="7">
        <v>35</v>
      </c>
      <c r="E33" s="7" t="s">
        <v>103</v>
      </c>
      <c r="F33" s="2" t="s">
        <v>137</v>
      </c>
    </row>
    <row r="34" spans="1:6" x14ac:dyDescent="0.2">
      <c r="A34" s="1" t="s">
        <v>4</v>
      </c>
      <c r="B34" s="7" t="s">
        <v>34</v>
      </c>
      <c r="C34" s="7" t="s">
        <v>70</v>
      </c>
      <c r="D34" s="7">
        <v>35</v>
      </c>
      <c r="E34" s="7" t="s">
        <v>104</v>
      </c>
      <c r="F34" s="2" t="s">
        <v>138</v>
      </c>
    </row>
    <row r="35" spans="1:6" x14ac:dyDescent="0.2">
      <c r="A35" s="1" t="s">
        <v>4</v>
      </c>
      <c r="B35" s="7" t="s">
        <v>35</v>
      </c>
      <c r="C35" s="7" t="s">
        <v>71</v>
      </c>
      <c r="D35" s="7">
        <v>35</v>
      </c>
      <c r="E35" s="7" t="s">
        <v>105</v>
      </c>
      <c r="F35" s="2" t="s">
        <v>139</v>
      </c>
    </row>
    <row r="36" spans="1:6" x14ac:dyDescent="0.2">
      <c r="A36" s="1" t="s">
        <v>4</v>
      </c>
      <c r="B36" s="7" t="s">
        <v>36</v>
      </c>
      <c r="C36" s="7" t="s">
        <v>72</v>
      </c>
      <c r="D36" s="7">
        <v>35</v>
      </c>
      <c r="E36" s="7" t="s">
        <v>106</v>
      </c>
      <c r="F36" s="2" t="s">
        <v>140</v>
      </c>
    </row>
    <row r="37" spans="1:6" x14ac:dyDescent="0.2">
      <c r="A37" s="1" t="s">
        <v>4</v>
      </c>
      <c r="B37" s="7" t="s">
        <v>37</v>
      </c>
      <c r="C37" s="7" t="s">
        <v>73</v>
      </c>
      <c r="D37" s="7">
        <v>35</v>
      </c>
      <c r="E37" s="7" t="s">
        <v>107</v>
      </c>
      <c r="F37" s="2" t="s">
        <v>141</v>
      </c>
    </row>
    <row r="38" spans="1:6" ht="16" thickBot="1" x14ac:dyDescent="0.25">
      <c r="A38" s="3" t="s">
        <v>4</v>
      </c>
      <c r="B38" s="9" t="s">
        <v>38</v>
      </c>
      <c r="C38" s="9" t="s">
        <v>74</v>
      </c>
      <c r="D38" s="9">
        <v>35</v>
      </c>
      <c r="E38" s="9" t="s">
        <v>108</v>
      </c>
      <c r="F38" s="4" t="s">
        <v>142</v>
      </c>
    </row>
    <row r="39" spans="1:6" ht="16" thickBot="1" x14ac:dyDescent="0.25">
      <c r="A39" s="242" t="s">
        <v>403</v>
      </c>
      <c r="B39" s="243"/>
      <c r="C39" s="243"/>
      <c r="D39" s="243"/>
      <c r="E39" s="243"/>
      <c r="F39" s="244"/>
    </row>
  </sheetData>
  <mergeCells count="4">
    <mergeCell ref="A1:P3"/>
    <mergeCell ref="M4:R4"/>
    <mergeCell ref="M9:R9"/>
    <mergeCell ref="A39:F3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A83" zoomScale="134" workbookViewId="0">
      <selection activeCell="F103" sqref="F103"/>
    </sheetView>
  </sheetViews>
  <sheetFormatPr baseColWidth="10" defaultRowHeight="15" x14ac:dyDescent="0.2"/>
  <cols>
    <col min="1" max="1" width="10.83203125" style="115"/>
    <col min="2" max="2" width="12.6640625" style="115" bestFit="1" customWidth="1"/>
    <col min="3" max="4" width="10.83203125" style="115"/>
    <col min="5" max="5" width="21.33203125" style="115" bestFit="1" customWidth="1"/>
    <col min="6" max="6" width="10.83203125" style="115"/>
    <col min="7" max="7" width="19.33203125" style="115" bestFit="1" customWidth="1"/>
    <col min="8" max="8" width="10.83203125" style="115"/>
    <col min="13" max="13" width="23.33203125" bestFit="1" customWidth="1"/>
  </cols>
  <sheetData>
    <row r="1" spans="1:8" x14ac:dyDescent="0.2">
      <c r="A1" s="86" t="s">
        <v>558</v>
      </c>
      <c r="B1" s="87" t="s">
        <v>559</v>
      </c>
      <c r="C1" s="87" t="s">
        <v>3</v>
      </c>
      <c r="D1" s="87" t="s">
        <v>560</v>
      </c>
      <c r="E1" s="87" t="s">
        <v>561</v>
      </c>
      <c r="F1" s="87" t="s">
        <v>608</v>
      </c>
      <c r="G1" s="87" t="s">
        <v>562</v>
      </c>
      <c r="H1" s="88" t="s">
        <v>265</v>
      </c>
    </row>
    <row r="2" spans="1:8" ht="16" x14ac:dyDescent="0.2">
      <c r="A2" s="119" t="s">
        <v>563</v>
      </c>
      <c r="B2" s="92" t="s">
        <v>564</v>
      </c>
      <c r="C2" s="106" t="s">
        <v>182</v>
      </c>
      <c r="D2" s="92">
        <v>19</v>
      </c>
      <c r="E2" s="117" t="s">
        <v>607</v>
      </c>
      <c r="F2" s="117" t="s">
        <v>607</v>
      </c>
      <c r="G2" s="92" t="s">
        <v>650</v>
      </c>
      <c r="H2" s="49"/>
    </row>
    <row r="3" spans="1:8" ht="16" x14ac:dyDescent="0.2">
      <c r="A3" s="119" t="s">
        <v>563</v>
      </c>
      <c r="B3" s="92" t="s">
        <v>565</v>
      </c>
      <c r="C3" s="102" t="s">
        <v>146</v>
      </c>
      <c r="D3" s="92">
        <v>38</v>
      </c>
      <c r="E3" s="117" t="s">
        <v>607</v>
      </c>
      <c r="F3" s="117" t="s">
        <v>607</v>
      </c>
      <c r="G3" s="92" t="s">
        <v>651</v>
      </c>
      <c r="H3" s="49"/>
    </row>
    <row r="4" spans="1:8" ht="16" x14ac:dyDescent="0.2">
      <c r="A4" s="119" t="s">
        <v>563</v>
      </c>
      <c r="B4" s="92" t="s">
        <v>566</v>
      </c>
      <c r="C4" s="102" t="s">
        <v>147</v>
      </c>
      <c r="D4" s="92">
        <v>38</v>
      </c>
      <c r="E4" s="117" t="s">
        <v>607</v>
      </c>
      <c r="F4" s="117" t="s">
        <v>607</v>
      </c>
      <c r="G4" s="92" t="s">
        <v>652</v>
      </c>
      <c r="H4" s="49"/>
    </row>
    <row r="5" spans="1:8" ht="16" x14ac:dyDescent="0.2">
      <c r="A5" s="119" t="s">
        <v>563</v>
      </c>
      <c r="B5" s="92" t="s">
        <v>567</v>
      </c>
      <c r="C5" s="102" t="s">
        <v>148</v>
      </c>
      <c r="D5" s="92">
        <v>14</v>
      </c>
      <c r="E5" s="92" t="s">
        <v>202</v>
      </c>
      <c r="F5" s="92" t="s">
        <v>42</v>
      </c>
      <c r="G5" s="92" t="s">
        <v>203</v>
      </c>
      <c r="H5" s="49"/>
    </row>
    <row r="6" spans="1:8" ht="16" x14ac:dyDescent="0.2">
      <c r="A6" s="119" t="s">
        <v>563</v>
      </c>
      <c r="B6" s="92" t="s">
        <v>568</v>
      </c>
      <c r="C6" s="102" t="s">
        <v>150</v>
      </c>
      <c r="D6" s="92">
        <v>15</v>
      </c>
      <c r="E6" s="92" t="s">
        <v>205</v>
      </c>
      <c r="F6" s="92" t="s">
        <v>41</v>
      </c>
      <c r="G6" s="92" t="s">
        <v>206</v>
      </c>
      <c r="H6" s="49"/>
    </row>
    <row r="7" spans="1:8" ht="16" x14ac:dyDescent="0.2">
      <c r="A7" s="119" t="s">
        <v>563</v>
      </c>
      <c r="B7" s="92" t="s">
        <v>569</v>
      </c>
      <c r="C7" s="102" t="s">
        <v>151</v>
      </c>
      <c r="D7" s="92">
        <v>15</v>
      </c>
      <c r="E7" s="92" t="s">
        <v>207</v>
      </c>
      <c r="F7" s="92" t="s">
        <v>44</v>
      </c>
      <c r="G7" s="92" t="s">
        <v>208</v>
      </c>
      <c r="H7" s="49"/>
    </row>
    <row r="8" spans="1:8" ht="16" x14ac:dyDescent="0.2">
      <c r="A8" s="119" t="s">
        <v>563</v>
      </c>
      <c r="B8" s="92" t="s">
        <v>570</v>
      </c>
      <c r="C8" s="102" t="s">
        <v>149</v>
      </c>
      <c r="D8" s="92">
        <v>15</v>
      </c>
      <c r="E8" s="92" t="s">
        <v>209</v>
      </c>
      <c r="F8" s="92" t="s">
        <v>43</v>
      </c>
      <c r="G8" s="92" t="s">
        <v>210</v>
      </c>
      <c r="H8" s="49"/>
    </row>
    <row r="9" spans="1:8" ht="16" x14ac:dyDescent="0.2">
      <c r="A9" s="119" t="s">
        <v>563</v>
      </c>
      <c r="B9" s="92" t="s">
        <v>571</v>
      </c>
      <c r="C9" s="108" t="s">
        <v>152</v>
      </c>
      <c r="D9" s="92">
        <v>15</v>
      </c>
      <c r="E9" s="92" t="s">
        <v>211</v>
      </c>
      <c r="F9" s="92" t="s">
        <v>45</v>
      </c>
      <c r="G9" s="92" t="s">
        <v>241</v>
      </c>
      <c r="H9" s="49"/>
    </row>
    <row r="10" spans="1:8" ht="16" x14ac:dyDescent="0.2">
      <c r="A10" s="119" t="s">
        <v>563</v>
      </c>
      <c r="B10" s="92" t="s">
        <v>572</v>
      </c>
      <c r="C10" s="108" t="s">
        <v>153</v>
      </c>
      <c r="D10" s="92">
        <v>15</v>
      </c>
      <c r="E10" s="92" t="s">
        <v>212</v>
      </c>
      <c r="F10" s="92" t="s">
        <v>46</v>
      </c>
      <c r="G10" s="92" t="s">
        <v>242</v>
      </c>
      <c r="H10" s="49"/>
    </row>
    <row r="11" spans="1:8" ht="16" x14ac:dyDescent="0.2">
      <c r="A11" s="119" t="s">
        <v>563</v>
      </c>
      <c r="B11" s="92" t="s">
        <v>573</v>
      </c>
      <c r="C11" s="108" t="s">
        <v>154</v>
      </c>
      <c r="D11" s="92">
        <v>15</v>
      </c>
      <c r="E11" s="92" t="s">
        <v>213</v>
      </c>
      <c r="F11" s="92" t="s">
        <v>47</v>
      </c>
      <c r="G11" s="92" t="s">
        <v>243</v>
      </c>
      <c r="H11" s="49"/>
    </row>
    <row r="12" spans="1:8" ht="16" x14ac:dyDescent="0.2">
      <c r="A12" s="119" t="s">
        <v>563</v>
      </c>
      <c r="B12" s="92" t="s">
        <v>574</v>
      </c>
      <c r="C12" s="108" t="s">
        <v>155</v>
      </c>
      <c r="D12" s="92">
        <v>15</v>
      </c>
      <c r="E12" s="92" t="s">
        <v>214</v>
      </c>
      <c r="F12" s="92" t="s">
        <v>48</v>
      </c>
      <c r="G12" s="92" t="s">
        <v>244</v>
      </c>
      <c r="H12" s="49"/>
    </row>
    <row r="13" spans="1:8" ht="16" x14ac:dyDescent="0.2">
      <c r="A13" s="119" t="s">
        <v>563</v>
      </c>
      <c r="B13" s="92" t="s">
        <v>575</v>
      </c>
      <c r="C13" s="108" t="s">
        <v>156</v>
      </c>
      <c r="D13" s="92">
        <v>15</v>
      </c>
      <c r="E13" s="92" t="s">
        <v>215</v>
      </c>
      <c r="F13" s="92" t="s">
        <v>49</v>
      </c>
      <c r="G13" s="92" t="s">
        <v>245</v>
      </c>
      <c r="H13" s="49"/>
    </row>
    <row r="14" spans="1:8" ht="16" x14ac:dyDescent="0.2">
      <c r="A14" s="119" t="s">
        <v>563</v>
      </c>
      <c r="B14" s="92" t="s">
        <v>576</v>
      </c>
      <c r="C14" s="108" t="s">
        <v>157</v>
      </c>
      <c r="D14" s="92">
        <v>15</v>
      </c>
      <c r="E14" s="92" t="s">
        <v>216</v>
      </c>
      <c r="F14" s="92" t="s">
        <v>50</v>
      </c>
      <c r="G14" s="92" t="s">
        <v>246</v>
      </c>
      <c r="H14" s="49"/>
    </row>
    <row r="15" spans="1:8" ht="16" x14ac:dyDescent="0.2">
      <c r="A15" s="119" t="s">
        <v>563</v>
      </c>
      <c r="B15" s="92" t="s">
        <v>577</v>
      </c>
      <c r="C15" s="108" t="s">
        <v>158</v>
      </c>
      <c r="D15" s="92">
        <v>15</v>
      </c>
      <c r="E15" s="92" t="s">
        <v>217</v>
      </c>
      <c r="F15" s="92" t="s">
        <v>51</v>
      </c>
      <c r="G15" s="92" t="s">
        <v>247</v>
      </c>
      <c r="H15" s="49"/>
    </row>
    <row r="16" spans="1:8" ht="16" x14ac:dyDescent="0.2">
      <c r="A16" s="119" t="s">
        <v>563</v>
      </c>
      <c r="B16" s="92" t="s">
        <v>578</v>
      </c>
      <c r="C16" s="108" t="s">
        <v>159</v>
      </c>
      <c r="D16" s="92">
        <v>15</v>
      </c>
      <c r="E16" s="92" t="s">
        <v>218</v>
      </c>
      <c r="F16" s="92" t="s">
        <v>52</v>
      </c>
      <c r="G16" s="92" t="s">
        <v>248</v>
      </c>
      <c r="H16" s="49"/>
    </row>
    <row r="17" spans="1:8" ht="16" x14ac:dyDescent="0.2">
      <c r="A17" s="119" t="s">
        <v>563</v>
      </c>
      <c r="B17" s="92" t="s">
        <v>579</v>
      </c>
      <c r="C17" s="108" t="s">
        <v>160</v>
      </c>
      <c r="D17" s="92">
        <v>15</v>
      </c>
      <c r="E17" s="92" t="s">
        <v>219</v>
      </c>
      <c r="F17" s="92" t="s">
        <v>53</v>
      </c>
      <c r="G17" s="92" t="s">
        <v>249</v>
      </c>
      <c r="H17" s="49"/>
    </row>
    <row r="18" spans="1:8" ht="16" x14ac:dyDescent="0.2">
      <c r="A18" s="119" t="s">
        <v>563</v>
      </c>
      <c r="B18" s="92" t="s">
        <v>580</v>
      </c>
      <c r="C18" s="108" t="s">
        <v>161</v>
      </c>
      <c r="D18" s="92">
        <v>15</v>
      </c>
      <c r="E18" s="92" t="s">
        <v>220</v>
      </c>
      <c r="F18" s="92" t="s">
        <v>54</v>
      </c>
      <c r="G18" s="92" t="s">
        <v>250</v>
      </c>
      <c r="H18" s="49"/>
    </row>
    <row r="19" spans="1:8" ht="16" x14ac:dyDescent="0.2">
      <c r="A19" s="119" t="s">
        <v>563</v>
      </c>
      <c r="B19" s="92" t="s">
        <v>581</v>
      </c>
      <c r="C19" s="108" t="s">
        <v>162</v>
      </c>
      <c r="D19" s="92">
        <v>15</v>
      </c>
      <c r="E19" s="92" t="s">
        <v>221</v>
      </c>
      <c r="F19" s="92" t="s">
        <v>55</v>
      </c>
      <c r="G19" s="92" t="s">
        <v>251</v>
      </c>
      <c r="H19" s="49"/>
    </row>
    <row r="20" spans="1:8" ht="16" x14ac:dyDescent="0.2">
      <c r="A20" s="119" t="s">
        <v>563</v>
      </c>
      <c r="B20" s="92" t="s">
        <v>582</v>
      </c>
      <c r="C20" s="108" t="s">
        <v>163</v>
      </c>
      <c r="D20" s="92">
        <v>15</v>
      </c>
      <c r="E20" s="92" t="s">
        <v>222</v>
      </c>
      <c r="F20" s="92" t="s">
        <v>56</v>
      </c>
      <c r="G20" s="92" t="s">
        <v>252</v>
      </c>
      <c r="H20" s="49"/>
    </row>
    <row r="21" spans="1:8" ht="16" x14ac:dyDescent="0.2">
      <c r="A21" s="119" t="s">
        <v>563</v>
      </c>
      <c r="B21" s="92" t="s">
        <v>583</v>
      </c>
      <c r="C21" s="108" t="s">
        <v>164</v>
      </c>
      <c r="D21" s="92">
        <v>15</v>
      </c>
      <c r="E21" s="92" t="s">
        <v>223</v>
      </c>
      <c r="F21" s="92" t="s">
        <v>57</v>
      </c>
      <c r="G21" s="92" t="s">
        <v>253</v>
      </c>
      <c r="H21" s="49"/>
    </row>
    <row r="22" spans="1:8" ht="16" x14ac:dyDescent="0.2">
      <c r="A22" s="119" t="s">
        <v>563</v>
      </c>
      <c r="B22" s="92" t="s">
        <v>584</v>
      </c>
      <c r="C22" s="108" t="s">
        <v>165</v>
      </c>
      <c r="D22" s="92">
        <v>15</v>
      </c>
      <c r="E22" s="92" t="s">
        <v>224</v>
      </c>
      <c r="F22" s="92" t="s">
        <v>58</v>
      </c>
      <c r="G22" s="92" t="s">
        <v>254</v>
      </c>
      <c r="H22" s="49"/>
    </row>
    <row r="23" spans="1:8" ht="16" x14ac:dyDescent="0.2">
      <c r="A23" s="119" t="s">
        <v>563</v>
      </c>
      <c r="B23" s="92" t="s">
        <v>585</v>
      </c>
      <c r="C23" s="108" t="s">
        <v>166</v>
      </c>
      <c r="D23" s="92">
        <v>14</v>
      </c>
      <c r="E23" s="92" t="s">
        <v>225</v>
      </c>
      <c r="F23" s="92" t="s">
        <v>59</v>
      </c>
      <c r="G23" s="92" t="s">
        <v>255</v>
      </c>
      <c r="H23" s="49"/>
    </row>
    <row r="24" spans="1:8" ht="16" x14ac:dyDescent="0.2">
      <c r="A24" s="119" t="s">
        <v>563</v>
      </c>
      <c r="B24" s="92" t="s">
        <v>586</v>
      </c>
      <c r="C24" s="108" t="s">
        <v>185</v>
      </c>
      <c r="D24" s="92">
        <v>14</v>
      </c>
      <c r="E24" s="92" t="s">
        <v>226</v>
      </c>
      <c r="F24" s="92" t="s">
        <v>60</v>
      </c>
      <c r="G24" s="92" t="s">
        <v>256</v>
      </c>
      <c r="H24" s="49"/>
    </row>
    <row r="25" spans="1:8" ht="16" x14ac:dyDescent="0.2">
      <c r="A25" s="119" t="s">
        <v>563</v>
      </c>
      <c r="B25" s="92" t="s">
        <v>587</v>
      </c>
      <c r="C25" s="108" t="s">
        <v>167</v>
      </c>
      <c r="D25" s="92">
        <v>14</v>
      </c>
      <c r="E25" s="92" t="s">
        <v>227</v>
      </c>
      <c r="F25" s="92" t="s">
        <v>61</v>
      </c>
      <c r="G25" s="92" t="s">
        <v>257</v>
      </c>
      <c r="H25" s="49"/>
    </row>
    <row r="26" spans="1:8" ht="16" x14ac:dyDescent="0.2">
      <c r="A26" s="119" t="s">
        <v>563</v>
      </c>
      <c r="B26" s="92" t="s">
        <v>588</v>
      </c>
      <c r="C26" s="108" t="s">
        <v>168</v>
      </c>
      <c r="D26" s="92">
        <v>14</v>
      </c>
      <c r="E26" s="92" t="s">
        <v>228</v>
      </c>
      <c r="F26" s="92" t="s">
        <v>62</v>
      </c>
      <c r="G26" s="92" t="s">
        <v>258</v>
      </c>
      <c r="H26" s="49"/>
    </row>
    <row r="27" spans="1:8" ht="16" x14ac:dyDescent="0.2">
      <c r="A27" s="119" t="s">
        <v>563</v>
      </c>
      <c r="B27" s="92" t="s">
        <v>589</v>
      </c>
      <c r="C27" s="108" t="s">
        <v>169</v>
      </c>
      <c r="D27" s="92">
        <v>14</v>
      </c>
      <c r="E27" s="92" t="s">
        <v>229</v>
      </c>
      <c r="F27" s="92" t="s">
        <v>63</v>
      </c>
      <c r="G27" s="92" t="s">
        <v>259</v>
      </c>
      <c r="H27" s="49"/>
    </row>
    <row r="28" spans="1:8" ht="16" x14ac:dyDescent="0.2">
      <c r="A28" s="119" t="s">
        <v>563</v>
      </c>
      <c r="B28" s="92" t="s">
        <v>590</v>
      </c>
      <c r="C28" s="108" t="s">
        <v>170</v>
      </c>
      <c r="D28" s="92">
        <v>14</v>
      </c>
      <c r="E28" s="92" t="s">
        <v>230</v>
      </c>
      <c r="F28" s="92" t="s">
        <v>64</v>
      </c>
      <c r="G28" s="92" t="s">
        <v>260</v>
      </c>
      <c r="H28" s="49"/>
    </row>
    <row r="29" spans="1:8" ht="16" x14ac:dyDescent="0.2">
      <c r="A29" s="119" t="s">
        <v>563</v>
      </c>
      <c r="B29" s="92" t="s">
        <v>591</v>
      </c>
      <c r="C29" s="108" t="s">
        <v>171</v>
      </c>
      <c r="D29" s="92">
        <v>14</v>
      </c>
      <c r="E29" s="92" t="s">
        <v>231</v>
      </c>
      <c r="F29" s="92" t="s">
        <v>65</v>
      </c>
      <c r="G29" s="92" t="s">
        <v>261</v>
      </c>
      <c r="H29" s="49"/>
    </row>
    <row r="30" spans="1:8" ht="16" x14ac:dyDescent="0.2">
      <c r="A30" s="119" t="s">
        <v>563</v>
      </c>
      <c r="B30" s="92" t="s">
        <v>592</v>
      </c>
      <c r="C30" s="108" t="s">
        <v>172</v>
      </c>
      <c r="D30" s="92">
        <v>14</v>
      </c>
      <c r="E30" s="92" t="s">
        <v>232</v>
      </c>
      <c r="F30" s="92" t="s">
        <v>66</v>
      </c>
      <c r="G30" s="92" t="s">
        <v>262</v>
      </c>
      <c r="H30" s="49"/>
    </row>
    <row r="31" spans="1:8" ht="16" x14ac:dyDescent="0.2">
      <c r="A31" s="119" t="s">
        <v>563</v>
      </c>
      <c r="B31" s="92" t="s">
        <v>593</v>
      </c>
      <c r="C31" s="108" t="s">
        <v>173</v>
      </c>
      <c r="D31" s="92">
        <v>14</v>
      </c>
      <c r="E31" s="92" t="s">
        <v>233</v>
      </c>
      <c r="F31" s="92" t="s">
        <v>67</v>
      </c>
      <c r="G31" s="92" t="s">
        <v>263</v>
      </c>
      <c r="H31" s="49"/>
    </row>
    <row r="32" spans="1:8" ht="16" x14ac:dyDescent="0.2">
      <c r="A32" s="119" t="s">
        <v>563</v>
      </c>
      <c r="B32" s="92" t="s">
        <v>594</v>
      </c>
      <c r="C32" s="108" t="s">
        <v>174</v>
      </c>
      <c r="D32" s="92">
        <v>14</v>
      </c>
      <c r="E32" s="92" t="s">
        <v>234</v>
      </c>
      <c r="F32" s="92" t="s">
        <v>68</v>
      </c>
      <c r="G32" s="92" t="s">
        <v>264</v>
      </c>
      <c r="H32" s="49"/>
    </row>
    <row r="33" spans="1:8" ht="16" x14ac:dyDescent="0.2">
      <c r="A33" s="119" t="s">
        <v>563</v>
      </c>
      <c r="B33" s="92" t="s">
        <v>595</v>
      </c>
      <c r="C33" s="108" t="s">
        <v>175</v>
      </c>
      <c r="D33" s="92">
        <v>14</v>
      </c>
      <c r="E33" s="92" t="s">
        <v>235</v>
      </c>
      <c r="F33" s="92" t="s">
        <v>69</v>
      </c>
      <c r="G33" s="92" t="s">
        <v>267</v>
      </c>
      <c r="H33" s="49"/>
    </row>
    <row r="34" spans="1:8" ht="16" x14ac:dyDescent="0.2">
      <c r="A34" s="119" t="s">
        <v>563</v>
      </c>
      <c r="B34" s="92" t="s">
        <v>596</v>
      </c>
      <c r="C34" s="108" t="s">
        <v>176</v>
      </c>
      <c r="D34" s="92">
        <v>14</v>
      </c>
      <c r="E34" s="92" t="s">
        <v>236</v>
      </c>
      <c r="F34" s="92" t="s">
        <v>70</v>
      </c>
      <c r="G34" s="92" t="s">
        <v>268</v>
      </c>
      <c r="H34" s="49"/>
    </row>
    <row r="35" spans="1:8" ht="16" x14ac:dyDescent="0.2">
      <c r="A35" s="119" t="s">
        <v>563</v>
      </c>
      <c r="B35" s="92" t="s">
        <v>597</v>
      </c>
      <c r="C35" s="108" t="s">
        <v>177</v>
      </c>
      <c r="D35" s="92">
        <v>14</v>
      </c>
      <c r="E35" s="92" t="s">
        <v>237</v>
      </c>
      <c r="F35" s="92" t="s">
        <v>71</v>
      </c>
      <c r="G35" s="92" t="s">
        <v>269</v>
      </c>
      <c r="H35" s="49"/>
    </row>
    <row r="36" spans="1:8" ht="16" x14ac:dyDescent="0.2">
      <c r="A36" s="119" t="s">
        <v>563</v>
      </c>
      <c r="B36" s="92" t="s">
        <v>598</v>
      </c>
      <c r="C36" s="108" t="s">
        <v>178</v>
      </c>
      <c r="D36" s="92">
        <v>14</v>
      </c>
      <c r="E36" s="92" t="s">
        <v>238</v>
      </c>
      <c r="F36" s="92" t="s">
        <v>72</v>
      </c>
      <c r="G36" s="92" t="s">
        <v>270</v>
      </c>
      <c r="H36" s="49"/>
    </row>
    <row r="37" spans="1:8" ht="16" x14ac:dyDescent="0.2">
      <c r="A37" s="119" t="s">
        <v>563</v>
      </c>
      <c r="B37" s="92" t="s">
        <v>599</v>
      </c>
      <c r="C37" s="108" t="s">
        <v>179</v>
      </c>
      <c r="D37" s="92">
        <v>14</v>
      </c>
      <c r="E37" s="92" t="s">
        <v>239</v>
      </c>
      <c r="F37" s="92" t="s">
        <v>73</v>
      </c>
      <c r="G37" s="92" t="s">
        <v>271</v>
      </c>
      <c r="H37" s="49"/>
    </row>
    <row r="38" spans="1:8" ht="16" x14ac:dyDescent="0.2">
      <c r="A38" s="119" t="s">
        <v>563</v>
      </c>
      <c r="B38" s="92" t="s">
        <v>600</v>
      </c>
      <c r="C38" s="108" t="s">
        <v>180</v>
      </c>
      <c r="D38" s="92">
        <v>14</v>
      </c>
      <c r="E38" s="92" t="s">
        <v>240</v>
      </c>
      <c r="F38" s="92" t="s">
        <v>74</v>
      </c>
      <c r="G38" s="92" t="s">
        <v>272</v>
      </c>
      <c r="H38" s="49"/>
    </row>
    <row r="39" spans="1:8" ht="16" x14ac:dyDescent="0.2">
      <c r="A39" s="119" t="s">
        <v>563</v>
      </c>
      <c r="B39" s="92" t="s">
        <v>601</v>
      </c>
      <c r="C39" s="108" t="s">
        <v>436</v>
      </c>
      <c r="D39" s="92">
        <v>14</v>
      </c>
      <c r="E39" s="92" t="s">
        <v>274</v>
      </c>
      <c r="F39" s="92" t="s">
        <v>275</v>
      </c>
      <c r="G39" s="92" t="s">
        <v>276</v>
      </c>
      <c r="H39" s="49"/>
    </row>
    <row r="40" spans="1:8" ht="16" x14ac:dyDescent="0.2">
      <c r="A40" s="119" t="s">
        <v>563</v>
      </c>
      <c r="B40" s="92" t="s">
        <v>602</v>
      </c>
      <c r="C40" s="108" t="s">
        <v>437</v>
      </c>
      <c r="D40" s="92">
        <v>14</v>
      </c>
      <c r="E40" s="92" t="s">
        <v>278</v>
      </c>
      <c r="F40" s="92" t="s">
        <v>277</v>
      </c>
      <c r="G40" s="92" t="s">
        <v>279</v>
      </c>
      <c r="H40" s="49"/>
    </row>
    <row r="41" spans="1:8" ht="16" x14ac:dyDescent="0.2">
      <c r="A41" s="119" t="s">
        <v>563</v>
      </c>
      <c r="B41" s="92" t="s">
        <v>603</v>
      </c>
      <c r="C41" s="108" t="s">
        <v>438</v>
      </c>
      <c r="D41" s="92">
        <v>14</v>
      </c>
      <c r="E41" s="92" t="s">
        <v>281</v>
      </c>
      <c r="F41" s="92" t="s">
        <v>280</v>
      </c>
      <c r="G41" s="92" t="s">
        <v>282</v>
      </c>
      <c r="H41" s="49"/>
    </row>
    <row r="42" spans="1:8" ht="16" x14ac:dyDescent="0.2">
      <c r="A42" s="119" t="s">
        <v>563</v>
      </c>
      <c r="B42" s="92" t="s">
        <v>604</v>
      </c>
      <c r="C42" s="108" t="s">
        <v>439</v>
      </c>
      <c r="D42" s="92">
        <v>14</v>
      </c>
      <c r="E42" s="92" t="s">
        <v>288</v>
      </c>
      <c r="F42" s="92" t="s">
        <v>286</v>
      </c>
      <c r="G42" s="92" t="s">
        <v>283</v>
      </c>
      <c r="H42" s="49"/>
    </row>
    <row r="43" spans="1:8" ht="16" x14ac:dyDescent="0.2">
      <c r="A43" s="119" t="s">
        <v>563</v>
      </c>
      <c r="B43" s="92" t="s">
        <v>605</v>
      </c>
      <c r="C43" s="108" t="s">
        <v>440</v>
      </c>
      <c r="D43" s="67">
        <v>14</v>
      </c>
      <c r="E43" s="92" t="s">
        <v>289</v>
      </c>
      <c r="F43" s="92" t="s">
        <v>287</v>
      </c>
      <c r="G43" s="92" t="s">
        <v>284</v>
      </c>
      <c r="H43" s="49"/>
    </row>
    <row r="44" spans="1:8" ht="17" thickBot="1" x14ac:dyDescent="0.25">
      <c r="A44" s="119" t="s">
        <v>563</v>
      </c>
      <c r="B44" s="57" t="s">
        <v>606</v>
      </c>
      <c r="C44" s="137" t="s">
        <v>441</v>
      </c>
      <c r="D44" s="57">
        <v>14</v>
      </c>
      <c r="E44" s="57" t="s">
        <v>290</v>
      </c>
      <c r="F44" s="57" t="s">
        <v>291</v>
      </c>
      <c r="G44" s="57" t="s">
        <v>285</v>
      </c>
      <c r="H44" s="58"/>
    </row>
    <row r="45" spans="1:8" x14ac:dyDescent="0.2">
      <c r="A45" s="118" t="s">
        <v>614</v>
      </c>
      <c r="B45" s="46" t="s">
        <v>609</v>
      </c>
      <c r="C45" s="104" t="s">
        <v>75</v>
      </c>
      <c r="D45" s="46">
        <v>35</v>
      </c>
      <c r="E45" s="46" t="s">
        <v>406</v>
      </c>
      <c r="F45" s="46" t="s">
        <v>42</v>
      </c>
      <c r="G45" s="46" t="s">
        <v>203</v>
      </c>
      <c r="H45" s="47"/>
    </row>
    <row r="46" spans="1:8" x14ac:dyDescent="0.2">
      <c r="A46" s="118" t="s">
        <v>614</v>
      </c>
      <c r="B46" s="92" t="s">
        <v>610</v>
      </c>
      <c r="C46" s="102" t="s">
        <v>77</v>
      </c>
      <c r="D46" s="92">
        <v>34</v>
      </c>
      <c r="E46" s="92" t="s">
        <v>39</v>
      </c>
      <c r="F46" s="92" t="s">
        <v>41</v>
      </c>
      <c r="G46" s="92" t="s">
        <v>206</v>
      </c>
      <c r="H46" s="49"/>
    </row>
    <row r="47" spans="1:8" x14ac:dyDescent="0.2">
      <c r="A47" s="118" t="s">
        <v>614</v>
      </c>
      <c r="B47" s="92" t="s">
        <v>611</v>
      </c>
      <c r="C47" s="102" t="s">
        <v>78</v>
      </c>
      <c r="D47" s="92">
        <v>34</v>
      </c>
      <c r="E47" s="92" t="s">
        <v>112</v>
      </c>
      <c r="F47" s="92" t="s">
        <v>44</v>
      </c>
      <c r="G47" s="92" t="s">
        <v>208</v>
      </c>
      <c r="H47" s="49"/>
    </row>
    <row r="48" spans="1:8" x14ac:dyDescent="0.2">
      <c r="A48" s="118" t="s">
        <v>614</v>
      </c>
      <c r="B48" s="92" t="s">
        <v>612</v>
      </c>
      <c r="C48" s="102" t="s">
        <v>76</v>
      </c>
      <c r="D48" s="92">
        <v>34</v>
      </c>
      <c r="E48" s="92" t="s">
        <v>111</v>
      </c>
      <c r="F48" s="92" t="s">
        <v>43</v>
      </c>
      <c r="G48" s="92" t="s">
        <v>210</v>
      </c>
      <c r="H48" s="49"/>
    </row>
    <row r="49" spans="1:8" x14ac:dyDescent="0.2">
      <c r="A49" s="118" t="s">
        <v>614</v>
      </c>
      <c r="B49" s="92" t="s">
        <v>613</v>
      </c>
      <c r="C49" s="108" t="s">
        <v>79</v>
      </c>
      <c r="D49" s="92">
        <v>34</v>
      </c>
      <c r="E49" s="92" t="s">
        <v>113</v>
      </c>
      <c r="F49" s="92" t="s">
        <v>45</v>
      </c>
      <c r="G49" s="92" t="s">
        <v>241</v>
      </c>
      <c r="H49" s="49"/>
    </row>
    <row r="50" spans="1:8" x14ac:dyDescent="0.2">
      <c r="A50" s="118" t="s">
        <v>614</v>
      </c>
      <c r="B50" s="92" t="s">
        <v>615</v>
      </c>
      <c r="C50" s="108" t="s">
        <v>80</v>
      </c>
      <c r="D50" s="92">
        <v>34</v>
      </c>
      <c r="E50" s="92" t="s">
        <v>114</v>
      </c>
      <c r="F50" s="92" t="s">
        <v>46</v>
      </c>
      <c r="G50" s="92" t="s">
        <v>242</v>
      </c>
      <c r="H50" s="49"/>
    </row>
    <row r="51" spans="1:8" x14ac:dyDescent="0.2">
      <c r="A51" s="118" t="s">
        <v>614</v>
      </c>
      <c r="B51" s="92" t="s">
        <v>616</v>
      </c>
      <c r="C51" s="108" t="s">
        <v>81</v>
      </c>
      <c r="D51" s="92">
        <v>34</v>
      </c>
      <c r="E51" s="92" t="s">
        <v>115</v>
      </c>
      <c r="F51" s="92" t="s">
        <v>47</v>
      </c>
      <c r="G51" s="92" t="s">
        <v>243</v>
      </c>
      <c r="H51" s="49"/>
    </row>
    <row r="52" spans="1:8" x14ac:dyDescent="0.2">
      <c r="A52" s="118" t="s">
        <v>614</v>
      </c>
      <c r="B52" s="92" t="s">
        <v>617</v>
      </c>
      <c r="C52" s="108" t="s">
        <v>82</v>
      </c>
      <c r="D52" s="92">
        <v>34</v>
      </c>
      <c r="E52" s="92" t="s">
        <v>116</v>
      </c>
      <c r="F52" s="92" t="s">
        <v>48</v>
      </c>
      <c r="G52" s="92" t="s">
        <v>244</v>
      </c>
      <c r="H52" s="49"/>
    </row>
    <row r="53" spans="1:8" x14ac:dyDescent="0.2">
      <c r="A53" s="118" t="s">
        <v>614</v>
      </c>
      <c r="B53" s="92" t="s">
        <v>618</v>
      </c>
      <c r="C53" s="108" t="s">
        <v>83</v>
      </c>
      <c r="D53" s="92">
        <v>34</v>
      </c>
      <c r="E53" s="92" t="s">
        <v>117</v>
      </c>
      <c r="F53" s="92" t="s">
        <v>49</v>
      </c>
      <c r="G53" s="92" t="s">
        <v>245</v>
      </c>
      <c r="H53" s="49"/>
    </row>
    <row r="54" spans="1:8" x14ac:dyDescent="0.2">
      <c r="A54" s="118" t="s">
        <v>614</v>
      </c>
      <c r="B54" s="92" t="s">
        <v>619</v>
      </c>
      <c r="C54" s="108" t="s">
        <v>84</v>
      </c>
      <c r="D54" s="92">
        <v>34</v>
      </c>
      <c r="E54" s="92" t="s">
        <v>118</v>
      </c>
      <c r="F54" s="92" t="s">
        <v>50</v>
      </c>
      <c r="G54" s="92" t="s">
        <v>246</v>
      </c>
      <c r="H54" s="49"/>
    </row>
    <row r="55" spans="1:8" x14ac:dyDescent="0.2">
      <c r="A55" s="118" t="s">
        <v>614</v>
      </c>
      <c r="B55" s="92" t="s">
        <v>620</v>
      </c>
      <c r="C55" s="108" t="s">
        <v>85</v>
      </c>
      <c r="D55" s="92">
        <v>34</v>
      </c>
      <c r="E55" s="92" t="s">
        <v>119</v>
      </c>
      <c r="F55" s="92" t="s">
        <v>51</v>
      </c>
      <c r="G55" s="92" t="s">
        <v>247</v>
      </c>
      <c r="H55" s="49"/>
    </row>
    <row r="56" spans="1:8" x14ac:dyDescent="0.2">
      <c r="A56" s="118" t="s">
        <v>614</v>
      </c>
      <c r="B56" s="92" t="s">
        <v>621</v>
      </c>
      <c r="C56" s="108" t="s">
        <v>86</v>
      </c>
      <c r="D56" s="92">
        <v>34</v>
      </c>
      <c r="E56" s="92" t="s">
        <v>120</v>
      </c>
      <c r="F56" s="92" t="s">
        <v>52</v>
      </c>
      <c r="G56" s="92" t="s">
        <v>248</v>
      </c>
      <c r="H56" s="49"/>
    </row>
    <row r="57" spans="1:8" x14ac:dyDescent="0.2">
      <c r="A57" s="118" t="s">
        <v>614</v>
      </c>
      <c r="B57" s="92" t="s">
        <v>622</v>
      </c>
      <c r="C57" s="108" t="s">
        <v>87</v>
      </c>
      <c r="D57" s="92">
        <v>34</v>
      </c>
      <c r="E57" s="92" t="s">
        <v>121</v>
      </c>
      <c r="F57" s="92" t="s">
        <v>53</v>
      </c>
      <c r="G57" s="92" t="s">
        <v>249</v>
      </c>
      <c r="H57" s="49"/>
    </row>
    <row r="58" spans="1:8" x14ac:dyDescent="0.2">
      <c r="A58" s="118" t="s">
        <v>614</v>
      </c>
      <c r="B58" s="92" t="s">
        <v>623</v>
      </c>
      <c r="C58" s="108" t="s">
        <v>88</v>
      </c>
      <c r="D58" s="92">
        <v>34</v>
      </c>
      <c r="E58" s="92" t="s">
        <v>122</v>
      </c>
      <c r="F58" s="92" t="s">
        <v>54</v>
      </c>
      <c r="G58" s="92" t="s">
        <v>250</v>
      </c>
      <c r="H58" s="49"/>
    </row>
    <row r="59" spans="1:8" x14ac:dyDescent="0.2">
      <c r="A59" s="118" t="s">
        <v>614</v>
      </c>
      <c r="B59" s="92" t="s">
        <v>624</v>
      </c>
      <c r="C59" s="108" t="s">
        <v>89</v>
      </c>
      <c r="D59" s="92">
        <v>34</v>
      </c>
      <c r="E59" s="92" t="s">
        <v>123</v>
      </c>
      <c r="F59" s="92" t="s">
        <v>55</v>
      </c>
      <c r="G59" s="92" t="s">
        <v>251</v>
      </c>
      <c r="H59" s="49"/>
    </row>
    <row r="60" spans="1:8" x14ac:dyDescent="0.2">
      <c r="A60" s="118" t="s">
        <v>614</v>
      </c>
      <c r="B60" s="92" t="s">
        <v>625</v>
      </c>
      <c r="C60" s="108" t="s">
        <v>90</v>
      </c>
      <c r="D60" s="92">
        <v>34</v>
      </c>
      <c r="E60" s="92" t="s">
        <v>124</v>
      </c>
      <c r="F60" s="92" t="s">
        <v>56</v>
      </c>
      <c r="G60" s="92" t="s">
        <v>252</v>
      </c>
      <c r="H60" s="49"/>
    </row>
    <row r="61" spans="1:8" x14ac:dyDescent="0.2">
      <c r="A61" s="118" t="s">
        <v>614</v>
      </c>
      <c r="B61" s="92" t="s">
        <v>626</v>
      </c>
      <c r="C61" s="108" t="s">
        <v>91</v>
      </c>
      <c r="D61" s="92">
        <v>34</v>
      </c>
      <c r="E61" s="92" t="s">
        <v>125</v>
      </c>
      <c r="F61" s="92" t="s">
        <v>57</v>
      </c>
      <c r="G61" s="92" t="s">
        <v>253</v>
      </c>
      <c r="H61" s="49"/>
    </row>
    <row r="62" spans="1:8" x14ac:dyDescent="0.2">
      <c r="A62" s="118" t="s">
        <v>614</v>
      </c>
      <c r="B62" s="92" t="s">
        <v>627</v>
      </c>
      <c r="C62" s="108" t="s">
        <v>92</v>
      </c>
      <c r="D62" s="92">
        <v>34</v>
      </c>
      <c r="E62" s="92" t="s">
        <v>126</v>
      </c>
      <c r="F62" s="92" t="s">
        <v>58</v>
      </c>
      <c r="G62" s="92" t="s">
        <v>254</v>
      </c>
      <c r="H62" s="49"/>
    </row>
    <row r="63" spans="1:8" x14ac:dyDescent="0.2">
      <c r="A63" s="118" t="s">
        <v>614</v>
      </c>
      <c r="B63" s="92" t="s">
        <v>628</v>
      </c>
      <c r="C63" s="108" t="s">
        <v>93</v>
      </c>
      <c r="D63" s="92">
        <v>35</v>
      </c>
      <c r="E63" s="92" t="s">
        <v>127</v>
      </c>
      <c r="F63" s="92" t="s">
        <v>59</v>
      </c>
      <c r="G63" s="92" t="s">
        <v>255</v>
      </c>
      <c r="H63" s="49"/>
    </row>
    <row r="64" spans="1:8" x14ac:dyDescent="0.2">
      <c r="A64" s="118" t="s">
        <v>614</v>
      </c>
      <c r="B64" s="92" t="s">
        <v>629</v>
      </c>
      <c r="C64" s="108" t="s">
        <v>94</v>
      </c>
      <c r="D64" s="92">
        <v>35</v>
      </c>
      <c r="E64" s="92" t="s">
        <v>128</v>
      </c>
      <c r="F64" s="92" t="s">
        <v>60</v>
      </c>
      <c r="G64" s="92" t="s">
        <v>256</v>
      </c>
      <c r="H64" s="49"/>
    </row>
    <row r="65" spans="1:8" x14ac:dyDescent="0.2">
      <c r="A65" s="118" t="s">
        <v>614</v>
      </c>
      <c r="B65" s="92" t="s">
        <v>630</v>
      </c>
      <c r="C65" s="108" t="s">
        <v>95</v>
      </c>
      <c r="D65" s="92">
        <v>35</v>
      </c>
      <c r="E65" s="92" t="s">
        <v>129</v>
      </c>
      <c r="F65" s="92" t="s">
        <v>61</v>
      </c>
      <c r="G65" s="92" t="s">
        <v>257</v>
      </c>
      <c r="H65" s="49"/>
    </row>
    <row r="66" spans="1:8" x14ac:dyDescent="0.2">
      <c r="A66" s="118" t="s">
        <v>614</v>
      </c>
      <c r="B66" s="92" t="s">
        <v>631</v>
      </c>
      <c r="C66" s="108" t="s">
        <v>96</v>
      </c>
      <c r="D66" s="92">
        <v>35</v>
      </c>
      <c r="E66" s="92" t="s">
        <v>130</v>
      </c>
      <c r="F66" s="92" t="s">
        <v>62</v>
      </c>
      <c r="G66" s="92" t="s">
        <v>258</v>
      </c>
      <c r="H66" s="49"/>
    </row>
    <row r="67" spans="1:8" x14ac:dyDescent="0.2">
      <c r="A67" s="118" t="s">
        <v>614</v>
      </c>
      <c r="B67" s="92" t="s">
        <v>632</v>
      </c>
      <c r="C67" s="108" t="s">
        <v>97</v>
      </c>
      <c r="D67" s="92">
        <v>35</v>
      </c>
      <c r="E67" s="92" t="s">
        <v>131</v>
      </c>
      <c r="F67" s="92" t="s">
        <v>63</v>
      </c>
      <c r="G67" s="92" t="s">
        <v>259</v>
      </c>
      <c r="H67" s="49"/>
    </row>
    <row r="68" spans="1:8" x14ac:dyDescent="0.2">
      <c r="A68" s="118" t="s">
        <v>614</v>
      </c>
      <c r="B68" s="92" t="s">
        <v>633</v>
      </c>
      <c r="C68" s="108" t="s">
        <v>98</v>
      </c>
      <c r="D68" s="92">
        <v>35</v>
      </c>
      <c r="E68" s="92" t="s">
        <v>132</v>
      </c>
      <c r="F68" s="92" t="s">
        <v>64</v>
      </c>
      <c r="G68" s="92" t="s">
        <v>260</v>
      </c>
      <c r="H68" s="49"/>
    </row>
    <row r="69" spans="1:8" x14ac:dyDescent="0.2">
      <c r="A69" s="118" t="s">
        <v>614</v>
      </c>
      <c r="B69" s="92" t="s">
        <v>634</v>
      </c>
      <c r="C69" s="108" t="s">
        <v>99</v>
      </c>
      <c r="D69" s="92">
        <v>35</v>
      </c>
      <c r="E69" s="92" t="s">
        <v>133</v>
      </c>
      <c r="F69" s="92" t="s">
        <v>65</v>
      </c>
      <c r="G69" s="92" t="s">
        <v>261</v>
      </c>
      <c r="H69" s="49"/>
    </row>
    <row r="70" spans="1:8" x14ac:dyDescent="0.2">
      <c r="A70" s="118" t="s">
        <v>614</v>
      </c>
      <c r="B70" s="92" t="s">
        <v>635</v>
      </c>
      <c r="C70" s="108" t="s">
        <v>100</v>
      </c>
      <c r="D70" s="92">
        <v>35</v>
      </c>
      <c r="E70" s="92" t="s">
        <v>134</v>
      </c>
      <c r="F70" s="92" t="s">
        <v>66</v>
      </c>
      <c r="G70" s="92" t="s">
        <v>262</v>
      </c>
      <c r="H70" s="49"/>
    </row>
    <row r="71" spans="1:8" x14ac:dyDescent="0.2">
      <c r="A71" s="118" t="s">
        <v>614</v>
      </c>
      <c r="B71" s="92" t="s">
        <v>636</v>
      </c>
      <c r="C71" s="108" t="s">
        <v>101</v>
      </c>
      <c r="D71" s="92">
        <v>35</v>
      </c>
      <c r="E71" s="92" t="s">
        <v>135</v>
      </c>
      <c r="F71" s="92" t="s">
        <v>67</v>
      </c>
      <c r="G71" s="92" t="s">
        <v>263</v>
      </c>
      <c r="H71" s="49"/>
    </row>
    <row r="72" spans="1:8" x14ac:dyDescent="0.2">
      <c r="A72" s="118" t="s">
        <v>614</v>
      </c>
      <c r="B72" s="92" t="s">
        <v>637</v>
      </c>
      <c r="C72" s="108" t="s">
        <v>102</v>
      </c>
      <c r="D72" s="92">
        <v>35</v>
      </c>
      <c r="E72" s="92" t="s">
        <v>136</v>
      </c>
      <c r="F72" s="92" t="s">
        <v>68</v>
      </c>
      <c r="G72" s="92" t="s">
        <v>264</v>
      </c>
      <c r="H72" s="49"/>
    </row>
    <row r="73" spans="1:8" x14ac:dyDescent="0.2">
      <c r="A73" s="118" t="s">
        <v>614</v>
      </c>
      <c r="B73" s="92" t="s">
        <v>638</v>
      </c>
      <c r="C73" s="108" t="s">
        <v>103</v>
      </c>
      <c r="D73" s="92">
        <v>35</v>
      </c>
      <c r="E73" s="92" t="s">
        <v>137</v>
      </c>
      <c r="F73" s="92" t="s">
        <v>69</v>
      </c>
      <c r="G73" s="92" t="s">
        <v>267</v>
      </c>
      <c r="H73" s="49"/>
    </row>
    <row r="74" spans="1:8" x14ac:dyDescent="0.2">
      <c r="A74" s="118" t="s">
        <v>614</v>
      </c>
      <c r="B74" s="92" t="s">
        <v>639</v>
      </c>
      <c r="C74" s="108" t="s">
        <v>104</v>
      </c>
      <c r="D74" s="92">
        <v>35</v>
      </c>
      <c r="E74" s="92" t="s">
        <v>138</v>
      </c>
      <c r="F74" s="92" t="s">
        <v>70</v>
      </c>
      <c r="G74" s="92" t="s">
        <v>268</v>
      </c>
      <c r="H74" s="49"/>
    </row>
    <row r="75" spans="1:8" x14ac:dyDescent="0.2">
      <c r="A75" s="118" t="s">
        <v>614</v>
      </c>
      <c r="B75" s="92" t="s">
        <v>640</v>
      </c>
      <c r="C75" s="108" t="s">
        <v>105</v>
      </c>
      <c r="D75" s="92">
        <v>35</v>
      </c>
      <c r="E75" s="92" t="s">
        <v>139</v>
      </c>
      <c r="F75" s="92" t="s">
        <v>71</v>
      </c>
      <c r="G75" s="92" t="s">
        <v>269</v>
      </c>
      <c r="H75" s="49"/>
    </row>
    <row r="76" spans="1:8" x14ac:dyDescent="0.2">
      <c r="A76" s="118" t="s">
        <v>614</v>
      </c>
      <c r="B76" s="92" t="s">
        <v>641</v>
      </c>
      <c r="C76" s="108" t="s">
        <v>106</v>
      </c>
      <c r="D76" s="92">
        <v>35</v>
      </c>
      <c r="E76" s="92" t="s">
        <v>140</v>
      </c>
      <c r="F76" s="92" t="s">
        <v>72</v>
      </c>
      <c r="G76" s="92" t="s">
        <v>270</v>
      </c>
      <c r="H76" s="49"/>
    </row>
    <row r="77" spans="1:8" x14ac:dyDescent="0.2">
      <c r="A77" s="118" t="s">
        <v>614</v>
      </c>
      <c r="B77" s="92" t="s">
        <v>642</v>
      </c>
      <c r="C77" s="108" t="s">
        <v>107</v>
      </c>
      <c r="D77" s="92">
        <v>35</v>
      </c>
      <c r="E77" s="92" t="s">
        <v>141</v>
      </c>
      <c r="F77" s="92" t="s">
        <v>73</v>
      </c>
      <c r="G77" s="92" t="s">
        <v>271</v>
      </c>
      <c r="H77" s="49"/>
    </row>
    <row r="78" spans="1:8" x14ac:dyDescent="0.2">
      <c r="A78" s="118" t="s">
        <v>614</v>
      </c>
      <c r="B78" s="92" t="s">
        <v>643</v>
      </c>
      <c r="C78" s="108" t="s">
        <v>108</v>
      </c>
      <c r="D78" s="92">
        <v>35</v>
      </c>
      <c r="E78" s="92" t="s">
        <v>142</v>
      </c>
      <c r="F78" s="92" t="s">
        <v>74</v>
      </c>
      <c r="G78" s="92" t="s">
        <v>272</v>
      </c>
      <c r="H78" s="49"/>
    </row>
    <row r="79" spans="1:8" x14ac:dyDescent="0.2">
      <c r="A79" s="118" t="s">
        <v>614</v>
      </c>
      <c r="B79" s="92" t="s">
        <v>644</v>
      </c>
      <c r="C79" s="108" t="s">
        <v>380</v>
      </c>
      <c r="D79" s="92">
        <v>35</v>
      </c>
      <c r="E79" s="92" t="s">
        <v>419</v>
      </c>
      <c r="F79" s="92" t="s">
        <v>275</v>
      </c>
      <c r="G79" s="92" t="s">
        <v>276</v>
      </c>
      <c r="H79" s="49"/>
    </row>
    <row r="80" spans="1:8" x14ac:dyDescent="0.2">
      <c r="A80" s="118" t="s">
        <v>614</v>
      </c>
      <c r="B80" s="92" t="s">
        <v>645</v>
      </c>
      <c r="C80" s="108" t="s">
        <v>381</v>
      </c>
      <c r="D80" s="92">
        <v>35</v>
      </c>
      <c r="E80" s="92" t="s">
        <v>420</v>
      </c>
      <c r="F80" s="92" t="s">
        <v>277</v>
      </c>
      <c r="G80" s="92" t="s">
        <v>279</v>
      </c>
      <c r="H80" s="49"/>
    </row>
    <row r="81" spans="1:8" x14ac:dyDescent="0.2">
      <c r="A81" s="118" t="s">
        <v>614</v>
      </c>
      <c r="B81" s="92" t="s">
        <v>646</v>
      </c>
      <c r="C81" s="108" t="s">
        <v>382</v>
      </c>
      <c r="D81" s="92">
        <v>35</v>
      </c>
      <c r="E81" s="92" t="s">
        <v>421</v>
      </c>
      <c r="F81" s="92" t="s">
        <v>280</v>
      </c>
      <c r="G81" s="92" t="s">
        <v>282</v>
      </c>
      <c r="H81" s="49"/>
    </row>
    <row r="82" spans="1:8" x14ac:dyDescent="0.2">
      <c r="A82" s="118" t="s">
        <v>614</v>
      </c>
      <c r="B82" s="92" t="s">
        <v>647</v>
      </c>
      <c r="C82" s="108" t="s">
        <v>384</v>
      </c>
      <c r="D82" s="92">
        <v>35</v>
      </c>
      <c r="E82" s="92" t="s">
        <v>422</v>
      </c>
      <c r="F82" s="92" t="s">
        <v>286</v>
      </c>
      <c r="G82" s="92" t="s">
        <v>283</v>
      </c>
      <c r="H82" s="49"/>
    </row>
    <row r="83" spans="1:8" x14ac:dyDescent="0.2">
      <c r="A83" s="118" t="s">
        <v>614</v>
      </c>
      <c r="B83" s="92" t="s">
        <v>648</v>
      </c>
      <c r="C83" s="108" t="s">
        <v>383</v>
      </c>
      <c r="D83" s="92">
        <v>35</v>
      </c>
      <c r="E83" s="92" t="s">
        <v>423</v>
      </c>
      <c r="F83" s="92" t="s">
        <v>287</v>
      </c>
      <c r="G83" s="92" t="s">
        <v>284</v>
      </c>
      <c r="H83" s="49"/>
    </row>
    <row r="84" spans="1:8" ht="16" thickBot="1" x14ac:dyDescent="0.25">
      <c r="A84" s="121" t="s">
        <v>614</v>
      </c>
      <c r="B84" s="51" t="s">
        <v>649</v>
      </c>
      <c r="C84" s="112" t="s">
        <v>385</v>
      </c>
      <c r="D84" s="51">
        <v>35</v>
      </c>
      <c r="E84" s="51" t="s">
        <v>424</v>
      </c>
      <c r="F84" s="51" t="s">
        <v>291</v>
      </c>
      <c r="G84" s="51" t="s">
        <v>285</v>
      </c>
      <c r="H84" s="52"/>
    </row>
    <row r="85" spans="1:8" ht="16" x14ac:dyDescent="0.2">
      <c r="A85" s="122" t="s">
        <v>563</v>
      </c>
      <c r="B85" s="100" t="s">
        <v>653</v>
      </c>
      <c r="C85" s="125" t="s">
        <v>443</v>
      </c>
      <c r="D85" s="100">
        <v>14</v>
      </c>
      <c r="E85" s="100" t="s">
        <v>293</v>
      </c>
      <c r="F85" s="100" t="s">
        <v>301</v>
      </c>
      <c r="G85" s="100" t="s">
        <v>687</v>
      </c>
      <c r="H85" s="101"/>
    </row>
    <row r="86" spans="1:8" ht="16" x14ac:dyDescent="0.2">
      <c r="A86" s="123" t="s">
        <v>563</v>
      </c>
      <c r="B86" s="92" t="s">
        <v>654</v>
      </c>
      <c r="C86" s="108" t="s">
        <v>442</v>
      </c>
      <c r="D86" s="92">
        <v>14</v>
      </c>
      <c r="E86" s="92" t="s">
        <v>292</v>
      </c>
      <c r="F86" s="117"/>
      <c r="G86" s="92"/>
      <c r="H86" s="49"/>
    </row>
    <row r="87" spans="1:8" ht="16" x14ac:dyDescent="0.2">
      <c r="A87" s="123" t="s">
        <v>563</v>
      </c>
      <c r="B87" s="92" t="s">
        <v>655</v>
      </c>
      <c r="C87" s="108" t="s">
        <v>449</v>
      </c>
      <c r="D87" s="92">
        <v>14</v>
      </c>
      <c r="E87" s="92" t="s">
        <v>299</v>
      </c>
      <c r="F87" s="117"/>
      <c r="G87" s="92"/>
      <c r="H87" s="49"/>
    </row>
    <row r="88" spans="1:8" ht="16" x14ac:dyDescent="0.2">
      <c r="A88" s="123" t="s">
        <v>563</v>
      </c>
      <c r="B88" s="92" t="s">
        <v>656</v>
      </c>
      <c r="C88" s="108" t="s">
        <v>445</v>
      </c>
      <c r="D88" s="92">
        <v>14</v>
      </c>
      <c r="E88" s="92" t="s">
        <v>295</v>
      </c>
      <c r="F88" s="92" t="s">
        <v>303</v>
      </c>
      <c r="G88" s="92"/>
      <c r="H88" s="49"/>
    </row>
    <row r="89" spans="1:8" ht="16" x14ac:dyDescent="0.2">
      <c r="A89" s="123" t="s">
        <v>563</v>
      </c>
      <c r="B89" s="92" t="s">
        <v>657</v>
      </c>
      <c r="C89" s="108" t="s">
        <v>446</v>
      </c>
      <c r="D89" s="92">
        <v>14</v>
      </c>
      <c r="E89" s="92" t="s">
        <v>296</v>
      </c>
      <c r="F89" s="92" t="s">
        <v>304</v>
      </c>
      <c r="G89" s="92"/>
      <c r="H89" s="49"/>
    </row>
    <row r="90" spans="1:8" ht="16" x14ac:dyDescent="0.2">
      <c r="A90" s="123" t="s">
        <v>563</v>
      </c>
      <c r="B90" s="92" t="s">
        <v>658</v>
      </c>
      <c r="C90" s="108" t="s">
        <v>447</v>
      </c>
      <c r="D90" s="92">
        <v>14</v>
      </c>
      <c r="E90" s="92" t="s">
        <v>297</v>
      </c>
      <c r="F90" s="92" t="s">
        <v>305</v>
      </c>
      <c r="G90" s="92"/>
      <c r="H90" s="49"/>
    </row>
    <row r="91" spans="1:8" ht="16" x14ac:dyDescent="0.2">
      <c r="A91" s="123" t="s">
        <v>563</v>
      </c>
      <c r="B91" s="92" t="s">
        <v>659</v>
      </c>
      <c r="C91" s="108" t="s">
        <v>448</v>
      </c>
      <c r="D91" s="92">
        <v>14</v>
      </c>
      <c r="E91" s="92" t="s">
        <v>298</v>
      </c>
      <c r="F91" s="92" t="s">
        <v>306</v>
      </c>
      <c r="G91" s="92"/>
      <c r="H91" s="49"/>
    </row>
    <row r="92" spans="1:8" ht="17" thickBot="1" x14ac:dyDescent="0.25">
      <c r="A92" s="124" t="s">
        <v>563</v>
      </c>
      <c r="B92" s="51" t="s">
        <v>660</v>
      </c>
      <c r="C92" s="112" t="s">
        <v>444</v>
      </c>
      <c r="D92" s="51">
        <v>14</v>
      </c>
      <c r="E92" s="51" t="s">
        <v>294</v>
      </c>
      <c r="F92" s="51" t="s">
        <v>302</v>
      </c>
      <c r="G92" s="51"/>
      <c r="H92" s="52"/>
    </row>
    <row r="93" spans="1:8" x14ac:dyDescent="0.2">
      <c r="A93" s="130" t="s">
        <v>614</v>
      </c>
      <c r="B93" s="127" t="s">
        <v>661</v>
      </c>
      <c r="C93" s="139" t="s">
        <v>387</v>
      </c>
      <c r="D93" s="127">
        <v>35</v>
      </c>
      <c r="E93" s="127" t="s">
        <v>408</v>
      </c>
      <c r="F93" s="127" t="s">
        <v>301</v>
      </c>
      <c r="G93" s="127"/>
      <c r="H93" s="128"/>
    </row>
    <row r="94" spans="1:8" x14ac:dyDescent="0.2">
      <c r="A94" s="130" t="s">
        <v>614</v>
      </c>
      <c r="B94" s="126" t="s">
        <v>662</v>
      </c>
      <c r="C94" s="140" t="s">
        <v>386</v>
      </c>
      <c r="D94" s="126">
        <v>35</v>
      </c>
      <c r="E94" s="126" t="s">
        <v>407</v>
      </c>
      <c r="F94" s="126" t="s">
        <v>300</v>
      </c>
      <c r="G94" s="126"/>
      <c r="H94" s="129"/>
    </row>
    <row r="95" spans="1:8" x14ac:dyDescent="0.2">
      <c r="A95" s="130" t="s">
        <v>614</v>
      </c>
      <c r="B95" s="126" t="s">
        <v>663</v>
      </c>
      <c r="C95" s="140" t="s">
        <v>393</v>
      </c>
      <c r="D95" s="126">
        <v>35</v>
      </c>
      <c r="E95" s="126" t="s">
        <v>414</v>
      </c>
      <c r="F95" s="126" t="s">
        <v>273</v>
      </c>
      <c r="G95" s="126"/>
      <c r="H95" s="129"/>
    </row>
    <row r="96" spans="1:8" x14ac:dyDescent="0.2">
      <c r="A96" s="130" t="s">
        <v>614</v>
      </c>
      <c r="B96" s="126" t="s">
        <v>664</v>
      </c>
      <c r="C96" s="141" t="s">
        <v>389</v>
      </c>
      <c r="D96" s="126">
        <v>35</v>
      </c>
      <c r="E96" s="126" t="s">
        <v>410</v>
      </c>
      <c r="F96" s="126" t="s">
        <v>303</v>
      </c>
      <c r="G96" s="126"/>
      <c r="H96" s="129"/>
    </row>
    <row r="97" spans="1:13" x14ac:dyDescent="0.2">
      <c r="A97" s="130" t="s">
        <v>614</v>
      </c>
      <c r="B97" s="126" t="s">
        <v>665</v>
      </c>
      <c r="C97" s="141" t="s">
        <v>390</v>
      </c>
      <c r="D97" s="126">
        <v>35</v>
      </c>
      <c r="E97" s="126" t="s">
        <v>411</v>
      </c>
      <c r="F97" s="126" t="s">
        <v>304</v>
      </c>
      <c r="G97" s="126"/>
      <c r="H97" s="129"/>
    </row>
    <row r="98" spans="1:13" x14ac:dyDescent="0.2">
      <c r="A98" s="130" t="s">
        <v>614</v>
      </c>
      <c r="B98" s="126" t="s">
        <v>666</v>
      </c>
      <c r="C98" s="141" t="s">
        <v>391</v>
      </c>
      <c r="D98" s="126">
        <v>35</v>
      </c>
      <c r="E98" s="126" t="s">
        <v>412</v>
      </c>
      <c r="F98" s="126" t="s">
        <v>305</v>
      </c>
      <c r="G98" s="126"/>
      <c r="H98" s="129"/>
    </row>
    <row r="99" spans="1:13" x14ac:dyDescent="0.2">
      <c r="A99" s="130" t="s">
        <v>614</v>
      </c>
      <c r="B99" s="126" t="s">
        <v>667</v>
      </c>
      <c r="C99" s="141" t="s">
        <v>392</v>
      </c>
      <c r="D99" s="126">
        <v>35</v>
      </c>
      <c r="E99" s="126" t="s">
        <v>413</v>
      </c>
      <c r="F99" s="126" t="s">
        <v>306</v>
      </c>
      <c r="G99" s="126"/>
      <c r="H99" s="129"/>
    </row>
    <row r="100" spans="1:13" ht="16" thickBot="1" x14ac:dyDescent="0.25">
      <c r="A100" s="131" t="s">
        <v>614</v>
      </c>
      <c r="B100" s="132" t="s">
        <v>668</v>
      </c>
      <c r="C100" s="138" t="s">
        <v>388</v>
      </c>
      <c r="D100" s="132">
        <v>35</v>
      </c>
      <c r="E100" s="132" t="s">
        <v>409</v>
      </c>
      <c r="F100" s="132" t="s">
        <v>302</v>
      </c>
      <c r="G100" s="132"/>
      <c r="H100" s="133"/>
    </row>
    <row r="101" spans="1:13" ht="16" x14ac:dyDescent="0.2">
      <c r="A101" s="119" t="s">
        <v>563</v>
      </c>
      <c r="B101" s="100" t="s">
        <v>669</v>
      </c>
      <c r="C101" s="125" t="s">
        <v>450</v>
      </c>
      <c r="D101" s="100">
        <v>15</v>
      </c>
      <c r="E101" s="100" t="s">
        <v>396</v>
      </c>
      <c r="F101" s="100" t="s">
        <v>394</v>
      </c>
      <c r="G101" s="100"/>
      <c r="H101" s="101"/>
    </row>
    <row r="102" spans="1:13" ht="17" thickBot="1" x14ac:dyDescent="0.25">
      <c r="A102" s="119" t="s">
        <v>563</v>
      </c>
      <c r="B102" s="57" t="s">
        <v>670</v>
      </c>
      <c r="C102" s="137" t="s">
        <v>451</v>
      </c>
      <c r="D102" s="57">
        <v>15</v>
      </c>
      <c r="E102" s="57" t="s">
        <v>397</v>
      </c>
      <c r="F102" s="57" t="s">
        <v>395</v>
      </c>
      <c r="G102" s="57"/>
      <c r="H102" s="58"/>
    </row>
    <row r="103" spans="1:13" x14ac:dyDescent="0.2">
      <c r="A103" s="118" t="s">
        <v>614</v>
      </c>
      <c r="B103" s="100" t="s">
        <v>671</v>
      </c>
      <c r="C103" s="142" t="s">
        <v>400</v>
      </c>
      <c r="D103" s="100">
        <v>34</v>
      </c>
      <c r="E103" s="100" t="s">
        <v>526</v>
      </c>
      <c r="F103" s="100" t="s">
        <v>394</v>
      </c>
      <c r="G103" s="100"/>
      <c r="H103" s="101"/>
    </row>
    <row r="104" spans="1:13" ht="16" thickBot="1" x14ac:dyDescent="0.25">
      <c r="A104" s="121" t="s">
        <v>614</v>
      </c>
      <c r="B104" s="51" t="s">
        <v>672</v>
      </c>
      <c r="C104" s="105" t="s">
        <v>401</v>
      </c>
      <c r="D104" s="51">
        <v>34</v>
      </c>
      <c r="E104" s="51" t="s">
        <v>527</v>
      </c>
      <c r="F104" s="51" t="s">
        <v>395</v>
      </c>
      <c r="G104" s="51"/>
      <c r="H104" s="52"/>
    </row>
    <row r="105" spans="1:13" x14ac:dyDescent="0.2">
      <c r="A105" s="99" t="s">
        <v>614</v>
      </c>
      <c r="B105" s="100" t="s">
        <v>673</v>
      </c>
      <c r="C105" s="125" t="s">
        <v>683</v>
      </c>
      <c r="D105" s="100">
        <v>19</v>
      </c>
      <c r="E105" s="134" t="s">
        <v>607</v>
      </c>
      <c r="F105" s="134" t="s">
        <v>607</v>
      </c>
      <c r="G105" s="100" t="s">
        <v>681</v>
      </c>
      <c r="H105" s="101"/>
    </row>
    <row r="106" spans="1:13" ht="16" thickBot="1" x14ac:dyDescent="0.25">
      <c r="A106" s="50" t="s">
        <v>614</v>
      </c>
      <c r="B106" s="51" t="s">
        <v>674</v>
      </c>
      <c r="C106" s="112" t="s">
        <v>684</v>
      </c>
      <c r="D106" s="51">
        <v>19</v>
      </c>
      <c r="E106" s="136" t="s">
        <v>607</v>
      </c>
      <c r="F106" s="136" t="s">
        <v>607</v>
      </c>
      <c r="G106" s="51" t="s">
        <v>682</v>
      </c>
      <c r="H106" s="52"/>
    </row>
    <row r="107" spans="1:13" ht="16" thickBot="1" x14ac:dyDescent="0.25">
      <c r="A107" s="99" t="s">
        <v>563</v>
      </c>
      <c r="B107" s="100" t="s">
        <v>675</v>
      </c>
      <c r="C107" s="142" t="s">
        <v>679</v>
      </c>
      <c r="D107" s="100">
        <v>19</v>
      </c>
      <c r="E107" s="134" t="s">
        <v>607</v>
      </c>
      <c r="F107" s="134" t="s">
        <v>607</v>
      </c>
      <c r="G107" s="285" t="s">
        <v>686</v>
      </c>
      <c r="H107" s="101"/>
      <c r="J107" s="114" t="s">
        <v>677</v>
      </c>
      <c r="K107" s="114" t="s">
        <v>676</v>
      </c>
      <c r="L107" s="114" t="s">
        <v>675</v>
      </c>
      <c r="M107" s="144" t="s">
        <v>688</v>
      </c>
    </row>
    <row r="108" spans="1:13" x14ac:dyDescent="0.2">
      <c r="A108" s="48" t="s">
        <v>563</v>
      </c>
      <c r="B108" s="92" t="s">
        <v>676</v>
      </c>
      <c r="C108" s="102" t="s">
        <v>680</v>
      </c>
      <c r="D108" s="92">
        <v>19</v>
      </c>
      <c r="E108" s="117" t="s">
        <v>607</v>
      </c>
      <c r="F108" s="117" t="s">
        <v>607</v>
      </c>
      <c r="G108" s="286"/>
      <c r="H108" s="49"/>
      <c r="J108" t="s">
        <v>195</v>
      </c>
      <c r="K108" s="134" t="s">
        <v>607</v>
      </c>
      <c r="L108" s="134" t="s">
        <v>607</v>
      </c>
      <c r="M108" t="s">
        <v>690</v>
      </c>
    </row>
    <row r="109" spans="1:13" ht="16" thickBot="1" x14ac:dyDescent="0.25">
      <c r="A109" s="56" t="s">
        <v>563</v>
      </c>
      <c r="B109" s="57" t="s">
        <v>677</v>
      </c>
      <c r="C109" s="107" t="s">
        <v>557</v>
      </c>
      <c r="D109" s="57">
        <v>19</v>
      </c>
      <c r="E109" s="135" t="s">
        <v>607</v>
      </c>
      <c r="F109" s="135" t="s">
        <v>607</v>
      </c>
      <c r="G109" s="57" t="s">
        <v>685</v>
      </c>
      <c r="H109" s="58"/>
      <c r="J109" s="287" t="s">
        <v>194</v>
      </c>
      <c r="K109" t="s">
        <v>195</v>
      </c>
      <c r="L109" t="s">
        <v>195</v>
      </c>
      <c r="M109" t="s">
        <v>691</v>
      </c>
    </row>
    <row r="110" spans="1:13" x14ac:dyDescent="0.2">
      <c r="A110" s="145" t="s">
        <v>563</v>
      </c>
      <c r="B110" s="66" t="s">
        <v>678</v>
      </c>
      <c r="C110" s="146" t="s">
        <v>184</v>
      </c>
      <c r="D110"/>
      <c r="E110" s="116"/>
      <c r="F110" s="116"/>
      <c r="G110"/>
      <c r="H110"/>
      <c r="J110" s="287"/>
      <c r="K110" t="s">
        <v>195</v>
      </c>
      <c r="L110" t="s">
        <v>194</v>
      </c>
      <c r="M110" t="s">
        <v>689</v>
      </c>
    </row>
    <row r="111" spans="1:13" x14ac:dyDescent="0.2">
      <c r="A111"/>
      <c r="B111"/>
      <c r="C111"/>
      <c r="D111"/>
      <c r="E111" s="116"/>
      <c r="F111" s="116"/>
      <c r="G111"/>
      <c r="H111"/>
      <c r="J111" s="287"/>
      <c r="K111" t="s">
        <v>194</v>
      </c>
      <c r="L111" t="s">
        <v>195</v>
      </c>
      <c r="M111" t="s">
        <v>689</v>
      </c>
    </row>
    <row r="112" spans="1:13" x14ac:dyDescent="0.2">
      <c r="A112"/>
      <c r="B112"/>
      <c r="C112"/>
      <c r="D112"/>
      <c r="E112" s="116"/>
      <c r="F112" s="116"/>
      <c r="G112"/>
      <c r="H112"/>
      <c r="J112" s="287"/>
      <c r="K112" t="s">
        <v>194</v>
      </c>
      <c r="L112" t="s">
        <v>194</v>
      </c>
      <c r="M112" t="s">
        <v>689</v>
      </c>
    </row>
    <row r="113" spans="1:8" x14ac:dyDescent="0.2">
      <c r="A113"/>
      <c r="B113"/>
      <c r="C113"/>
      <c r="D113"/>
      <c r="E113" s="116"/>
      <c r="F113" s="116"/>
      <c r="G113"/>
      <c r="H113"/>
    </row>
    <row r="114" spans="1:8" x14ac:dyDescent="0.2">
      <c r="A114"/>
      <c r="B114"/>
      <c r="C114"/>
      <c r="D114"/>
      <c r="E114" s="116"/>
      <c r="F114" s="116"/>
      <c r="G114"/>
      <c r="H114"/>
    </row>
    <row r="115" spans="1:8" x14ac:dyDescent="0.2">
      <c r="A115"/>
      <c r="B115"/>
      <c r="C115"/>
      <c r="D115"/>
      <c r="E115" s="116"/>
      <c r="F115" s="116"/>
      <c r="G115"/>
      <c r="H115"/>
    </row>
    <row r="116" spans="1:8" x14ac:dyDescent="0.2">
      <c r="A116"/>
      <c r="B116"/>
      <c r="C116"/>
      <c r="D116"/>
      <c r="E116" s="116"/>
      <c r="F116" s="116"/>
      <c r="G116"/>
      <c r="H116"/>
    </row>
  </sheetData>
  <mergeCells count="2">
    <mergeCell ref="G107:G108"/>
    <mergeCell ref="J109:J1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topLeftCell="B15" zoomScale="150" workbookViewId="0">
      <selection activeCell="B39" sqref="B38:B39"/>
    </sheetView>
  </sheetViews>
  <sheetFormatPr baseColWidth="10" defaultRowHeight="15" x14ac:dyDescent="0.2"/>
  <cols>
    <col min="1" max="1" width="18" bestFit="1" customWidth="1"/>
    <col min="4" max="4" width="17.5" bestFit="1" customWidth="1"/>
    <col min="5" max="5" width="16" bestFit="1" customWidth="1"/>
    <col min="6" max="6" width="18" bestFit="1" customWidth="1"/>
    <col min="7" max="7" width="24.1640625" bestFit="1" customWidth="1"/>
    <col min="8" max="8" width="12.1640625" bestFit="1" customWidth="1"/>
    <col min="9" max="9" width="13.1640625" bestFit="1" customWidth="1"/>
    <col min="10" max="10" width="16.5" bestFit="1" customWidth="1"/>
  </cols>
  <sheetData>
    <row r="2" spans="1:11" x14ac:dyDescent="0.2">
      <c r="A2" t="s">
        <v>692</v>
      </c>
      <c r="B2">
        <f>148.5</f>
        <v>148.5</v>
      </c>
      <c r="C2" t="s">
        <v>700</v>
      </c>
    </row>
    <row r="4" spans="1:11" ht="16" thickBot="1" x14ac:dyDescent="0.25"/>
    <row r="5" spans="1:11" ht="16" thickBot="1" x14ac:dyDescent="0.25">
      <c r="C5" s="79" t="s">
        <v>702</v>
      </c>
      <c r="D5" s="80" t="s">
        <v>695</v>
      </c>
      <c r="E5" s="80" t="s">
        <v>694</v>
      </c>
      <c r="F5" s="80" t="s">
        <v>693</v>
      </c>
      <c r="G5" s="150" t="s">
        <v>697</v>
      </c>
      <c r="H5" s="80" t="s">
        <v>698</v>
      </c>
      <c r="I5" s="80" t="s">
        <v>699</v>
      </c>
      <c r="J5" s="80" t="s">
        <v>696</v>
      </c>
      <c r="K5" s="81" t="s">
        <v>701</v>
      </c>
    </row>
    <row r="6" spans="1:11" x14ac:dyDescent="0.2">
      <c r="C6" s="295" t="s">
        <v>703</v>
      </c>
      <c r="D6" s="293">
        <v>64</v>
      </c>
      <c r="E6" s="46">
        <v>0</v>
      </c>
      <c r="F6" s="46">
        <v>1</v>
      </c>
      <c r="G6" s="46">
        <v>32</v>
      </c>
      <c r="H6" s="46">
        <f>I6*2</f>
        <v>297</v>
      </c>
      <c r="I6" s="46">
        <f>$B$2</f>
        <v>148.5</v>
      </c>
      <c r="J6" s="46">
        <f>H6*G6</f>
        <v>9504</v>
      </c>
      <c r="K6" s="47">
        <v>9.5</v>
      </c>
    </row>
    <row r="7" spans="1:11" x14ac:dyDescent="0.2">
      <c r="C7" s="296"/>
      <c r="D7" s="289"/>
      <c r="E7" s="92">
        <v>1</v>
      </c>
      <c r="F7" s="92">
        <v>1</v>
      </c>
      <c r="G7" s="92">
        <v>40</v>
      </c>
      <c r="H7" s="92">
        <f>I7*2</f>
        <v>297</v>
      </c>
      <c r="I7" s="92">
        <f>$B$2</f>
        <v>148.5</v>
      </c>
      <c r="J7" s="92">
        <f>H7*G7</f>
        <v>11880</v>
      </c>
      <c r="K7" s="49">
        <v>11.8</v>
      </c>
    </row>
    <row r="8" spans="1:11" x14ac:dyDescent="0.2">
      <c r="C8" s="291" t="s">
        <v>704</v>
      </c>
      <c r="D8" s="294">
        <v>40</v>
      </c>
      <c r="E8" s="294">
        <v>0</v>
      </c>
      <c r="F8" s="67">
        <v>0</v>
      </c>
      <c r="G8" s="67">
        <v>20</v>
      </c>
      <c r="H8" s="67">
        <f>I8*2</f>
        <v>297</v>
      </c>
      <c r="I8" s="67">
        <f t="shared" ref="I8:I11" si="0">$B$2</f>
        <v>148.5</v>
      </c>
      <c r="J8" s="67">
        <f t="shared" ref="J8:J11" si="1">H8*G8</f>
        <v>5940</v>
      </c>
      <c r="K8" s="83">
        <v>5.9</v>
      </c>
    </row>
    <row r="9" spans="1:11" x14ac:dyDescent="0.2">
      <c r="C9" s="291"/>
      <c r="D9" s="294"/>
      <c r="E9" s="294"/>
      <c r="F9" s="92">
        <v>1</v>
      </c>
      <c r="G9" s="92">
        <v>40</v>
      </c>
      <c r="H9" s="92">
        <f>I9</f>
        <v>148.5</v>
      </c>
      <c r="I9" s="92">
        <f t="shared" si="0"/>
        <v>148.5</v>
      </c>
      <c r="J9" s="92">
        <f t="shared" si="1"/>
        <v>5940</v>
      </c>
      <c r="K9" s="49">
        <v>5.9</v>
      </c>
    </row>
    <row r="10" spans="1:11" x14ac:dyDescent="0.2">
      <c r="C10" s="291" t="s">
        <v>705</v>
      </c>
      <c r="D10" s="289">
        <v>16</v>
      </c>
      <c r="E10" s="92">
        <v>1</v>
      </c>
      <c r="F10" s="92">
        <v>0</v>
      </c>
      <c r="G10" s="92">
        <v>20</v>
      </c>
      <c r="H10" s="92">
        <f>I10</f>
        <v>148.5</v>
      </c>
      <c r="I10" s="92">
        <f t="shared" si="0"/>
        <v>148.5</v>
      </c>
      <c r="J10" s="92">
        <f t="shared" si="1"/>
        <v>2970</v>
      </c>
      <c r="K10" s="49">
        <v>2.97</v>
      </c>
    </row>
    <row r="11" spans="1:11" ht="16" thickBot="1" x14ac:dyDescent="0.25">
      <c r="C11" s="292"/>
      <c r="D11" s="290"/>
      <c r="E11" s="57">
        <v>0</v>
      </c>
      <c r="F11" s="57">
        <v>0</v>
      </c>
      <c r="G11" s="57">
        <v>16</v>
      </c>
      <c r="H11" s="57">
        <f>I11</f>
        <v>148.5</v>
      </c>
      <c r="I11" s="57">
        <f t="shared" si="0"/>
        <v>148.5</v>
      </c>
      <c r="J11" s="57">
        <f t="shared" si="1"/>
        <v>2376</v>
      </c>
      <c r="K11" s="58">
        <v>2.37</v>
      </c>
    </row>
    <row r="12" spans="1:11" x14ac:dyDescent="0.2">
      <c r="D12" s="143"/>
      <c r="E12" s="143"/>
      <c r="F12" s="143"/>
      <c r="G12" s="143"/>
      <c r="H12" s="143"/>
      <c r="I12" s="143"/>
      <c r="J12" s="143"/>
      <c r="K12" s="143"/>
    </row>
    <row r="13" spans="1:11" x14ac:dyDescent="0.2">
      <c r="D13" s="143"/>
      <c r="E13" s="143"/>
      <c r="F13" s="143"/>
      <c r="G13" s="143"/>
      <c r="H13" s="143"/>
      <c r="I13" s="143"/>
      <c r="J13" s="143"/>
      <c r="K13" s="143"/>
    </row>
    <row r="14" spans="1:11" x14ac:dyDescent="0.2">
      <c r="D14" s="143" t="s">
        <v>897</v>
      </c>
      <c r="E14" s="143" t="s">
        <v>898</v>
      </c>
      <c r="F14" s="143" t="s">
        <v>899</v>
      </c>
      <c r="G14" s="143" t="s">
        <v>900</v>
      </c>
      <c r="H14" t="s">
        <v>698</v>
      </c>
      <c r="I14" t="s">
        <v>699</v>
      </c>
      <c r="J14" t="s">
        <v>696</v>
      </c>
      <c r="K14" s="143"/>
    </row>
    <row r="15" spans="1:11" x14ac:dyDescent="0.2">
      <c r="D15" s="288">
        <v>16</v>
      </c>
      <c r="E15" s="228" t="s">
        <v>901</v>
      </c>
      <c r="F15" s="228" t="s">
        <v>903</v>
      </c>
      <c r="G15" s="228">
        <v>20</v>
      </c>
      <c r="H15" s="228">
        <f>I15</f>
        <v>148500000</v>
      </c>
      <c r="I15" s="228">
        <v>148500000</v>
      </c>
      <c r="J15" s="228">
        <f>H15*G15</f>
        <v>2970000000</v>
      </c>
      <c r="K15" s="143"/>
    </row>
    <row r="16" spans="1:11" x14ac:dyDescent="0.2">
      <c r="D16" s="288"/>
      <c r="E16" s="228" t="s">
        <v>902</v>
      </c>
      <c r="F16" s="228" t="s">
        <v>903</v>
      </c>
      <c r="G16" s="228">
        <v>16</v>
      </c>
      <c r="H16" s="228">
        <f>I16</f>
        <v>148500000</v>
      </c>
      <c r="I16" s="228">
        <v>148500000</v>
      </c>
      <c r="J16" s="228">
        <f>H16*G16</f>
        <v>2376000000</v>
      </c>
      <c r="K16" s="143"/>
    </row>
    <row r="17" spans="4:11" x14ac:dyDescent="0.2">
      <c r="D17" s="224">
        <v>20</v>
      </c>
      <c r="E17" s="228" t="s">
        <v>902</v>
      </c>
      <c r="F17" s="228" t="s">
        <v>903</v>
      </c>
      <c r="G17" s="228">
        <v>20</v>
      </c>
      <c r="H17" s="228">
        <f>I17</f>
        <v>148500000</v>
      </c>
      <c r="I17" s="228">
        <v>148500000</v>
      </c>
      <c r="J17" s="228">
        <f>H17*G17</f>
        <v>2970000000</v>
      </c>
      <c r="K17" s="143"/>
    </row>
    <row r="18" spans="4:11" x14ac:dyDescent="0.2">
      <c r="D18" s="288">
        <v>32</v>
      </c>
      <c r="E18" s="228" t="s">
        <v>901</v>
      </c>
      <c r="F18" s="228" t="s">
        <v>903</v>
      </c>
      <c r="G18" s="228">
        <v>20</v>
      </c>
      <c r="H18" s="228">
        <f>I18*2</f>
        <v>297000000</v>
      </c>
      <c r="I18" s="228">
        <v>148500000</v>
      </c>
      <c r="J18" s="228">
        <f t="shared" ref="J18:J26" si="2">H18*G18</f>
        <v>5940000000</v>
      </c>
      <c r="K18" s="143"/>
    </row>
    <row r="19" spans="4:11" x14ac:dyDescent="0.2">
      <c r="D19" s="288"/>
      <c r="E19" s="229" t="s">
        <v>902</v>
      </c>
      <c r="F19" s="143" t="s">
        <v>903</v>
      </c>
      <c r="G19" s="143">
        <v>16</v>
      </c>
      <c r="H19" s="223">
        <f>I19*2</f>
        <v>297000000</v>
      </c>
      <c r="I19" s="223">
        <v>148500000</v>
      </c>
      <c r="J19" s="223">
        <f t="shared" si="2"/>
        <v>4752000000</v>
      </c>
      <c r="K19" s="143"/>
    </row>
    <row r="20" spans="4:11" x14ac:dyDescent="0.2">
      <c r="D20" s="288"/>
      <c r="E20" s="229" t="s">
        <v>901</v>
      </c>
      <c r="F20" s="229" t="s">
        <v>904</v>
      </c>
      <c r="G20" s="229">
        <v>40</v>
      </c>
      <c r="H20" s="223">
        <f>I20</f>
        <v>148500000</v>
      </c>
      <c r="I20" s="223">
        <v>148500000</v>
      </c>
      <c r="J20" s="223">
        <f t="shared" si="2"/>
        <v>5940000000</v>
      </c>
      <c r="K20" s="143"/>
    </row>
    <row r="21" spans="4:11" x14ac:dyDescent="0.2">
      <c r="D21" s="288"/>
      <c r="E21" s="229" t="s">
        <v>902</v>
      </c>
      <c r="F21" s="229" t="s">
        <v>904</v>
      </c>
      <c r="G21" s="229">
        <v>32</v>
      </c>
      <c r="H21" s="231">
        <f>I21</f>
        <v>148500000</v>
      </c>
      <c r="I21" s="232">
        <v>148500000</v>
      </c>
      <c r="J21" s="232">
        <f t="shared" si="2"/>
        <v>4752000000</v>
      </c>
    </row>
    <row r="22" spans="4:11" x14ac:dyDescent="0.2">
      <c r="D22" s="288">
        <v>40</v>
      </c>
      <c r="E22" s="229" t="s">
        <v>902</v>
      </c>
      <c r="F22" s="229" t="s">
        <v>903</v>
      </c>
      <c r="G22" s="229">
        <v>20</v>
      </c>
      <c r="H22" s="225">
        <f>I22*2</f>
        <v>297000000</v>
      </c>
      <c r="I22" s="223">
        <v>148500000</v>
      </c>
      <c r="J22" s="223">
        <f t="shared" si="2"/>
        <v>5940000000</v>
      </c>
    </row>
    <row r="23" spans="4:11" x14ac:dyDescent="0.2">
      <c r="D23" s="288"/>
      <c r="E23" s="229" t="s">
        <v>902</v>
      </c>
      <c r="F23" s="229" t="s">
        <v>904</v>
      </c>
      <c r="G23" s="229">
        <v>40</v>
      </c>
      <c r="H23" s="231">
        <f>I23</f>
        <v>148500000</v>
      </c>
      <c r="I23" s="232">
        <v>148500000</v>
      </c>
      <c r="J23" s="232">
        <f t="shared" si="2"/>
        <v>5940000000</v>
      </c>
      <c r="K23" s="228"/>
    </row>
    <row r="24" spans="4:11" x14ac:dyDescent="0.2">
      <c r="D24" s="288">
        <v>64</v>
      </c>
      <c r="E24" s="222" t="s">
        <v>901</v>
      </c>
      <c r="F24" s="222" t="s">
        <v>904</v>
      </c>
      <c r="G24" s="222">
        <v>40</v>
      </c>
      <c r="H24" s="225">
        <f>I24*2</f>
        <v>297000000</v>
      </c>
      <c r="I24" s="223">
        <v>148500000</v>
      </c>
      <c r="J24" s="223">
        <f t="shared" si="2"/>
        <v>11880000000</v>
      </c>
    </row>
    <row r="25" spans="4:11" x14ac:dyDescent="0.2">
      <c r="D25" s="288"/>
      <c r="E25" s="222" t="s">
        <v>902</v>
      </c>
      <c r="F25" s="222" t="s">
        <v>904</v>
      </c>
      <c r="G25" s="222">
        <v>32</v>
      </c>
      <c r="H25" s="225">
        <f>I25*2</f>
        <v>297000000</v>
      </c>
      <c r="I25" s="223">
        <v>148500000</v>
      </c>
      <c r="J25" s="223">
        <f t="shared" si="2"/>
        <v>9504000000</v>
      </c>
    </row>
    <row r="26" spans="4:11" x14ac:dyDescent="0.2">
      <c r="D26" s="227">
        <v>80</v>
      </c>
      <c r="E26" s="222" t="s">
        <v>902</v>
      </c>
      <c r="F26" s="222" t="s">
        <v>904</v>
      </c>
      <c r="G26" s="222">
        <v>40</v>
      </c>
      <c r="H26" s="225">
        <f>I26*2</f>
        <v>297000000</v>
      </c>
      <c r="I26" s="223">
        <v>148500000</v>
      </c>
      <c r="J26" s="223">
        <f t="shared" si="2"/>
        <v>11880000000</v>
      </c>
    </row>
    <row r="27" spans="4:11" x14ac:dyDescent="0.2">
      <c r="D27" s="226"/>
      <c r="E27" s="222"/>
      <c r="F27" s="222"/>
    </row>
    <row r="31" spans="4:11" x14ac:dyDescent="0.2">
      <c r="D31" s="222" t="s">
        <v>897</v>
      </c>
      <c r="E31" s="222" t="s">
        <v>898</v>
      </c>
      <c r="F31" s="222" t="s">
        <v>899</v>
      </c>
      <c r="G31" s="222" t="s">
        <v>900</v>
      </c>
      <c r="H31" t="s">
        <v>698</v>
      </c>
      <c r="I31" t="s">
        <v>699</v>
      </c>
      <c r="J31" s="222" t="s">
        <v>914</v>
      </c>
    </row>
    <row r="32" spans="4:11" x14ac:dyDescent="0.2">
      <c r="D32" s="288">
        <v>16</v>
      </c>
      <c r="E32" s="234" t="s">
        <v>901</v>
      </c>
      <c r="F32" s="222" t="s">
        <v>903</v>
      </c>
      <c r="G32" s="222">
        <v>20</v>
      </c>
      <c r="H32" s="233" t="str">
        <f>I32</f>
        <v>148, 5 MHz</v>
      </c>
      <c r="I32" s="233" t="s">
        <v>905</v>
      </c>
      <c r="J32" s="233" t="s">
        <v>907</v>
      </c>
    </row>
    <row r="33" spans="4:10" x14ac:dyDescent="0.2">
      <c r="D33" s="288"/>
      <c r="E33" s="234" t="s">
        <v>902</v>
      </c>
      <c r="F33" s="222" t="s">
        <v>903</v>
      </c>
      <c r="G33" s="222">
        <v>16</v>
      </c>
      <c r="H33" s="233" t="str">
        <f>I33</f>
        <v>148,5 MHz</v>
      </c>
      <c r="I33" s="233" t="s">
        <v>906</v>
      </c>
      <c r="J33" s="233" t="s">
        <v>908</v>
      </c>
    </row>
    <row r="34" spans="4:10" x14ac:dyDescent="0.2">
      <c r="D34" s="224">
        <v>20</v>
      </c>
      <c r="E34" s="234" t="s">
        <v>902</v>
      </c>
      <c r="F34" s="222" t="s">
        <v>903</v>
      </c>
      <c r="G34" s="222">
        <v>20</v>
      </c>
      <c r="H34" s="233" t="str">
        <f>I34</f>
        <v>148,5 MHz</v>
      </c>
      <c r="I34" s="233" t="s">
        <v>906</v>
      </c>
      <c r="J34" s="233" t="s">
        <v>907</v>
      </c>
    </row>
    <row r="35" spans="4:10" x14ac:dyDescent="0.2">
      <c r="D35" s="288">
        <v>32</v>
      </c>
      <c r="E35" s="234" t="s">
        <v>901</v>
      </c>
      <c r="F35" s="222" t="s">
        <v>903</v>
      </c>
      <c r="G35" s="222">
        <v>20</v>
      </c>
      <c r="H35" s="233" t="s">
        <v>909</v>
      </c>
      <c r="I35" s="233" t="s">
        <v>906</v>
      </c>
      <c r="J35" s="233" t="s">
        <v>910</v>
      </c>
    </row>
    <row r="36" spans="4:10" x14ac:dyDescent="0.2">
      <c r="D36" s="288"/>
      <c r="E36" s="234" t="s">
        <v>902</v>
      </c>
      <c r="F36" s="222" t="s">
        <v>903</v>
      </c>
      <c r="G36" s="222">
        <v>16</v>
      </c>
      <c r="H36" s="233" t="s">
        <v>909</v>
      </c>
      <c r="I36" s="233" t="s">
        <v>906</v>
      </c>
      <c r="J36" s="233" t="s">
        <v>911</v>
      </c>
    </row>
    <row r="37" spans="4:10" x14ac:dyDescent="0.2">
      <c r="D37" s="288"/>
      <c r="E37" s="234" t="s">
        <v>901</v>
      </c>
      <c r="F37" s="222" t="s">
        <v>904</v>
      </c>
      <c r="G37" s="222">
        <v>40</v>
      </c>
      <c r="H37" s="233" t="str">
        <f>I37</f>
        <v>148,5 MHz</v>
      </c>
      <c r="I37" s="233" t="s">
        <v>906</v>
      </c>
      <c r="J37" s="233" t="s">
        <v>910</v>
      </c>
    </row>
    <row r="38" spans="4:10" x14ac:dyDescent="0.2">
      <c r="D38" s="288"/>
      <c r="E38" s="234" t="s">
        <v>902</v>
      </c>
      <c r="F38" s="222" t="s">
        <v>904</v>
      </c>
      <c r="G38" s="222">
        <v>32</v>
      </c>
      <c r="H38" s="230" t="s">
        <v>906</v>
      </c>
      <c r="I38" s="233" t="s">
        <v>906</v>
      </c>
      <c r="J38" s="233" t="s">
        <v>911</v>
      </c>
    </row>
    <row r="39" spans="4:10" x14ac:dyDescent="0.2">
      <c r="D39" s="288">
        <v>40</v>
      </c>
      <c r="E39" s="234" t="s">
        <v>902</v>
      </c>
      <c r="F39" s="222" t="s">
        <v>903</v>
      </c>
      <c r="G39" s="222">
        <v>20</v>
      </c>
      <c r="H39" s="230" t="s">
        <v>909</v>
      </c>
      <c r="I39" s="233" t="s">
        <v>906</v>
      </c>
      <c r="J39" s="233" t="s">
        <v>910</v>
      </c>
    </row>
    <row r="40" spans="4:10" x14ac:dyDescent="0.2">
      <c r="D40" s="288"/>
      <c r="E40" s="234" t="s">
        <v>902</v>
      </c>
      <c r="F40" s="222" t="s">
        <v>904</v>
      </c>
      <c r="G40" s="222">
        <v>40</v>
      </c>
      <c r="H40" s="225" t="str">
        <f>I40</f>
        <v>148,5 MHz</v>
      </c>
      <c r="I40" s="233" t="s">
        <v>906</v>
      </c>
      <c r="J40" s="233" t="s">
        <v>910</v>
      </c>
    </row>
    <row r="41" spans="4:10" x14ac:dyDescent="0.2">
      <c r="D41" s="288">
        <v>64</v>
      </c>
      <c r="E41" s="222" t="s">
        <v>901</v>
      </c>
      <c r="F41" s="222" t="s">
        <v>904</v>
      </c>
      <c r="G41" s="222">
        <v>40</v>
      </c>
      <c r="H41" s="225" t="s">
        <v>909</v>
      </c>
      <c r="I41" s="233" t="s">
        <v>906</v>
      </c>
      <c r="J41" s="233" t="s">
        <v>912</v>
      </c>
    </row>
    <row r="42" spans="4:10" x14ac:dyDescent="0.2">
      <c r="D42" s="288"/>
      <c r="E42" s="222" t="s">
        <v>902</v>
      </c>
      <c r="F42" s="222" t="s">
        <v>904</v>
      </c>
      <c r="G42" s="222">
        <v>32</v>
      </c>
      <c r="H42" s="225" t="s">
        <v>909</v>
      </c>
      <c r="I42" s="233" t="s">
        <v>906</v>
      </c>
      <c r="J42" s="233" t="s">
        <v>913</v>
      </c>
    </row>
    <row r="43" spans="4:10" x14ac:dyDescent="0.2">
      <c r="D43" s="227">
        <v>80</v>
      </c>
      <c r="E43" s="222" t="s">
        <v>902</v>
      </c>
      <c r="F43" s="222" t="s">
        <v>904</v>
      </c>
      <c r="G43" s="222">
        <v>40</v>
      </c>
      <c r="H43" s="225" t="s">
        <v>909</v>
      </c>
      <c r="I43" s="233" t="s">
        <v>906</v>
      </c>
      <c r="J43" s="233" t="s">
        <v>912</v>
      </c>
    </row>
  </sheetData>
  <mergeCells count="15">
    <mergeCell ref="E8:E9"/>
    <mergeCell ref="C6:C7"/>
    <mergeCell ref="C8:C9"/>
    <mergeCell ref="D15:D16"/>
    <mergeCell ref="D18:D21"/>
    <mergeCell ref="D10:D11"/>
    <mergeCell ref="C10:C11"/>
    <mergeCell ref="D6:D7"/>
    <mergeCell ref="D8:D9"/>
    <mergeCell ref="D39:D40"/>
    <mergeCell ref="D41:D42"/>
    <mergeCell ref="D22:D23"/>
    <mergeCell ref="D24:D25"/>
    <mergeCell ref="D32:D33"/>
    <mergeCell ref="D35:D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22"/>
  <sheetViews>
    <sheetView tabSelected="1" topLeftCell="B1" zoomScale="160" zoomScaleNormal="160" zoomScalePageLayoutView="160" workbookViewId="0">
      <selection activeCell="C7" sqref="C7:D22"/>
    </sheetView>
  </sheetViews>
  <sheetFormatPr baseColWidth="10" defaultRowHeight="15" x14ac:dyDescent="0.2"/>
  <cols>
    <col min="3" max="3" width="20.6640625" bestFit="1" customWidth="1"/>
    <col min="4" max="4" width="14.5" bestFit="1" customWidth="1"/>
  </cols>
  <sheetData>
    <row r="6" spans="3:4" x14ac:dyDescent="0.2">
      <c r="C6" s="297" t="s">
        <v>932</v>
      </c>
      <c r="D6" s="297"/>
    </row>
    <row r="7" spans="3:4" x14ac:dyDescent="0.2">
      <c r="C7" t="s">
        <v>915</v>
      </c>
      <c r="D7">
        <v>5.94</v>
      </c>
    </row>
    <row r="8" spans="3:4" x14ac:dyDescent="0.2">
      <c r="C8" t="s">
        <v>916</v>
      </c>
      <c r="D8">
        <v>148.5</v>
      </c>
    </row>
    <row r="9" spans="3:4" x14ac:dyDescent="0.2">
      <c r="C9" t="s">
        <v>917</v>
      </c>
      <c r="D9" t="s">
        <v>931</v>
      </c>
    </row>
    <row r="10" spans="3:4" x14ac:dyDescent="0.2">
      <c r="C10" t="s">
        <v>918</v>
      </c>
      <c r="D10">
        <v>40</v>
      </c>
    </row>
    <row r="11" spans="3:4" x14ac:dyDescent="0.2">
      <c r="C11" t="s">
        <v>919</v>
      </c>
      <c r="D11">
        <v>40</v>
      </c>
    </row>
    <row r="12" spans="3:4" x14ac:dyDescent="0.2">
      <c r="C12" t="s">
        <v>920</v>
      </c>
      <c r="D12">
        <f>D8</f>
        <v>148.5</v>
      </c>
    </row>
    <row r="13" spans="3:4" x14ac:dyDescent="0.2">
      <c r="C13" t="s">
        <v>921</v>
      </c>
      <c r="D13">
        <f>D8</f>
        <v>148.5</v>
      </c>
    </row>
    <row r="14" spans="3:4" x14ac:dyDescent="0.2">
      <c r="C14" t="s">
        <v>922</v>
      </c>
      <c r="D14" t="b">
        <v>1</v>
      </c>
    </row>
    <row r="15" spans="3:4" x14ac:dyDescent="0.2">
      <c r="C15" t="s">
        <v>923</v>
      </c>
      <c r="D15">
        <v>5.94</v>
      </c>
    </row>
    <row r="16" spans="3:4" x14ac:dyDescent="0.2">
      <c r="C16" t="s">
        <v>924</v>
      </c>
      <c r="D16">
        <v>148.5</v>
      </c>
    </row>
    <row r="17" spans="3:4" x14ac:dyDescent="0.2">
      <c r="C17" t="s">
        <v>925</v>
      </c>
      <c r="D17" t="s">
        <v>931</v>
      </c>
    </row>
    <row r="18" spans="3:4" x14ac:dyDescent="0.2">
      <c r="C18" t="s">
        <v>926</v>
      </c>
      <c r="D18">
        <v>40</v>
      </c>
    </row>
    <row r="19" spans="3:4" x14ac:dyDescent="0.2">
      <c r="C19" t="s">
        <v>927</v>
      </c>
      <c r="D19">
        <v>40</v>
      </c>
    </row>
    <row r="20" spans="3:4" x14ac:dyDescent="0.2">
      <c r="C20" t="s">
        <v>928</v>
      </c>
      <c r="D20">
        <f>D16</f>
        <v>148.5</v>
      </c>
    </row>
    <row r="21" spans="3:4" x14ac:dyDescent="0.2">
      <c r="C21" t="s">
        <v>929</v>
      </c>
      <c r="D21">
        <f>D16</f>
        <v>148.5</v>
      </c>
    </row>
    <row r="22" spans="3:4" x14ac:dyDescent="0.2">
      <c r="C22" t="s">
        <v>930</v>
      </c>
      <c r="D22" t="b">
        <v>1</v>
      </c>
    </row>
  </sheetData>
  <mergeCells count="1">
    <mergeCell ref="C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selection activeCell="D5" sqref="D5"/>
    </sheetView>
  </sheetViews>
  <sheetFormatPr baseColWidth="10" defaultColWidth="8.83203125" defaultRowHeight="15" x14ac:dyDescent="0.2"/>
  <cols>
    <col min="3" max="3" width="12.1640625" customWidth="1"/>
    <col min="6" max="6" width="17.83203125" customWidth="1"/>
    <col min="9" max="9" width="12.33203125" customWidth="1"/>
    <col min="10" max="10" width="12.1640625" customWidth="1"/>
    <col min="13" max="13" width="17.83203125" customWidth="1"/>
    <col min="16" max="16" width="12.33203125" customWidth="1"/>
    <col min="21" max="24" width="10.6640625" customWidth="1"/>
    <col min="25" max="25" width="12.1640625" customWidth="1"/>
  </cols>
  <sheetData>
    <row r="1" spans="1:25" x14ac:dyDescent="0.2">
      <c r="A1" s="245" t="s">
        <v>186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</row>
    <row r="2" spans="1:25" ht="16" thickBot="1" x14ac:dyDescent="0.25">
      <c r="A2" s="245"/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</row>
    <row r="3" spans="1:25" ht="16" thickBot="1" x14ac:dyDescent="0.25">
      <c r="A3" s="245"/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T3" s="236" t="s">
        <v>196</v>
      </c>
      <c r="U3" s="237"/>
      <c r="V3" s="237"/>
      <c r="W3" s="237"/>
      <c r="X3" s="237"/>
      <c r="Y3" s="238"/>
    </row>
    <row r="4" spans="1:25" ht="16" thickBot="1" x14ac:dyDescent="0.25">
      <c r="A4" s="13" t="s">
        <v>0</v>
      </c>
      <c r="B4" s="14" t="s">
        <v>5</v>
      </c>
      <c r="C4" s="14" t="s">
        <v>1</v>
      </c>
      <c r="D4" s="14" t="s">
        <v>2</v>
      </c>
      <c r="E4" s="14" t="s">
        <v>3</v>
      </c>
      <c r="F4" s="15" t="s">
        <v>109</v>
      </c>
      <c r="H4" s="69" t="s">
        <v>0</v>
      </c>
      <c r="I4" s="70" t="s">
        <v>5</v>
      </c>
      <c r="J4" s="70" t="s">
        <v>1</v>
      </c>
      <c r="K4" s="70" t="s">
        <v>2</v>
      </c>
      <c r="L4" s="70" t="s">
        <v>3</v>
      </c>
      <c r="M4" s="71" t="s">
        <v>109</v>
      </c>
      <c r="O4" s="22" t="s">
        <v>0</v>
      </c>
      <c r="P4" s="14" t="s">
        <v>5</v>
      </c>
      <c r="Q4" s="14" t="s">
        <v>2</v>
      </c>
      <c r="R4" s="15" t="s">
        <v>3</v>
      </c>
      <c r="T4" s="26" t="s">
        <v>188</v>
      </c>
      <c r="U4" s="28" t="s">
        <v>189</v>
      </c>
      <c r="V4" s="29" t="s">
        <v>190</v>
      </c>
      <c r="W4" s="29" t="s">
        <v>191</v>
      </c>
      <c r="X4" s="29" t="s">
        <v>192</v>
      </c>
      <c r="Y4" s="25" t="s">
        <v>193</v>
      </c>
    </row>
    <row r="5" spans="1:25" x14ac:dyDescent="0.2">
      <c r="A5" s="45" t="s">
        <v>143</v>
      </c>
      <c r="B5" s="46" t="s">
        <v>8</v>
      </c>
      <c r="C5" s="46" t="s">
        <v>42</v>
      </c>
      <c r="D5" s="46">
        <v>14</v>
      </c>
      <c r="E5" s="46" t="s">
        <v>148</v>
      </c>
      <c r="F5" s="47"/>
      <c r="H5" s="53" t="s">
        <v>4</v>
      </c>
      <c r="I5" s="54" t="s">
        <v>8</v>
      </c>
      <c r="J5" s="54" t="s">
        <v>42</v>
      </c>
      <c r="K5" s="54">
        <v>35</v>
      </c>
      <c r="L5" s="54" t="s">
        <v>75</v>
      </c>
      <c r="M5" s="55" t="s">
        <v>110</v>
      </c>
      <c r="O5" s="23" t="s">
        <v>143</v>
      </c>
      <c r="P5" s="16" t="s">
        <v>181</v>
      </c>
      <c r="Q5" s="16">
        <v>19</v>
      </c>
      <c r="R5" s="17" t="s">
        <v>182</v>
      </c>
      <c r="T5" s="11">
        <v>1</v>
      </c>
      <c r="U5" s="27" t="s">
        <v>195</v>
      </c>
      <c r="V5" s="7" t="s">
        <v>194</v>
      </c>
      <c r="W5" s="20" t="s">
        <v>194</v>
      </c>
      <c r="X5" s="7" t="s">
        <v>194</v>
      </c>
      <c r="Y5" s="2" t="s">
        <v>197</v>
      </c>
    </row>
    <row r="6" spans="1:25" ht="16" thickBot="1" x14ac:dyDescent="0.25">
      <c r="A6" s="48" t="s">
        <v>143</v>
      </c>
      <c r="B6" s="32" t="s">
        <v>6</v>
      </c>
      <c r="C6" s="32" t="s">
        <v>43</v>
      </c>
      <c r="D6" s="32">
        <v>15</v>
      </c>
      <c r="E6" s="32" t="s">
        <v>149</v>
      </c>
      <c r="F6" s="49"/>
      <c r="H6" s="48" t="s">
        <v>4</v>
      </c>
      <c r="I6" s="32" t="s">
        <v>6</v>
      </c>
      <c r="J6" s="32" t="s">
        <v>43</v>
      </c>
      <c r="K6" s="32">
        <v>34</v>
      </c>
      <c r="L6" s="32" t="s">
        <v>76</v>
      </c>
      <c r="M6" s="49" t="s">
        <v>111</v>
      </c>
      <c r="O6" s="24" t="s">
        <v>143</v>
      </c>
      <c r="P6" s="18" t="s">
        <v>183</v>
      </c>
      <c r="Q6" s="18">
        <v>19</v>
      </c>
      <c r="R6" s="19" t="s">
        <v>184</v>
      </c>
      <c r="T6" s="11">
        <v>2</v>
      </c>
      <c r="U6" s="27" t="s">
        <v>194</v>
      </c>
      <c r="V6" s="7" t="s">
        <v>194</v>
      </c>
      <c r="W6" s="20" t="s">
        <v>195</v>
      </c>
      <c r="X6" s="7" t="s">
        <v>194</v>
      </c>
      <c r="Y6" s="2" t="s">
        <v>198</v>
      </c>
    </row>
    <row r="7" spans="1:25" ht="16" thickBot="1" x14ac:dyDescent="0.25">
      <c r="A7" s="48" t="s">
        <v>143</v>
      </c>
      <c r="B7" s="32" t="s">
        <v>7</v>
      </c>
      <c r="C7" s="32" t="s">
        <v>41</v>
      </c>
      <c r="D7" s="32">
        <v>15</v>
      </c>
      <c r="E7" s="32" t="s">
        <v>150</v>
      </c>
      <c r="F7" s="49"/>
      <c r="H7" s="48" t="s">
        <v>4</v>
      </c>
      <c r="I7" s="32" t="s">
        <v>7</v>
      </c>
      <c r="J7" s="32" t="s">
        <v>41</v>
      </c>
      <c r="K7" s="32">
        <v>34</v>
      </c>
      <c r="L7" s="32" t="s">
        <v>77</v>
      </c>
      <c r="M7" s="49" t="s">
        <v>39</v>
      </c>
      <c r="T7" s="12">
        <v>3</v>
      </c>
      <c r="U7" s="30" t="s">
        <v>194</v>
      </c>
      <c r="V7" s="9" t="s">
        <v>195</v>
      </c>
      <c r="W7" s="21" t="s">
        <v>195</v>
      </c>
      <c r="X7" s="9" t="s">
        <v>194</v>
      </c>
      <c r="Y7" s="4" t="s">
        <v>199</v>
      </c>
    </row>
    <row r="8" spans="1:25" ht="16" thickBot="1" x14ac:dyDescent="0.25">
      <c r="A8" s="48" t="s">
        <v>143</v>
      </c>
      <c r="B8" s="32" t="s">
        <v>40</v>
      </c>
      <c r="C8" s="32" t="s">
        <v>44</v>
      </c>
      <c r="D8" s="32">
        <v>15</v>
      </c>
      <c r="E8" s="32" t="s">
        <v>151</v>
      </c>
      <c r="F8" s="49"/>
      <c r="H8" s="48" t="s">
        <v>4</v>
      </c>
      <c r="I8" s="32" t="s">
        <v>40</v>
      </c>
      <c r="J8" s="32" t="s">
        <v>44</v>
      </c>
      <c r="K8" s="32">
        <v>34</v>
      </c>
      <c r="L8" s="32" t="s">
        <v>78</v>
      </c>
      <c r="M8" s="49" t="s">
        <v>112</v>
      </c>
      <c r="T8" s="246" t="s">
        <v>200</v>
      </c>
      <c r="U8" s="247"/>
      <c r="V8" s="247"/>
      <c r="W8" s="247"/>
      <c r="X8" s="247"/>
      <c r="Y8" s="248"/>
    </row>
    <row r="9" spans="1:25" x14ac:dyDescent="0.2">
      <c r="A9" s="48" t="s">
        <v>143</v>
      </c>
      <c r="B9" s="32" t="s">
        <v>9</v>
      </c>
      <c r="C9" s="32" t="s">
        <v>45</v>
      </c>
      <c r="D9" s="32">
        <v>15</v>
      </c>
      <c r="E9" s="32" t="s">
        <v>152</v>
      </c>
      <c r="F9" s="49"/>
      <c r="H9" s="48" t="s">
        <v>4</v>
      </c>
      <c r="I9" s="32" t="s">
        <v>9</v>
      </c>
      <c r="J9" s="32" t="s">
        <v>45</v>
      </c>
      <c r="K9" s="32">
        <v>34</v>
      </c>
      <c r="L9" s="32" t="s">
        <v>79</v>
      </c>
      <c r="M9" s="49" t="s">
        <v>113</v>
      </c>
    </row>
    <row r="10" spans="1:25" x14ac:dyDescent="0.2">
      <c r="A10" s="48" t="s">
        <v>143</v>
      </c>
      <c r="B10" s="32" t="s">
        <v>10</v>
      </c>
      <c r="C10" s="32" t="s">
        <v>46</v>
      </c>
      <c r="D10" s="32">
        <v>15</v>
      </c>
      <c r="E10" s="32" t="s">
        <v>153</v>
      </c>
      <c r="F10" s="49"/>
      <c r="H10" s="48" t="s">
        <v>4</v>
      </c>
      <c r="I10" s="32" t="s">
        <v>10</v>
      </c>
      <c r="J10" s="32" t="s">
        <v>46</v>
      </c>
      <c r="K10" s="32">
        <v>34</v>
      </c>
      <c r="L10" s="32" t="s">
        <v>80</v>
      </c>
      <c r="M10" s="49" t="s">
        <v>114</v>
      </c>
    </row>
    <row r="11" spans="1:25" x14ac:dyDescent="0.2">
      <c r="A11" s="48" t="s">
        <v>143</v>
      </c>
      <c r="B11" s="32" t="s">
        <v>11</v>
      </c>
      <c r="C11" s="32" t="s">
        <v>47</v>
      </c>
      <c r="D11" s="32">
        <v>15</v>
      </c>
      <c r="E11" s="32" t="s">
        <v>154</v>
      </c>
      <c r="F11" s="49"/>
      <c r="H11" s="48" t="s">
        <v>4</v>
      </c>
      <c r="I11" s="32" t="s">
        <v>11</v>
      </c>
      <c r="J11" s="32" t="s">
        <v>47</v>
      </c>
      <c r="K11" s="32">
        <v>34</v>
      </c>
      <c r="L11" s="32" t="s">
        <v>81</v>
      </c>
      <c r="M11" s="49" t="s">
        <v>115</v>
      </c>
    </row>
    <row r="12" spans="1:25" x14ac:dyDescent="0.2">
      <c r="A12" s="48" t="s">
        <v>143</v>
      </c>
      <c r="B12" s="32" t="s">
        <v>12</v>
      </c>
      <c r="C12" s="32" t="s">
        <v>48</v>
      </c>
      <c r="D12" s="32">
        <v>15</v>
      </c>
      <c r="E12" s="32" t="s">
        <v>155</v>
      </c>
      <c r="F12" s="49"/>
      <c r="H12" s="48" t="s">
        <v>4</v>
      </c>
      <c r="I12" s="32" t="s">
        <v>12</v>
      </c>
      <c r="J12" s="32" t="s">
        <v>48</v>
      </c>
      <c r="K12" s="32">
        <v>34</v>
      </c>
      <c r="L12" s="32" t="s">
        <v>82</v>
      </c>
      <c r="M12" s="49" t="s">
        <v>116</v>
      </c>
    </row>
    <row r="13" spans="1:25" x14ac:dyDescent="0.2">
      <c r="A13" s="48" t="s">
        <v>143</v>
      </c>
      <c r="B13" s="32" t="s">
        <v>13</v>
      </c>
      <c r="C13" s="32" t="s">
        <v>49</v>
      </c>
      <c r="D13" s="32">
        <v>15</v>
      </c>
      <c r="E13" s="32" t="s">
        <v>156</v>
      </c>
      <c r="F13" s="49"/>
      <c r="H13" s="48" t="s">
        <v>4</v>
      </c>
      <c r="I13" s="32" t="s">
        <v>13</v>
      </c>
      <c r="J13" s="32" t="s">
        <v>49</v>
      </c>
      <c r="K13" s="32">
        <v>34</v>
      </c>
      <c r="L13" s="32" t="s">
        <v>83</v>
      </c>
      <c r="M13" s="49" t="s">
        <v>117</v>
      </c>
    </row>
    <row r="14" spans="1:25" x14ac:dyDescent="0.2">
      <c r="A14" s="48" t="s">
        <v>143</v>
      </c>
      <c r="B14" s="32" t="s">
        <v>14</v>
      </c>
      <c r="C14" s="32" t="s">
        <v>50</v>
      </c>
      <c r="D14" s="32">
        <v>15</v>
      </c>
      <c r="E14" s="32" t="s">
        <v>157</v>
      </c>
      <c r="F14" s="49"/>
      <c r="H14" s="48" t="s">
        <v>4</v>
      </c>
      <c r="I14" s="32" t="s">
        <v>14</v>
      </c>
      <c r="J14" s="32" t="s">
        <v>50</v>
      </c>
      <c r="K14" s="32">
        <v>34</v>
      </c>
      <c r="L14" s="32" t="s">
        <v>84</v>
      </c>
      <c r="M14" s="49" t="s">
        <v>118</v>
      </c>
    </row>
    <row r="15" spans="1:25" x14ac:dyDescent="0.2">
      <c r="A15" s="48" t="s">
        <v>143</v>
      </c>
      <c r="B15" s="32" t="s">
        <v>15</v>
      </c>
      <c r="C15" s="32" t="s">
        <v>51</v>
      </c>
      <c r="D15" s="32">
        <v>15</v>
      </c>
      <c r="E15" s="32" t="s">
        <v>158</v>
      </c>
      <c r="F15" s="49"/>
      <c r="H15" s="48" t="s">
        <v>4</v>
      </c>
      <c r="I15" s="32" t="s">
        <v>15</v>
      </c>
      <c r="J15" s="32" t="s">
        <v>51</v>
      </c>
      <c r="K15" s="32">
        <v>34</v>
      </c>
      <c r="L15" s="32" t="s">
        <v>85</v>
      </c>
      <c r="M15" s="49" t="s">
        <v>119</v>
      </c>
    </row>
    <row r="16" spans="1:25" x14ac:dyDescent="0.2">
      <c r="A16" s="48" t="s">
        <v>143</v>
      </c>
      <c r="B16" s="32" t="s">
        <v>16</v>
      </c>
      <c r="C16" s="32" t="s">
        <v>52</v>
      </c>
      <c r="D16" s="32">
        <v>15</v>
      </c>
      <c r="E16" s="32" t="s">
        <v>159</v>
      </c>
      <c r="F16" s="49"/>
      <c r="H16" s="48" t="s">
        <v>4</v>
      </c>
      <c r="I16" s="32" t="s">
        <v>16</v>
      </c>
      <c r="J16" s="32" t="s">
        <v>52</v>
      </c>
      <c r="K16" s="32">
        <v>34</v>
      </c>
      <c r="L16" s="32" t="s">
        <v>86</v>
      </c>
      <c r="M16" s="49" t="s">
        <v>120</v>
      </c>
    </row>
    <row r="17" spans="1:13" x14ac:dyDescent="0.2">
      <c r="A17" s="48" t="s">
        <v>143</v>
      </c>
      <c r="B17" s="32" t="s">
        <v>17</v>
      </c>
      <c r="C17" s="32" t="s">
        <v>53</v>
      </c>
      <c r="D17" s="32">
        <v>15</v>
      </c>
      <c r="E17" s="32" t="s">
        <v>160</v>
      </c>
      <c r="F17" s="49"/>
      <c r="H17" s="48" t="s">
        <v>4</v>
      </c>
      <c r="I17" s="32" t="s">
        <v>17</v>
      </c>
      <c r="J17" s="32" t="s">
        <v>53</v>
      </c>
      <c r="K17" s="32">
        <v>34</v>
      </c>
      <c r="L17" s="32" t="s">
        <v>87</v>
      </c>
      <c r="M17" s="49" t="s">
        <v>121</v>
      </c>
    </row>
    <row r="18" spans="1:13" x14ac:dyDescent="0.2">
      <c r="A18" s="48" t="s">
        <v>143</v>
      </c>
      <c r="B18" s="32" t="s">
        <v>18</v>
      </c>
      <c r="C18" s="32" t="s">
        <v>54</v>
      </c>
      <c r="D18" s="32">
        <v>15</v>
      </c>
      <c r="E18" s="32" t="s">
        <v>161</v>
      </c>
      <c r="F18" s="49"/>
      <c r="H18" s="48" t="s">
        <v>4</v>
      </c>
      <c r="I18" s="32" t="s">
        <v>18</v>
      </c>
      <c r="J18" s="32" t="s">
        <v>54</v>
      </c>
      <c r="K18" s="32">
        <v>34</v>
      </c>
      <c r="L18" s="32" t="s">
        <v>88</v>
      </c>
      <c r="M18" s="49" t="s">
        <v>122</v>
      </c>
    </row>
    <row r="19" spans="1:13" x14ac:dyDescent="0.2">
      <c r="A19" s="48" t="s">
        <v>143</v>
      </c>
      <c r="B19" s="32" t="s">
        <v>19</v>
      </c>
      <c r="C19" s="32" t="s">
        <v>55</v>
      </c>
      <c r="D19" s="32">
        <v>15</v>
      </c>
      <c r="E19" s="32" t="s">
        <v>162</v>
      </c>
      <c r="F19" s="49"/>
      <c r="H19" s="48" t="s">
        <v>4</v>
      </c>
      <c r="I19" s="32" t="s">
        <v>19</v>
      </c>
      <c r="J19" s="32" t="s">
        <v>55</v>
      </c>
      <c r="K19" s="32">
        <v>34</v>
      </c>
      <c r="L19" s="32" t="s">
        <v>89</v>
      </c>
      <c r="M19" s="49" t="s">
        <v>123</v>
      </c>
    </row>
    <row r="20" spans="1:13" x14ac:dyDescent="0.2">
      <c r="A20" s="48" t="s">
        <v>143</v>
      </c>
      <c r="B20" s="32" t="s">
        <v>20</v>
      </c>
      <c r="C20" s="32" t="s">
        <v>56</v>
      </c>
      <c r="D20" s="32">
        <v>15</v>
      </c>
      <c r="E20" s="32" t="s">
        <v>163</v>
      </c>
      <c r="F20" s="49"/>
      <c r="H20" s="48" t="s">
        <v>4</v>
      </c>
      <c r="I20" s="32" t="s">
        <v>20</v>
      </c>
      <c r="J20" s="32" t="s">
        <v>56</v>
      </c>
      <c r="K20" s="32">
        <v>34</v>
      </c>
      <c r="L20" s="32" t="s">
        <v>90</v>
      </c>
      <c r="M20" s="49" t="s">
        <v>124</v>
      </c>
    </row>
    <row r="21" spans="1:13" x14ac:dyDescent="0.2">
      <c r="A21" s="48" t="s">
        <v>143</v>
      </c>
      <c r="B21" s="32" t="s">
        <v>21</v>
      </c>
      <c r="C21" s="32" t="s">
        <v>57</v>
      </c>
      <c r="D21" s="32">
        <v>15</v>
      </c>
      <c r="E21" s="32" t="s">
        <v>164</v>
      </c>
      <c r="F21" s="49"/>
      <c r="H21" s="48" t="s">
        <v>4</v>
      </c>
      <c r="I21" s="32" t="s">
        <v>21</v>
      </c>
      <c r="J21" s="32" t="s">
        <v>57</v>
      </c>
      <c r="K21" s="32">
        <v>34</v>
      </c>
      <c r="L21" s="32" t="s">
        <v>91</v>
      </c>
      <c r="M21" s="49" t="s">
        <v>125</v>
      </c>
    </row>
    <row r="22" spans="1:13" x14ac:dyDescent="0.2">
      <c r="A22" s="48" t="s">
        <v>143</v>
      </c>
      <c r="B22" s="32" t="s">
        <v>22</v>
      </c>
      <c r="C22" s="32" t="s">
        <v>58</v>
      </c>
      <c r="D22" s="32">
        <v>15</v>
      </c>
      <c r="E22" s="32" t="s">
        <v>165</v>
      </c>
      <c r="F22" s="49"/>
      <c r="H22" s="48" t="s">
        <v>4</v>
      </c>
      <c r="I22" s="32" t="s">
        <v>22</v>
      </c>
      <c r="J22" s="32" t="s">
        <v>58</v>
      </c>
      <c r="K22" s="32">
        <v>34</v>
      </c>
      <c r="L22" s="32" t="s">
        <v>92</v>
      </c>
      <c r="M22" s="49" t="s">
        <v>126</v>
      </c>
    </row>
    <row r="23" spans="1:13" x14ac:dyDescent="0.2">
      <c r="A23" s="48" t="s">
        <v>143</v>
      </c>
      <c r="B23" s="32" t="s">
        <v>23</v>
      </c>
      <c r="C23" s="32" t="s">
        <v>59</v>
      </c>
      <c r="D23" s="32">
        <v>14</v>
      </c>
      <c r="E23" s="32" t="s">
        <v>166</v>
      </c>
      <c r="F23" s="49"/>
      <c r="H23" s="48" t="s">
        <v>4</v>
      </c>
      <c r="I23" s="32" t="s">
        <v>23</v>
      </c>
      <c r="J23" s="32" t="s">
        <v>59</v>
      </c>
      <c r="K23" s="32">
        <v>35</v>
      </c>
      <c r="L23" s="32" t="s">
        <v>93</v>
      </c>
      <c r="M23" s="49" t="s">
        <v>127</v>
      </c>
    </row>
    <row r="24" spans="1:13" x14ac:dyDescent="0.2">
      <c r="A24" s="48" t="s">
        <v>143</v>
      </c>
      <c r="B24" s="32" t="s">
        <v>24</v>
      </c>
      <c r="C24" s="32" t="s">
        <v>60</v>
      </c>
      <c r="D24" s="32">
        <v>14</v>
      </c>
      <c r="E24" s="32" t="s">
        <v>185</v>
      </c>
      <c r="F24" s="49"/>
      <c r="H24" s="48" t="s">
        <v>4</v>
      </c>
      <c r="I24" s="32" t="s">
        <v>24</v>
      </c>
      <c r="J24" s="32" t="s">
        <v>60</v>
      </c>
      <c r="K24" s="32">
        <v>35</v>
      </c>
      <c r="L24" s="32" t="s">
        <v>94</v>
      </c>
      <c r="M24" s="49" t="s">
        <v>128</v>
      </c>
    </row>
    <row r="25" spans="1:13" x14ac:dyDescent="0.2">
      <c r="A25" s="48" t="s">
        <v>143</v>
      </c>
      <c r="B25" s="32" t="s">
        <v>25</v>
      </c>
      <c r="C25" s="32" t="s">
        <v>61</v>
      </c>
      <c r="D25" s="32">
        <v>14</v>
      </c>
      <c r="E25" s="32" t="s">
        <v>167</v>
      </c>
      <c r="F25" s="49"/>
      <c r="H25" s="48" t="s">
        <v>4</v>
      </c>
      <c r="I25" s="32" t="s">
        <v>25</v>
      </c>
      <c r="J25" s="32" t="s">
        <v>61</v>
      </c>
      <c r="K25" s="32">
        <v>35</v>
      </c>
      <c r="L25" s="32" t="s">
        <v>95</v>
      </c>
      <c r="M25" s="49" t="s">
        <v>129</v>
      </c>
    </row>
    <row r="26" spans="1:13" x14ac:dyDescent="0.2">
      <c r="A26" s="48" t="s">
        <v>143</v>
      </c>
      <c r="B26" s="32" t="s">
        <v>26</v>
      </c>
      <c r="C26" s="32" t="s">
        <v>62</v>
      </c>
      <c r="D26" s="32">
        <v>14</v>
      </c>
      <c r="E26" s="32" t="s">
        <v>168</v>
      </c>
      <c r="F26" s="49"/>
      <c r="H26" s="48" t="s">
        <v>4</v>
      </c>
      <c r="I26" s="32" t="s">
        <v>26</v>
      </c>
      <c r="J26" s="32" t="s">
        <v>62</v>
      </c>
      <c r="K26" s="32">
        <v>35</v>
      </c>
      <c r="L26" s="32" t="s">
        <v>96</v>
      </c>
      <c r="M26" s="49" t="s">
        <v>130</v>
      </c>
    </row>
    <row r="27" spans="1:13" x14ac:dyDescent="0.2">
      <c r="A27" s="48" t="s">
        <v>143</v>
      </c>
      <c r="B27" s="32" t="s">
        <v>27</v>
      </c>
      <c r="C27" s="32" t="s">
        <v>63</v>
      </c>
      <c r="D27" s="32">
        <v>14</v>
      </c>
      <c r="E27" s="32" t="s">
        <v>169</v>
      </c>
      <c r="F27" s="49"/>
      <c r="H27" s="48" t="s">
        <v>4</v>
      </c>
      <c r="I27" s="32" t="s">
        <v>27</v>
      </c>
      <c r="J27" s="32" t="s">
        <v>63</v>
      </c>
      <c r="K27" s="32">
        <v>35</v>
      </c>
      <c r="L27" s="32" t="s">
        <v>97</v>
      </c>
      <c r="M27" s="49" t="s">
        <v>131</v>
      </c>
    </row>
    <row r="28" spans="1:13" x14ac:dyDescent="0.2">
      <c r="A28" s="48" t="s">
        <v>143</v>
      </c>
      <c r="B28" s="32" t="s">
        <v>28</v>
      </c>
      <c r="C28" s="32" t="s">
        <v>64</v>
      </c>
      <c r="D28" s="32">
        <v>14</v>
      </c>
      <c r="E28" s="32" t="s">
        <v>170</v>
      </c>
      <c r="F28" s="49"/>
      <c r="H28" s="48" t="s">
        <v>4</v>
      </c>
      <c r="I28" s="32" t="s">
        <v>28</v>
      </c>
      <c r="J28" s="32" t="s">
        <v>64</v>
      </c>
      <c r="K28" s="32">
        <v>35</v>
      </c>
      <c r="L28" s="32" t="s">
        <v>98</v>
      </c>
      <c r="M28" s="49" t="s">
        <v>132</v>
      </c>
    </row>
    <row r="29" spans="1:13" x14ac:dyDescent="0.2">
      <c r="A29" s="48" t="s">
        <v>143</v>
      </c>
      <c r="B29" s="32" t="s">
        <v>29</v>
      </c>
      <c r="C29" s="32" t="s">
        <v>65</v>
      </c>
      <c r="D29" s="32">
        <v>14</v>
      </c>
      <c r="E29" s="32" t="s">
        <v>171</v>
      </c>
      <c r="F29" s="49"/>
      <c r="H29" s="48" t="s">
        <v>4</v>
      </c>
      <c r="I29" s="32" t="s">
        <v>29</v>
      </c>
      <c r="J29" s="32" t="s">
        <v>65</v>
      </c>
      <c r="K29" s="32">
        <v>35</v>
      </c>
      <c r="L29" s="32" t="s">
        <v>99</v>
      </c>
      <c r="M29" s="49" t="s">
        <v>133</v>
      </c>
    </row>
    <row r="30" spans="1:13" x14ac:dyDescent="0.2">
      <c r="A30" s="48" t="s">
        <v>143</v>
      </c>
      <c r="B30" s="32" t="s">
        <v>30</v>
      </c>
      <c r="C30" s="32" t="s">
        <v>66</v>
      </c>
      <c r="D30" s="32">
        <v>14</v>
      </c>
      <c r="E30" s="32" t="s">
        <v>172</v>
      </c>
      <c r="F30" s="49"/>
      <c r="H30" s="48" t="s">
        <v>4</v>
      </c>
      <c r="I30" s="32" t="s">
        <v>30</v>
      </c>
      <c r="J30" s="32" t="s">
        <v>66</v>
      </c>
      <c r="K30" s="32">
        <v>35</v>
      </c>
      <c r="L30" s="32" t="s">
        <v>100</v>
      </c>
      <c r="M30" s="49" t="s">
        <v>134</v>
      </c>
    </row>
    <row r="31" spans="1:13" x14ac:dyDescent="0.2">
      <c r="A31" s="48" t="s">
        <v>143</v>
      </c>
      <c r="B31" s="32" t="s">
        <v>31</v>
      </c>
      <c r="C31" s="32" t="s">
        <v>67</v>
      </c>
      <c r="D31" s="32">
        <v>14</v>
      </c>
      <c r="E31" s="32" t="s">
        <v>173</v>
      </c>
      <c r="F31" s="49"/>
      <c r="H31" s="48" t="s">
        <v>4</v>
      </c>
      <c r="I31" s="32" t="s">
        <v>31</v>
      </c>
      <c r="J31" s="32" t="s">
        <v>67</v>
      </c>
      <c r="K31" s="32">
        <v>35</v>
      </c>
      <c r="L31" s="32" t="s">
        <v>101</v>
      </c>
      <c r="M31" s="49" t="s">
        <v>135</v>
      </c>
    </row>
    <row r="32" spans="1:13" x14ac:dyDescent="0.2">
      <c r="A32" s="48" t="s">
        <v>143</v>
      </c>
      <c r="B32" s="32" t="s">
        <v>32</v>
      </c>
      <c r="C32" s="32" t="s">
        <v>68</v>
      </c>
      <c r="D32" s="32">
        <v>14</v>
      </c>
      <c r="E32" s="32" t="s">
        <v>174</v>
      </c>
      <c r="F32" s="49"/>
      <c r="H32" s="48" t="s">
        <v>4</v>
      </c>
      <c r="I32" s="32" t="s">
        <v>32</v>
      </c>
      <c r="J32" s="32" t="s">
        <v>68</v>
      </c>
      <c r="K32" s="32">
        <v>35</v>
      </c>
      <c r="L32" s="32" t="s">
        <v>102</v>
      </c>
      <c r="M32" s="49" t="s">
        <v>136</v>
      </c>
    </row>
    <row r="33" spans="1:13" x14ac:dyDescent="0.2">
      <c r="A33" s="48" t="s">
        <v>143</v>
      </c>
      <c r="B33" s="32" t="s">
        <v>33</v>
      </c>
      <c r="C33" s="32" t="s">
        <v>69</v>
      </c>
      <c r="D33" s="32">
        <v>14</v>
      </c>
      <c r="E33" s="32" t="s">
        <v>175</v>
      </c>
      <c r="F33" s="49"/>
      <c r="H33" s="48" t="s">
        <v>4</v>
      </c>
      <c r="I33" s="32" t="s">
        <v>33</v>
      </c>
      <c r="J33" s="32" t="s">
        <v>69</v>
      </c>
      <c r="K33" s="32">
        <v>35</v>
      </c>
      <c r="L33" s="32" t="s">
        <v>103</v>
      </c>
      <c r="M33" s="49" t="s">
        <v>137</v>
      </c>
    </row>
    <row r="34" spans="1:13" x14ac:dyDescent="0.2">
      <c r="A34" s="48" t="s">
        <v>143</v>
      </c>
      <c r="B34" s="32" t="s">
        <v>34</v>
      </c>
      <c r="C34" s="32" t="s">
        <v>70</v>
      </c>
      <c r="D34" s="32">
        <v>14</v>
      </c>
      <c r="E34" s="32" t="s">
        <v>176</v>
      </c>
      <c r="F34" s="49"/>
      <c r="H34" s="48" t="s">
        <v>4</v>
      </c>
      <c r="I34" s="32" t="s">
        <v>34</v>
      </c>
      <c r="J34" s="32" t="s">
        <v>70</v>
      </c>
      <c r="K34" s="32">
        <v>35</v>
      </c>
      <c r="L34" s="32" t="s">
        <v>104</v>
      </c>
      <c r="M34" s="49" t="s">
        <v>138</v>
      </c>
    </row>
    <row r="35" spans="1:13" x14ac:dyDescent="0.2">
      <c r="A35" s="48" t="s">
        <v>143</v>
      </c>
      <c r="B35" s="32" t="s">
        <v>35</v>
      </c>
      <c r="C35" s="32" t="s">
        <v>71</v>
      </c>
      <c r="D35" s="32">
        <v>14</v>
      </c>
      <c r="E35" s="32" t="s">
        <v>177</v>
      </c>
      <c r="F35" s="49"/>
      <c r="H35" s="48" t="s">
        <v>4</v>
      </c>
      <c r="I35" s="32" t="s">
        <v>35</v>
      </c>
      <c r="J35" s="32" t="s">
        <v>71</v>
      </c>
      <c r="K35" s="32">
        <v>35</v>
      </c>
      <c r="L35" s="32" t="s">
        <v>105</v>
      </c>
      <c r="M35" s="49" t="s">
        <v>139</v>
      </c>
    </row>
    <row r="36" spans="1:13" x14ac:dyDescent="0.2">
      <c r="A36" s="48" t="s">
        <v>143</v>
      </c>
      <c r="B36" s="32" t="s">
        <v>36</v>
      </c>
      <c r="C36" s="32" t="s">
        <v>72</v>
      </c>
      <c r="D36" s="32">
        <v>14</v>
      </c>
      <c r="E36" s="32" t="s">
        <v>178</v>
      </c>
      <c r="F36" s="49"/>
      <c r="H36" s="48" t="s">
        <v>4</v>
      </c>
      <c r="I36" s="32" t="s">
        <v>36</v>
      </c>
      <c r="J36" s="32" t="s">
        <v>72</v>
      </c>
      <c r="K36" s="32">
        <v>35</v>
      </c>
      <c r="L36" s="32" t="s">
        <v>106</v>
      </c>
      <c r="M36" s="49" t="s">
        <v>140</v>
      </c>
    </row>
    <row r="37" spans="1:13" x14ac:dyDescent="0.2">
      <c r="A37" s="48" t="s">
        <v>143</v>
      </c>
      <c r="B37" s="32" t="s">
        <v>37</v>
      </c>
      <c r="C37" s="32" t="s">
        <v>73</v>
      </c>
      <c r="D37" s="32">
        <v>14</v>
      </c>
      <c r="E37" s="32" t="s">
        <v>179</v>
      </c>
      <c r="F37" s="49"/>
      <c r="H37" s="48" t="s">
        <v>4</v>
      </c>
      <c r="I37" s="32" t="s">
        <v>37</v>
      </c>
      <c r="J37" s="32" t="s">
        <v>73</v>
      </c>
      <c r="K37" s="32">
        <v>35</v>
      </c>
      <c r="L37" s="32" t="s">
        <v>107</v>
      </c>
      <c r="M37" s="49" t="s">
        <v>141</v>
      </c>
    </row>
    <row r="38" spans="1:13" ht="16" thickBot="1" x14ac:dyDescent="0.25">
      <c r="A38" s="50" t="s">
        <v>143</v>
      </c>
      <c r="B38" s="51" t="s">
        <v>38</v>
      </c>
      <c r="C38" s="51" t="s">
        <v>74</v>
      </c>
      <c r="D38" s="51">
        <v>14</v>
      </c>
      <c r="E38" s="51" t="s">
        <v>180</v>
      </c>
      <c r="F38" s="52"/>
      <c r="H38" s="56" t="s">
        <v>4</v>
      </c>
      <c r="I38" s="57" t="s">
        <v>38</v>
      </c>
      <c r="J38" s="57" t="s">
        <v>74</v>
      </c>
      <c r="K38" s="57">
        <v>35</v>
      </c>
      <c r="L38" s="57" t="s">
        <v>108</v>
      </c>
      <c r="M38" s="58" t="s">
        <v>142</v>
      </c>
    </row>
    <row r="39" spans="1:13" ht="16" thickBot="1" x14ac:dyDescent="0.25">
      <c r="A39" s="236" t="s">
        <v>404</v>
      </c>
      <c r="B39" s="237"/>
      <c r="C39" s="237"/>
      <c r="D39" s="237"/>
      <c r="E39" s="237"/>
      <c r="F39" s="238"/>
      <c r="H39" s="242" t="s">
        <v>403</v>
      </c>
      <c r="I39" s="243"/>
      <c r="J39" s="243"/>
      <c r="K39" s="243"/>
      <c r="L39" s="243"/>
      <c r="M39" s="244"/>
    </row>
  </sheetData>
  <mergeCells count="5">
    <mergeCell ref="A1:M3"/>
    <mergeCell ref="T3:Y3"/>
    <mergeCell ref="T8:Y8"/>
    <mergeCell ref="H39:M39"/>
    <mergeCell ref="A39:F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140" zoomScaleNormal="140" zoomScalePageLayoutView="140" workbookViewId="0">
      <selection activeCell="D8" sqref="D8"/>
    </sheetView>
  </sheetViews>
  <sheetFormatPr baseColWidth="10" defaultColWidth="8.83203125" defaultRowHeight="15" x14ac:dyDescent="0.2"/>
  <cols>
    <col min="2" max="2" width="12.33203125" bestFit="1" customWidth="1"/>
    <col min="3" max="3" width="12.1640625" customWidth="1"/>
    <col min="6" max="6" width="25" bestFit="1" customWidth="1"/>
    <col min="7" max="7" width="12.33203125" customWidth="1"/>
    <col min="8" max="8" width="10.5" customWidth="1"/>
    <col min="11" max="11" width="10.6640625" customWidth="1"/>
    <col min="12" max="12" width="12.33203125" bestFit="1" customWidth="1"/>
    <col min="13" max="13" width="15.1640625" customWidth="1"/>
    <col min="14" max="14" width="10.6640625" customWidth="1"/>
    <col min="15" max="15" width="24.1640625" customWidth="1"/>
  </cols>
  <sheetData>
    <row r="1" spans="1:15" ht="16" thickBot="1" x14ac:dyDescent="0.25">
      <c r="A1" s="235" t="s">
        <v>311</v>
      </c>
      <c r="B1" s="235"/>
      <c r="C1" s="235"/>
      <c r="D1" s="235"/>
      <c r="E1" s="235"/>
      <c r="F1" s="235"/>
      <c r="G1" s="235"/>
      <c r="H1" s="235"/>
    </row>
    <row r="2" spans="1:15" ht="16" thickBot="1" x14ac:dyDescent="0.25">
      <c r="A2" s="255"/>
      <c r="B2" s="255"/>
      <c r="C2" s="255"/>
      <c r="D2" s="255"/>
      <c r="E2" s="255"/>
      <c r="F2" s="255"/>
      <c r="G2" s="255"/>
      <c r="H2" s="255"/>
      <c r="K2" s="236" t="s">
        <v>332</v>
      </c>
      <c r="L2" s="237"/>
      <c r="M2" s="237"/>
      <c r="N2" s="237"/>
      <c r="O2" s="238"/>
    </row>
    <row r="3" spans="1:15" ht="16" thickBot="1" x14ac:dyDescent="0.25">
      <c r="A3" s="259" t="s">
        <v>405</v>
      </c>
      <c r="B3" s="260"/>
      <c r="C3" s="260"/>
      <c r="D3" s="260"/>
      <c r="E3" s="260"/>
      <c r="F3" s="260"/>
      <c r="G3" s="260"/>
      <c r="H3" s="261"/>
      <c r="K3" s="256" t="s">
        <v>312</v>
      </c>
      <c r="L3" s="257"/>
      <c r="M3" s="257"/>
      <c r="N3" s="257"/>
      <c r="O3" s="258"/>
    </row>
    <row r="4" spans="1:15" ht="16" thickBot="1" x14ac:dyDescent="0.25">
      <c r="A4" s="95" t="s">
        <v>0</v>
      </c>
      <c r="B4" s="95" t="s">
        <v>5</v>
      </c>
      <c r="C4" s="95" t="s">
        <v>1</v>
      </c>
      <c r="D4" s="95" t="s">
        <v>3</v>
      </c>
      <c r="E4" s="95" t="s">
        <v>2</v>
      </c>
      <c r="F4" s="95" t="s">
        <v>201</v>
      </c>
      <c r="G4" s="95" t="s">
        <v>204</v>
      </c>
      <c r="H4" s="95" t="s">
        <v>265</v>
      </c>
      <c r="K4" s="34" t="s">
        <v>192</v>
      </c>
      <c r="L4" s="31" t="s">
        <v>191</v>
      </c>
      <c r="M4" s="31" t="s">
        <v>190</v>
      </c>
      <c r="N4" s="31" t="s">
        <v>189</v>
      </c>
      <c r="O4" s="35" t="s">
        <v>313</v>
      </c>
    </row>
    <row r="5" spans="1:15" x14ac:dyDescent="0.2">
      <c r="A5" s="45" t="s">
        <v>143</v>
      </c>
      <c r="B5" s="46" t="s">
        <v>533</v>
      </c>
      <c r="C5" s="46" t="s">
        <v>42</v>
      </c>
      <c r="D5" s="109" t="s">
        <v>148</v>
      </c>
      <c r="E5" s="46">
        <v>14</v>
      </c>
      <c r="F5" s="94" t="s">
        <v>202</v>
      </c>
      <c r="G5" s="46" t="s">
        <v>203</v>
      </c>
      <c r="H5" s="47" t="s">
        <v>554</v>
      </c>
      <c r="K5" s="34" t="s">
        <v>194</v>
      </c>
      <c r="L5" s="31" t="s">
        <v>194</v>
      </c>
      <c r="M5" s="31" t="s">
        <v>194</v>
      </c>
      <c r="N5" s="31" t="s">
        <v>194</v>
      </c>
      <c r="O5" s="35" t="s">
        <v>430</v>
      </c>
    </row>
    <row r="6" spans="1:15" x14ac:dyDescent="0.2">
      <c r="A6" s="48" t="s">
        <v>143</v>
      </c>
      <c r="B6" s="92" t="s">
        <v>530</v>
      </c>
      <c r="C6" s="92" t="s">
        <v>41</v>
      </c>
      <c r="D6" s="108" t="s">
        <v>150</v>
      </c>
      <c r="E6" s="92">
        <v>15</v>
      </c>
      <c r="F6" s="60" t="s">
        <v>205</v>
      </c>
      <c r="G6" s="92" t="s">
        <v>206</v>
      </c>
      <c r="H6" s="49" t="str">
        <f>H5</f>
        <v>LVCMOS18</v>
      </c>
      <c r="K6" s="34" t="s">
        <v>194</v>
      </c>
      <c r="L6" s="31" t="s">
        <v>194</v>
      </c>
      <c r="M6" s="31" t="s">
        <v>194</v>
      </c>
      <c r="N6" s="31" t="s">
        <v>195</v>
      </c>
      <c r="O6" s="35" t="s">
        <v>431</v>
      </c>
    </row>
    <row r="7" spans="1:15" x14ac:dyDescent="0.2">
      <c r="A7" s="48" t="s">
        <v>143</v>
      </c>
      <c r="B7" s="92" t="s">
        <v>531</v>
      </c>
      <c r="C7" s="92" t="s">
        <v>44</v>
      </c>
      <c r="D7" s="108" t="s">
        <v>151</v>
      </c>
      <c r="E7" s="92">
        <v>15</v>
      </c>
      <c r="F7" s="60" t="s">
        <v>207</v>
      </c>
      <c r="G7" s="92" t="s">
        <v>208</v>
      </c>
      <c r="H7" s="49" t="str">
        <f t="shared" ref="H7:H54" si="0">H6</f>
        <v>LVCMOS18</v>
      </c>
      <c r="K7" s="34" t="s">
        <v>194</v>
      </c>
      <c r="L7" s="31" t="s">
        <v>194</v>
      </c>
      <c r="M7" s="31" t="s">
        <v>195</v>
      </c>
      <c r="N7" s="31" t="s">
        <v>194</v>
      </c>
      <c r="O7" s="35" t="s">
        <v>432</v>
      </c>
    </row>
    <row r="8" spans="1:15" x14ac:dyDescent="0.2">
      <c r="A8" s="48" t="s">
        <v>143</v>
      </c>
      <c r="B8" s="92" t="s">
        <v>532</v>
      </c>
      <c r="C8" s="92" t="s">
        <v>43</v>
      </c>
      <c r="D8" s="108" t="s">
        <v>149</v>
      </c>
      <c r="E8" s="51">
        <v>15</v>
      </c>
      <c r="F8" s="60" t="s">
        <v>209</v>
      </c>
      <c r="G8" s="92" t="s">
        <v>210</v>
      </c>
      <c r="H8" s="49" t="str">
        <f t="shared" si="0"/>
        <v>LVCMOS18</v>
      </c>
      <c r="K8" s="34" t="s">
        <v>194</v>
      </c>
      <c r="L8" s="31" t="s">
        <v>195</v>
      </c>
      <c r="M8" s="31" t="s">
        <v>194</v>
      </c>
      <c r="N8" s="31" t="s">
        <v>194</v>
      </c>
      <c r="O8" s="35" t="s">
        <v>314</v>
      </c>
    </row>
    <row r="9" spans="1:15" x14ac:dyDescent="0.2">
      <c r="A9" s="48" t="s">
        <v>143</v>
      </c>
      <c r="B9" s="92" t="s">
        <v>452</v>
      </c>
      <c r="C9" s="59" t="s">
        <v>45</v>
      </c>
      <c r="D9" s="102" t="s">
        <v>152</v>
      </c>
      <c r="E9" s="92">
        <v>15</v>
      </c>
      <c r="F9" s="61" t="s">
        <v>211</v>
      </c>
      <c r="G9" s="92" t="s">
        <v>241</v>
      </c>
      <c r="H9" s="49" t="str">
        <f t="shared" si="0"/>
        <v>LVCMOS18</v>
      </c>
      <c r="K9" s="34" t="s">
        <v>194</v>
      </c>
      <c r="L9" s="31" t="s">
        <v>195</v>
      </c>
      <c r="M9" s="31" t="s">
        <v>194</v>
      </c>
      <c r="N9" s="31" t="s">
        <v>195</v>
      </c>
      <c r="O9" s="35" t="s">
        <v>315</v>
      </c>
    </row>
    <row r="10" spans="1:15" ht="16" thickBot="1" x14ac:dyDescent="0.25">
      <c r="A10" s="48" t="s">
        <v>143</v>
      </c>
      <c r="B10" s="92" t="s">
        <v>453</v>
      </c>
      <c r="C10" s="59" t="s">
        <v>46</v>
      </c>
      <c r="D10" s="102" t="s">
        <v>153</v>
      </c>
      <c r="E10" s="92">
        <v>15</v>
      </c>
      <c r="F10" s="61" t="s">
        <v>212</v>
      </c>
      <c r="G10" s="92" t="s">
        <v>242</v>
      </c>
      <c r="H10" s="49" t="str">
        <f t="shared" si="0"/>
        <v>LVCMOS18</v>
      </c>
      <c r="K10" s="36" t="s">
        <v>194</v>
      </c>
      <c r="L10" s="37" t="s">
        <v>195</v>
      </c>
      <c r="M10" s="37" t="s">
        <v>195</v>
      </c>
      <c r="N10" s="37" t="s">
        <v>194</v>
      </c>
      <c r="O10" s="38" t="s">
        <v>316</v>
      </c>
    </row>
    <row r="11" spans="1:15" x14ac:dyDescent="0.2">
      <c r="A11" s="48" t="s">
        <v>143</v>
      </c>
      <c r="B11" s="92" t="s">
        <v>454</v>
      </c>
      <c r="C11" s="59" t="s">
        <v>47</v>
      </c>
      <c r="D11" s="106" t="s">
        <v>154</v>
      </c>
      <c r="E11" s="92">
        <v>15</v>
      </c>
      <c r="F11" s="61" t="s">
        <v>213</v>
      </c>
      <c r="G11" s="92" t="s">
        <v>243</v>
      </c>
      <c r="H11" s="49" t="str">
        <f t="shared" si="0"/>
        <v>LVCMOS18</v>
      </c>
      <c r="K11" s="249" t="s">
        <v>317</v>
      </c>
      <c r="L11" s="250"/>
      <c r="M11" s="250"/>
      <c r="N11" s="250"/>
      <c r="O11" s="251"/>
    </row>
    <row r="12" spans="1:15" ht="16" thickBot="1" x14ac:dyDescent="0.25">
      <c r="A12" s="48" t="s">
        <v>143</v>
      </c>
      <c r="B12" s="92" t="s">
        <v>455</v>
      </c>
      <c r="C12" s="59" t="s">
        <v>48</v>
      </c>
      <c r="D12" s="102" t="s">
        <v>155</v>
      </c>
      <c r="E12" s="92">
        <v>15</v>
      </c>
      <c r="F12" s="61" t="s">
        <v>214</v>
      </c>
      <c r="G12" s="92" t="s">
        <v>244</v>
      </c>
      <c r="H12" s="49" t="str">
        <f t="shared" si="0"/>
        <v>LVCMOS18</v>
      </c>
      <c r="K12" s="252"/>
      <c r="L12" s="253"/>
      <c r="M12" s="253"/>
      <c r="N12" s="253"/>
      <c r="O12" s="254"/>
    </row>
    <row r="13" spans="1:15" x14ac:dyDescent="0.2">
      <c r="A13" s="48" t="s">
        <v>143</v>
      </c>
      <c r="B13" s="92" t="s">
        <v>456</v>
      </c>
      <c r="C13" s="59" t="s">
        <v>49</v>
      </c>
      <c r="D13" s="102" t="s">
        <v>156</v>
      </c>
      <c r="E13" s="92">
        <v>15</v>
      </c>
      <c r="F13" s="61" t="s">
        <v>215</v>
      </c>
      <c r="G13" s="92" t="s">
        <v>245</v>
      </c>
      <c r="H13" s="49" t="str">
        <f t="shared" si="0"/>
        <v>LVCMOS18</v>
      </c>
      <c r="K13" s="39" t="s">
        <v>323</v>
      </c>
      <c r="L13" s="40" t="s">
        <v>324</v>
      </c>
      <c r="M13" s="41" t="s">
        <v>325</v>
      </c>
    </row>
    <row r="14" spans="1:15" x14ac:dyDescent="0.2">
      <c r="A14" s="48" t="s">
        <v>143</v>
      </c>
      <c r="B14" s="92" t="s">
        <v>457</v>
      </c>
      <c r="C14" s="59" t="s">
        <v>50</v>
      </c>
      <c r="D14" s="102" t="s">
        <v>157</v>
      </c>
      <c r="E14" s="92">
        <v>15</v>
      </c>
      <c r="F14" s="61" t="s">
        <v>216</v>
      </c>
      <c r="G14" s="92" t="s">
        <v>246</v>
      </c>
      <c r="H14" s="49" t="str">
        <f t="shared" si="0"/>
        <v>LVCMOS18</v>
      </c>
      <c r="K14" s="34" t="s">
        <v>310</v>
      </c>
      <c r="L14" s="31" t="s">
        <v>318</v>
      </c>
      <c r="M14" s="35" t="s">
        <v>322</v>
      </c>
    </row>
    <row r="15" spans="1:15" x14ac:dyDescent="0.2">
      <c r="A15" s="48" t="s">
        <v>143</v>
      </c>
      <c r="B15" s="92" t="s">
        <v>458</v>
      </c>
      <c r="C15" s="59" t="s">
        <v>51</v>
      </c>
      <c r="D15" s="102" t="s">
        <v>158</v>
      </c>
      <c r="E15" s="92">
        <v>15</v>
      </c>
      <c r="F15" s="61" t="s">
        <v>217</v>
      </c>
      <c r="G15" s="92" t="s">
        <v>247</v>
      </c>
      <c r="H15" s="49" t="str">
        <f t="shared" si="0"/>
        <v>LVCMOS18</v>
      </c>
      <c r="K15" s="34" t="s">
        <v>310</v>
      </c>
      <c r="L15" s="31" t="s">
        <v>319</v>
      </c>
      <c r="M15" s="35" t="s">
        <v>322</v>
      </c>
    </row>
    <row r="16" spans="1:15" x14ac:dyDescent="0.2">
      <c r="A16" s="48" t="s">
        <v>143</v>
      </c>
      <c r="B16" s="92" t="s">
        <v>459</v>
      </c>
      <c r="C16" s="59" t="s">
        <v>52</v>
      </c>
      <c r="D16" s="102" t="s">
        <v>159</v>
      </c>
      <c r="E16" s="92">
        <v>15</v>
      </c>
      <c r="F16" s="61" t="s">
        <v>218</v>
      </c>
      <c r="G16" s="92" t="s">
        <v>248</v>
      </c>
      <c r="H16" s="49" t="str">
        <f t="shared" si="0"/>
        <v>LVCMOS18</v>
      </c>
      <c r="K16" s="34" t="s">
        <v>310</v>
      </c>
      <c r="L16" s="31" t="s">
        <v>320</v>
      </c>
      <c r="M16" s="35" t="s">
        <v>322</v>
      </c>
    </row>
    <row r="17" spans="1:14" x14ac:dyDescent="0.2">
      <c r="A17" s="48" t="s">
        <v>143</v>
      </c>
      <c r="B17" s="92" t="s">
        <v>460</v>
      </c>
      <c r="C17" s="59" t="s">
        <v>53</v>
      </c>
      <c r="D17" s="102" t="s">
        <v>160</v>
      </c>
      <c r="E17" s="92">
        <v>15</v>
      </c>
      <c r="F17" s="61" t="s">
        <v>219</v>
      </c>
      <c r="G17" s="92" t="s">
        <v>249</v>
      </c>
      <c r="H17" s="49" t="str">
        <f t="shared" si="0"/>
        <v>LVCMOS18</v>
      </c>
      <c r="K17" s="34" t="s">
        <v>310</v>
      </c>
      <c r="L17" s="31" t="s">
        <v>321</v>
      </c>
      <c r="M17" s="35" t="s">
        <v>322</v>
      </c>
    </row>
    <row r="18" spans="1:14" x14ac:dyDescent="0.2">
      <c r="A18" s="48" t="s">
        <v>143</v>
      </c>
      <c r="B18" s="92" t="s">
        <v>461</v>
      </c>
      <c r="C18" s="59" t="s">
        <v>54</v>
      </c>
      <c r="D18" s="102" t="s">
        <v>161</v>
      </c>
      <c r="E18" s="92">
        <v>15</v>
      </c>
      <c r="F18" s="61" t="s">
        <v>220</v>
      </c>
      <c r="G18" s="92" t="s">
        <v>250</v>
      </c>
      <c r="H18" s="49" t="str">
        <f t="shared" si="0"/>
        <v>LVCMOS18</v>
      </c>
      <c r="K18" s="34" t="s">
        <v>326</v>
      </c>
      <c r="L18" s="31" t="s">
        <v>327</v>
      </c>
      <c r="M18" s="35" t="s">
        <v>328</v>
      </c>
    </row>
    <row r="19" spans="1:14" ht="16" thickBot="1" x14ac:dyDescent="0.25">
      <c r="A19" s="48" t="s">
        <v>143</v>
      </c>
      <c r="B19" s="92" t="s">
        <v>462</v>
      </c>
      <c r="C19" s="59" t="s">
        <v>55</v>
      </c>
      <c r="D19" s="102" t="s">
        <v>162</v>
      </c>
      <c r="E19" s="92">
        <v>15</v>
      </c>
      <c r="F19" s="61" t="s">
        <v>221</v>
      </c>
      <c r="G19" s="92" t="s">
        <v>251</v>
      </c>
      <c r="H19" s="49" t="str">
        <f t="shared" si="0"/>
        <v>LVCMOS18</v>
      </c>
      <c r="K19" s="36" t="s">
        <v>329</v>
      </c>
      <c r="L19" s="37" t="s">
        <v>330</v>
      </c>
      <c r="M19" s="38" t="s">
        <v>331</v>
      </c>
    </row>
    <row r="20" spans="1:14" x14ac:dyDescent="0.2">
      <c r="A20" s="48" t="s">
        <v>143</v>
      </c>
      <c r="B20" s="92" t="s">
        <v>463</v>
      </c>
      <c r="C20" s="59" t="s">
        <v>56</v>
      </c>
      <c r="D20" s="102" t="s">
        <v>163</v>
      </c>
      <c r="E20" s="92">
        <v>15</v>
      </c>
      <c r="F20" s="61" t="s">
        <v>222</v>
      </c>
      <c r="G20" s="92" t="s">
        <v>252</v>
      </c>
      <c r="H20" s="49" t="str">
        <f t="shared" si="0"/>
        <v>LVCMOS18</v>
      </c>
    </row>
    <row r="21" spans="1:14" x14ac:dyDescent="0.2">
      <c r="A21" s="48" t="s">
        <v>143</v>
      </c>
      <c r="B21" s="92" t="s">
        <v>464</v>
      </c>
      <c r="C21" s="59" t="s">
        <v>57</v>
      </c>
      <c r="D21" s="102" t="s">
        <v>164</v>
      </c>
      <c r="E21" s="92">
        <v>15</v>
      </c>
      <c r="F21" s="61" t="s">
        <v>223</v>
      </c>
      <c r="G21" s="92" t="s">
        <v>253</v>
      </c>
      <c r="H21" s="49" t="str">
        <f t="shared" si="0"/>
        <v>LVCMOS18</v>
      </c>
    </row>
    <row r="22" spans="1:14" ht="16" thickBot="1" x14ac:dyDescent="0.25">
      <c r="A22" s="48" t="s">
        <v>143</v>
      </c>
      <c r="B22" s="92" t="s">
        <v>465</v>
      </c>
      <c r="C22" s="59" t="s">
        <v>58</v>
      </c>
      <c r="D22" s="102" t="s">
        <v>165</v>
      </c>
      <c r="E22" s="92">
        <v>15</v>
      </c>
      <c r="F22" s="61" t="s">
        <v>224</v>
      </c>
      <c r="G22" s="92" t="s">
        <v>254</v>
      </c>
      <c r="H22" s="49" t="str">
        <f t="shared" si="0"/>
        <v>LVCMOS18</v>
      </c>
    </row>
    <row r="23" spans="1:14" x14ac:dyDescent="0.2">
      <c r="A23" s="48" t="s">
        <v>143</v>
      </c>
      <c r="B23" s="92" t="s">
        <v>466</v>
      </c>
      <c r="C23" s="59" t="s">
        <v>59</v>
      </c>
      <c r="D23" s="102" t="s">
        <v>166</v>
      </c>
      <c r="E23" s="92">
        <v>14</v>
      </c>
      <c r="F23" s="61" t="s">
        <v>225</v>
      </c>
      <c r="G23" s="92" t="s">
        <v>255</v>
      </c>
      <c r="H23" s="49" t="str">
        <f t="shared" si="0"/>
        <v>LVCMOS18</v>
      </c>
      <c r="K23" s="96" t="s">
        <v>0</v>
      </c>
      <c r="L23" s="97" t="s">
        <v>5</v>
      </c>
      <c r="M23" s="97" t="s">
        <v>2</v>
      </c>
      <c r="N23" s="98" t="s">
        <v>3</v>
      </c>
    </row>
    <row r="24" spans="1:14" x14ac:dyDescent="0.2">
      <c r="A24" s="48" t="s">
        <v>143</v>
      </c>
      <c r="B24" s="92" t="s">
        <v>467</v>
      </c>
      <c r="C24" s="59" t="s">
        <v>60</v>
      </c>
      <c r="D24" s="102" t="s">
        <v>185</v>
      </c>
      <c r="E24" s="92">
        <v>14</v>
      </c>
      <c r="F24" s="61" t="s">
        <v>226</v>
      </c>
      <c r="G24" s="92" t="s">
        <v>256</v>
      </c>
      <c r="H24" s="49" t="str">
        <f t="shared" si="0"/>
        <v>LVCMOS18</v>
      </c>
      <c r="K24" s="48" t="s">
        <v>143</v>
      </c>
      <c r="L24" s="92" t="s">
        <v>144</v>
      </c>
      <c r="M24" s="92">
        <v>38</v>
      </c>
      <c r="N24" s="110" t="s">
        <v>146</v>
      </c>
    </row>
    <row r="25" spans="1:14" x14ac:dyDescent="0.2">
      <c r="A25" s="48" t="s">
        <v>143</v>
      </c>
      <c r="B25" s="92" t="s">
        <v>468</v>
      </c>
      <c r="C25" s="59" t="s">
        <v>61</v>
      </c>
      <c r="D25" s="102" t="s">
        <v>167</v>
      </c>
      <c r="E25" s="92">
        <v>14</v>
      </c>
      <c r="F25" s="61" t="s">
        <v>227</v>
      </c>
      <c r="G25" s="92" t="s">
        <v>257</v>
      </c>
      <c r="H25" s="49" t="str">
        <f t="shared" si="0"/>
        <v>LVCMOS18</v>
      </c>
      <c r="K25" s="48" t="s">
        <v>143</v>
      </c>
      <c r="L25" s="92" t="s">
        <v>145</v>
      </c>
      <c r="M25" s="92">
        <v>38</v>
      </c>
      <c r="N25" s="110" t="s">
        <v>147</v>
      </c>
    </row>
    <row r="26" spans="1:14" x14ac:dyDescent="0.2">
      <c r="A26" s="48" t="s">
        <v>143</v>
      </c>
      <c r="B26" s="92" t="s">
        <v>469</v>
      </c>
      <c r="C26" s="59" t="s">
        <v>62</v>
      </c>
      <c r="D26" s="102" t="s">
        <v>168</v>
      </c>
      <c r="E26" s="92">
        <v>14</v>
      </c>
      <c r="F26" s="61" t="s">
        <v>228</v>
      </c>
      <c r="G26" s="92" t="s">
        <v>258</v>
      </c>
      <c r="H26" s="49" t="str">
        <f t="shared" si="0"/>
        <v>LVCMOS18</v>
      </c>
      <c r="K26" s="48" t="s">
        <v>143</v>
      </c>
      <c r="L26" s="92" t="s">
        <v>181</v>
      </c>
      <c r="M26" s="92">
        <v>19</v>
      </c>
      <c r="N26" s="110" t="s">
        <v>182</v>
      </c>
    </row>
    <row r="27" spans="1:14" x14ac:dyDescent="0.2">
      <c r="A27" s="48" t="s">
        <v>143</v>
      </c>
      <c r="B27" s="92" t="s">
        <v>470</v>
      </c>
      <c r="C27" s="59" t="s">
        <v>63</v>
      </c>
      <c r="D27" s="102" t="s">
        <v>169</v>
      </c>
      <c r="E27" s="92">
        <v>14</v>
      </c>
      <c r="F27" s="61" t="s">
        <v>229</v>
      </c>
      <c r="G27" s="92" t="s">
        <v>259</v>
      </c>
      <c r="H27" s="49" t="str">
        <f t="shared" si="0"/>
        <v>LVCMOS18</v>
      </c>
      <c r="K27" s="48" t="s">
        <v>143</v>
      </c>
      <c r="L27" s="92" t="s">
        <v>555</v>
      </c>
      <c r="M27" s="92">
        <v>19</v>
      </c>
      <c r="N27" s="110" t="s">
        <v>184</v>
      </c>
    </row>
    <row r="28" spans="1:14" ht="16" thickBot="1" x14ac:dyDescent="0.25">
      <c r="A28" s="48" t="s">
        <v>143</v>
      </c>
      <c r="B28" s="92" t="s">
        <v>471</v>
      </c>
      <c r="C28" s="59" t="s">
        <v>64</v>
      </c>
      <c r="D28" s="102" t="s">
        <v>170</v>
      </c>
      <c r="E28" s="92">
        <v>14</v>
      </c>
      <c r="F28" s="61" t="s">
        <v>230</v>
      </c>
      <c r="G28" s="92" t="s">
        <v>260</v>
      </c>
      <c r="H28" s="49" t="str">
        <f t="shared" si="0"/>
        <v>LVCMOS18</v>
      </c>
      <c r="K28" s="56" t="s">
        <v>143</v>
      </c>
      <c r="L28" s="57" t="s">
        <v>556</v>
      </c>
      <c r="M28" s="57">
        <v>19</v>
      </c>
      <c r="N28" s="111" t="s">
        <v>557</v>
      </c>
    </row>
    <row r="29" spans="1:14" x14ac:dyDescent="0.2">
      <c r="A29" s="48" t="s">
        <v>143</v>
      </c>
      <c r="B29" s="92" t="s">
        <v>472</v>
      </c>
      <c r="C29" s="59" t="s">
        <v>65</v>
      </c>
      <c r="D29" s="102" t="s">
        <v>171</v>
      </c>
      <c r="E29" s="92">
        <v>14</v>
      </c>
      <c r="F29" s="61" t="s">
        <v>231</v>
      </c>
      <c r="G29" s="92" t="s">
        <v>261</v>
      </c>
      <c r="H29" s="49" t="str">
        <f>H28</f>
        <v>LVCMOS18</v>
      </c>
    </row>
    <row r="30" spans="1:14" x14ac:dyDescent="0.2">
      <c r="A30" s="48" t="s">
        <v>143</v>
      </c>
      <c r="B30" s="92" t="s">
        <v>473</v>
      </c>
      <c r="C30" s="59" t="s">
        <v>66</v>
      </c>
      <c r="D30" s="102" t="s">
        <v>172</v>
      </c>
      <c r="E30" s="92">
        <v>14</v>
      </c>
      <c r="F30" s="61" t="s">
        <v>232</v>
      </c>
      <c r="G30" s="92" t="s">
        <v>262</v>
      </c>
      <c r="H30" s="49" t="str">
        <f t="shared" si="0"/>
        <v>LVCMOS18</v>
      </c>
    </row>
    <row r="31" spans="1:14" x14ac:dyDescent="0.2">
      <c r="A31" s="48" t="s">
        <v>143</v>
      </c>
      <c r="B31" s="92" t="s">
        <v>474</v>
      </c>
      <c r="C31" s="59" t="s">
        <v>67</v>
      </c>
      <c r="D31" s="102" t="s">
        <v>173</v>
      </c>
      <c r="E31" s="92">
        <v>14</v>
      </c>
      <c r="F31" s="61" t="s">
        <v>233</v>
      </c>
      <c r="G31" s="92" t="s">
        <v>263</v>
      </c>
      <c r="H31" s="49" t="str">
        <f t="shared" si="0"/>
        <v>LVCMOS18</v>
      </c>
    </row>
    <row r="32" spans="1:14" x14ac:dyDescent="0.2">
      <c r="A32" s="48" t="s">
        <v>143</v>
      </c>
      <c r="B32" s="92" t="s">
        <v>475</v>
      </c>
      <c r="C32" s="59" t="s">
        <v>68</v>
      </c>
      <c r="D32" s="102" t="s">
        <v>174</v>
      </c>
      <c r="E32" s="92">
        <v>14</v>
      </c>
      <c r="F32" s="61" t="s">
        <v>234</v>
      </c>
      <c r="G32" s="92" t="s">
        <v>264</v>
      </c>
      <c r="H32" s="49" t="str">
        <f t="shared" si="0"/>
        <v>LVCMOS18</v>
      </c>
    </row>
    <row r="33" spans="1:8" x14ac:dyDescent="0.2">
      <c r="A33" s="48" t="s">
        <v>143</v>
      </c>
      <c r="B33" s="92" t="s">
        <v>476</v>
      </c>
      <c r="C33" s="59" t="s">
        <v>69</v>
      </c>
      <c r="D33" s="102" t="s">
        <v>175</v>
      </c>
      <c r="E33" s="92">
        <v>14</v>
      </c>
      <c r="F33" s="61" t="s">
        <v>235</v>
      </c>
      <c r="G33" s="92" t="s">
        <v>267</v>
      </c>
      <c r="H33" s="49" t="str">
        <f t="shared" si="0"/>
        <v>LVCMOS18</v>
      </c>
    </row>
    <row r="34" spans="1:8" x14ac:dyDescent="0.2">
      <c r="A34" s="48" t="s">
        <v>143</v>
      </c>
      <c r="B34" s="92" t="s">
        <v>477</v>
      </c>
      <c r="C34" s="59" t="s">
        <v>70</v>
      </c>
      <c r="D34" s="102" t="s">
        <v>176</v>
      </c>
      <c r="E34" s="92">
        <v>14</v>
      </c>
      <c r="F34" s="61" t="s">
        <v>236</v>
      </c>
      <c r="G34" s="92" t="s">
        <v>268</v>
      </c>
      <c r="H34" s="49" t="str">
        <f t="shared" si="0"/>
        <v>LVCMOS18</v>
      </c>
    </row>
    <row r="35" spans="1:8" x14ac:dyDescent="0.2">
      <c r="A35" s="48" t="s">
        <v>143</v>
      </c>
      <c r="B35" s="92" t="s">
        <v>478</v>
      </c>
      <c r="C35" s="59" t="s">
        <v>71</v>
      </c>
      <c r="D35" s="102" t="s">
        <v>177</v>
      </c>
      <c r="E35" s="92">
        <v>14</v>
      </c>
      <c r="F35" s="61" t="s">
        <v>237</v>
      </c>
      <c r="G35" s="92" t="s">
        <v>269</v>
      </c>
      <c r="H35" s="49" t="str">
        <f t="shared" si="0"/>
        <v>LVCMOS18</v>
      </c>
    </row>
    <row r="36" spans="1:8" x14ac:dyDescent="0.2">
      <c r="A36" s="48" t="s">
        <v>143</v>
      </c>
      <c r="B36" s="92" t="s">
        <v>479</v>
      </c>
      <c r="C36" s="59" t="s">
        <v>72</v>
      </c>
      <c r="D36" s="102" t="s">
        <v>178</v>
      </c>
      <c r="E36" s="92">
        <v>14</v>
      </c>
      <c r="F36" s="61" t="s">
        <v>238</v>
      </c>
      <c r="G36" s="92" t="s">
        <v>270</v>
      </c>
      <c r="H36" s="49" t="str">
        <f t="shared" si="0"/>
        <v>LVCMOS18</v>
      </c>
    </row>
    <row r="37" spans="1:8" x14ac:dyDescent="0.2">
      <c r="A37" s="48" t="s">
        <v>143</v>
      </c>
      <c r="B37" s="92" t="s">
        <v>480</v>
      </c>
      <c r="C37" s="59" t="s">
        <v>73</v>
      </c>
      <c r="D37" s="105" t="s">
        <v>179</v>
      </c>
      <c r="E37" s="92">
        <v>14</v>
      </c>
      <c r="F37" s="61" t="s">
        <v>239</v>
      </c>
      <c r="G37" s="92" t="s">
        <v>271</v>
      </c>
      <c r="H37" s="49" t="str">
        <f t="shared" si="0"/>
        <v>LVCMOS18</v>
      </c>
    </row>
    <row r="38" spans="1:8" x14ac:dyDescent="0.2">
      <c r="A38" s="48" t="s">
        <v>143</v>
      </c>
      <c r="B38" s="92" t="s">
        <v>481</v>
      </c>
      <c r="C38" s="59" t="s">
        <v>74</v>
      </c>
      <c r="D38" s="106" t="s">
        <v>180</v>
      </c>
      <c r="E38" s="103">
        <v>14</v>
      </c>
      <c r="F38" s="61" t="s">
        <v>240</v>
      </c>
      <c r="G38" s="92" t="s">
        <v>272</v>
      </c>
      <c r="H38" s="49" t="str">
        <f t="shared" si="0"/>
        <v>LVCMOS18</v>
      </c>
    </row>
    <row r="39" spans="1:8" x14ac:dyDescent="0.2">
      <c r="A39" s="48" t="s">
        <v>143</v>
      </c>
      <c r="B39" s="92" t="s">
        <v>482</v>
      </c>
      <c r="C39" s="92" t="s">
        <v>275</v>
      </c>
      <c r="D39" s="104" t="s">
        <v>436</v>
      </c>
      <c r="E39" s="92">
        <v>14</v>
      </c>
      <c r="F39" s="62" t="s">
        <v>274</v>
      </c>
      <c r="G39" s="92" t="s">
        <v>276</v>
      </c>
      <c r="H39" s="49" t="str">
        <f t="shared" si="0"/>
        <v>LVCMOS18</v>
      </c>
    </row>
    <row r="40" spans="1:8" x14ac:dyDescent="0.2">
      <c r="A40" s="48" t="s">
        <v>143</v>
      </c>
      <c r="B40" s="92" t="s">
        <v>483</v>
      </c>
      <c r="C40" s="92" t="s">
        <v>277</v>
      </c>
      <c r="D40" s="102" t="s">
        <v>437</v>
      </c>
      <c r="E40" s="92">
        <v>14</v>
      </c>
      <c r="F40" s="62" t="s">
        <v>278</v>
      </c>
      <c r="G40" s="92" t="s">
        <v>279</v>
      </c>
      <c r="H40" s="49" t="str">
        <f t="shared" si="0"/>
        <v>LVCMOS18</v>
      </c>
    </row>
    <row r="41" spans="1:8" x14ac:dyDescent="0.2">
      <c r="A41" s="48" t="s">
        <v>143</v>
      </c>
      <c r="B41" s="92" t="s">
        <v>484</v>
      </c>
      <c r="C41" s="92" t="s">
        <v>280</v>
      </c>
      <c r="D41" s="102" t="s">
        <v>438</v>
      </c>
      <c r="E41" s="92">
        <v>14</v>
      </c>
      <c r="F41" s="62" t="s">
        <v>281</v>
      </c>
      <c r="G41" s="92" t="s">
        <v>282</v>
      </c>
      <c r="H41" s="49" t="str">
        <f t="shared" si="0"/>
        <v>LVCMOS18</v>
      </c>
    </row>
    <row r="42" spans="1:8" x14ac:dyDescent="0.2">
      <c r="A42" s="48" t="s">
        <v>143</v>
      </c>
      <c r="B42" s="92" t="s">
        <v>485</v>
      </c>
      <c r="C42" s="92" t="s">
        <v>286</v>
      </c>
      <c r="D42" s="102" t="s">
        <v>439</v>
      </c>
      <c r="E42" s="92">
        <v>14</v>
      </c>
      <c r="F42" s="62" t="s">
        <v>288</v>
      </c>
      <c r="G42" s="92" t="s">
        <v>283</v>
      </c>
      <c r="H42" s="49" t="str">
        <f t="shared" si="0"/>
        <v>LVCMOS18</v>
      </c>
    </row>
    <row r="43" spans="1:8" x14ac:dyDescent="0.2">
      <c r="A43" s="48" t="s">
        <v>143</v>
      </c>
      <c r="B43" s="92" t="s">
        <v>486</v>
      </c>
      <c r="C43" s="92" t="s">
        <v>287</v>
      </c>
      <c r="D43" s="102" t="s">
        <v>440</v>
      </c>
      <c r="E43" s="66">
        <v>14</v>
      </c>
      <c r="F43" s="62" t="s">
        <v>289</v>
      </c>
      <c r="G43" s="92" t="s">
        <v>284</v>
      </c>
      <c r="H43" s="49" t="str">
        <f t="shared" si="0"/>
        <v>LVCMOS18</v>
      </c>
    </row>
    <row r="44" spans="1:8" x14ac:dyDescent="0.2">
      <c r="A44" s="48" t="s">
        <v>143</v>
      </c>
      <c r="B44" s="92" t="s">
        <v>487</v>
      </c>
      <c r="C44" s="92" t="s">
        <v>291</v>
      </c>
      <c r="D44" s="102" t="s">
        <v>441</v>
      </c>
      <c r="E44" s="92">
        <v>14</v>
      </c>
      <c r="F44" s="62" t="s">
        <v>290</v>
      </c>
      <c r="G44" s="92" t="s">
        <v>285</v>
      </c>
      <c r="H44" s="49" t="str">
        <f t="shared" si="0"/>
        <v>LVCMOS18</v>
      </c>
    </row>
    <row r="45" spans="1:8" x14ac:dyDescent="0.2">
      <c r="A45" s="48" t="s">
        <v>143</v>
      </c>
      <c r="B45" s="92" t="s">
        <v>534</v>
      </c>
      <c r="C45" s="92" t="s">
        <v>300</v>
      </c>
      <c r="D45" s="108" t="s">
        <v>442</v>
      </c>
      <c r="E45" s="92">
        <v>14</v>
      </c>
      <c r="F45" s="63" t="s">
        <v>292</v>
      </c>
      <c r="G45" s="92" t="s">
        <v>307</v>
      </c>
      <c r="H45" s="49" t="str">
        <f t="shared" si="0"/>
        <v>LVCMOS18</v>
      </c>
    </row>
    <row r="46" spans="1:8" x14ac:dyDescent="0.2">
      <c r="A46" s="48" t="s">
        <v>143</v>
      </c>
      <c r="B46" s="92" t="s">
        <v>535</v>
      </c>
      <c r="C46" s="92" t="s">
        <v>301</v>
      </c>
      <c r="D46" s="108" t="s">
        <v>443</v>
      </c>
      <c r="E46" s="92">
        <v>14</v>
      </c>
      <c r="F46" s="63" t="s">
        <v>293</v>
      </c>
      <c r="G46" s="92" t="s">
        <v>308</v>
      </c>
      <c r="H46" s="49" t="str">
        <f t="shared" si="0"/>
        <v>LVCMOS18</v>
      </c>
    </row>
    <row r="47" spans="1:8" x14ac:dyDescent="0.2">
      <c r="A47" s="48" t="s">
        <v>143</v>
      </c>
      <c r="B47" s="92" t="s">
        <v>536</v>
      </c>
      <c r="C47" s="92" t="s">
        <v>302</v>
      </c>
      <c r="D47" s="108" t="s">
        <v>444</v>
      </c>
      <c r="E47" s="92">
        <v>14</v>
      </c>
      <c r="F47" s="64" t="s">
        <v>294</v>
      </c>
      <c r="G47" s="92" t="s">
        <v>309</v>
      </c>
      <c r="H47" s="49" t="str">
        <f t="shared" si="0"/>
        <v>LVCMOS18</v>
      </c>
    </row>
    <row r="48" spans="1:8" x14ac:dyDescent="0.2">
      <c r="A48" s="48" t="s">
        <v>143</v>
      </c>
      <c r="B48" s="92" t="s">
        <v>537</v>
      </c>
      <c r="C48" s="92" t="s">
        <v>303</v>
      </c>
      <c r="D48" s="108" t="s">
        <v>445</v>
      </c>
      <c r="E48" s="92">
        <v>14</v>
      </c>
      <c r="F48" s="64" t="s">
        <v>295</v>
      </c>
      <c r="G48" s="92" t="s">
        <v>309</v>
      </c>
      <c r="H48" s="49" t="str">
        <f t="shared" si="0"/>
        <v>LVCMOS18</v>
      </c>
    </row>
    <row r="49" spans="1:8" x14ac:dyDescent="0.2">
      <c r="A49" s="48" t="s">
        <v>143</v>
      </c>
      <c r="B49" s="92" t="s">
        <v>538</v>
      </c>
      <c r="C49" s="92" t="s">
        <v>304</v>
      </c>
      <c r="D49" s="108" t="s">
        <v>446</v>
      </c>
      <c r="E49" s="92">
        <v>14</v>
      </c>
      <c r="F49" s="64" t="s">
        <v>296</v>
      </c>
      <c r="G49" s="92" t="s">
        <v>309</v>
      </c>
      <c r="H49" s="49" t="str">
        <f t="shared" si="0"/>
        <v>LVCMOS18</v>
      </c>
    </row>
    <row r="50" spans="1:8" x14ac:dyDescent="0.2">
      <c r="A50" s="48" t="s">
        <v>143</v>
      </c>
      <c r="B50" s="92" t="s">
        <v>539</v>
      </c>
      <c r="C50" s="92" t="s">
        <v>305</v>
      </c>
      <c r="D50" s="108" t="s">
        <v>447</v>
      </c>
      <c r="E50" s="92">
        <v>14</v>
      </c>
      <c r="F50" s="64" t="s">
        <v>297</v>
      </c>
      <c r="G50" s="92" t="s">
        <v>309</v>
      </c>
      <c r="H50" s="49" t="str">
        <f t="shared" si="0"/>
        <v>LVCMOS18</v>
      </c>
    </row>
    <row r="51" spans="1:8" x14ac:dyDescent="0.2">
      <c r="A51" s="48" t="s">
        <v>143</v>
      </c>
      <c r="B51" s="92" t="s">
        <v>540</v>
      </c>
      <c r="C51" s="92" t="s">
        <v>306</v>
      </c>
      <c r="D51" s="108" t="s">
        <v>448</v>
      </c>
      <c r="E51" s="92">
        <v>14</v>
      </c>
      <c r="F51" s="64" t="s">
        <v>298</v>
      </c>
      <c r="G51" s="92" t="s">
        <v>309</v>
      </c>
      <c r="H51" s="49" t="str">
        <f t="shared" si="0"/>
        <v>LVCMOS18</v>
      </c>
    </row>
    <row r="52" spans="1:8" x14ac:dyDescent="0.2">
      <c r="A52" s="48" t="s">
        <v>143</v>
      </c>
      <c r="B52" s="92" t="s">
        <v>542</v>
      </c>
      <c r="C52" s="120" t="s">
        <v>300</v>
      </c>
      <c r="D52" s="108" t="s">
        <v>449</v>
      </c>
      <c r="E52" s="92">
        <v>14</v>
      </c>
      <c r="F52" s="64" t="s">
        <v>299</v>
      </c>
      <c r="G52" s="92" t="s">
        <v>333</v>
      </c>
      <c r="H52" s="49" t="str">
        <f t="shared" si="0"/>
        <v>LVCMOS18</v>
      </c>
    </row>
    <row r="53" spans="1:8" x14ac:dyDescent="0.2">
      <c r="A53" s="48" t="s">
        <v>143</v>
      </c>
      <c r="B53" s="92" t="s">
        <v>488</v>
      </c>
      <c r="C53" s="67" t="s">
        <v>394</v>
      </c>
      <c r="D53" s="102" t="s">
        <v>450</v>
      </c>
      <c r="E53" s="92">
        <v>15</v>
      </c>
      <c r="F53" s="68" t="s">
        <v>396</v>
      </c>
      <c r="G53" s="31" t="s">
        <v>398</v>
      </c>
      <c r="H53" s="49" t="str">
        <f t="shared" si="0"/>
        <v>LVCMOS18</v>
      </c>
    </row>
    <row r="54" spans="1:8" ht="16" thickBot="1" x14ac:dyDescent="0.25">
      <c r="A54" s="56" t="s">
        <v>143</v>
      </c>
      <c r="B54" s="57" t="s">
        <v>489</v>
      </c>
      <c r="C54" s="85" t="s">
        <v>395</v>
      </c>
      <c r="D54" s="107" t="s">
        <v>451</v>
      </c>
      <c r="E54" s="57">
        <v>15</v>
      </c>
      <c r="F54" s="93" t="s">
        <v>397</v>
      </c>
      <c r="G54" s="37" t="s">
        <v>399</v>
      </c>
      <c r="H54" s="49" t="str">
        <f t="shared" si="0"/>
        <v>LVCMOS18</v>
      </c>
    </row>
  </sheetData>
  <mergeCells count="5">
    <mergeCell ref="K11:O12"/>
    <mergeCell ref="K2:O2"/>
    <mergeCell ref="A1:H2"/>
    <mergeCell ref="K3:O3"/>
    <mergeCell ref="A3:H3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B19" zoomScale="143" workbookViewId="0">
      <selection activeCell="A3" sqref="A3:H44"/>
    </sheetView>
  </sheetViews>
  <sheetFormatPr baseColWidth="10" defaultColWidth="8.83203125" defaultRowHeight="15" x14ac:dyDescent="0.2"/>
  <cols>
    <col min="2" max="2" width="12.83203125" bestFit="1" customWidth="1"/>
    <col min="3" max="3" width="12.1640625" customWidth="1"/>
    <col min="6" max="6" width="25" bestFit="1" customWidth="1"/>
    <col min="7" max="7" width="12.33203125" customWidth="1"/>
    <col min="8" max="8" width="10.5" customWidth="1"/>
    <col min="9" max="9" width="16.6640625" bestFit="1" customWidth="1"/>
    <col min="11" max="11" width="10.83203125" bestFit="1" customWidth="1"/>
    <col min="12" max="12" width="12.33203125" bestFit="1" customWidth="1"/>
    <col min="13" max="13" width="15.1640625" customWidth="1"/>
    <col min="14" max="14" width="10.6640625" customWidth="1"/>
    <col min="15" max="15" width="24.1640625" customWidth="1"/>
  </cols>
  <sheetData>
    <row r="1" spans="1:15" ht="16" thickBot="1" x14ac:dyDescent="0.25">
      <c r="A1" s="235" t="s">
        <v>311</v>
      </c>
      <c r="B1" s="235"/>
      <c r="C1" s="235"/>
      <c r="D1" s="235"/>
      <c r="E1" s="235"/>
      <c r="F1" s="235"/>
      <c r="G1" s="235"/>
      <c r="H1" s="235"/>
    </row>
    <row r="2" spans="1:15" ht="16" thickBot="1" x14ac:dyDescent="0.25">
      <c r="A2" s="263"/>
      <c r="B2" s="263"/>
      <c r="C2" s="263"/>
      <c r="D2" s="263"/>
      <c r="E2" s="263"/>
      <c r="F2" s="263"/>
      <c r="G2" s="263"/>
      <c r="H2" s="263"/>
      <c r="K2" s="236" t="s">
        <v>425</v>
      </c>
      <c r="L2" s="237"/>
      <c r="M2" s="237"/>
      <c r="N2" s="237"/>
      <c r="O2" s="238"/>
    </row>
    <row r="3" spans="1:15" ht="16" thickBot="1" x14ac:dyDescent="0.25">
      <c r="A3" s="267" t="s">
        <v>402</v>
      </c>
      <c r="B3" s="268"/>
      <c r="C3" s="268"/>
      <c r="D3" s="268"/>
      <c r="E3" s="268"/>
      <c r="F3" s="268"/>
      <c r="G3" s="268"/>
      <c r="H3" s="269"/>
      <c r="K3" s="264" t="s">
        <v>426</v>
      </c>
      <c r="L3" s="265"/>
      <c r="M3" s="265"/>
      <c r="N3" s="265"/>
      <c r="O3" s="266"/>
    </row>
    <row r="4" spans="1:15" x14ac:dyDescent="0.2">
      <c r="A4" s="197" t="s">
        <v>0</v>
      </c>
      <c r="B4" s="197" t="s">
        <v>5</v>
      </c>
      <c r="C4" s="197" t="s">
        <v>1</v>
      </c>
      <c r="D4" s="197" t="s">
        <v>3</v>
      </c>
      <c r="E4" s="197" t="s">
        <v>2</v>
      </c>
      <c r="F4" s="197" t="s">
        <v>201</v>
      </c>
      <c r="G4" s="197" t="s">
        <v>204</v>
      </c>
      <c r="H4" s="197" t="s">
        <v>265</v>
      </c>
      <c r="K4" s="86" t="s">
        <v>192</v>
      </c>
      <c r="L4" s="87" t="s">
        <v>191</v>
      </c>
      <c r="M4" s="87" t="s">
        <v>190</v>
      </c>
      <c r="N4" s="87" t="s">
        <v>189</v>
      </c>
      <c r="O4" s="88" t="s">
        <v>313</v>
      </c>
    </row>
    <row r="5" spans="1:15" x14ac:dyDescent="0.2">
      <c r="A5" s="32" t="s">
        <v>4</v>
      </c>
      <c r="B5" s="78" t="s">
        <v>550</v>
      </c>
      <c r="C5" s="32" t="s">
        <v>42</v>
      </c>
      <c r="D5" s="108" t="s">
        <v>75</v>
      </c>
      <c r="E5" s="32">
        <v>35</v>
      </c>
      <c r="F5" s="72" t="s">
        <v>406</v>
      </c>
      <c r="G5" s="32" t="s">
        <v>203</v>
      </c>
      <c r="H5" s="32" t="s">
        <v>266</v>
      </c>
      <c r="K5" s="48" t="s">
        <v>194</v>
      </c>
      <c r="L5" s="33" t="s">
        <v>194</v>
      </c>
      <c r="M5" s="33" t="s">
        <v>194</v>
      </c>
      <c r="N5" s="33" t="s">
        <v>194</v>
      </c>
      <c r="O5" s="49" t="s">
        <v>427</v>
      </c>
    </row>
    <row r="6" spans="1:15" x14ac:dyDescent="0.2">
      <c r="A6" s="32" t="s">
        <v>4</v>
      </c>
      <c r="B6" s="78" t="s">
        <v>551</v>
      </c>
      <c r="C6" s="32" t="s">
        <v>41</v>
      </c>
      <c r="D6" s="108" t="s">
        <v>77</v>
      </c>
      <c r="E6" s="32">
        <v>34</v>
      </c>
      <c r="F6" s="72" t="s">
        <v>39</v>
      </c>
      <c r="G6" s="32" t="s">
        <v>206</v>
      </c>
      <c r="H6" s="32" t="str">
        <f>H5</f>
        <v>LVCMOS25</v>
      </c>
      <c r="K6" s="48" t="s">
        <v>194</v>
      </c>
      <c r="L6" s="33" t="s">
        <v>194</v>
      </c>
      <c r="M6" s="33" t="s">
        <v>194</v>
      </c>
      <c r="N6" s="33" t="s">
        <v>195</v>
      </c>
      <c r="O6" s="49" t="s">
        <v>428</v>
      </c>
    </row>
    <row r="7" spans="1:15" x14ac:dyDescent="0.2">
      <c r="A7" s="32" t="s">
        <v>4</v>
      </c>
      <c r="B7" s="78" t="s">
        <v>552</v>
      </c>
      <c r="C7" s="32" t="s">
        <v>44</v>
      </c>
      <c r="D7" s="113" t="s">
        <v>78</v>
      </c>
      <c r="E7" s="32">
        <v>34</v>
      </c>
      <c r="F7" s="72" t="s">
        <v>112</v>
      </c>
      <c r="G7" s="32" t="s">
        <v>208</v>
      </c>
      <c r="H7" s="32" t="str">
        <f t="shared" ref="H7:H38" si="0">H6</f>
        <v>LVCMOS25</v>
      </c>
      <c r="K7" s="48" t="s">
        <v>194</v>
      </c>
      <c r="L7" s="33" t="s">
        <v>194</v>
      </c>
      <c r="M7" s="33" t="s">
        <v>195</v>
      </c>
      <c r="N7" s="33" t="s">
        <v>194</v>
      </c>
      <c r="O7" s="49" t="s">
        <v>429</v>
      </c>
    </row>
    <row r="8" spans="1:15" x14ac:dyDescent="0.2">
      <c r="A8" s="32" t="s">
        <v>4</v>
      </c>
      <c r="B8" s="78" t="s">
        <v>553</v>
      </c>
      <c r="C8" s="32" t="s">
        <v>43</v>
      </c>
      <c r="D8" s="112" t="s">
        <v>76</v>
      </c>
      <c r="E8" s="51">
        <v>34</v>
      </c>
      <c r="F8" s="72" t="s">
        <v>111</v>
      </c>
      <c r="G8" s="32" t="s">
        <v>210</v>
      </c>
      <c r="H8" s="32" t="str">
        <f t="shared" si="0"/>
        <v>LVCMOS25</v>
      </c>
      <c r="K8" s="82" t="s">
        <v>194</v>
      </c>
      <c r="L8" s="67" t="s">
        <v>195</v>
      </c>
      <c r="M8" s="67" t="s">
        <v>194</v>
      </c>
      <c r="N8" s="67" t="s">
        <v>194</v>
      </c>
      <c r="O8" s="83" t="s">
        <v>433</v>
      </c>
    </row>
    <row r="9" spans="1:15" x14ac:dyDescent="0.2">
      <c r="A9" s="32" t="s">
        <v>4</v>
      </c>
      <c r="B9" s="78" t="s">
        <v>499</v>
      </c>
      <c r="C9" s="59" t="s">
        <v>45</v>
      </c>
      <c r="D9" s="102" t="s">
        <v>79</v>
      </c>
      <c r="E9" s="32">
        <v>34</v>
      </c>
      <c r="F9" s="73" t="s">
        <v>113</v>
      </c>
      <c r="G9" s="32" t="s">
        <v>241</v>
      </c>
      <c r="H9" s="32" t="str">
        <f t="shared" si="0"/>
        <v>LVCMOS25</v>
      </c>
      <c r="K9" s="82" t="s">
        <v>194</v>
      </c>
      <c r="L9" s="67" t="s">
        <v>195</v>
      </c>
      <c r="M9" s="67" t="s">
        <v>194</v>
      </c>
      <c r="N9" s="67" t="s">
        <v>195</v>
      </c>
      <c r="O9" s="83" t="s">
        <v>434</v>
      </c>
    </row>
    <row r="10" spans="1:15" x14ac:dyDescent="0.2">
      <c r="A10" s="32" t="s">
        <v>4</v>
      </c>
      <c r="B10" s="78" t="s">
        <v>500</v>
      </c>
      <c r="C10" s="59" t="s">
        <v>46</v>
      </c>
      <c r="D10" s="102" t="s">
        <v>80</v>
      </c>
      <c r="E10" s="32">
        <v>34</v>
      </c>
      <c r="F10" s="73" t="s">
        <v>114</v>
      </c>
      <c r="G10" s="32" t="s">
        <v>242</v>
      </c>
      <c r="H10" s="32" t="str">
        <f t="shared" si="0"/>
        <v>LVCMOS25</v>
      </c>
      <c r="K10" s="82" t="s">
        <v>194</v>
      </c>
      <c r="L10" s="67" t="s">
        <v>195</v>
      </c>
      <c r="M10" s="67" t="s">
        <v>195</v>
      </c>
      <c r="N10" s="67" t="s">
        <v>194</v>
      </c>
      <c r="O10" s="83" t="s">
        <v>435</v>
      </c>
    </row>
    <row r="11" spans="1:15" x14ac:dyDescent="0.2">
      <c r="A11" s="32" t="s">
        <v>4</v>
      </c>
      <c r="B11" s="78" t="s">
        <v>501</v>
      </c>
      <c r="C11" s="59" t="s">
        <v>47</v>
      </c>
      <c r="D11" s="102" t="s">
        <v>81</v>
      </c>
      <c r="E11" s="32">
        <v>34</v>
      </c>
      <c r="F11" s="73" t="s">
        <v>115</v>
      </c>
      <c r="G11" s="32" t="s">
        <v>243</v>
      </c>
      <c r="H11" s="32" t="str">
        <f t="shared" si="0"/>
        <v>LVCMOS25</v>
      </c>
      <c r="K11" s="82" t="s">
        <v>195</v>
      </c>
      <c r="L11" s="67" t="s">
        <v>194</v>
      </c>
      <c r="M11" s="67" t="s">
        <v>194</v>
      </c>
      <c r="N11" s="67" t="s">
        <v>194</v>
      </c>
      <c r="O11" s="49" t="s">
        <v>314</v>
      </c>
    </row>
    <row r="12" spans="1:15" x14ac:dyDescent="0.2">
      <c r="A12" s="32" t="s">
        <v>4</v>
      </c>
      <c r="B12" s="78" t="s">
        <v>502</v>
      </c>
      <c r="C12" s="59" t="s">
        <v>48</v>
      </c>
      <c r="D12" s="102" t="s">
        <v>82</v>
      </c>
      <c r="E12" s="32">
        <v>34</v>
      </c>
      <c r="F12" s="73" t="s">
        <v>116</v>
      </c>
      <c r="G12" s="32" t="s">
        <v>244</v>
      </c>
      <c r="H12" s="32" t="str">
        <f t="shared" si="0"/>
        <v>LVCMOS25</v>
      </c>
      <c r="K12" s="82" t="s">
        <v>195</v>
      </c>
      <c r="L12" s="67" t="s">
        <v>194</v>
      </c>
      <c r="M12" s="67" t="s">
        <v>194</v>
      </c>
      <c r="N12" s="67" t="s">
        <v>195</v>
      </c>
      <c r="O12" s="49" t="s">
        <v>315</v>
      </c>
    </row>
    <row r="13" spans="1:15" ht="16" thickBot="1" x14ac:dyDescent="0.25">
      <c r="A13" s="32" t="s">
        <v>4</v>
      </c>
      <c r="B13" s="78" t="s">
        <v>503</v>
      </c>
      <c r="C13" s="59" t="s">
        <v>49</v>
      </c>
      <c r="D13" s="102" t="s">
        <v>83</v>
      </c>
      <c r="E13" s="32">
        <v>34</v>
      </c>
      <c r="F13" s="73" t="s">
        <v>117</v>
      </c>
      <c r="G13" s="32" t="s">
        <v>245</v>
      </c>
      <c r="H13" s="32" t="str">
        <f t="shared" si="0"/>
        <v>LVCMOS25</v>
      </c>
      <c r="K13" s="84" t="s">
        <v>195</v>
      </c>
      <c r="L13" s="85" t="s">
        <v>194</v>
      </c>
      <c r="M13" s="85" t="s">
        <v>195</v>
      </c>
      <c r="N13" s="85" t="s">
        <v>194</v>
      </c>
      <c r="O13" s="58" t="s">
        <v>316</v>
      </c>
    </row>
    <row r="14" spans="1:15" x14ac:dyDescent="0.2">
      <c r="A14" s="32" t="s">
        <v>4</v>
      </c>
      <c r="B14" s="78" t="s">
        <v>490</v>
      </c>
      <c r="C14" s="59" t="s">
        <v>50</v>
      </c>
      <c r="D14" s="102" t="s">
        <v>84</v>
      </c>
      <c r="E14" s="32">
        <v>34</v>
      </c>
      <c r="F14" s="73" t="s">
        <v>118</v>
      </c>
      <c r="G14" s="32" t="s">
        <v>246</v>
      </c>
      <c r="H14" s="32" t="str">
        <f t="shared" si="0"/>
        <v>LVCMOS25</v>
      </c>
      <c r="K14" s="249" t="s">
        <v>317</v>
      </c>
      <c r="L14" s="250"/>
      <c r="M14" s="250"/>
      <c r="N14" s="250"/>
      <c r="O14" s="251"/>
    </row>
    <row r="15" spans="1:15" ht="16" thickBot="1" x14ac:dyDescent="0.25">
      <c r="A15" s="32" t="s">
        <v>4</v>
      </c>
      <c r="B15" s="78" t="s">
        <v>491</v>
      </c>
      <c r="C15" s="59" t="s">
        <v>51</v>
      </c>
      <c r="D15" s="102" t="s">
        <v>85</v>
      </c>
      <c r="E15" s="32">
        <v>34</v>
      </c>
      <c r="F15" s="73" t="s">
        <v>119</v>
      </c>
      <c r="G15" s="32" t="s">
        <v>247</v>
      </c>
      <c r="H15" s="32" t="str">
        <f t="shared" si="0"/>
        <v>LVCMOS25</v>
      </c>
      <c r="K15" s="252"/>
      <c r="L15" s="253"/>
      <c r="M15" s="253"/>
      <c r="N15" s="253"/>
      <c r="O15" s="254"/>
    </row>
    <row r="16" spans="1:15" ht="16" thickBot="1" x14ac:dyDescent="0.25">
      <c r="A16" s="32" t="s">
        <v>4</v>
      </c>
      <c r="B16" s="78" t="s">
        <v>492</v>
      </c>
      <c r="C16" s="59" t="s">
        <v>52</v>
      </c>
      <c r="D16" s="102" t="s">
        <v>86</v>
      </c>
      <c r="E16" s="32">
        <v>34</v>
      </c>
      <c r="F16" s="73" t="s">
        <v>120</v>
      </c>
      <c r="G16" s="32" t="s">
        <v>248</v>
      </c>
      <c r="H16" s="32" t="str">
        <f t="shared" si="0"/>
        <v>LVCMOS25</v>
      </c>
      <c r="K16" s="79" t="s">
        <v>323</v>
      </c>
      <c r="L16" s="80" t="s">
        <v>324</v>
      </c>
      <c r="M16" s="81" t="s">
        <v>325</v>
      </c>
    </row>
    <row r="17" spans="1:14" x14ac:dyDescent="0.2">
      <c r="A17" s="32" t="s">
        <v>4</v>
      </c>
      <c r="B17" s="78" t="s">
        <v>493</v>
      </c>
      <c r="C17" s="59" t="s">
        <v>53</v>
      </c>
      <c r="D17" s="102" t="s">
        <v>87</v>
      </c>
      <c r="E17" s="32">
        <v>34</v>
      </c>
      <c r="F17" s="73" t="s">
        <v>121</v>
      </c>
      <c r="G17" s="32" t="s">
        <v>249</v>
      </c>
      <c r="H17" s="32" t="str">
        <f t="shared" si="0"/>
        <v>LVCMOS25</v>
      </c>
      <c r="K17" s="45" t="s">
        <v>310</v>
      </c>
      <c r="L17" s="46" t="s">
        <v>318</v>
      </c>
      <c r="M17" s="47" t="s">
        <v>195</v>
      </c>
    </row>
    <row r="18" spans="1:14" x14ac:dyDescent="0.2">
      <c r="A18" s="32" t="s">
        <v>4</v>
      </c>
      <c r="B18" s="78" t="s">
        <v>494</v>
      </c>
      <c r="C18" s="59" t="s">
        <v>54</v>
      </c>
      <c r="D18" s="102" t="s">
        <v>88</v>
      </c>
      <c r="E18" s="32">
        <v>34</v>
      </c>
      <c r="F18" s="73" t="s">
        <v>122</v>
      </c>
      <c r="G18" s="32" t="s">
        <v>250</v>
      </c>
      <c r="H18" s="32" t="str">
        <f t="shared" si="0"/>
        <v>LVCMOS25</v>
      </c>
      <c r="K18" s="48" t="s">
        <v>310</v>
      </c>
      <c r="L18" s="33" t="s">
        <v>319</v>
      </c>
      <c r="M18" s="49" t="s">
        <v>322</v>
      </c>
    </row>
    <row r="19" spans="1:14" x14ac:dyDescent="0.2">
      <c r="A19" s="32" t="s">
        <v>4</v>
      </c>
      <c r="B19" s="78" t="s">
        <v>495</v>
      </c>
      <c r="C19" s="59" t="s">
        <v>55</v>
      </c>
      <c r="D19" s="102" t="s">
        <v>89</v>
      </c>
      <c r="E19" s="32">
        <v>34</v>
      </c>
      <c r="F19" s="73" t="s">
        <v>123</v>
      </c>
      <c r="G19" s="32" t="s">
        <v>251</v>
      </c>
      <c r="H19" s="32" t="str">
        <f t="shared" si="0"/>
        <v>LVCMOS25</v>
      </c>
      <c r="K19" s="48" t="s">
        <v>310</v>
      </c>
      <c r="L19" s="33" t="s">
        <v>320</v>
      </c>
      <c r="M19" s="49" t="s">
        <v>322</v>
      </c>
    </row>
    <row r="20" spans="1:14" x14ac:dyDescent="0.2">
      <c r="A20" s="32" t="s">
        <v>4</v>
      </c>
      <c r="B20" s="78" t="s">
        <v>496</v>
      </c>
      <c r="C20" s="59" t="s">
        <v>56</v>
      </c>
      <c r="D20" s="102" t="s">
        <v>90</v>
      </c>
      <c r="E20" s="32">
        <v>34</v>
      </c>
      <c r="F20" s="73" t="s">
        <v>124</v>
      </c>
      <c r="G20" s="32" t="s">
        <v>252</v>
      </c>
      <c r="H20" s="32" t="str">
        <f t="shared" si="0"/>
        <v>LVCMOS25</v>
      </c>
      <c r="K20" s="48" t="s">
        <v>310</v>
      </c>
      <c r="L20" s="33" t="s">
        <v>321</v>
      </c>
      <c r="M20" s="49" t="s">
        <v>194</v>
      </c>
    </row>
    <row r="21" spans="1:14" x14ac:dyDescent="0.2">
      <c r="A21" s="32" t="s">
        <v>4</v>
      </c>
      <c r="B21" s="78" t="s">
        <v>497</v>
      </c>
      <c r="C21" s="59" t="s">
        <v>57</v>
      </c>
      <c r="D21" s="102" t="s">
        <v>91</v>
      </c>
      <c r="E21" s="32">
        <v>34</v>
      </c>
      <c r="F21" s="73" t="s">
        <v>125</v>
      </c>
      <c r="G21" s="32" t="s">
        <v>253</v>
      </c>
      <c r="H21" s="32" t="str">
        <f t="shared" si="0"/>
        <v>LVCMOS25</v>
      </c>
      <c r="K21" s="48" t="s">
        <v>326</v>
      </c>
      <c r="L21" s="33" t="s">
        <v>327</v>
      </c>
      <c r="M21" s="49" t="s">
        <v>328</v>
      </c>
    </row>
    <row r="22" spans="1:14" ht="16" thickBot="1" x14ac:dyDescent="0.25">
      <c r="A22" s="32" t="s">
        <v>4</v>
      </c>
      <c r="B22" s="78" t="s">
        <v>504</v>
      </c>
      <c r="C22" s="59" t="s">
        <v>58</v>
      </c>
      <c r="D22" s="102" t="s">
        <v>92</v>
      </c>
      <c r="E22" s="32">
        <v>34</v>
      </c>
      <c r="F22" s="73" t="s">
        <v>126</v>
      </c>
      <c r="G22" s="32" t="s">
        <v>254</v>
      </c>
      <c r="H22" s="32" t="str">
        <f t="shared" si="0"/>
        <v>LVCMOS25</v>
      </c>
      <c r="K22" s="56" t="s">
        <v>329</v>
      </c>
      <c r="L22" s="57" t="s">
        <v>330</v>
      </c>
      <c r="M22" s="58" t="s">
        <v>331</v>
      </c>
    </row>
    <row r="23" spans="1:14" x14ac:dyDescent="0.2">
      <c r="A23" s="32" t="s">
        <v>4</v>
      </c>
      <c r="B23" s="78" t="s">
        <v>505</v>
      </c>
      <c r="C23" s="59" t="s">
        <v>59</v>
      </c>
      <c r="D23" s="102" t="s">
        <v>93</v>
      </c>
      <c r="E23" s="32">
        <v>35</v>
      </c>
      <c r="F23" s="73" t="s">
        <v>127</v>
      </c>
      <c r="G23" s="32" t="s">
        <v>255</v>
      </c>
      <c r="H23" s="32" t="str">
        <f t="shared" si="0"/>
        <v>LVCMOS25</v>
      </c>
    </row>
    <row r="24" spans="1:14" x14ac:dyDescent="0.2">
      <c r="A24" s="32" t="s">
        <v>4</v>
      </c>
      <c r="B24" s="78" t="s">
        <v>506</v>
      </c>
      <c r="C24" s="59" t="s">
        <v>60</v>
      </c>
      <c r="D24" s="102" t="s">
        <v>94</v>
      </c>
      <c r="E24" s="32">
        <v>35</v>
      </c>
      <c r="F24" s="73" t="s">
        <v>128</v>
      </c>
      <c r="G24" s="32" t="s">
        <v>256</v>
      </c>
      <c r="H24" s="32" t="str">
        <f t="shared" si="0"/>
        <v>LVCMOS25</v>
      </c>
    </row>
    <row r="25" spans="1:14" ht="16" thickBot="1" x14ac:dyDescent="0.25">
      <c r="A25" s="32" t="s">
        <v>4</v>
      </c>
      <c r="B25" s="78" t="s">
        <v>507</v>
      </c>
      <c r="C25" s="59" t="s">
        <v>61</v>
      </c>
      <c r="D25" s="102" t="s">
        <v>95</v>
      </c>
      <c r="E25" s="32">
        <v>35</v>
      </c>
      <c r="F25" s="73" t="s">
        <v>129</v>
      </c>
      <c r="G25" s="32" t="s">
        <v>257</v>
      </c>
      <c r="H25" s="32" t="str">
        <f t="shared" si="0"/>
        <v>LVCMOS25</v>
      </c>
    </row>
    <row r="26" spans="1:14" ht="16" thickBot="1" x14ac:dyDescent="0.25">
      <c r="A26" s="32" t="s">
        <v>4</v>
      </c>
      <c r="B26" s="78" t="s">
        <v>508</v>
      </c>
      <c r="C26" s="59" t="s">
        <v>62</v>
      </c>
      <c r="D26" s="102" t="s">
        <v>96</v>
      </c>
      <c r="E26" s="32">
        <v>35</v>
      </c>
      <c r="F26" s="73" t="s">
        <v>130</v>
      </c>
      <c r="G26" s="32" t="s">
        <v>258</v>
      </c>
      <c r="H26" s="32" t="str">
        <f t="shared" si="0"/>
        <v>LVCMOS25</v>
      </c>
      <c r="K26" s="42" t="s">
        <v>0</v>
      </c>
      <c r="L26" s="43" t="s">
        <v>5</v>
      </c>
      <c r="M26" s="43" t="s">
        <v>2</v>
      </c>
      <c r="N26" s="15" t="s">
        <v>3</v>
      </c>
    </row>
    <row r="27" spans="1:14" x14ac:dyDescent="0.2">
      <c r="A27" s="32" t="s">
        <v>4</v>
      </c>
      <c r="B27" s="78" t="s">
        <v>509</v>
      </c>
      <c r="C27" s="59" t="s">
        <v>63</v>
      </c>
      <c r="D27" s="102" t="s">
        <v>97</v>
      </c>
      <c r="E27" s="32">
        <v>35</v>
      </c>
      <c r="F27" s="73" t="s">
        <v>131</v>
      </c>
      <c r="G27" s="32" t="s">
        <v>259</v>
      </c>
      <c r="H27" s="32" t="str">
        <f t="shared" si="0"/>
        <v>LVCMOS25</v>
      </c>
      <c r="K27" s="23" t="s">
        <v>143</v>
      </c>
      <c r="L27" s="16" t="s">
        <v>144</v>
      </c>
      <c r="M27" s="16">
        <v>38</v>
      </c>
      <c r="N27" s="17" t="s">
        <v>146</v>
      </c>
    </row>
    <row r="28" spans="1:14" x14ac:dyDescent="0.2">
      <c r="A28" s="32" t="s">
        <v>4</v>
      </c>
      <c r="B28" s="78" t="s">
        <v>510</v>
      </c>
      <c r="C28" s="59" t="s">
        <v>64</v>
      </c>
      <c r="D28" s="102" t="s">
        <v>98</v>
      </c>
      <c r="E28" s="32">
        <v>35</v>
      </c>
      <c r="F28" s="73" t="s">
        <v>132</v>
      </c>
      <c r="G28" s="32" t="s">
        <v>260</v>
      </c>
      <c r="H28" s="32" t="str">
        <f t="shared" si="0"/>
        <v>LVCMOS25</v>
      </c>
      <c r="K28" s="23" t="s">
        <v>143</v>
      </c>
      <c r="L28" s="16" t="s">
        <v>145</v>
      </c>
      <c r="M28" s="16">
        <v>38</v>
      </c>
      <c r="N28" s="17" t="s">
        <v>147</v>
      </c>
    </row>
    <row r="29" spans="1:14" x14ac:dyDescent="0.2">
      <c r="A29" s="32" t="s">
        <v>4</v>
      </c>
      <c r="B29" s="78" t="s">
        <v>511</v>
      </c>
      <c r="C29" s="59" t="s">
        <v>65</v>
      </c>
      <c r="D29" s="102" t="s">
        <v>99</v>
      </c>
      <c r="E29" s="32">
        <v>35</v>
      </c>
      <c r="F29" s="73" t="s">
        <v>133</v>
      </c>
      <c r="G29" s="32" t="s">
        <v>261</v>
      </c>
      <c r="H29" s="32" t="str">
        <f>H28</f>
        <v>LVCMOS25</v>
      </c>
      <c r="K29" s="23" t="s">
        <v>143</v>
      </c>
      <c r="L29" s="16" t="s">
        <v>181</v>
      </c>
      <c r="M29" s="16">
        <v>19</v>
      </c>
      <c r="N29" s="17" t="s">
        <v>182</v>
      </c>
    </row>
    <row r="30" spans="1:14" ht="16" thickBot="1" x14ac:dyDescent="0.25">
      <c r="A30" s="32" t="s">
        <v>4</v>
      </c>
      <c r="B30" s="78" t="s">
        <v>512</v>
      </c>
      <c r="C30" s="59" t="s">
        <v>66</v>
      </c>
      <c r="D30" s="102" t="s">
        <v>100</v>
      </c>
      <c r="E30" s="32">
        <v>35</v>
      </c>
      <c r="F30" s="73" t="s">
        <v>134</v>
      </c>
      <c r="G30" s="32" t="s">
        <v>262</v>
      </c>
      <c r="H30" s="32" t="str">
        <f t="shared" si="0"/>
        <v>LVCMOS25</v>
      </c>
      <c r="K30" s="89" t="s">
        <v>143</v>
      </c>
      <c r="L30" s="90" t="s">
        <v>183</v>
      </c>
      <c r="M30" s="90">
        <v>19</v>
      </c>
      <c r="N30" s="91" t="s">
        <v>184</v>
      </c>
    </row>
    <row r="31" spans="1:14" x14ac:dyDescent="0.2">
      <c r="A31" s="32" t="s">
        <v>4</v>
      </c>
      <c r="B31" s="78" t="s">
        <v>513</v>
      </c>
      <c r="C31" s="59" t="s">
        <v>67</v>
      </c>
      <c r="D31" s="102" t="s">
        <v>101</v>
      </c>
      <c r="E31" s="32">
        <v>35</v>
      </c>
      <c r="F31" s="73" t="s">
        <v>135</v>
      </c>
      <c r="G31" s="32" t="s">
        <v>263</v>
      </c>
      <c r="H31" s="32" t="str">
        <f t="shared" si="0"/>
        <v>LVCMOS25</v>
      </c>
    </row>
    <row r="32" spans="1:14" x14ac:dyDescent="0.2">
      <c r="A32" s="32" t="s">
        <v>4</v>
      </c>
      <c r="B32" s="78" t="s">
        <v>514</v>
      </c>
      <c r="C32" s="59" t="s">
        <v>68</v>
      </c>
      <c r="D32" s="102" t="s">
        <v>102</v>
      </c>
      <c r="E32" s="32">
        <v>35</v>
      </c>
      <c r="F32" s="73" t="s">
        <v>136</v>
      </c>
      <c r="G32" s="32" t="s">
        <v>264</v>
      </c>
      <c r="H32" s="32" t="str">
        <f t="shared" si="0"/>
        <v>LVCMOS25</v>
      </c>
    </row>
    <row r="33" spans="1:9" x14ac:dyDescent="0.2">
      <c r="A33" s="32" t="s">
        <v>4</v>
      </c>
      <c r="B33" s="78" t="s">
        <v>515</v>
      </c>
      <c r="C33" s="59" t="s">
        <v>69</v>
      </c>
      <c r="D33" s="102" t="s">
        <v>103</v>
      </c>
      <c r="E33" s="32">
        <v>35</v>
      </c>
      <c r="F33" s="73" t="s">
        <v>137</v>
      </c>
      <c r="G33" s="32" t="s">
        <v>267</v>
      </c>
      <c r="H33" s="32" t="str">
        <f t="shared" si="0"/>
        <v>LVCMOS25</v>
      </c>
    </row>
    <row r="34" spans="1:9" x14ac:dyDescent="0.2">
      <c r="A34" s="32" t="s">
        <v>4</v>
      </c>
      <c r="B34" s="78" t="s">
        <v>516</v>
      </c>
      <c r="C34" s="59" t="s">
        <v>70</v>
      </c>
      <c r="D34" s="102" t="s">
        <v>104</v>
      </c>
      <c r="E34" s="32">
        <v>35</v>
      </c>
      <c r="F34" s="73" t="s">
        <v>138</v>
      </c>
      <c r="G34" s="32" t="s">
        <v>268</v>
      </c>
      <c r="H34" s="32" t="str">
        <f t="shared" si="0"/>
        <v>LVCMOS25</v>
      </c>
    </row>
    <row r="35" spans="1:9" x14ac:dyDescent="0.2">
      <c r="A35" s="32" t="s">
        <v>4</v>
      </c>
      <c r="B35" s="78" t="s">
        <v>517</v>
      </c>
      <c r="C35" s="59" t="s">
        <v>71</v>
      </c>
      <c r="D35" s="102" t="s">
        <v>105</v>
      </c>
      <c r="E35" s="32">
        <v>35</v>
      </c>
      <c r="F35" s="73" t="s">
        <v>139</v>
      </c>
      <c r="G35" s="32" t="s">
        <v>269</v>
      </c>
      <c r="H35" s="32" t="str">
        <f t="shared" si="0"/>
        <v>LVCMOS25</v>
      </c>
    </row>
    <row r="36" spans="1:9" x14ac:dyDescent="0.2">
      <c r="A36" s="32" t="s">
        <v>4</v>
      </c>
      <c r="B36" s="78" t="s">
        <v>518</v>
      </c>
      <c r="C36" s="59" t="s">
        <v>72</v>
      </c>
      <c r="D36" s="102" t="s">
        <v>106</v>
      </c>
      <c r="E36" s="32">
        <v>35</v>
      </c>
      <c r="F36" s="73" t="s">
        <v>140</v>
      </c>
      <c r="G36" s="32" t="s">
        <v>270</v>
      </c>
      <c r="H36" s="32" t="str">
        <f t="shared" si="0"/>
        <v>LVCMOS25</v>
      </c>
    </row>
    <row r="37" spans="1:9" x14ac:dyDescent="0.2">
      <c r="A37" s="32" t="s">
        <v>4</v>
      </c>
      <c r="B37" s="78" t="s">
        <v>519</v>
      </c>
      <c r="C37" s="59" t="s">
        <v>73</v>
      </c>
      <c r="D37" s="102" t="s">
        <v>107</v>
      </c>
      <c r="E37" s="32">
        <v>35</v>
      </c>
      <c r="F37" s="73" t="s">
        <v>141</v>
      </c>
      <c r="G37" s="32" t="s">
        <v>271</v>
      </c>
      <c r="H37" s="32" t="str">
        <f t="shared" si="0"/>
        <v>LVCMOS25</v>
      </c>
    </row>
    <row r="38" spans="1:9" x14ac:dyDescent="0.2">
      <c r="A38" s="32" t="s">
        <v>4</v>
      </c>
      <c r="B38" s="78" t="s">
        <v>520</v>
      </c>
      <c r="C38" s="59" t="s">
        <v>74</v>
      </c>
      <c r="D38" s="102" t="s">
        <v>108</v>
      </c>
      <c r="E38" s="32">
        <v>35</v>
      </c>
      <c r="F38" s="73" t="s">
        <v>142</v>
      </c>
      <c r="G38" s="32" t="s">
        <v>272</v>
      </c>
      <c r="H38" s="32" t="str">
        <f t="shared" si="0"/>
        <v>LVCMOS25</v>
      </c>
    </row>
    <row r="39" spans="1:9" x14ac:dyDescent="0.2">
      <c r="A39" s="32" t="s">
        <v>4</v>
      </c>
      <c r="B39" s="78" t="s">
        <v>521</v>
      </c>
      <c r="C39" s="32" t="s">
        <v>275</v>
      </c>
      <c r="D39" s="104" t="s">
        <v>380</v>
      </c>
      <c r="E39" s="46">
        <v>35</v>
      </c>
      <c r="F39" s="73" t="s">
        <v>419</v>
      </c>
      <c r="G39" s="32" t="s">
        <v>276</v>
      </c>
      <c r="H39" s="32" t="s">
        <v>266</v>
      </c>
    </row>
    <row r="40" spans="1:9" x14ac:dyDescent="0.2">
      <c r="A40" s="32" t="s">
        <v>4</v>
      </c>
      <c r="B40" s="78" t="s">
        <v>522</v>
      </c>
      <c r="C40" s="32" t="s">
        <v>277</v>
      </c>
      <c r="D40" s="102" t="s">
        <v>381</v>
      </c>
      <c r="E40" s="32">
        <v>35</v>
      </c>
      <c r="F40" s="73" t="s">
        <v>420</v>
      </c>
      <c r="G40" s="32" t="s">
        <v>279</v>
      </c>
      <c r="H40" s="32" t="str">
        <f>H39</f>
        <v>LVCMOS25</v>
      </c>
    </row>
    <row r="41" spans="1:9" x14ac:dyDescent="0.2">
      <c r="A41" s="32" t="s">
        <v>4</v>
      </c>
      <c r="B41" s="78" t="s">
        <v>523</v>
      </c>
      <c r="C41" s="32" t="s">
        <v>280</v>
      </c>
      <c r="D41" s="102" t="s">
        <v>382</v>
      </c>
      <c r="E41" s="32">
        <v>35</v>
      </c>
      <c r="F41" s="73" t="s">
        <v>421</v>
      </c>
      <c r="G41" s="32" t="s">
        <v>282</v>
      </c>
      <c r="H41" s="32" t="str">
        <f t="shared" ref="H41:H54" si="1">H40</f>
        <v>LVCMOS25</v>
      </c>
    </row>
    <row r="42" spans="1:9" x14ac:dyDescent="0.2">
      <c r="A42" s="32" t="s">
        <v>4</v>
      </c>
      <c r="B42" s="78" t="s">
        <v>524</v>
      </c>
      <c r="C42" s="32" t="s">
        <v>286</v>
      </c>
      <c r="D42" s="102" t="s">
        <v>384</v>
      </c>
      <c r="E42" s="32">
        <v>35</v>
      </c>
      <c r="F42" s="73" t="s">
        <v>422</v>
      </c>
      <c r="G42" s="32" t="s">
        <v>283</v>
      </c>
      <c r="H42" s="32" t="str">
        <f t="shared" si="1"/>
        <v>LVCMOS25</v>
      </c>
    </row>
    <row r="43" spans="1:9" x14ac:dyDescent="0.2">
      <c r="A43" s="32" t="s">
        <v>4</v>
      </c>
      <c r="B43" s="78" t="s">
        <v>525</v>
      </c>
      <c r="C43" s="32" t="s">
        <v>287</v>
      </c>
      <c r="D43" s="102" t="s">
        <v>383</v>
      </c>
      <c r="E43" s="32">
        <v>35</v>
      </c>
      <c r="F43" s="73" t="s">
        <v>423</v>
      </c>
      <c r="G43" s="32" t="s">
        <v>284</v>
      </c>
      <c r="H43" s="32" t="str">
        <f t="shared" si="1"/>
        <v>LVCMOS25</v>
      </c>
    </row>
    <row r="44" spans="1:9" x14ac:dyDescent="0.2">
      <c r="A44" s="32" t="s">
        <v>4</v>
      </c>
      <c r="B44" s="78" t="s">
        <v>498</v>
      </c>
      <c r="C44" s="32" t="s">
        <v>291</v>
      </c>
      <c r="D44" s="102" t="s">
        <v>385</v>
      </c>
      <c r="E44" s="32">
        <v>35</v>
      </c>
      <c r="F44" s="73" t="s">
        <v>424</v>
      </c>
      <c r="G44" s="32" t="s">
        <v>285</v>
      </c>
      <c r="H44" s="32" t="str">
        <f t="shared" si="1"/>
        <v>LVCMOS25</v>
      </c>
    </row>
    <row r="45" spans="1:9" x14ac:dyDescent="0.2">
      <c r="A45" s="32" t="s">
        <v>4</v>
      </c>
      <c r="B45" s="78" t="s">
        <v>543</v>
      </c>
      <c r="C45" s="32" t="s">
        <v>300</v>
      </c>
      <c r="D45" s="108" t="s">
        <v>386</v>
      </c>
      <c r="E45" s="32">
        <v>35</v>
      </c>
      <c r="F45" s="74" t="s">
        <v>407</v>
      </c>
      <c r="G45" s="32" t="s">
        <v>307</v>
      </c>
      <c r="H45" s="32" t="str">
        <f t="shared" si="1"/>
        <v>LVCMOS25</v>
      </c>
      <c r="I45" s="65" t="s">
        <v>416</v>
      </c>
    </row>
    <row r="46" spans="1:9" x14ac:dyDescent="0.2">
      <c r="A46" s="32" t="s">
        <v>4</v>
      </c>
      <c r="B46" s="78" t="s">
        <v>544</v>
      </c>
      <c r="C46" s="32" t="s">
        <v>301</v>
      </c>
      <c r="D46" s="108" t="s">
        <v>387</v>
      </c>
      <c r="E46" s="32">
        <v>35</v>
      </c>
      <c r="F46" s="74" t="s">
        <v>408</v>
      </c>
      <c r="G46" s="32" t="s">
        <v>308</v>
      </c>
      <c r="H46" s="32" t="str">
        <f t="shared" si="1"/>
        <v>LVCMOS25</v>
      </c>
      <c r="I46" s="65" t="s">
        <v>415</v>
      </c>
    </row>
    <row r="47" spans="1:9" x14ac:dyDescent="0.2">
      <c r="A47" s="32" t="s">
        <v>4</v>
      </c>
      <c r="B47" s="78" t="s">
        <v>545</v>
      </c>
      <c r="C47" s="32" t="s">
        <v>302</v>
      </c>
      <c r="D47" s="108" t="s">
        <v>388</v>
      </c>
      <c r="E47" s="32">
        <v>35</v>
      </c>
      <c r="F47" s="75" t="s">
        <v>409</v>
      </c>
      <c r="G47" s="32" t="s">
        <v>309</v>
      </c>
      <c r="H47" s="32" t="str">
        <f t="shared" si="1"/>
        <v>LVCMOS25</v>
      </c>
    </row>
    <row r="48" spans="1:9" x14ac:dyDescent="0.2">
      <c r="A48" s="32" t="s">
        <v>4</v>
      </c>
      <c r="B48" s="78" t="s">
        <v>546</v>
      </c>
      <c r="C48" s="32" t="s">
        <v>303</v>
      </c>
      <c r="D48" s="108" t="s">
        <v>389</v>
      </c>
      <c r="E48" s="32">
        <v>35</v>
      </c>
      <c r="F48" s="75" t="s">
        <v>410</v>
      </c>
      <c r="G48" s="32" t="s">
        <v>309</v>
      </c>
      <c r="H48" s="32" t="str">
        <f t="shared" si="1"/>
        <v>LVCMOS25</v>
      </c>
      <c r="I48" s="77" t="s">
        <v>418</v>
      </c>
    </row>
    <row r="49" spans="1:8" x14ac:dyDescent="0.2">
      <c r="A49" s="32" t="s">
        <v>4</v>
      </c>
      <c r="B49" s="78" t="s">
        <v>547</v>
      </c>
      <c r="C49" s="32" t="s">
        <v>304</v>
      </c>
      <c r="D49" s="108" t="s">
        <v>390</v>
      </c>
      <c r="E49" s="32">
        <v>35</v>
      </c>
      <c r="F49" s="75" t="s">
        <v>411</v>
      </c>
      <c r="G49" s="32" t="s">
        <v>309</v>
      </c>
      <c r="H49" s="32" t="str">
        <f t="shared" si="1"/>
        <v>LVCMOS25</v>
      </c>
    </row>
    <row r="50" spans="1:8" x14ac:dyDescent="0.2">
      <c r="A50" s="32" t="s">
        <v>4</v>
      </c>
      <c r="B50" s="78" t="s">
        <v>548</v>
      </c>
      <c r="C50" s="32" t="s">
        <v>305</v>
      </c>
      <c r="D50" s="108" t="s">
        <v>391</v>
      </c>
      <c r="E50" s="32">
        <v>35</v>
      </c>
      <c r="F50" s="75" t="s">
        <v>412</v>
      </c>
      <c r="G50" s="32" t="s">
        <v>309</v>
      </c>
      <c r="H50" s="32" t="str">
        <f t="shared" si="1"/>
        <v>LVCMOS25</v>
      </c>
    </row>
    <row r="51" spans="1:8" x14ac:dyDescent="0.2">
      <c r="A51" s="32" t="s">
        <v>4</v>
      </c>
      <c r="B51" s="78" t="s">
        <v>549</v>
      </c>
      <c r="C51" s="32" t="s">
        <v>306</v>
      </c>
      <c r="D51" s="108" t="s">
        <v>392</v>
      </c>
      <c r="E51" s="32">
        <v>35</v>
      </c>
      <c r="F51" s="75" t="s">
        <v>413</v>
      </c>
      <c r="G51" s="32" t="s">
        <v>309</v>
      </c>
      <c r="H51" s="32" t="str">
        <f t="shared" si="1"/>
        <v>LVCMOS25</v>
      </c>
    </row>
    <row r="52" spans="1:8" x14ac:dyDescent="0.2">
      <c r="A52" s="32" t="s">
        <v>4</v>
      </c>
      <c r="B52" s="78" t="s">
        <v>541</v>
      </c>
      <c r="C52" s="32" t="s">
        <v>273</v>
      </c>
      <c r="D52" s="108" t="s">
        <v>393</v>
      </c>
      <c r="E52" s="32">
        <v>35</v>
      </c>
      <c r="F52" s="75" t="s">
        <v>414</v>
      </c>
      <c r="G52" s="32" t="s">
        <v>333</v>
      </c>
      <c r="H52" s="32" t="str">
        <f t="shared" si="1"/>
        <v>LVCMOS25</v>
      </c>
    </row>
    <row r="53" spans="1:8" x14ac:dyDescent="0.2">
      <c r="A53" s="32" t="s">
        <v>4</v>
      </c>
      <c r="B53" s="31" t="s">
        <v>528</v>
      </c>
      <c r="C53" s="67" t="s">
        <v>394</v>
      </c>
      <c r="D53" s="102" t="s">
        <v>400</v>
      </c>
      <c r="E53" s="32">
        <v>34</v>
      </c>
      <c r="F53" s="76" t="s">
        <v>526</v>
      </c>
      <c r="G53" s="148" t="s">
        <v>398</v>
      </c>
      <c r="H53" s="32" t="str">
        <f t="shared" si="1"/>
        <v>LVCMOS25</v>
      </c>
    </row>
    <row r="54" spans="1:8" x14ac:dyDescent="0.2">
      <c r="A54" s="78" t="s">
        <v>4</v>
      </c>
      <c r="B54" s="31" t="s">
        <v>529</v>
      </c>
      <c r="C54" s="67" t="s">
        <v>395</v>
      </c>
      <c r="D54" s="102" t="s">
        <v>401</v>
      </c>
      <c r="E54" s="32">
        <v>34</v>
      </c>
      <c r="F54" s="76" t="s">
        <v>527</v>
      </c>
      <c r="G54" s="148" t="s">
        <v>399</v>
      </c>
      <c r="H54" s="32" t="str">
        <f t="shared" si="1"/>
        <v>LVCMOS25</v>
      </c>
    </row>
    <row r="55" spans="1:8" x14ac:dyDescent="0.2">
      <c r="A55" s="262" t="s">
        <v>417</v>
      </c>
      <c r="B55" s="262"/>
      <c r="C55" s="262"/>
      <c r="D55" s="262"/>
      <c r="E55" s="262"/>
      <c r="F55" s="262"/>
      <c r="G55" s="262"/>
      <c r="H55" s="262"/>
    </row>
  </sheetData>
  <mergeCells count="6">
    <mergeCell ref="A55:H55"/>
    <mergeCell ref="A1:H2"/>
    <mergeCell ref="K2:O2"/>
    <mergeCell ref="K3:O3"/>
    <mergeCell ref="K14:O15"/>
    <mergeCell ref="A3:H3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8"/>
  <sheetViews>
    <sheetView topLeftCell="A26" zoomScale="137" workbookViewId="0">
      <selection activeCell="H55" sqref="H55"/>
    </sheetView>
  </sheetViews>
  <sheetFormatPr baseColWidth="10" defaultRowHeight="15" x14ac:dyDescent="0.2"/>
  <cols>
    <col min="1" max="1" width="23.33203125" bestFit="1" customWidth="1"/>
    <col min="2" max="2" width="8.1640625" bestFit="1" customWidth="1"/>
    <col min="3" max="3" width="16" bestFit="1" customWidth="1"/>
    <col min="4" max="4" width="17.1640625" bestFit="1" customWidth="1"/>
    <col min="5" max="5" width="16" customWidth="1"/>
    <col min="6" max="6" width="3.5" bestFit="1" customWidth="1"/>
    <col min="7" max="7" width="52" customWidth="1"/>
    <col min="8" max="8" width="12.6640625" style="143" bestFit="1" customWidth="1"/>
    <col min="9" max="9" width="10.6640625" style="143" bestFit="1" customWidth="1"/>
    <col min="10" max="10" width="12.33203125" style="143" bestFit="1" customWidth="1"/>
    <col min="11" max="11" width="17" bestFit="1" customWidth="1"/>
  </cols>
  <sheetData>
    <row r="3" spans="1:12" ht="16" thickBot="1" x14ac:dyDescent="0.25">
      <c r="H3" s="147"/>
      <c r="I3" s="147"/>
      <c r="J3" s="147"/>
    </row>
    <row r="4" spans="1:12" x14ac:dyDescent="0.2">
      <c r="A4" s="153" t="s">
        <v>706</v>
      </c>
      <c r="B4" s="154" t="s">
        <v>721</v>
      </c>
      <c r="C4" s="154" t="s">
        <v>707</v>
      </c>
      <c r="D4" s="154" t="s">
        <v>870</v>
      </c>
      <c r="E4" s="154" t="s">
        <v>860</v>
      </c>
      <c r="F4" s="154" t="s">
        <v>0</v>
      </c>
      <c r="G4" s="154" t="s">
        <v>688</v>
      </c>
      <c r="H4" s="154" t="s">
        <v>782</v>
      </c>
      <c r="I4" s="154" t="s">
        <v>780</v>
      </c>
      <c r="J4" s="155" t="s">
        <v>781</v>
      </c>
    </row>
    <row r="5" spans="1:12" x14ac:dyDescent="0.2">
      <c r="A5" s="174" t="s">
        <v>708</v>
      </c>
      <c r="B5" s="148">
        <v>1</v>
      </c>
      <c r="C5" s="102" t="s">
        <v>803</v>
      </c>
      <c r="D5" s="102"/>
      <c r="E5" s="102" t="s">
        <v>861</v>
      </c>
      <c r="F5" s="148" t="s">
        <v>143</v>
      </c>
      <c r="G5" s="165" t="s">
        <v>784</v>
      </c>
      <c r="H5" s="202" t="s">
        <v>869</v>
      </c>
      <c r="I5" s="202" t="s">
        <v>868</v>
      </c>
      <c r="J5" s="203">
        <v>19</v>
      </c>
    </row>
    <row r="6" spans="1:12" x14ac:dyDescent="0.2">
      <c r="A6" s="174" t="s">
        <v>709</v>
      </c>
      <c r="B6" s="148">
        <v>1</v>
      </c>
      <c r="C6" s="102" t="s">
        <v>803</v>
      </c>
      <c r="D6" s="102"/>
      <c r="E6" s="102" t="s">
        <v>861</v>
      </c>
      <c r="F6" s="148" t="s">
        <v>143</v>
      </c>
      <c r="G6" s="165" t="s">
        <v>785</v>
      </c>
      <c r="H6" s="156" t="s">
        <v>783</v>
      </c>
      <c r="I6" s="156" t="s">
        <v>783</v>
      </c>
      <c r="J6" s="157" t="s">
        <v>783</v>
      </c>
    </row>
    <row r="7" spans="1:12" ht="30" x14ac:dyDescent="0.2">
      <c r="A7" s="174" t="s">
        <v>710</v>
      </c>
      <c r="B7" s="148">
        <v>1</v>
      </c>
      <c r="C7" s="106" t="s">
        <v>787</v>
      </c>
      <c r="D7" s="106">
        <v>0</v>
      </c>
      <c r="E7" s="198" t="s">
        <v>607</v>
      </c>
      <c r="F7" s="148" t="s">
        <v>143</v>
      </c>
      <c r="G7" s="166" t="s">
        <v>786</v>
      </c>
      <c r="H7" s="156" t="s">
        <v>783</v>
      </c>
      <c r="I7" s="156" t="s">
        <v>783</v>
      </c>
      <c r="J7" s="157" t="s">
        <v>783</v>
      </c>
      <c r="L7" s="164"/>
    </row>
    <row r="8" spans="1:12" ht="30" x14ac:dyDescent="0.2">
      <c r="A8" s="174" t="s">
        <v>790</v>
      </c>
      <c r="B8" s="148">
        <v>1</v>
      </c>
      <c r="C8" s="206" t="s">
        <v>817</v>
      </c>
      <c r="D8" s="198" t="s">
        <v>871</v>
      </c>
      <c r="E8" s="102" t="s">
        <v>861</v>
      </c>
      <c r="F8" s="148" t="s">
        <v>143</v>
      </c>
      <c r="G8" s="166" t="s">
        <v>789</v>
      </c>
      <c r="H8" s="161" t="s">
        <v>873</v>
      </c>
      <c r="I8" s="161" t="s">
        <v>874</v>
      </c>
      <c r="J8" s="158">
        <v>114</v>
      </c>
      <c r="K8" s="275" t="s">
        <v>838</v>
      </c>
      <c r="L8" s="164"/>
    </row>
    <row r="9" spans="1:12" ht="30" x14ac:dyDescent="0.2">
      <c r="A9" s="174" t="s">
        <v>711</v>
      </c>
      <c r="B9" s="148">
        <v>1</v>
      </c>
      <c r="C9" s="206" t="s">
        <v>818</v>
      </c>
      <c r="D9" s="198" t="s">
        <v>871</v>
      </c>
      <c r="E9" s="102" t="s">
        <v>861</v>
      </c>
      <c r="F9" s="148" t="s">
        <v>143</v>
      </c>
      <c r="G9" s="166" t="s">
        <v>788</v>
      </c>
      <c r="H9" s="161" t="s">
        <v>875</v>
      </c>
      <c r="I9" s="161" t="s">
        <v>876</v>
      </c>
      <c r="J9" s="158">
        <v>114</v>
      </c>
      <c r="K9" s="275"/>
    </row>
    <row r="10" spans="1:12" x14ac:dyDescent="0.2">
      <c r="A10" s="181" t="s">
        <v>712</v>
      </c>
      <c r="B10" s="148">
        <v>1</v>
      </c>
      <c r="C10" s="206"/>
      <c r="D10" s="198" t="s">
        <v>871</v>
      </c>
      <c r="E10" s="102"/>
      <c r="F10" s="148" t="s">
        <v>4</v>
      </c>
      <c r="G10" s="148"/>
      <c r="H10" s="156" t="s">
        <v>783</v>
      </c>
      <c r="I10" s="156" t="s">
        <v>783</v>
      </c>
      <c r="J10" s="157" t="s">
        <v>783</v>
      </c>
    </row>
    <row r="11" spans="1:12" x14ac:dyDescent="0.2">
      <c r="A11" s="181" t="s">
        <v>713</v>
      </c>
      <c r="B11" s="148">
        <v>1</v>
      </c>
      <c r="C11" s="206"/>
      <c r="D11" s="198" t="s">
        <v>871</v>
      </c>
      <c r="E11" s="102"/>
      <c r="F11" s="148" t="s">
        <v>4</v>
      </c>
      <c r="G11" s="148"/>
      <c r="H11" s="156" t="s">
        <v>783</v>
      </c>
      <c r="I11" s="156" t="s">
        <v>783</v>
      </c>
      <c r="J11" s="157" t="s">
        <v>783</v>
      </c>
    </row>
    <row r="12" spans="1:12" x14ac:dyDescent="0.2">
      <c r="A12" s="174" t="s">
        <v>714</v>
      </c>
      <c r="B12" s="148">
        <v>1</v>
      </c>
      <c r="C12" s="102" t="s">
        <v>819</v>
      </c>
      <c r="D12" s="198" t="s">
        <v>871</v>
      </c>
      <c r="E12" s="102" t="s">
        <v>863</v>
      </c>
      <c r="F12" s="148" t="s">
        <v>4</v>
      </c>
      <c r="G12" s="148" t="s">
        <v>791</v>
      </c>
      <c r="H12" s="202" t="s">
        <v>811</v>
      </c>
      <c r="I12" s="202" t="s">
        <v>812</v>
      </c>
      <c r="J12" s="203">
        <v>19</v>
      </c>
    </row>
    <row r="13" spans="1:12" x14ac:dyDescent="0.2">
      <c r="A13" s="174" t="s">
        <v>715</v>
      </c>
      <c r="B13" s="148">
        <v>1</v>
      </c>
      <c r="C13" s="102" t="s">
        <v>820</v>
      </c>
      <c r="D13" s="198" t="s">
        <v>871</v>
      </c>
      <c r="E13" s="102" t="s">
        <v>863</v>
      </c>
      <c r="F13" s="148" t="s">
        <v>4</v>
      </c>
      <c r="G13" s="148" t="s">
        <v>792</v>
      </c>
      <c r="H13" s="202" t="s">
        <v>810</v>
      </c>
      <c r="I13" s="202" t="s">
        <v>809</v>
      </c>
      <c r="J13" s="203">
        <v>19</v>
      </c>
    </row>
    <row r="14" spans="1:12" x14ac:dyDescent="0.2">
      <c r="A14" s="174" t="s">
        <v>716</v>
      </c>
      <c r="B14" s="148">
        <v>1</v>
      </c>
      <c r="C14" s="206" t="s">
        <v>821</v>
      </c>
      <c r="D14" s="102">
        <v>0</v>
      </c>
      <c r="E14" s="102" t="s">
        <v>863</v>
      </c>
      <c r="F14" s="148" t="s">
        <v>143</v>
      </c>
      <c r="G14" s="148" t="s">
        <v>793</v>
      </c>
      <c r="H14" s="202" t="s">
        <v>814</v>
      </c>
      <c r="I14" s="202" t="s">
        <v>813</v>
      </c>
      <c r="J14" s="203">
        <v>19</v>
      </c>
      <c r="K14" s="274" t="s">
        <v>838</v>
      </c>
    </row>
    <row r="15" spans="1:12" x14ac:dyDescent="0.2">
      <c r="A15" s="181" t="s">
        <v>717</v>
      </c>
      <c r="B15" s="148">
        <v>1</v>
      </c>
      <c r="C15" s="102" t="s">
        <v>822</v>
      </c>
      <c r="D15" s="102" t="s">
        <v>872</v>
      </c>
      <c r="E15" s="102" t="s">
        <v>862</v>
      </c>
      <c r="F15" s="148" t="s">
        <v>4</v>
      </c>
      <c r="G15" s="148" t="s">
        <v>795</v>
      </c>
      <c r="H15" s="156" t="s">
        <v>783</v>
      </c>
      <c r="I15" s="156" t="s">
        <v>783</v>
      </c>
      <c r="J15" s="157" t="s">
        <v>783</v>
      </c>
      <c r="K15" s="274"/>
    </row>
    <row r="16" spans="1:12" x14ac:dyDescent="0.2">
      <c r="A16" s="181" t="s">
        <v>718</v>
      </c>
      <c r="B16" s="148">
        <v>1</v>
      </c>
      <c r="C16" s="102" t="s">
        <v>823</v>
      </c>
      <c r="D16" s="198" t="s">
        <v>871</v>
      </c>
      <c r="E16" s="102" t="s">
        <v>862</v>
      </c>
      <c r="F16" s="148" t="s">
        <v>4</v>
      </c>
      <c r="G16" s="148" t="s">
        <v>794</v>
      </c>
      <c r="H16" s="156" t="s">
        <v>783</v>
      </c>
      <c r="I16" s="156" t="s">
        <v>783</v>
      </c>
      <c r="J16" s="157" t="s">
        <v>783</v>
      </c>
      <c r="K16" s="274"/>
    </row>
    <row r="17" spans="1:11" x14ac:dyDescent="0.2">
      <c r="A17" s="181" t="s">
        <v>719</v>
      </c>
      <c r="B17" s="148">
        <v>1</v>
      </c>
      <c r="C17" s="102" t="s">
        <v>824</v>
      </c>
      <c r="D17" s="102"/>
      <c r="E17" s="102" t="s">
        <v>862</v>
      </c>
      <c r="F17" s="148" t="s">
        <v>4</v>
      </c>
      <c r="G17" s="148" t="s">
        <v>796</v>
      </c>
      <c r="H17" s="156" t="s">
        <v>783</v>
      </c>
      <c r="I17" s="156" t="s">
        <v>783</v>
      </c>
      <c r="J17" s="157" t="s">
        <v>783</v>
      </c>
      <c r="K17" s="274"/>
    </row>
    <row r="18" spans="1:11" x14ac:dyDescent="0.2">
      <c r="A18" s="181" t="s">
        <v>720</v>
      </c>
      <c r="B18" s="148">
        <v>1</v>
      </c>
      <c r="C18" s="102" t="s">
        <v>825</v>
      </c>
      <c r="D18" s="102"/>
      <c r="E18" s="102" t="s">
        <v>862</v>
      </c>
      <c r="F18" s="148" t="s">
        <v>4</v>
      </c>
      <c r="G18" s="148" t="s">
        <v>797</v>
      </c>
      <c r="H18" s="156" t="s">
        <v>783</v>
      </c>
      <c r="I18" s="156" t="s">
        <v>783</v>
      </c>
      <c r="J18" s="157" t="s">
        <v>783</v>
      </c>
      <c r="K18" s="274"/>
    </row>
    <row r="19" spans="1:11" x14ac:dyDescent="0.2">
      <c r="A19" s="272" t="s">
        <v>722</v>
      </c>
      <c r="B19" s="273"/>
      <c r="C19" s="273"/>
      <c r="D19" s="273"/>
      <c r="E19" s="273"/>
      <c r="F19" s="273"/>
      <c r="G19" s="273"/>
      <c r="H19" s="161"/>
      <c r="I19" s="161"/>
      <c r="J19" s="158"/>
      <c r="K19" t="s">
        <v>798</v>
      </c>
    </row>
    <row r="20" spans="1:11" ht="28" x14ac:dyDescent="0.2">
      <c r="A20" s="174" t="s">
        <v>723</v>
      </c>
      <c r="B20" s="148">
        <v>9</v>
      </c>
      <c r="C20" s="207" t="s">
        <v>854</v>
      </c>
      <c r="D20" s="198">
        <v>0</v>
      </c>
      <c r="E20" s="199" t="s">
        <v>854</v>
      </c>
      <c r="F20" s="148" t="s">
        <v>143</v>
      </c>
      <c r="G20" s="185" t="s">
        <v>851</v>
      </c>
      <c r="H20" s="156" t="s">
        <v>783</v>
      </c>
      <c r="I20" s="156" t="s">
        <v>783</v>
      </c>
      <c r="J20" s="157" t="s">
        <v>783</v>
      </c>
    </row>
    <row r="21" spans="1:11" x14ac:dyDescent="0.2">
      <c r="A21" s="174" t="s">
        <v>724</v>
      </c>
      <c r="B21" s="148">
        <v>16</v>
      </c>
      <c r="C21" s="207" t="s">
        <v>854</v>
      </c>
      <c r="D21" s="198">
        <v>0</v>
      </c>
      <c r="E21" s="199" t="s">
        <v>854</v>
      </c>
      <c r="F21" s="148" t="s">
        <v>143</v>
      </c>
      <c r="G21" s="187" t="s">
        <v>852</v>
      </c>
      <c r="H21" s="156" t="s">
        <v>783</v>
      </c>
      <c r="I21" s="156" t="s">
        <v>783</v>
      </c>
      <c r="J21" s="157" t="s">
        <v>783</v>
      </c>
    </row>
    <row r="22" spans="1:11" ht="28" x14ac:dyDescent="0.2">
      <c r="A22" s="174" t="s">
        <v>725</v>
      </c>
      <c r="B22" s="148">
        <v>16</v>
      </c>
      <c r="C22" s="198" t="s">
        <v>854</v>
      </c>
      <c r="D22" s="198" t="s">
        <v>854</v>
      </c>
      <c r="E22" s="199" t="s">
        <v>854</v>
      </c>
      <c r="F22" s="148" t="s">
        <v>4</v>
      </c>
      <c r="G22" s="186" t="s">
        <v>853</v>
      </c>
      <c r="H22" s="156" t="s">
        <v>783</v>
      </c>
      <c r="I22" s="156" t="s">
        <v>783</v>
      </c>
      <c r="J22" s="157" t="s">
        <v>783</v>
      </c>
    </row>
    <row r="23" spans="1:11" ht="30" x14ac:dyDescent="0.2">
      <c r="A23" s="174" t="s">
        <v>726</v>
      </c>
      <c r="B23" s="148">
        <v>1</v>
      </c>
      <c r="C23" s="102" t="s">
        <v>787</v>
      </c>
      <c r="D23" s="102">
        <v>0</v>
      </c>
      <c r="E23" s="199" t="s">
        <v>854</v>
      </c>
      <c r="F23" s="148" t="s">
        <v>143</v>
      </c>
      <c r="G23" s="166" t="s">
        <v>849</v>
      </c>
      <c r="H23" s="156" t="s">
        <v>783</v>
      </c>
      <c r="I23" s="156" t="s">
        <v>783</v>
      </c>
      <c r="J23" s="157" t="s">
        <v>783</v>
      </c>
    </row>
    <row r="24" spans="1:11" x14ac:dyDescent="0.2">
      <c r="A24" s="174" t="s">
        <v>727</v>
      </c>
      <c r="B24" s="148">
        <v>1</v>
      </c>
      <c r="C24" s="198" t="s">
        <v>854</v>
      </c>
      <c r="D24" s="198" t="s">
        <v>854</v>
      </c>
      <c r="E24" s="199" t="s">
        <v>854</v>
      </c>
      <c r="F24" s="148" t="s">
        <v>4</v>
      </c>
      <c r="G24" s="117" t="s">
        <v>607</v>
      </c>
      <c r="H24" s="156" t="s">
        <v>783</v>
      </c>
      <c r="I24" s="156" t="s">
        <v>783</v>
      </c>
      <c r="J24" s="157" t="s">
        <v>783</v>
      </c>
    </row>
    <row r="25" spans="1:11" x14ac:dyDescent="0.2">
      <c r="A25" s="175" t="s">
        <v>728</v>
      </c>
      <c r="B25" s="148">
        <v>1</v>
      </c>
      <c r="C25" s="198" t="s">
        <v>854</v>
      </c>
      <c r="D25" s="198">
        <v>0</v>
      </c>
      <c r="E25" s="199" t="s">
        <v>854</v>
      </c>
      <c r="F25" s="148" t="s">
        <v>143</v>
      </c>
      <c r="G25" s="166" t="s">
        <v>850</v>
      </c>
      <c r="H25" s="188" t="s">
        <v>783</v>
      </c>
      <c r="I25" s="189" t="s">
        <v>783</v>
      </c>
      <c r="J25" s="190" t="s">
        <v>783</v>
      </c>
    </row>
    <row r="26" spans="1:11" x14ac:dyDescent="0.2">
      <c r="A26" s="280" t="s">
        <v>729</v>
      </c>
      <c r="B26" s="281"/>
      <c r="C26" s="281"/>
      <c r="D26" s="281"/>
      <c r="E26" s="281"/>
      <c r="F26" s="281"/>
      <c r="G26" s="281"/>
      <c r="H26" s="161"/>
      <c r="I26" s="161"/>
      <c r="J26" s="158"/>
    </row>
    <row r="27" spans="1:11" x14ac:dyDescent="0.2">
      <c r="A27" s="174" t="s">
        <v>730</v>
      </c>
      <c r="B27" s="148">
        <v>8</v>
      </c>
      <c r="C27" s="206" t="s">
        <v>856</v>
      </c>
      <c r="D27" s="102"/>
      <c r="E27" s="106" t="s">
        <v>862</v>
      </c>
      <c r="F27" s="148" t="s">
        <v>4</v>
      </c>
      <c r="G27" s="148" t="s">
        <v>855</v>
      </c>
      <c r="H27" s="156" t="s">
        <v>783</v>
      </c>
      <c r="I27" s="156" t="s">
        <v>783</v>
      </c>
      <c r="J27" s="157" t="s">
        <v>783</v>
      </c>
    </row>
    <row r="28" spans="1:11" x14ac:dyDescent="0.2">
      <c r="A28" s="276" t="s">
        <v>731</v>
      </c>
      <c r="B28" s="277"/>
      <c r="C28" s="277"/>
      <c r="D28" s="277"/>
      <c r="E28" s="277"/>
      <c r="F28" s="277"/>
      <c r="G28" s="277"/>
      <c r="H28" s="162"/>
      <c r="I28" s="162"/>
      <c r="J28" s="159"/>
    </row>
    <row r="29" spans="1:11" x14ac:dyDescent="0.2">
      <c r="A29" s="174" t="s">
        <v>732</v>
      </c>
      <c r="B29" s="148">
        <v>1</v>
      </c>
      <c r="C29" s="102" t="s">
        <v>803</v>
      </c>
      <c r="D29" s="204">
        <v>0</v>
      </c>
      <c r="E29" s="200" t="s">
        <v>861</v>
      </c>
      <c r="F29" s="148" t="s">
        <v>143</v>
      </c>
      <c r="G29" s="182" t="s">
        <v>839</v>
      </c>
      <c r="H29" s="156" t="s">
        <v>783</v>
      </c>
      <c r="I29" s="156" t="s">
        <v>783</v>
      </c>
      <c r="J29" s="157" t="s">
        <v>783</v>
      </c>
    </row>
    <row r="30" spans="1:11" x14ac:dyDescent="0.2">
      <c r="A30" s="174" t="s">
        <v>733</v>
      </c>
      <c r="B30" s="148">
        <v>1</v>
      </c>
      <c r="C30" s="102" t="s">
        <v>826</v>
      </c>
      <c r="D30" s="102"/>
      <c r="E30" s="102" t="s">
        <v>862</v>
      </c>
      <c r="F30" s="148" t="s">
        <v>143</v>
      </c>
      <c r="G30" s="166" t="s">
        <v>808</v>
      </c>
      <c r="H30" s="156" t="s">
        <v>783</v>
      </c>
      <c r="I30" s="156" t="s">
        <v>783</v>
      </c>
      <c r="J30" s="157" t="s">
        <v>783</v>
      </c>
    </row>
    <row r="31" spans="1:11" x14ac:dyDescent="0.2">
      <c r="A31" s="276" t="s">
        <v>734</v>
      </c>
      <c r="B31" s="277"/>
      <c r="C31" s="277"/>
      <c r="D31" s="277"/>
      <c r="E31" s="277"/>
      <c r="F31" s="277"/>
      <c r="G31" s="277"/>
      <c r="H31" s="162"/>
      <c r="I31" s="162"/>
      <c r="J31" s="159"/>
    </row>
    <row r="32" spans="1:11" x14ac:dyDescent="0.2">
      <c r="A32" s="174" t="s">
        <v>735</v>
      </c>
      <c r="B32" s="148">
        <v>1</v>
      </c>
      <c r="C32" s="206" t="s">
        <v>842</v>
      </c>
      <c r="D32" s="198" t="s">
        <v>854</v>
      </c>
      <c r="E32" s="102" t="s">
        <v>862</v>
      </c>
      <c r="F32" s="148" t="s">
        <v>4</v>
      </c>
      <c r="G32" s="148" t="s">
        <v>840</v>
      </c>
      <c r="H32" s="156" t="s">
        <v>783</v>
      </c>
      <c r="I32" s="156" t="s">
        <v>783</v>
      </c>
      <c r="J32" s="157" t="s">
        <v>783</v>
      </c>
    </row>
    <row r="33" spans="1:10" x14ac:dyDescent="0.2">
      <c r="A33" s="174" t="s">
        <v>736</v>
      </c>
      <c r="B33" s="148">
        <v>1</v>
      </c>
      <c r="C33" s="198" t="s">
        <v>787</v>
      </c>
      <c r="D33" s="198">
        <v>0</v>
      </c>
      <c r="E33" s="117" t="s">
        <v>607</v>
      </c>
      <c r="F33" s="148" t="s">
        <v>143</v>
      </c>
      <c r="G33" s="183" t="s">
        <v>841</v>
      </c>
      <c r="H33" s="156" t="s">
        <v>783</v>
      </c>
      <c r="I33" s="156" t="s">
        <v>783</v>
      </c>
      <c r="J33" s="157" t="s">
        <v>783</v>
      </c>
    </row>
    <row r="34" spans="1:10" x14ac:dyDescent="0.2">
      <c r="A34" s="276" t="s">
        <v>737</v>
      </c>
      <c r="B34" s="277"/>
      <c r="C34" s="277"/>
      <c r="D34" s="277"/>
      <c r="E34" s="277"/>
      <c r="F34" s="277"/>
      <c r="G34" s="277"/>
      <c r="H34" s="162"/>
      <c r="I34" s="162"/>
      <c r="J34" s="159"/>
    </row>
    <row r="35" spans="1:10" x14ac:dyDescent="0.2">
      <c r="A35" s="174" t="s">
        <v>738</v>
      </c>
      <c r="B35" s="148">
        <v>40</v>
      </c>
      <c r="C35" s="102" t="s">
        <v>828</v>
      </c>
      <c r="D35" s="102"/>
      <c r="E35" s="102" t="s">
        <v>862</v>
      </c>
      <c r="F35" s="148" t="s">
        <v>4</v>
      </c>
      <c r="G35" s="148" t="s">
        <v>739</v>
      </c>
      <c r="H35" s="156" t="s">
        <v>783</v>
      </c>
      <c r="I35" s="156" t="s">
        <v>783</v>
      </c>
      <c r="J35" s="157" t="s">
        <v>783</v>
      </c>
    </row>
    <row r="36" spans="1:10" x14ac:dyDescent="0.2">
      <c r="A36" s="276" t="s">
        <v>740</v>
      </c>
      <c r="B36" s="277"/>
      <c r="C36" s="277"/>
      <c r="D36" s="277"/>
      <c r="E36" s="277"/>
      <c r="F36" s="277"/>
      <c r="G36" s="277"/>
      <c r="H36" s="162"/>
      <c r="I36" s="162"/>
      <c r="J36" s="159"/>
    </row>
    <row r="37" spans="1:10" x14ac:dyDescent="0.2">
      <c r="A37" s="174" t="s">
        <v>758</v>
      </c>
      <c r="B37" s="67">
        <v>1</v>
      </c>
      <c r="C37" s="102" t="s">
        <v>829</v>
      </c>
      <c r="D37" s="102"/>
      <c r="E37" s="102" t="s">
        <v>861</v>
      </c>
      <c r="F37" s="67" t="s">
        <v>143</v>
      </c>
      <c r="G37" s="67" t="s">
        <v>799</v>
      </c>
      <c r="H37" s="161" t="s">
        <v>877</v>
      </c>
      <c r="I37" s="161" t="s">
        <v>878</v>
      </c>
      <c r="J37" s="158">
        <v>114</v>
      </c>
    </row>
    <row r="38" spans="1:10" x14ac:dyDescent="0.2">
      <c r="A38" s="174" t="s">
        <v>741</v>
      </c>
      <c r="B38" s="148">
        <v>1</v>
      </c>
      <c r="C38" s="102" t="s">
        <v>830</v>
      </c>
      <c r="D38" s="102"/>
      <c r="E38" s="102" t="s">
        <v>861</v>
      </c>
      <c r="F38" s="148" t="s">
        <v>143</v>
      </c>
      <c r="G38" s="148" t="s">
        <v>800</v>
      </c>
      <c r="H38" s="161" t="s">
        <v>879</v>
      </c>
      <c r="I38" s="161" t="s">
        <v>880</v>
      </c>
      <c r="J38" s="158">
        <v>114</v>
      </c>
    </row>
    <row r="39" spans="1:10" x14ac:dyDescent="0.2">
      <c r="A39" s="278" t="s">
        <v>742</v>
      </c>
      <c r="B39" s="279"/>
      <c r="C39" s="279"/>
      <c r="D39" s="279"/>
      <c r="E39" s="279"/>
      <c r="F39" s="279"/>
      <c r="G39" s="279"/>
      <c r="H39" s="162"/>
      <c r="I39" s="162"/>
      <c r="J39" s="159"/>
    </row>
    <row r="40" spans="1:10" x14ac:dyDescent="0.2">
      <c r="A40" s="174" t="s">
        <v>743</v>
      </c>
      <c r="B40" s="148">
        <v>1</v>
      </c>
      <c r="C40" s="102" t="s">
        <v>803</v>
      </c>
      <c r="D40" s="204"/>
      <c r="E40" s="200" t="s">
        <v>861</v>
      </c>
      <c r="F40" s="148" t="s">
        <v>143</v>
      </c>
      <c r="G40" s="148" t="s">
        <v>801</v>
      </c>
      <c r="H40" s="156" t="s">
        <v>783</v>
      </c>
      <c r="I40" s="156" t="s">
        <v>783</v>
      </c>
      <c r="J40" s="157" t="s">
        <v>783</v>
      </c>
    </row>
    <row r="41" spans="1:10" x14ac:dyDescent="0.2">
      <c r="A41" s="174" t="s">
        <v>744</v>
      </c>
      <c r="B41" s="148">
        <v>7</v>
      </c>
      <c r="C41" s="206" t="s">
        <v>857</v>
      </c>
      <c r="D41" s="205" t="s">
        <v>854</v>
      </c>
      <c r="E41" s="102" t="s">
        <v>862</v>
      </c>
      <c r="F41" s="148" t="s">
        <v>4</v>
      </c>
      <c r="G41" s="148" t="s">
        <v>843</v>
      </c>
      <c r="H41" s="156" t="s">
        <v>783</v>
      </c>
      <c r="I41" s="156" t="s">
        <v>783</v>
      </c>
      <c r="J41" s="157" t="s">
        <v>783</v>
      </c>
    </row>
    <row r="42" spans="1:10" x14ac:dyDescent="0.2">
      <c r="A42" s="174" t="s">
        <v>745</v>
      </c>
      <c r="B42" s="148">
        <v>2</v>
      </c>
      <c r="C42" s="102" t="s">
        <v>864</v>
      </c>
      <c r="D42" s="102">
        <v>0</v>
      </c>
      <c r="E42" s="102" t="s">
        <v>862</v>
      </c>
      <c r="F42" s="148" t="s">
        <v>143</v>
      </c>
      <c r="G42" s="148" t="s">
        <v>844</v>
      </c>
      <c r="H42" s="156" t="s">
        <v>783</v>
      </c>
      <c r="I42" s="156" t="s">
        <v>783</v>
      </c>
      <c r="J42" s="157" t="s">
        <v>783</v>
      </c>
    </row>
    <row r="43" spans="1:10" x14ac:dyDescent="0.2">
      <c r="A43" s="276" t="s">
        <v>746</v>
      </c>
      <c r="B43" s="277"/>
      <c r="C43" s="277"/>
      <c r="D43" s="277"/>
      <c r="E43" s="277"/>
      <c r="F43" s="277"/>
      <c r="G43" s="277"/>
      <c r="H43" s="162"/>
      <c r="I43" s="162"/>
      <c r="J43" s="159"/>
    </row>
    <row r="44" spans="1:10" ht="30" x14ac:dyDescent="0.2">
      <c r="A44" s="174" t="s">
        <v>747</v>
      </c>
      <c r="B44" s="148">
        <v>1</v>
      </c>
      <c r="C44" s="102" t="s">
        <v>803</v>
      </c>
      <c r="D44" s="102">
        <v>0</v>
      </c>
      <c r="E44" s="102" t="s">
        <v>861</v>
      </c>
      <c r="F44" s="148" t="s">
        <v>143</v>
      </c>
      <c r="G44" s="166" t="s">
        <v>802</v>
      </c>
      <c r="H44" s="156" t="s">
        <v>783</v>
      </c>
      <c r="I44" s="156" t="s">
        <v>783</v>
      </c>
      <c r="J44" s="157" t="s">
        <v>783</v>
      </c>
    </row>
    <row r="45" spans="1:10" x14ac:dyDescent="0.2">
      <c r="A45" s="174" t="s">
        <v>748</v>
      </c>
      <c r="B45" s="148">
        <v>1</v>
      </c>
      <c r="C45" s="102" t="s">
        <v>803</v>
      </c>
      <c r="D45" s="204"/>
      <c r="E45" s="200" t="s">
        <v>861</v>
      </c>
      <c r="F45" s="148" t="s">
        <v>143</v>
      </c>
      <c r="G45" s="148" t="s">
        <v>804</v>
      </c>
      <c r="H45" s="156" t="s">
        <v>783</v>
      </c>
      <c r="I45" s="156" t="s">
        <v>783</v>
      </c>
      <c r="J45" s="157" t="s">
        <v>783</v>
      </c>
    </row>
    <row r="46" spans="1:10" x14ac:dyDescent="0.2">
      <c r="A46" s="174" t="s">
        <v>749</v>
      </c>
      <c r="B46" s="148">
        <v>1</v>
      </c>
      <c r="C46" s="102" t="s">
        <v>831</v>
      </c>
      <c r="D46" s="102"/>
      <c r="E46" s="102" t="s">
        <v>862</v>
      </c>
      <c r="F46" s="148" t="s">
        <v>4</v>
      </c>
      <c r="G46" s="148" t="s">
        <v>805</v>
      </c>
      <c r="H46" s="156" t="s">
        <v>783</v>
      </c>
      <c r="I46" s="156" t="s">
        <v>783</v>
      </c>
      <c r="J46" s="157" t="s">
        <v>783</v>
      </c>
    </row>
    <row r="47" spans="1:10" x14ac:dyDescent="0.2">
      <c r="A47" s="272" t="s">
        <v>750</v>
      </c>
      <c r="B47" s="273"/>
      <c r="C47" s="273"/>
      <c r="D47" s="273"/>
      <c r="E47" s="273"/>
      <c r="F47" s="273"/>
      <c r="G47" s="273"/>
      <c r="H47" s="163"/>
      <c r="I47" s="163"/>
      <c r="J47" s="160"/>
    </row>
    <row r="48" spans="1:10" ht="30" x14ac:dyDescent="0.2">
      <c r="A48" s="174" t="s">
        <v>751</v>
      </c>
      <c r="B48" s="148">
        <v>1</v>
      </c>
      <c r="C48" s="102" t="s">
        <v>803</v>
      </c>
      <c r="D48" s="204">
        <v>0</v>
      </c>
      <c r="E48" s="200" t="s">
        <v>861</v>
      </c>
      <c r="F48" s="148" t="s">
        <v>143</v>
      </c>
      <c r="G48" s="166" t="s">
        <v>807</v>
      </c>
      <c r="H48" s="156" t="s">
        <v>783</v>
      </c>
      <c r="I48" s="156" t="s">
        <v>783</v>
      </c>
      <c r="J48" s="157" t="s">
        <v>783</v>
      </c>
    </row>
    <row r="49" spans="1:10" x14ac:dyDescent="0.2">
      <c r="A49" s="174" t="s">
        <v>752</v>
      </c>
      <c r="B49" s="148">
        <v>1</v>
      </c>
      <c r="C49" s="102" t="s">
        <v>827</v>
      </c>
      <c r="D49" s="102">
        <v>0</v>
      </c>
      <c r="E49" s="102" t="s">
        <v>862</v>
      </c>
      <c r="F49" s="148" t="s">
        <v>143</v>
      </c>
      <c r="G49" s="166" t="s">
        <v>808</v>
      </c>
      <c r="H49" s="156" t="s">
        <v>783</v>
      </c>
      <c r="I49" s="156" t="s">
        <v>783</v>
      </c>
      <c r="J49" s="157" t="s">
        <v>783</v>
      </c>
    </row>
    <row r="50" spans="1:10" x14ac:dyDescent="0.2">
      <c r="A50" s="270" t="s">
        <v>754</v>
      </c>
      <c r="B50" s="271"/>
      <c r="C50" s="271"/>
      <c r="D50" s="271"/>
      <c r="E50" s="271"/>
      <c r="F50" s="271"/>
      <c r="G50" s="271"/>
      <c r="H50" s="163"/>
      <c r="I50" s="163"/>
      <c r="J50" s="160"/>
    </row>
    <row r="51" spans="1:10" x14ac:dyDescent="0.2">
      <c r="A51" s="175" t="s">
        <v>753</v>
      </c>
      <c r="B51" s="148">
        <v>40</v>
      </c>
      <c r="C51" s="102" t="s">
        <v>832</v>
      </c>
      <c r="D51" s="102" t="s">
        <v>832</v>
      </c>
      <c r="E51" s="102" t="s">
        <v>862</v>
      </c>
      <c r="F51" s="148" t="s">
        <v>143</v>
      </c>
      <c r="G51" s="148" t="s">
        <v>777</v>
      </c>
      <c r="H51" s="156" t="s">
        <v>783</v>
      </c>
      <c r="I51" s="156" t="s">
        <v>783</v>
      </c>
      <c r="J51" s="157" t="s">
        <v>783</v>
      </c>
    </row>
    <row r="52" spans="1:10" x14ac:dyDescent="0.2">
      <c r="A52" s="270" t="s">
        <v>755</v>
      </c>
      <c r="B52" s="271"/>
      <c r="C52" s="271"/>
      <c r="D52" s="271"/>
      <c r="E52" s="271"/>
      <c r="F52" s="271"/>
      <c r="G52" s="271"/>
      <c r="H52" s="163"/>
      <c r="I52" s="163"/>
      <c r="J52" s="160"/>
    </row>
    <row r="53" spans="1:10" x14ac:dyDescent="0.2">
      <c r="A53" s="174" t="s">
        <v>756</v>
      </c>
      <c r="B53" s="148">
        <v>1</v>
      </c>
      <c r="C53" s="102" t="s">
        <v>833</v>
      </c>
      <c r="D53" s="102" t="s">
        <v>833</v>
      </c>
      <c r="E53" s="102" t="s">
        <v>863</v>
      </c>
      <c r="F53" s="148" t="s">
        <v>4</v>
      </c>
      <c r="G53" s="148" t="s">
        <v>778</v>
      </c>
      <c r="H53" s="161" t="s">
        <v>881</v>
      </c>
      <c r="I53" s="161" t="s">
        <v>882</v>
      </c>
      <c r="J53" s="158">
        <v>114</v>
      </c>
    </row>
    <row r="54" spans="1:10" x14ac:dyDescent="0.2">
      <c r="A54" s="174" t="s">
        <v>757</v>
      </c>
      <c r="B54" s="148">
        <v>1</v>
      </c>
      <c r="C54" s="102" t="s">
        <v>834</v>
      </c>
      <c r="D54" s="102" t="s">
        <v>834</v>
      </c>
      <c r="E54" s="102" t="s">
        <v>863</v>
      </c>
      <c r="F54" s="148" t="s">
        <v>4</v>
      </c>
      <c r="G54" s="148" t="s">
        <v>779</v>
      </c>
      <c r="H54" s="161" t="s">
        <v>883</v>
      </c>
      <c r="I54" s="161" t="s">
        <v>884</v>
      </c>
      <c r="J54" s="158">
        <v>114</v>
      </c>
    </row>
    <row r="55" spans="1:10" x14ac:dyDescent="0.2">
      <c r="A55" s="270" t="s">
        <v>759</v>
      </c>
      <c r="B55" s="271"/>
      <c r="C55" s="271"/>
      <c r="D55" s="271"/>
      <c r="E55" s="271"/>
      <c r="F55" s="271"/>
      <c r="G55" s="271"/>
      <c r="H55" s="163"/>
      <c r="I55" s="163"/>
      <c r="J55" s="160"/>
    </row>
    <row r="56" spans="1:10" x14ac:dyDescent="0.2">
      <c r="A56" s="181" t="s">
        <v>760</v>
      </c>
      <c r="B56" s="148">
        <v>1</v>
      </c>
      <c r="C56" s="102" t="s">
        <v>858</v>
      </c>
      <c r="D56" s="205" t="s">
        <v>854</v>
      </c>
      <c r="E56" s="102" t="s">
        <v>862</v>
      </c>
      <c r="F56" s="148" t="s">
        <v>4</v>
      </c>
      <c r="G56" s="148"/>
      <c r="H56" s="148"/>
      <c r="I56" s="148"/>
      <c r="J56" s="49"/>
    </row>
    <row r="57" spans="1:10" x14ac:dyDescent="0.2">
      <c r="A57" s="181" t="s">
        <v>761</v>
      </c>
      <c r="B57" s="148">
        <v>1</v>
      </c>
      <c r="C57" s="102" t="s">
        <v>859</v>
      </c>
      <c r="D57" s="205" t="s">
        <v>854</v>
      </c>
      <c r="E57" s="102" t="s">
        <v>862</v>
      </c>
      <c r="F57" s="148" t="s">
        <v>4</v>
      </c>
      <c r="G57" s="148"/>
      <c r="H57" s="148"/>
      <c r="I57" s="148"/>
      <c r="J57" s="49"/>
    </row>
    <row r="58" spans="1:10" x14ac:dyDescent="0.2">
      <c r="A58" s="270" t="s">
        <v>762</v>
      </c>
      <c r="B58" s="271"/>
      <c r="C58" s="271"/>
      <c r="D58" s="271"/>
      <c r="E58" s="271"/>
      <c r="F58" s="271"/>
      <c r="G58" s="271"/>
      <c r="H58" s="163"/>
      <c r="I58" s="163"/>
      <c r="J58" s="160"/>
    </row>
    <row r="59" spans="1:10" x14ac:dyDescent="0.2">
      <c r="A59" s="174" t="s">
        <v>763</v>
      </c>
      <c r="B59" s="148">
        <v>1</v>
      </c>
      <c r="C59" s="102" t="s">
        <v>835</v>
      </c>
      <c r="D59" s="102" t="s">
        <v>835</v>
      </c>
      <c r="E59" s="102" t="s">
        <v>862</v>
      </c>
      <c r="F59" s="148" t="s">
        <v>4</v>
      </c>
      <c r="G59" s="148" t="s">
        <v>806</v>
      </c>
      <c r="H59" s="156" t="s">
        <v>783</v>
      </c>
      <c r="I59" s="156" t="s">
        <v>783</v>
      </c>
      <c r="J59" s="157" t="s">
        <v>783</v>
      </c>
    </row>
    <row r="60" spans="1:10" x14ac:dyDescent="0.2">
      <c r="A60" s="272" t="s">
        <v>764</v>
      </c>
      <c r="B60" s="273"/>
      <c r="C60" s="273"/>
      <c r="D60" s="273"/>
      <c r="E60" s="273"/>
      <c r="F60" s="273"/>
      <c r="G60" s="273"/>
      <c r="H60" s="161"/>
      <c r="I60" s="161"/>
      <c r="J60" s="158"/>
    </row>
    <row r="61" spans="1:10" x14ac:dyDescent="0.2">
      <c r="A61" s="191" t="s">
        <v>765</v>
      </c>
      <c r="B61" s="192">
        <v>8</v>
      </c>
      <c r="C61" s="193" t="s">
        <v>854</v>
      </c>
      <c r="D61" s="193"/>
      <c r="E61" s="193"/>
      <c r="F61" s="192" t="s">
        <v>143</v>
      </c>
      <c r="G61" s="193" t="s">
        <v>854</v>
      </c>
      <c r="H61" s="194" t="s">
        <v>783</v>
      </c>
      <c r="I61" s="194" t="s">
        <v>783</v>
      </c>
      <c r="J61" s="195" t="s">
        <v>783</v>
      </c>
    </row>
    <row r="62" spans="1:10" x14ac:dyDescent="0.2">
      <c r="A62" s="191" t="s">
        <v>766</v>
      </c>
      <c r="B62" s="192">
        <v>16</v>
      </c>
      <c r="C62" s="193" t="s">
        <v>854</v>
      </c>
      <c r="D62" s="193"/>
      <c r="E62" s="193"/>
      <c r="F62" s="192" t="s">
        <v>143</v>
      </c>
      <c r="G62" s="193" t="s">
        <v>854</v>
      </c>
      <c r="H62" s="194" t="s">
        <v>783</v>
      </c>
      <c r="I62" s="194" t="s">
        <v>783</v>
      </c>
      <c r="J62" s="195" t="s">
        <v>783</v>
      </c>
    </row>
    <row r="63" spans="1:10" x14ac:dyDescent="0.2">
      <c r="A63" s="191" t="s">
        <v>767</v>
      </c>
      <c r="B63" s="192">
        <v>16</v>
      </c>
      <c r="C63" s="196" t="s">
        <v>854</v>
      </c>
      <c r="D63" s="196"/>
      <c r="E63" s="196"/>
      <c r="F63" s="192" t="s">
        <v>143</v>
      </c>
      <c r="G63" s="193" t="s">
        <v>854</v>
      </c>
      <c r="H63" s="194" t="s">
        <v>783</v>
      </c>
      <c r="I63" s="194" t="s">
        <v>783</v>
      </c>
      <c r="J63" s="195" t="s">
        <v>783</v>
      </c>
    </row>
    <row r="64" spans="1:10" x14ac:dyDescent="0.2">
      <c r="A64" s="191" t="s">
        <v>768</v>
      </c>
      <c r="B64" s="192">
        <v>1</v>
      </c>
      <c r="C64" s="192" t="s">
        <v>787</v>
      </c>
      <c r="D64" s="192"/>
      <c r="E64" s="192"/>
      <c r="F64" s="192" t="s">
        <v>143</v>
      </c>
      <c r="G64" s="193" t="s">
        <v>854</v>
      </c>
      <c r="H64" s="194" t="s">
        <v>783</v>
      </c>
      <c r="I64" s="194" t="s">
        <v>783</v>
      </c>
      <c r="J64" s="195" t="s">
        <v>783</v>
      </c>
    </row>
    <row r="65" spans="1:11" x14ac:dyDescent="0.2">
      <c r="A65" s="191" t="s">
        <v>769</v>
      </c>
      <c r="B65" s="192">
        <v>1</v>
      </c>
      <c r="C65" s="196" t="s">
        <v>854</v>
      </c>
      <c r="D65" s="196"/>
      <c r="E65" s="196"/>
      <c r="F65" s="192" t="s">
        <v>4</v>
      </c>
      <c r="G65" s="193" t="s">
        <v>854</v>
      </c>
      <c r="H65" s="194" t="s">
        <v>783</v>
      </c>
      <c r="I65" s="194" t="s">
        <v>783</v>
      </c>
      <c r="J65" s="195" t="s">
        <v>783</v>
      </c>
    </row>
    <row r="66" spans="1:11" x14ac:dyDescent="0.2">
      <c r="A66" s="191" t="s">
        <v>770</v>
      </c>
      <c r="B66" s="192">
        <v>1</v>
      </c>
      <c r="C66" s="196" t="s">
        <v>854</v>
      </c>
      <c r="D66" s="196"/>
      <c r="E66" s="196"/>
      <c r="F66" s="192" t="s">
        <v>143</v>
      </c>
      <c r="G66" s="193" t="s">
        <v>854</v>
      </c>
      <c r="H66" s="194" t="s">
        <v>783</v>
      </c>
      <c r="I66" s="194" t="s">
        <v>783</v>
      </c>
      <c r="J66" s="195" t="s">
        <v>783</v>
      </c>
    </row>
    <row r="67" spans="1:11" x14ac:dyDescent="0.2">
      <c r="A67" s="272" t="s">
        <v>771</v>
      </c>
      <c r="B67" s="273"/>
      <c r="C67" s="273"/>
      <c r="D67" s="273"/>
      <c r="E67" s="273"/>
      <c r="F67" s="273"/>
      <c r="G67" s="273"/>
      <c r="H67" s="161"/>
      <c r="I67" s="161"/>
      <c r="J67" s="158"/>
    </row>
    <row r="68" spans="1:11" x14ac:dyDescent="0.2">
      <c r="A68" s="181" t="s">
        <v>772</v>
      </c>
      <c r="B68" s="148">
        <v>1</v>
      </c>
      <c r="C68" s="102" t="s">
        <v>845</v>
      </c>
      <c r="D68" s="102"/>
      <c r="E68" s="102" t="s">
        <v>862</v>
      </c>
      <c r="F68" s="148" t="s">
        <v>4</v>
      </c>
      <c r="G68" s="148" t="s">
        <v>815</v>
      </c>
      <c r="H68" s="156" t="s">
        <v>783</v>
      </c>
      <c r="I68" s="156" t="s">
        <v>783</v>
      </c>
      <c r="J68" s="157" t="s">
        <v>783</v>
      </c>
    </row>
    <row r="69" spans="1:11" x14ac:dyDescent="0.2">
      <c r="A69" s="181" t="s">
        <v>773</v>
      </c>
      <c r="B69" s="148">
        <v>1</v>
      </c>
      <c r="C69" s="102" t="s">
        <v>846</v>
      </c>
      <c r="D69" s="102"/>
      <c r="E69" s="102" t="s">
        <v>862</v>
      </c>
      <c r="F69" s="148" t="s">
        <v>4</v>
      </c>
      <c r="G69" s="117" t="s">
        <v>854</v>
      </c>
      <c r="H69" s="156" t="s">
        <v>783</v>
      </c>
      <c r="I69" s="156" t="s">
        <v>783</v>
      </c>
      <c r="J69" s="157" t="s">
        <v>783</v>
      </c>
    </row>
    <row r="70" spans="1:11" x14ac:dyDescent="0.2">
      <c r="A70" s="184" t="s">
        <v>774</v>
      </c>
      <c r="B70" s="152">
        <v>1</v>
      </c>
      <c r="C70" s="140" t="s">
        <v>847</v>
      </c>
      <c r="D70" s="140"/>
      <c r="E70" s="140" t="s">
        <v>862</v>
      </c>
      <c r="F70" s="152" t="s">
        <v>4</v>
      </c>
      <c r="G70" s="117" t="s">
        <v>854</v>
      </c>
      <c r="H70" s="156" t="s">
        <v>783</v>
      </c>
      <c r="I70" s="156" t="s">
        <v>783</v>
      </c>
      <c r="J70" s="157" t="s">
        <v>783</v>
      </c>
    </row>
    <row r="71" spans="1:11" x14ac:dyDescent="0.2">
      <c r="A71" s="184" t="s">
        <v>775</v>
      </c>
      <c r="B71" s="152">
        <v>1</v>
      </c>
      <c r="C71" s="140" t="s">
        <v>848</v>
      </c>
      <c r="D71" s="140"/>
      <c r="E71" s="140" t="s">
        <v>862</v>
      </c>
      <c r="F71" s="152" t="s">
        <v>4</v>
      </c>
      <c r="G71" s="117" t="s">
        <v>854</v>
      </c>
      <c r="H71" s="156" t="s">
        <v>783</v>
      </c>
      <c r="I71" s="156" t="s">
        <v>783</v>
      </c>
      <c r="J71" s="157" t="s">
        <v>783</v>
      </c>
    </row>
    <row r="72" spans="1:11" ht="31" thickBot="1" x14ac:dyDescent="0.25">
      <c r="A72" s="180" t="s">
        <v>776</v>
      </c>
      <c r="B72" s="149">
        <v>1</v>
      </c>
      <c r="C72" s="107" t="s">
        <v>836</v>
      </c>
      <c r="D72" s="107"/>
      <c r="E72" s="107" t="s">
        <v>862</v>
      </c>
      <c r="F72" s="149" t="s">
        <v>4</v>
      </c>
      <c r="G72" s="179" t="s">
        <v>816</v>
      </c>
      <c r="H72" s="177" t="s">
        <v>783</v>
      </c>
      <c r="I72" s="177" t="s">
        <v>783</v>
      </c>
      <c r="J72" s="178" t="s">
        <v>783</v>
      </c>
      <c r="K72" s="201" t="s">
        <v>837</v>
      </c>
    </row>
    <row r="73" spans="1:11" x14ac:dyDescent="0.2">
      <c r="A73" s="151"/>
      <c r="B73" s="151"/>
      <c r="C73" s="151"/>
      <c r="D73" s="151"/>
      <c r="E73" s="151"/>
      <c r="F73" s="151"/>
      <c r="G73" s="176"/>
    </row>
    <row r="74" spans="1:11" x14ac:dyDescent="0.2">
      <c r="A74" s="151"/>
      <c r="B74" s="151"/>
      <c r="C74" s="151" t="s">
        <v>865</v>
      </c>
      <c r="D74" s="151"/>
      <c r="E74" s="151" t="s">
        <v>861</v>
      </c>
      <c r="F74" s="151"/>
      <c r="G74" s="151"/>
      <c r="H74" s="143" t="s">
        <v>867</v>
      </c>
      <c r="I74" s="143" t="s">
        <v>866</v>
      </c>
      <c r="J74" s="143">
        <v>19</v>
      </c>
    </row>
    <row r="75" spans="1:11" x14ac:dyDescent="0.2">
      <c r="A75" s="151"/>
      <c r="B75" s="151"/>
      <c r="C75" s="151"/>
      <c r="D75" s="151"/>
      <c r="E75" s="151"/>
      <c r="F75" s="151"/>
      <c r="G75" s="151"/>
    </row>
    <row r="76" spans="1:11" x14ac:dyDescent="0.2">
      <c r="A76" s="151"/>
      <c r="B76" s="151"/>
      <c r="C76" s="151"/>
      <c r="D76" s="151"/>
      <c r="E76" s="151"/>
      <c r="F76" s="151"/>
      <c r="G76" s="151"/>
    </row>
    <row r="77" spans="1:11" x14ac:dyDescent="0.2">
      <c r="A77" s="151"/>
      <c r="B77" s="151"/>
      <c r="C77" s="151"/>
      <c r="D77" s="151"/>
      <c r="E77" s="151"/>
      <c r="F77" s="151"/>
      <c r="G77" s="151"/>
    </row>
    <row r="78" spans="1:11" x14ac:dyDescent="0.2">
      <c r="A78" s="151"/>
      <c r="B78" s="151"/>
      <c r="C78" s="151"/>
      <c r="D78" s="151"/>
      <c r="E78" s="151"/>
      <c r="F78" s="151"/>
      <c r="G78" s="151"/>
    </row>
  </sheetData>
  <mergeCells count="17">
    <mergeCell ref="A67:G67"/>
    <mergeCell ref="A36:G36"/>
    <mergeCell ref="A39:G39"/>
    <mergeCell ref="A43:G43"/>
    <mergeCell ref="A19:G19"/>
    <mergeCell ref="A47:G47"/>
    <mergeCell ref="A26:G26"/>
    <mergeCell ref="A28:G28"/>
    <mergeCell ref="A31:G31"/>
    <mergeCell ref="A34:G34"/>
    <mergeCell ref="A50:G50"/>
    <mergeCell ref="A52:G52"/>
    <mergeCell ref="A55:G55"/>
    <mergeCell ref="A58:G58"/>
    <mergeCell ref="A60:G60"/>
    <mergeCell ref="K14:K18"/>
    <mergeCell ref="K8:K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50" zoomScale="137" workbookViewId="0">
      <selection activeCell="E95" sqref="E95"/>
    </sheetView>
  </sheetViews>
  <sheetFormatPr baseColWidth="10" defaultRowHeight="15" x14ac:dyDescent="0.2"/>
  <cols>
    <col min="3" max="3" width="12.5" bestFit="1" customWidth="1"/>
    <col min="4" max="4" width="12.1640625" style="151" bestFit="1" customWidth="1"/>
    <col min="9" max="9" width="12.1640625" bestFit="1" customWidth="1"/>
    <col min="10" max="10" width="12.33203125" bestFit="1" customWidth="1"/>
    <col min="11" max="11" width="10.83203125" style="171"/>
  </cols>
  <sheetData>
    <row r="1" spans="1:11" x14ac:dyDescent="0.2">
      <c r="A1" s="167"/>
      <c r="B1" s="210"/>
      <c r="C1" s="210"/>
      <c r="D1" s="168" t="s">
        <v>887</v>
      </c>
      <c r="E1" s="210" t="s">
        <v>3</v>
      </c>
      <c r="F1" s="212" t="s">
        <v>560</v>
      </c>
      <c r="G1" s="216"/>
      <c r="H1" s="210"/>
      <c r="I1" s="168" t="s">
        <v>888</v>
      </c>
      <c r="J1" s="210" t="s">
        <v>3</v>
      </c>
      <c r="K1" s="211" t="s">
        <v>560</v>
      </c>
    </row>
    <row r="2" spans="1:11" x14ac:dyDescent="0.2">
      <c r="A2" s="48" t="s">
        <v>4</v>
      </c>
      <c r="B2" s="120"/>
      <c r="C2" s="120"/>
      <c r="D2" s="173">
        <v>0</v>
      </c>
      <c r="E2" s="205" t="s">
        <v>79</v>
      </c>
      <c r="F2" s="213">
        <v>34</v>
      </c>
      <c r="G2" s="217" t="s">
        <v>143</v>
      </c>
      <c r="H2" s="173" t="s">
        <v>452</v>
      </c>
      <c r="I2" s="173">
        <v>0</v>
      </c>
      <c r="J2" s="102" t="s">
        <v>152</v>
      </c>
      <c r="K2" s="49">
        <v>15</v>
      </c>
    </row>
    <row r="3" spans="1:11" x14ac:dyDescent="0.2">
      <c r="A3" s="48" t="s">
        <v>4</v>
      </c>
      <c r="B3" s="120"/>
      <c r="C3" s="120"/>
      <c r="D3" s="173">
        <f>D2+1</f>
        <v>1</v>
      </c>
      <c r="E3" s="205" t="s">
        <v>80</v>
      </c>
      <c r="F3" s="213">
        <v>34</v>
      </c>
      <c r="G3" s="217" t="s">
        <v>143</v>
      </c>
      <c r="H3" s="173" t="s">
        <v>453</v>
      </c>
      <c r="I3" s="173">
        <f>I2+1</f>
        <v>1</v>
      </c>
      <c r="J3" s="102" t="s">
        <v>153</v>
      </c>
      <c r="K3" s="49">
        <v>15</v>
      </c>
    </row>
    <row r="4" spans="1:11" x14ac:dyDescent="0.2">
      <c r="A4" s="48" t="s">
        <v>4</v>
      </c>
      <c r="B4" s="120"/>
      <c r="C4" s="120"/>
      <c r="D4" s="173">
        <f t="shared" ref="D4:D27" si="0">D3+1</f>
        <v>2</v>
      </c>
      <c r="E4" s="205" t="s">
        <v>81</v>
      </c>
      <c r="F4" s="213">
        <v>34</v>
      </c>
      <c r="G4" s="217" t="s">
        <v>143</v>
      </c>
      <c r="H4" s="173" t="s">
        <v>454</v>
      </c>
      <c r="I4" s="173">
        <f t="shared" ref="I4:I27" si="1">I3+1</f>
        <v>2</v>
      </c>
      <c r="J4" s="106" t="s">
        <v>154</v>
      </c>
      <c r="K4" s="49">
        <v>15</v>
      </c>
    </row>
    <row r="5" spans="1:11" x14ac:dyDescent="0.2">
      <c r="A5" s="48" t="s">
        <v>4</v>
      </c>
      <c r="B5" s="120"/>
      <c r="C5" s="120"/>
      <c r="D5" s="173">
        <f t="shared" si="0"/>
        <v>3</v>
      </c>
      <c r="E5" s="205" t="s">
        <v>82</v>
      </c>
      <c r="F5" s="213">
        <v>34</v>
      </c>
      <c r="G5" s="217" t="s">
        <v>143</v>
      </c>
      <c r="H5" s="173" t="s">
        <v>455</v>
      </c>
      <c r="I5" s="173">
        <f t="shared" si="1"/>
        <v>3</v>
      </c>
      <c r="J5" s="102" t="s">
        <v>155</v>
      </c>
      <c r="K5" s="49">
        <v>15</v>
      </c>
    </row>
    <row r="6" spans="1:11" x14ac:dyDescent="0.2">
      <c r="A6" s="48" t="s">
        <v>4</v>
      </c>
      <c r="B6" s="120"/>
      <c r="C6" s="120"/>
      <c r="D6" s="173">
        <f t="shared" si="0"/>
        <v>4</v>
      </c>
      <c r="E6" s="205" t="s">
        <v>83</v>
      </c>
      <c r="F6" s="213">
        <v>34</v>
      </c>
      <c r="G6" s="217" t="s">
        <v>143</v>
      </c>
      <c r="H6" s="173" t="s">
        <v>456</v>
      </c>
      <c r="I6" s="173">
        <f t="shared" si="1"/>
        <v>4</v>
      </c>
      <c r="J6" s="102" t="s">
        <v>156</v>
      </c>
      <c r="K6" s="49">
        <v>15</v>
      </c>
    </row>
    <row r="7" spans="1:11" x14ac:dyDescent="0.2">
      <c r="A7" s="48" t="s">
        <v>4</v>
      </c>
      <c r="B7" s="120"/>
      <c r="C7" s="120"/>
      <c r="D7" s="173">
        <f t="shared" si="0"/>
        <v>5</v>
      </c>
      <c r="E7" s="205" t="s">
        <v>84</v>
      </c>
      <c r="F7" s="213">
        <v>34</v>
      </c>
      <c r="G7" s="217" t="s">
        <v>143</v>
      </c>
      <c r="H7" s="173" t="s">
        <v>457</v>
      </c>
      <c r="I7" s="173">
        <f t="shared" si="1"/>
        <v>5</v>
      </c>
      <c r="J7" s="102" t="s">
        <v>157</v>
      </c>
      <c r="K7" s="49">
        <v>15</v>
      </c>
    </row>
    <row r="8" spans="1:11" x14ac:dyDescent="0.2">
      <c r="A8" s="48" t="s">
        <v>4</v>
      </c>
      <c r="B8" s="120"/>
      <c r="C8" s="120"/>
      <c r="D8" s="173">
        <f t="shared" si="0"/>
        <v>6</v>
      </c>
      <c r="E8" s="205" t="s">
        <v>85</v>
      </c>
      <c r="F8" s="213">
        <v>34</v>
      </c>
      <c r="G8" s="217" t="s">
        <v>143</v>
      </c>
      <c r="H8" s="173" t="s">
        <v>458</v>
      </c>
      <c r="I8" s="173">
        <f t="shared" si="1"/>
        <v>6</v>
      </c>
      <c r="J8" s="102" t="s">
        <v>158</v>
      </c>
      <c r="K8" s="49">
        <v>15</v>
      </c>
    </row>
    <row r="9" spans="1:11" x14ac:dyDescent="0.2">
      <c r="A9" s="48" t="s">
        <v>4</v>
      </c>
      <c r="B9" s="120"/>
      <c r="C9" s="120"/>
      <c r="D9" s="173">
        <f t="shared" si="0"/>
        <v>7</v>
      </c>
      <c r="E9" s="205" t="s">
        <v>86</v>
      </c>
      <c r="F9" s="213">
        <v>34</v>
      </c>
      <c r="G9" s="217" t="s">
        <v>143</v>
      </c>
      <c r="H9" s="173" t="s">
        <v>459</v>
      </c>
      <c r="I9" s="173">
        <f t="shared" si="1"/>
        <v>7</v>
      </c>
      <c r="J9" s="102" t="s">
        <v>159</v>
      </c>
      <c r="K9" s="49">
        <v>15</v>
      </c>
    </row>
    <row r="10" spans="1:11" x14ac:dyDescent="0.2">
      <c r="A10" s="48" t="s">
        <v>4</v>
      </c>
      <c r="B10" s="120"/>
      <c r="C10" s="120"/>
      <c r="D10" s="173">
        <f t="shared" si="0"/>
        <v>8</v>
      </c>
      <c r="E10" s="205" t="s">
        <v>87</v>
      </c>
      <c r="F10" s="213">
        <v>34</v>
      </c>
      <c r="G10" s="217" t="s">
        <v>143</v>
      </c>
      <c r="H10" s="173" t="s">
        <v>460</v>
      </c>
      <c r="I10" s="173">
        <f t="shared" si="1"/>
        <v>8</v>
      </c>
      <c r="J10" s="102" t="s">
        <v>160</v>
      </c>
      <c r="K10" s="49">
        <v>15</v>
      </c>
    </row>
    <row r="11" spans="1:11" x14ac:dyDescent="0.2">
      <c r="A11" s="48" t="s">
        <v>4</v>
      </c>
      <c r="B11" s="120"/>
      <c r="C11" s="120"/>
      <c r="D11" s="173">
        <f t="shared" si="0"/>
        <v>9</v>
      </c>
      <c r="E11" s="205" t="s">
        <v>88</v>
      </c>
      <c r="F11" s="213">
        <v>34</v>
      </c>
      <c r="G11" s="217" t="s">
        <v>143</v>
      </c>
      <c r="H11" s="173" t="s">
        <v>461</v>
      </c>
      <c r="I11" s="173">
        <f t="shared" si="1"/>
        <v>9</v>
      </c>
      <c r="J11" s="102" t="s">
        <v>161</v>
      </c>
      <c r="K11" s="49">
        <v>15</v>
      </c>
    </row>
    <row r="12" spans="1:11" x14ac:dyDescent="0.2">
      <c r="A12" s="48" t="s">
        <v>4</v>
      </c>
      <c r="B12" s="120"/>
      <c r="C12" s="120"/>
      <c r="D12" s="173">
        <f t="shared" si="0"/>
        <v>10</v>
      </c>
      <c r="E12" s="205" t="s">
        <v>89</v>
      </c>
      <c r="F12" s="213">
        <v>34</v>
      </c>
      <c r="G12" s="217" t="s">
        <v>143</v>
      </c>
      <c r="H12" s="173" t="s">
        <v>462</v>
      </c>
      <c r="I12" s="173">
        <f t="shared" si="1"/>
        <v>10</v>
      </c>
      <c r="J12" s="102" t="s">
        <v>162</v>
      </c>
      <c r="K12" s="49">
        <v>15</v>
      </c>
    </row>
    <row r="13" spans="1:11" x14ac:dyDescent="0.2">
      <c r="A13" s="48" t="s">
        <v>4</v>
      </c>
      <c r="B13" s="120"/>
      <c r="C13" s="120"/>
      <c r="D13" s="173">
        <f t="shared" si="0"/>
        <v>11</v>
      </c>
      <c r="E13" s="205" t="s">
        <v>90</v>
      </c>
      <c r="F13" s="213">
        <v>34</v>
      </c>
      <c r="G13" s="217" t="s">
        <v>143</v>
      </c>
      <c r="H13" s="173" t="s">
        <v>463</v>
      </c>
      <c r="I13" s="173">
        <f t="shared" si="1"/>
        <v>11</v>
      </c>
      <c r="J13" s="102" t="s">
        <v>163</v>
      </c>
      <c r="K13" s="49">
        <v>15</v>
      </c>
    </row>
    <row r="14" spans="1:11" x14ac:dyDescent="0.2">
      <c r="A14" s="48" t="s">
        <v>4</v>
      </c>
      <c r="B14" s="120"/>
      <c r="C14" s="120"/>
      <c r="D14" s="173">
        <f t="shared" si="0"/>
        <v>12</v>
      </c>
      <c r="E14" s="205" t="s">
        <v>91</v>
      </c>
      <c r="F14" s="213">
        <v>34</v>
      </c>
      <c r="G14" s="217" t="s">
        <v>143</v>
      </c>
      <c r="H14" s="173" t="s">
        <v>464</v>
      </c>
      <c r="I14" s="173">
        <f t="shared" si="1"/>
        <v>12</v>
      </c>
      <c r="J14" s="102" t="s">
        <v>164</v>
      </c>
      <c r="K14" s="49">
        <v>15</v>
      </c>
    </row>
    <row r="15" spans="1:11" x14ac:dyDescent="0.2">
      <c r="A15" s="48" t="s">
        <v>4</v>
      </c>
      <c r="B15" s="120"/>
      <c r="C15" s="120"/>
      <c r="D15" s="173">
        <f t="shared" si="0"/>
        <v>13</v>
      </c>
      <c r="E15" s="205" t="s">
        <v>92</v>
      </c>
      <c r="F15" s="213">
        <v>34</v>
      </c>
      <c r="G15" s="217" t="s">
        <v>143</v>
      </c>
      <c r="H15" s="173" t="s">
        <v>465</v>
      </c>
      <c r="I15" s="173">
        <f t="shared" si="1"/>
        <v>13</v>
      </c>
      <c r="J15" s="102" t="s">
        <v>165</v>
      </c>
      <c r="K15" s="49">
        <v>15</v>
      </c>
    </row>
    <row r="16" spans="1:11" x14ac:dyDescent="0.2">
      <c r="A16" s="48" t="s">
        <v>4</v>
      </c>
      <c r="B16" s="120"/>
      <c r="C16" s="120"/>
      <c r="D16" s="173">
        <f t="shared" si="0"/>
        <v>14</v>
      </c>
      <c r="E16" s="205" t="s">
        <v>93</v>
      </c>
      <c r="F16" s="213">
        <v>35</v>
      </c>
      <c r="G16" s="217" t="s">
        <v>143</v>
      </c>
      <c r="H16" s="173" t="s">
        <v>466</v>
      </c>
      <c r="I16" s="173">
        <f t="shared" si="1"/>
        <v>14</v>
      </c>
      <c r="J16" s="102" t="s">
        <v>166</v>
      </c>
      <c r="K16" s="49">
        <v>14</v>
      </c>
    </row>
    <row r="17" spans="1:11" x14ac:dyDescent="0.2">
      <c r="A17" s="48" t="s">
        <v>4</v>
      </c>
      <c r="B17" s="120"/>
      <c r="C17" s="120"/>
      <c r="D17" s="173">
        <f t="shared" si="0"/>
        <v>15</v>
      </c>
      <c r="E17" s="205" t="s">
        <v>94</v>
      </c>
      <c r="F17" s="213">
        <v>35</v>
      </c>
      <c r="G17" s="217" t="s">
        <v>143</v>
      </c>
      <c r="H17" s="173" t="s">
        <v>467</v>
      </c>
      <c r="I17" s="173">
        <f t="shared" si="1"/>
        <v>15</v>
      </c>
      <c r="J17" s="102" t="s">
        <v>185</v>
      </c>
      <c r="K17" s="49">
        <v>14</v>
      </c>
    </row>
    <row r="18" spans="1:11" x14ac:dyDescent="0.2">
      <c r="A18" s="48" t="s">
        <v>4</v>
      </c>
      <c r="B18" s="120"/>
      <c r="C18" s="120"/>
      <c r="D18" s="173">
        <f t="shared" si="0"/>
        <v>16</v>
      </c>
      <c r="E18" s="205" t="s">
        <v>95</v>
      </c>
      <c r="F18" s="213">
        <v>35</v>
      </c>
      <c r="G18" s="217" t="s">
        <v>143</v>
      </c>
      <c r="H18" s="173" t="s">
        <v>468</v>
      </c>
      <c r="I18" s="173">
        <f t="shared" si="1"/>
        <v>16</v>
      </c>
      <c r="J18" s="102" t="s">
        <v>167</v>
      </c>
      <c r="K18" s="49">
        <v>14</v>
      </c>
    </row>
    <row r="19" spans="1:11" x14ac:dyDescent="0.2">
      <c r="A19" s="48" t="s">
        <v>4</v>
      </c>
      <c r="B19" s="120"/>
      <c r="C19" s="120"/>
      <c r="D19" s="173">
        <f t="shared" si="0"/>
        <v>17</v>
      </c>
      <c r="E19" s="205" t="s">
        <v>96</v>
      </c>
      <c r="F19" s="213">
        <v>35</v>
      </c>
      <c r="G19" s="217" t="s">
        <v>143</v>
      </c>
      <c r="H19" s="173" t="s">
        <v>469</v>
      </c>
      <c r="I19" s="173">
        <f t="shared" si="1"/>
        <v>17</v>
      </c>
      <c r="J19" s="102" t="s">
        <v>168</v>
      </c>
      <c r="K19" s="49">
        <v>14</v>
      </c>
    </row>
    <row r="20" spans="1:11" x14ac:dyDescent="0.2">
      <c r="A20" s="48" t="s">
        <v>4</v>
      </c>
      <c r="B20" s="120"/>
      <c r="C20" s="120"/>
      <c r="D20" s="173">
        <f t="shared" si="0"/>
        <v>18</v>
      </c>
      <c r="E20" s="205" t="s">
        <v>97</v>
      </c>
      <c r="F20" s="213">
        <v>35</v>
      </c>
      <c r="G20" s="217" t="s">
        <v>143</v>
      </c>
      <c r="H20" s="173" t="s">
        <v>470</v>
      </c>
      <c r="I20" s="173">
        <f t="shared" si="1"/>
        <v>18</v>
      </c>
      <c r="J20" s="102" t="s">
        <v>169</v>
      </c>
      <c r="K20" s="49">
        <v>14</v>
      </c>
    </row>
    <row r="21" spans="1:11" x14ac:dyDescent="0.2">
      <c r="A21" s="48" t="s">
        <v>4</v>
      </c>
      <c r="B21" s="120"/>
      <c r="C21" s="120"/>
      <c r="D21" s="173">
        <f t="shared" si="0"/>
        <v>19</v>
      </c>
      <c r="E21" s="205" t="s">
        <v>98</v>
      </c>
      <c r="F21" s="213">
        <v>35</v>
      </c>
      <c r="G21" s="217" t="s">
        <v>143</v>
      </c>
      <c r="H21" s="173" t="s">
        <v>471</v>
      </c>
      <c r="I21" s="173">
        <f t="shared" si="1"/>
        <v>19</v>
      </c>
      <c r="J21" s="102" t="s">
        <v>170</v>
      </c>
      <c r="K21" s="49">
        <v>14</v>
      </c>
    </row>
    <row r="22" spans="1:11" x14ac:dyDescent="0.2">
      <c r="A22" s="48" t="s">
        <v>4</v>
      </c>
      <c r="B22" s="120"/>
      <c r="C22" s="120"/>
      <c r="D22" s="173">
        <f t="shared" si="0"/>
        <v>20</v>
      </c>
      <c r="E22" s="205" t="s">
        <v>99</v>
      </c>
      <c r="F22" s="213">
        <v>35</v>
      </c>
      <c r="G22" s="217" t="s">
        <v>143</v>
      </c>
      <c r="H22" s="173" t="s">
        <v>472</v>
      </c>
      <c r="I22" s="173">
        <f t="shared" si="1"/>
        <v>20</v>
      </c>
      <c r="J22" s="102" t="s">
        <v>171</v>
      </c>
      <c r="K22" s="49">
        <v>14</v>
      </c>
    </row>
    <row r="23" spans="1:11" x14ac:dyDescent="0.2">
      <c r="A23" s="48" t="s">
        <v>4</v>
      </c>
      <c r="B23" s="120"/>
      <c r="C23" s="120"/>
      <c r="D23" s="173">
        <f t="shared" si="0"/>
        <v>21</v>
      </c>
      <c r="E23" s="205" t="s">
        <v>100</v>
      </c>
      <c r="F23" s="213">
        <v>35</v>
      </c>
      <c r="G23" s="217" t="s">
        <v>143</v>
      </c>
      <c r="H23" s="173" t="s">
        <v>473</v>
      </c>
      <c r="I23" s="173">
        <f t="shared" si="1"/>
        <v>21</v>
      </c>
      <c r="J23" s="102" t="s">
        <v>172</v>
      </c>
      <c r="K23" s="49">
        <v>14</v>
      </c>
    </row>
    <row r="24" spans="1:11" x14ac:dyDescent="0.2">
      <c r="A24" s="48" t="s">
        <v>4</v>
      </c>
      <c r="B24" s="120"/>
      <c r="C24" s="120"/>
      <c r="D24" s="173">
        <f t="shared" si="0"/>
        <v>22</v>
      </c>
      <c r="E24" s="205" t="s">
        <v>101</v>
      </c>
      <c r="F24" s="213">
        <v>35</v>
      </c>
      <c r="G24" s="217" t="s">
        <v>143</v>
      </c>
      <c r="H24" s="173" t="s">
        <v>474</v>
      </c>
      <c r="I24" s="173">
        <f t="shared" si="1"/>
        <v>22</v>
      </c>
      <c r="J24" s="102" t="s">
        <v>173</v>
      </c>
      <c r="K24" s="49">
        <v>14</v>
      </c>
    </row>
    <row r="25" spans="1:11" x14ac:dyDescent="0.2">
      <c r="A25" s="48" t="s">
        <v>4</v>
      </c>
      <c r="B25" s="120"/>
      <c r="C25" s="120"/>
      <c r="D25" s="173">
        <f t="shared" si="0"/>
        <v>23</v>
      </c>
      <c r="E25" s="205" t="s">
        <v>102</v>
      </c>
      <c r="F25" s="213">
        <v>35</v>
      </c>
      <c r="G25" s="217" t="s">
        <v>143</v>
      </c>
      <c r="H25" s="173" t="s">
        <v>475</v>
      </c>
      <c r="I25" s="173">
        <f t="shared" si="1"/>
        <v>23</v>
      </c>
      <c r="J25" s="102" t="s">
        <v>174</v>
      </c>
      <c r="K25" s="49">
        <v>14</v>
      </c>
    </row>
    <row r="26" spans="1:11" x14ac:dyDescent="0.2">
      <c r="A26" s="48" t="s">
        <v>4</v>
      </c>
      <c r="B26" s="120"/>
      <c r="C26" s="120"/>
      <c r="D26" s="173">
        <f t="shared" si="0"/>
        <v>24</v>
      </c>
      <c r="E26" s="205" t="s">
        <v>103</v>
      </c>
      <c r="F26" s="213">
        <v>35</v>
      </c>
      <c r="G26" s="217" t="s">
        <v>143</v>
      </c>
      <c r="H26" s="173" t="s">
        <v>476</v>
      </c>
      <c r="I26" s="173">
        <f t="shared" si="1"/>
        <v>24</v>
      </c>
      <c r="J26" s="102" t="s">
        <v>175</v>
      </c>
      <c r="K26" s="49">
        <v>14</v>
      </c>
    </row>
    <row r="27" spans="1:11" x14ac:dyDescent="0.2">
      <c r="A27" s="48" t="s">
        <v>4</v>
      </c>
      <c r="B27" s="120"/>
      <c r="C27" s="120"/>
      <c r="D27" s="173">
        <f t="shared" si="0"/>
        <v>25</v>
      </c>
      <c r="E27" s="205" t="s">
        <v>104</v>
      </c>
      <c r="F27" s="213">
        <v>35</v>
      </c>
      <c r="G27" s="217" t="s">
        <v>143</v>
      </c>
      <c r="H27" s="173" t="s">
        <v>477</v>
      </c>
      <c r="I27" s="173">
        <f t="shared" si="1"/>
        <v>25</v>
      </c>
      <c r="J27" s="102" t="s">
        <v>176</v>
      </c>
      <c r="K27" s="49">
        <v>14</v>
      </c>
    </row>
    <row r="28" spans="1:11" x14ac:dyDescent="0.2">
      <c r="A28" s="48" t="s">
        <v>4</v>
      </c>
      <c r="B28" s="120"/>
      <c r="C28" s="120"/>
      <c r="D28" s="173">
        <f>D27+1</f>
        <v>26</v>
      </c>
      <c r="E28" s="205" t="s">
        <v>105</v>
      </c>
      <c r="F28" s="213">
        <v>35</v>
      </c>
      <c r="G28" s="217" t="s">
        <v>143</v>
      </c>
      <c r="H28" s="173" t="s">
        <v>478</v>
      </c>
      <c r="I28" s="173">
        <f>I27+1</f>
        <v>26</v>
      </c>
      <c r="J28" s="102" t="s">
        <v>177</v>
      </c>
      <c r="K28" s="49">
        <v>14</v>
      </c>
    </row>
    <row r="29" spans="1:11" x14ac:dyDescent="0.2">
      <c r="A29" s="48" t="s">
        <v>4</v>
      </c>
      <c r="B29" s="120"/>
      <c r="C29" s="120"/>
      <c r="D29" s="173">
        <f t="shared" ref="D29:D37" si="2">D28+1</f>
        <v>27</v>
      </c>
      <c r="E29" s="205" t="s">
        <v>106</v>
      </c>
      <c r="F29" s="213">
        <v>35</v>
      </c>
      <c r="G29" s="217" t="s">
        <v>143</v>
      </c>
      <c r="H29" s="173" t="s">
        <v>479</v>
      </c>
      <c r="I29" s="173">
        <f t="shared" ref="I29:I37" si="3">I28+1</f>
        <v>27</v>
      </c>
      <c r="J29" s="102" t="s">
        <v>178</v>
      </c>
      <c r="K29" s="49">
        <v>14</v>
      </c>
    </row>
    <row r="30" spans="1:11" x14ac:dyDescent="0.2">
      <c r="A30" s="48" t="s">
        <v>4</v>
      </c>
      <c r="B30" s="120"/>
      <c r="C30" s="120"/>
      <c r="D30" s="173">
        <f t="shared" si="2"/>
        <v>28</v>
      </c>
      <c r="E30" s="205" t="s">
        <v>107</v>
      </c>
      <c r="F30" s="213">
        <v>35</v>
      </c>
      <c r="G30" s="217" t="s">
        <v>143</v>
      </c>
      <c r="H30" s="173" t="s">
        <v>480</v>
      </c>
      <c r="I30" s="173">
        <f t="shared" si="3"/>
        <v>28</v>
      </c>
      <c r="J30" s="102" t="s">
        <v>179</v>
      </c>
      <c r="K30" s="49">
        <v>14</v>
      </c>
    </row>
    <row r="31" spans="1:11" x14ac:dyDescent="0.2">
      <c r="A31" s="48" t="s">
        <v>4</v>
      </c>
      <c r="B31" s="120"/>
      <c r="C31" s="120"/>
      <c r="D31" s="173">
        <f t="shared" si="2"/>
        <v>29</v>
      </c>
      <c r="E31" s="205" t="s">
        <v>108</v>
      </c>
      <c r="F31" s="213">
        <v>35</v>
      </c>
      <c r="G31" s="217" t="s">
        <v>143</v>
      </c>
      <c r="H31" s="173" t="s">
        <v>481</v>
      </c>
      <c r="I31" s="173">
        <f t="shared" si="3"/>
        <v>29</v>
      </c>
      <c r="J31" s="106" t="s">
        <v>180</v>
      </c>
      <c r="K31" s="49">
        <v>14</v>
      </c>
    </row>
    <row r="32" spans="1:11" x14ac:dyDescent="0.2">
      <c r="A32" s="48" t="s">
        <v>4</v>
      </c>
      <c r="B32" s="120"/>
      <c r="C32" s="120"/>
      <c r="D32" s="173">
        <f t="shared" si="2"/>
        <v>30</v>
      </c>
      <c r="E32" s="205" t="s">
        <v>380</v>
      </c>
      <c r="F32" s="213">
        <v>35</v>
      </c>
      <c r="G32" s="217" t="s">
        <v>143</v>
      </c>
      <c r="H32" s="173" t="s">
        <v>482</v>
      </c>
      <c r="I32" s="173">
        <f t="shared" si="3"/>
        <v>30</v>
      </c>
      <c r="J32" s="102" t="s">
        <v>436</v>
      </c>
      <c r="K32" s="49">
        <v>14</v>
      </c>
    </row>
    <row r="33" spans="1:13" x14ac:dyDescent="0.2">
      <c r="A33" s="48" t="s">
        <v>4</v>
      </c>
      <c r="B33" s="120"/>
      <c r="C33" s="120"/>
      <c r="D33" s="173">
        <f t="shared" si="2"/>
        <v>31</v>
      </c>
      <c r="E33" s="205" t="s">
        <v>381</v>
      </c>
      <c r="F33" s="213">
        <v>35</v>
      </c>
      <c r="G33" s="217" t="s">
        <v>143</v>
      </c>
      <c r="H33" s="173" t="s">
        <v>483</v>
      </c>
      <c r="I33" s="173">
        <f t="shared" si="3"/>
        <v>31</v>
      </c>
      <c r="J33" s="102" t="s">
        <v>437</v>
      </c>
      <c r="K33" s="49">
        <v>14</v>
      </c>
    </row>
    <row r="34" spans="1:13" x14ac:dyDescent="0.2">
      <c r="A34" s="48" t="s">
        <v>4</v>
      </c>
      <c r="B34" s="120"/>
      <c r="C34" s="120"/>
      <c r="D34" s="173">
        <f t="shared" si="2"/>
        <v>32</v>
      </c>
      <c r="E34" s="205" t="s">
        <v>382</v>
      </c>
      <c r="F34" s="213">
        <v>35</v>
      </c>
      <c r="G34" s="217" t="s">
        <v>143</v>
      </c>
      <c r="H34" s="173" t="s">
        <v>484</v>
      </c>
      <c r="I34" s="173">
        <f t="shared" si="3"/>
        <v>32</v>
      </c>
      <c r="J34" s="102" t="s">
        <v>438</v>
      </c>
      <c r="K34" s="49">
        <v>14</v>
      </c>
    </row>
    <row r="35" spans="1:13" x14ac:dyDescent="0.2">
      <c r="A35" s="48" t="s">
        <v>4</v>
      </c>
      <c r="B35" s="120"/>
      <c r="C35" s="120"/>
      <c r="D35" s="173">
        <f t="shared" si="2"/>
        <v>33</v>
      </c>
      <c r="E35" s="205" t="s">
        <v>384</v>
      </c>
      <c r="F35" s="213">
        <v>35</v>
      </c>
      <c r="G35" s="217" t="s">
        <v>143</v>
      </c>
      <c r="H35" s="173" t="s">
        <v>485</v>
      </c>
      <c r="I35" s="173">
        <f t="shared" si="3"/>
        <v>33</v>
      </c>
      <c r="J35" s="102" t="s">
        <v>439</v>
      </c>
      <c r="K35" s="49">
        <v>14</v>
      </c>
    </row>
    <row r="36" spans="1:13" x14ac:dyDescent="0.2">
      <c r="A36" s="48" t="s">
        <v>4</v>
      </c>
      <c r="B36" s="120"/>
      <c r="C36" s="120"/>
      <c r="D36" s="173">
        <f t="shared" si="2"/>
        <v>34</v>
      </c>
      <c r="E36" s="205" t="s">
        <v>383</v>
      </c>
      <c r="F36" s="213">
        <v>35</v>
      </c>
      <c r="G36" s="217" t="s">
        <v>143</v>
      </c>
      <c r="H36" s="173" t="s">
        <v>486</v>
      </c>
      <c r="I36" s="173">
        <f t="shared" si="3"/>
        <v>34</v>
      </c>
      <c r="J36" s="102" t="s">
        <v>440</v>
      </c>
      <c r="K36" s="83">
        <v>14</v>
      </c>
    </row>
    <row r="37" spans="1:13" x14ac:dyDescent="0.2">
      <c r="A37" s="48" t="s">
        <v>4</v>
      </c>
      <c r="B37" s="120"/>
      <c r="C37" s="120"/>
      <c r="D37" s="173">
        <f t="shared" si="2"/>
        <v>35</v>
      </c>
      <c r="E37" s="205" t="s">
        <v>385</v>
      </c>
      <c r="F37" s="213">
        <v>35</v>
      </c>
      <c r="G37" s="217" t="s">
        <v>143</v>
      </c>
      <c r="H37" s="173" t="s">
        <v>487</v>
      </c>
      <c r="I37" s="173">
        <f t="shared" si="3"/>
        <v>35</v>
      </c>
      <c r="J37" s="102" t="s">
        <v>441</v>
      </c>
      <c r="K37" s="49">
        <v>14</v>
      </c>
    </row>
    <row r="38" spans="1:13" x14ac:dyDescent="0.2">
      <c r="A38" s="48" t="s">
        <v>4</v>
      </c>
      <c r="B38" s="120"/>
      <c r="C38" s="120"/>
      <c r="D38" s="173">
        <v>36</v>
      </c>
      <c r="E38" s="208" t="s">
        <v>77</v>
      </c>
      <c r="F38" s="213">
        <v>34</v>
      </c>
      <c r="G38" s="217" t="s">
        <v>143</v>
      </c>
      <c r="H38" s="173" t="s">
        <v>530</v>
      </c>
      <c r="I38" s="173">
        <v>36</v>
      </c>
      <c r="J38" s="108" t="s">
        <v>150</v>
      </c>
      <c r="K38" s="49">
        <v>15</v>
      </c>
    </row>
    <row r="39" spans="1:13" x14ac:dyDescent="0.2">
      <c r="A39" s="48" t="s">
        <v>4</v>
      </c>
      <c r="B39" s="120"/>
      <c r="C39" s="120"/>
      <c r="D39" s="173">
        <v>37</v>
      </c>
      <c r="E39" s="209" t="s">
        <v>78</v>
      </c>
      <c r="F39" s="213">
        <v>34</v>
      </c>
      <c r="G39" s="217" t="s">
        <v>143</v>
      </c>
      <c r="H39" s="173" t="s">
        <v>531</v>
      </c>
      <c r="I39" s="173">
        <v>37</v>
      </c>
      <c r="J39" s="108" t="s">
        <v>151</v>
      </c>
      <c r="K39" s="49">
        <v>15</v>
      </c>
    </row>
    <row r="40" spans="1:13" x14ac:dyDescent="0.2">
      <c r="A40" s="48" t="s">
        <v>4</v>
      </c>
      <c r="B40" s="120"/>
      <c r="C40" s="120"/>
      <c r="D40" s="173">
        <v>38</v>
      </c>
      <c r="E40" s="208" t="s">
        <v>76</v>
      </c>
      <c r="F40" s="213">
        <v>34</v>
      </c>
      <c r="G40" s="217" t="s">
        <v>143</v>
      </c>
      <c r="H40" s="173" t="s">
        <v>532</v>
      </c>
      <c r="I40" s="173">
        <v>38</v>
      </c>
      <c r="J40" s="108" t="s">
        <v>149</v>
      </c>
      <c r="K40" s="49">
        <v>15</v>
      </c>
    </row>
    <row r="41" spans="1:13" x14ac:dyDescent="0.2">
      <c r="A41" s="48" t="s">
        <v>4</v>
      </c>
      <c r="B41" s="173"/>
      <c r="C41" s="173"/>
      <c r="D41" s="173">
        <v>39</v>
      </c>
      <c r="E41" s="170" t="s">
        <v>75</v>
      </c>
      <c r="F41" s="173">
        <v>35</v>
      </c>
      <c r="G41" s="48" t="s">
        <v>143</v>
      </c>
      <c r="H41" s="172" t="s">
        <v>533</v>
      </c>
      <c r="I41" s="173" t="s">
        <v>825</v>
      </c>
      <c r="J41" s="109" t="s">
        <v>148</v>
      </c>
      <c r="K41" s="172">
        <v>14</v>
      </c>
    </row>
    <row r="42" spans="1:13" x14ac:dyDescent="0.2">
      <c r="A42" s="34"/>
      <c r="B42" s="31"/>
      <c r="C42" s="31"/>
      <c r="D42" s="31"/>
      <c r="E42" s="31"/>
      <c r="F42" s="214"/>
      <c r="G42" s="34"/>
      <c r="H42" s="31"/>
      <c r="I42" s="31"/>
      <c r="J42" s="31"/>
      <c r="K42" s="35"/>
    </row>
    <row r="43" spans="1:13" x14ac:dyDescent="0.2">
      <c r="A43" s="34"/>
      <c r="B43" s="31"/>
      <c r="C43" s="31"/>
      <c r="D43" s="31"/>
      <c r="E43" s="31"/>
      <c r="F43" s="214"/>
      <c r="G43" s="34"/>
      <c r="H43" s="31"/>
      <c r="I43" s="31"/>
      <c r="J43" s="31"/>
      <c r="K43" s="35"/>
    </row>
    <row r="44" spans="1:13" x14ac:dyDescent="0.2">
      <c r="A44" s="34"/>
      <c r="B44" s="31"/>
      <c r="C44" s="31"/>
      <c r="D44" s="31"/>
      <c r="E44" s="31"/>
      <c r="F44" s="214"/>
      <c r="G44" s="34"/>
      <c r="H44" s="31"/>
      <c r="I44" s="31"/>
      <c r="J44" s="31"/>
      <c r="K44" s="35"/>
      <c r="L44" s="116"/>
      <c r="M44" s="116"/>
    </row>
    <row r="45" spans="1:13" x14ac:dyDescent="0.2">
      <c r="A45" s="34"/>
      <c r="B45" s="31"/>
      <c r="C45" s="31"/>
      <c r="D45" s="31"/>
      <c r="E45" s="31"/>
      <c r="F45" s="214"/>
      <c r="G45" s="34"/>
      <c r="H45" s="31"/>
      <c r="I45" s="31"/>
      <c r="J45" s="31"/>
      <c r="K45" s="49"/>
    </row>
    <row r="46" spans="1:13" x14ac:dyDescent="0.2">
      <c r="A46" s="34"/>
      <c r="B46" s="31"/>
      <c r="C46" s="31"/>
      <c r="D46" s="31"/>
      <c r="E46" s="31"/>
      <c r="F46" s="214"/>
      <c r="G46" s="34"/>
      <c r="H46" s="31"/>
      <c r="I46" s="31"/>
      <c r="J46" s="31"/>
      <c r="K46" s="49"/>
    </row>
    <row r="47" spans="1:13" x14ac:dyDescent="0.2">
      <c r="A47" s="34"/>
      <c r="B47" s="31"/>
      <c r="C47" s="31"/>
      <c r="D47" s="31"/>
      <c r="E47" s="31"/>
      <c r="F47" s="214"/>
      <c r="G47" s="34"/>
      <c r="H47" s="31"/>
      <c r="I47" s="31"/>
      <c r="J47" s="31"/>
      <c r="K47" s="49"/>
    </row>
    <row r="48" spans="1:13" x14ac:dyDescent="0.2">
      <c r="A48" s="34"/>
      <c r="B48" s="31"/>
      <c r="C48" s="31"/>
      <c r="D48" s="31"/>
      <c r="E48" s="31"/>
      <c r="F48" s="214"/>
      <c r="G48" s="34"/>
      <c r="H48" s="31"/>
      <c r="I48" s="31"/>
      <c r="J48" s="31"/>
      <c r="K48" s="49"/>
    </row>
    <row r="49" spans="1:11" x14ac:dyDescent="0.2">
      <c r="A49" s="34"/>
      <c r="B49" s="31"/>
      <c r="C49" s="31"/>
      <c r="D49" s="31"/>
      <c r="E49" s="31"/>
      <c r="F49" s="214"/>
      <c r="G49" s="34"/>
      <c r="H49" s="31"/>
      <c r="I49" s="31"/>
      <c r="J49" s="31"/>
      <c r="K49" s="49"/>
    </row>
    <row r="50" spans="1:11" ht="16" thickBot="1" x14ac:dyDescent="0.25">
      <c r="A50" s="36"/>
      <c r="B50" s="37"/>
      <c r="C50" s="37"/>
      <c r="D50" s="37"/>
      <c r="E50" s="37"/>
      <c r="F50" s="215"/>
      <c r="G50" s="36"/>
      <c r="H50" s="37"/>
      <c r="I50" s="37"/>
      <c r="J50" s="37"/>
      <c r="K50" s="58"/>
    </row>
    <row r="54" spans="1:11" x14ac:dyDescent="0.2">
      <c r="A54" s="267" t="s">
        <v>402</v>
      </c>
      <c r="B54" s="268"/>
      <c r="C54" s="268"/>
      <c r="D54" s="268"/>
      <c r="E54" s="268"/>
      <c r="F54" s="268"/>
      <c r="G54" s="268"/>
      <c r="H54" s="268"/>
      <c r="I54" s="269"/>
    </row>
    <row r="55" spans="1:11" x14ac:dyDescent="0.2">
      <c r="A55" s="197" t="s">
        <v>0</v>
      </c>
      <c r="B55" s="197" t="s">
        <v>5</v>
      </c>
      <c r="C55" s="197"/>
      <c r="D55" s="197" t="s">
        <v>1</v>
      </c>
      <c r="E55" s="197" t="s">
        <v>3</v>
      </c>
      <c r="F55" s="197" t="s">
        <v>2</v>
      </c>
      <c r="G55" s="197" t="s">
        <v>201</v>
      </c>
      <c r="H55" s="197" t="s">
        <v>204</v>
      </c>
      <c r="I55" s="197" t="s">
        <v>265</v>
      </c>
    </row>
    <row r="56" spans="1:11" x14ac:dyDescent="0.2">
      <c r="A56" s="173" t="s">
        <v>4</v>
      </c>
      <c r="B56" s="173" t="s">
        <v>550</v>
      </c>
      <c r="C56" s="173" t="s">
        <v>889</v>
      </c>
      <c r="D56" s="173" t="s">
        <v>42</v>
      </c>
      <c r="E56" s="169" t="s">
        <v>75</v>
      </c>
      <c r="F56" s="173">
        <v>35</v>
      </c>
      <c r="G56" s="72" t="s">
        <v>406</v>
      </c>
      <c r="H56" s="173" t="s">
        <v>203</v>
      </c>
      <c r="I56" s="173" t="s">
        <v>266</v>
      </c>
    </row>
    <row r="57" spans="1:11" x14ac:dyDescent="0.2">
      <c r="A57" s="173" t="s">
        <v>4</v>
      </c>
      <c r="B57" s="173" t="s">
        <v>551</v>
      </c>
      <c r="C57" s="173" t="s">
        <v>890</v>
      </c>
      <c r="D57" s="173" t="s">
        <v>41</v>
      </c>
      <c r="E57" s="169" t="s">
        <v>77</v>
      </c>
      <c r="F57" s="173">
        <v>34</v>
      </c>
      <c r="G57" s="72" t="s">
        <v>39</v>
      </c>
      <c r="H57" s="173" t="s">
        <v>206</v>
      </c>
      <c r="I57" s="173" t="str">
        <f>I56</f>
        <v>LVCMOS25</v>
      </c>
    </row>
    <row r="58" spans="1:11" x14ac:dyDescent="0.2">
      <c r="A58" s="173" t="s">
        <v>4</v>
      </c>
      <c r="B58" s="173" t="s">
        <v>552</v>
      </c>
      <c r="C58" s="173" t="s">
        <v>886</v>
      </c>
      <c r="D58" s="173" t="s">
        <v>44</v>
      </c>
      <c r="E58" s="218" t="s">
        <v>78</v>
      </c>
      <c r="F58" s="173">
        <v>34</v>
      </c>
      <c r="G58" s="72" t="s">
        <v>112</v>
      </c>
      <c r="H58" s="173" t="s">
        <v>208</v>
      </c>
      <c r="I58" s="173" t="str">
        <f t="shared" ref="I58:I89" si="4">I57</f>
        <v>LVCMOS25</v>
      </c>
    </row>
    <row r="59" spans="1:11" x14ac:dyDescent="0.2">
      <c r="A59" s="173" t="s">
        <v>4</v>
      </c>
      <c r="B59" s="173" t="s">
        <v>553</v>
      </c>
      <c r="C59" s="173" t="s">
        <v>885</v>
      </c>
      <c r="D59" s="173" t="s">
        <v>43</v>
      </c>
      <c r="E59" s="219" t="s">
        <v>76</v>
      </c>
      <c r="F59" s="51">
        <v>34</v>
      </c>
      <c r="G59" s="72" t="s">
        <v>111</v>
      </c>
      <c r="H59" s="173" t="s">
        <v>210</v>
      </c>
      <c r="I59" s="173" t="str">
        <f t="shared" si="4"/>
        <v>LVCMOS25</v>
      </c>
    </row>
    <row r="60" spans="1:11" x14ac:dyDescent="0.2">
      <c r="A60" s="173" t="s">
        <v>4</v>
      </c>
      <c r="B60" s="173" t="s">
        <v>499</v>
      </c>
      <c r="C60" s="59">
        <v>3</v>
      </c>
      <c r="D60" s="59" t="s">
        <v>45</v>
      </c>
      <c r="E60" s="169" t="s">
        <v>79</v>
      </c>
      <c r="F60" s="173">
        <v>34</v>
      </c>
      <c r="G60" s="73" t="s">
        <v>113</v>
      </c>
      <c r="H60" s="173" t="s">
        <v>241</v>
      </c>
      <c r="I60" s="173" t="str">
        <f t="shared" si="4"/>
        <v>LVCMOS25</v>
      </c>
    </row>
    <row r="61" spans="1:11" x14ac:dyDescent="0.2">
      <c r="A61" s="173" t="s">
        <v>4</v>
      </c>
      <c r="B61" s="173" t="s">
        <v>500</v>
      </c>
      <c r="C61" s="59">
        <v>4</v>
      </c>
      <c r="D61" s="59" t="s">
        <v>46</v>
      </c>
      <c r="E61" s="169" t="s">
        <v>80</v>
      </c>
      <c r="F61" s="173">
        <v>34</v>
      </c>
      <c r="G61" s="73" t="s">
        <v>114</v>
      </c>
      <c r="H61" s="173" t="s">
        <v>242</v>
      </c>
      <c r="I61" s="173" t="str">
        <f t="shared" si="4"/>
        <v>LVCMOS25</v>
      </c>
    </row>
    <row r="62" spans="1:11" x14ac:dyDescent="0.2">
      <c r="A62" s="173" t="s">
        <v>4</v>
      </c>
      <c r="B62" s="173" t="s">
        <v>501</v>
      </c>
      <c r="C62" s="59">
        <v>5</v>
      </c>
      <c r="D62" s="59" t="s">
        <v>47</v>
      </c>
      <c r="E62" s="169" t="s">
        <v>81</v>
      </c>
      <c r="F62" s="173">
        <v>34</v>
      </c>
      <c r="G62" s="73" t="s">
        <v>115</v>
      </c>
      <c r="H62" s="173" t="s">
        <v>243</v>
      </c>
      <c r="I62" s="173" t="str">
        <f t="shared" si="4"/>
        <v>LVCMOS25</v>
      </c>
    </row>
    <row r="63" spans="1:11" x14ac:dyDescent="0.2">
      <c r="A63" s="173" t="s">
        <v>4</v>
      </c>
      <c r="B63" s="173" t="s">
        <v>502</v>
      </c>
      <c r="C63" s="59">
        <v>6</v>
      </c>
      <c r="D63" s="59" t="s">
        <v>48</v>
      </c>
      <c r="E63" s="169" t="s">
        <v>82</v>
      </c>
      <c r="F63" s="173">
        <v>34</v>
      </c>
      <c r="G63" s="73" t="s">
        <v>116</v>
      </c>
      <c r="H63" s="173" t="s">
        <v>244</v>
      </c>
      <c r="I63" s="173" t="str">
        <f t="shared" si="4"/>
        <v>LVCMOS25</v>
      </c>
    </row>
    <row r="64" spans="1:11" x14ac:dyDescent="0.2">
      <c r="A64" s="173" t="s">
        <v>4</v>
      </c>
      <c r="B64" s="173" t="s">
        <v>503</v>
      </c>
      <c r="C64" s="59">
        <v>7</v>
      </c>
      <c r="D64" s="59" t="s">
        <v>49</v>
      </c>
      <c r="E64" s="169" t="s">
        <v>83</v>
      </c>
      <c r="F64" s="173">
        <v>34</v>
      </c>
      <c r="G64" s="73" t="s">
        <v>117</v>
      </c>
      <c r="H64" s="173" t="s">
        <v>245</v>
      </c>
      <c r="I64" s="173" t="str">
        <f t="shared" si="4"/>
        <v>LVCMOS25</v>
      </c>
    </row>
    <row r="65" spans="1:9" x14ac:dyDescent="0.2">
      <c r="A65" s="173" t="s">
        <v>4</v>
      </c>
      <c r="B65" s="173" t="s">
        <v>490</v>
      </c>
      <c r="C65" s="59">
        <f>C64+1</f>
        <v>8</v>
      </c>
      <c r="D65" s="59" t="s">
        <v>50</v>
      </c>
      <c r="E65" s="169" t="s">
        <v>84</v>
      </c>
      <c r="F65" s="173">
        <v>34</v>
      </c>
      <c r="G65" s="73" t="s">
        <v>118</v>
      </c>
      <c r="H65" s="173" t="s">
        <v>246</v>
      </c>
      <c r="I65" s="173" t="str">
        <f t="shared" si="4"/>
        <v>LVCMOS25</v>
      </c>
    </row>
    <row r="66" spans="1:9" x14ac:dyDescent="0.2">
      <c r="A66" s="173" t="s">
        <v>4</v>
      </c>
      <c r="B66" s="173" t="s">
        <v>491</v>
      </c>
      <c r="C66" s="59">
        <f t="shared" ref="C66:C95" si="5">C65+1</f>
        <v>9</v>
      </c>
      <c r="D66" s="59" t="s">
        <v>51</v>
      </c>
      <c r="E66" s="169" t="s">
        <v>85</v>
      </c>
      <c r="F66" s="173">
        <v>34</v>
      </c>
      <c r="G66" s="73" t="s">
        <v>119</v>
      </c>
      <c r="H66" s="173" t="s">
        <v>247</v>
      </c>
      <c r="I66" s="173" t="str">
        <f t="shared" si="4"/>
        <v>LVCMOS25</v>
      </c>
    </row>
    <row r="67" spans="1:9" x14ac:dyDescent="0.2">
      <c r="A67" s="173" t="s">
        <v>4</v>
      </c>
      <c r="B67" s="173" t="s">
        <v>492</v>
      </c>
      <c r="C67" s="59">
        <f t="shared" si="5"/>
        <v>10</v>
      </c>
      <c r="D67" s="59" t="s">
        <v>52</v>
      </c>
      <c r="E67" s="169" t="s">
        <v>86</v>
      </c>
      <c r="F67" s="173">
        <v>34</v>
      </c>
      <c r="G67" s="73" t="s">
        <v>120</v>
      </c>
      <c r="H67" s="173" t="s">
        <v>248</v>
      </c>
      <c r="I67" s="173" t="str">
        <f t="shared" si="4"/>
        <v>LVCMOS25</v>
      </c>
    </row>
    <row r="68" spans="1:9" x14ac:dyDescent="0.2">
      <c r="A68" s="173" t="s">
        <v>4</v>
      </c>
      <c r="B68" s="173" t="s">
        <v>493</v>
      </c>
      <c r="C68" s="59">
        <f t="shared" si="5"/>
        <v>11</v>
      </c>
      <c r="D68" s="59" t="s">
        <v>53</v>
      </c>
      <c r="E68" s="169" t="s">
        <v>87</v>
      </c>
      <c r="F68" s="173">
        <v>34</v>
      </c>
      <c r="G68" s="73" t="s">
        <v>121</v>
      </c>
      <c r="H68" s="173" t="s">
        <v>249</v>
      </c>
      <c r="I68" s="173" t="str">
        <f t="shared" si="4"/>
        <v>LVCMOS25</v>
      </c>
    </row>
    <row r="69" spans="1:9" x14ac:dyDescent="0.2">
      <c r="A69" s="173" t="s">
        <v>4</v>
      </c>
      <c r="B69" s="173" t="s">
        <v>494</v>
      </c>
      <c r="C69" s="59">
        <f t="shared" si="5"/>
        <v>12</v>
      </c>
      <c r="D69" s="59" t="s">
        <v>54</v>
      </c>
      <c r="E69" s="169" t="s">
        <v>88</v>
      </c>
      <c r="F69" s="173">
        <v>34</v>
      </c>
      <c r="G69" s="73" t="s">
        <v>122</v>
      </c>
      <c r="H69" s="173" t="s">
        <v>250</v>
      </c>
      <c r="I69" s="173" t="str">
        <f t="shared" si="4"/>
        <v>LVCMOS25</v>
      </c>
    </row>
    <row r="70" spans="1:9" x14ac:dyDescent="0.2">
      <c r="A70" s="173" t="s">
        <v>4</v>
      </c>
      <c r="B70" s="173" t="s">
        <v>495</v>
      </c>
      <c r="C70" s="59">
        <f t="shared" si="5"/>
        <v>13</v>
      </c>
      <c r="D70" s="59" t="s">
        <v>55</v>
      </c>
      <c r="E70" s="169" t="s">
        <v>89</v>
      </c>
      <c r="F70" s="173">
        <v>34</v>
      </c>
      <c r="G70" s="73" t="s">
        <v>123</v>
      </c>
      <c r="H70" s="173" t="s">
        <v>251</v>
      </c>
      <c r="I70" s="173" t="str">
        <f t="shared" si="4"/>
        <v>LVCMOS25</v>
      </c>
    </row>
    <row r="71" spans="1:9" x14ac:dyDescent="0.2">
      <c r="A71" s="173" t="s">
        <v>4</v>
      </c>
      <c r="B71" s="173" t="s">
        <v>496</v>
      </c>
      <c r="C71" s="59">
        <f t="shared" si="5"/>
        <v>14</v>
      </c>
      <c r="D71" s="59" t="s">
        <v>56</v>
      </c>
      <c r="E71" s="169" t="s">
        <v>90</v>
      </c>
      <c r="F71" s="173">
        <v>34</v>
      </c>
      <c r="G71" s="73" t="s">
        <v>124</v>
      </c>
      <c r="H71" s="173" t="s">
        <v>252</v>
      </c>
      <c r="I71" s="173" t="str">
        <f t="shared" si="4"/>
        <v>LVCMOS25</v>
      </c>
    </row>
    <row r="72" spans="1:9" x14ac:dyDescent="0.2">
      <c r="A72" s="173" t="s">
        <v>4</v>
      </c>
      <c r="B72" s="173" t="s">
        <v>497</v>
      </c>
      <c r="C72" s="59">
        <f t="shared" si="5"/>
        <v>15</v>
      </c>
      <c r="D72" s="59" t="s">
        <v>57</v>
      </c>
      <c r="E72" s="169" t="s">
        <v>91</v>
      </c>
      <c r="F72" s="173">
        <v>34</v>
      </c>
      <c r="G72" s="73" t="s">
        <v>125</v>
      </c>
      <c r="H72" s="173" t="s">
        <v>253</v>
      </c>
      <c r="I72" s="173" t="str">
        <f t="shared" si="4"/>
        <v>LVCMOS25</v>
      </c>
    </row>
    <row r="73" spans="1:9" x14ac:dyDescent="0.2">
      <c r="A73" s="173" t="s">
        <v>4</v>
      </c>
      <c r="B73" s="173" t="s">
        <v>504</v>
      </c>
      <c r="C73" s="59">
        <f t="shared" si="5"/>
        <v>16</v>
      </c>
      <c r="D73" s="59" t="s">
        <v>58</v>
      </c>
      <c r="E73" s="169" t="s">
        <v>92</v>
      </c>
      <c r="F73" s="173">
        <v>34</v>
      </c>
      <c r="G73" s="73" t="s">
        <v>126</v>
      </c>
      <c r="H73" s="173" t="s">
        <v>254</v>
      </c>
      <c r="I73" s="173" t="str">
        <f t="shared" si="4"/>
        <v>LVCMOS25</v>
      </c>
    </row>
    <row r="74" spans="1:9" x14ac:dyDescent="0.2">
      <c r="A74" s="173" t="s">
        <v>4</v>
      </c>
      <c r="B74" s="173" t="s">
        <v>505</v>
      </c>
      <c r="C74" s="59">
        <f t="shared" si="5"/>
        <v>17</v>
      </c>
      <c r="D74" s="59" t="s">
        <v>59</v>
      </c>
      <c r="E74" s="169" t="s">
        <v>93</v>
      </c>
      <c r="F74" s="173">
        <v>35</v>
      </c>
      <c r="G74" s="73" t="s">
        <v>127</v>
      </c>
      <c r="H74" s="173" t="s">
        <v>255</v>
      </c>
      <c r="I74" s="173" t="str">
        <f t="shared" si="4"/>
        <v>LVCMOS25</v>
      </c>
    </row>
    <row r="75" spans="1:9" x14ac:dyDescent="0.2">
      <c r="A75" s="173" t="s">
        <v>4</v>
      </c>
      <c r="B75" s="173" t="s">
        <v>506</v>
      </c>
      <c r="C75" s="59">
        <f t="shared" si="5"/>
        <v>18</v>
      </c>
      <c r="D75" s="59" t="s">
        <v>60</v>
      </c>
      <c r="E75" s="169" t="s">
        <v>94</v>
      </c>
      <c r="F75" s="173">
        <v>35</v>
      </c>
      <c r="G75" s="73" t="s">
        <v>128</v>
      </c>
      <c r="H75" s="173" t="s">
        <v>256</v>
      </c>
      <c r="I75" s="173" t="str">
        <f t="shared" si="4"/>
        <v>LVCMOS25</v>
      </c>
    </row>
    <row r="76" spans="1:9" x14ac:dyDescent="0.2">
      <c r="A76" s="173" t="s">
        <v>4</v>
      </c>
      <c r="B76" s="173" t="s">
        <v>507</v>
      </c>
      <c r="C76" s="59">
        <f t="shared" si="5"/>
        <v>19</v>
      </c>
      <c r="D76" s="59" t="s">
        <v>61</v>
      </c>
      <c r="E76" s="169" t="s">
        <v>95</v>
      </c>
      <c r="F76" s="173">
        <v>35</v>
      </c>
      <c r="G76" s="73" t="s">
        <v>129</v>
      </c>
      <c r="H76" s="173" t="s">
        <v>257</v>
      </c>
      <c r="I76" s="173" t="str">
        <f t="shared" si="4"/>
        <v>LVCMOS25</v>
      </c>
    </row>
    <row r="77" spans="1:9" x14ac:dyDescent="0.2">
      <c r="A77" s="173" t="s">
        <v>4</v>
      </c>
      <c r="B77" s="173" t="s">
        <v>508</v>
      </c>
      <c r="C77" s="59">
        <f t="shared" si="5"/>
        <v>20</v>
      </c>
      <c r="D77" s="59" t="s">
        <v>62</v>
      </c>
      <c r="E77" s="169" t="s">
        <v>96</v>
      </c>
      <c r="F77" s="173">
        <v>35</v>
      </c>
      <c r="G77" s="73" t="s">
        <v>130</v>
      </c>
      <c r="H77" s="173" t="s">
        <v>258</v>
      </c>
      <c r="I77" s="173" t="str">
        <f t="shared" si="4"/>
        <v>LVCMOS25</v>
      </c>
    </row>
    <row r="78" spans="1:9" x14ac:dyDescent="0.2">
      <c r="A78" s="173" t="s">
        <v>4</v>
      </c>
      <c r="B78" s="173" t="s">
        <v>509</v>
      </c>
      <c r="C78" s="59">
        <f t="shared" si="5"/>
        <v>21</v>
      </c>
      <c r="D78" s="59" t="s">
        <v>63</v>
      </c>
      <c r="E78" s="169" t="s">
        <v>97</v>
      </c>
      <c r="F78" s="173">
        <v>35</v>
      </c>
      <c r="G78" s="73" t="s">
        <v>131</v>
      </c>
      <c r="H78" s="173" t="s">
        <v>259</v>
      </c>
      <c r="I78" s="173" t="str">
        <f t="shared" si="4"/>
        <v>LVCMOS25</v>
      </c>
    </row>
    <row r="79" spans="1:9" x14ac:dyDescent="0.2">
      <c r="A79" s="173" t="s">
        <v>4</v>
      </c>
      <c r="B79" s="173" t="s">
        <v>510</v>
      </c>
      <c r="C79" s="59">
        <f t="shared" si="5"/>
        <v>22</v>
      </c>
      <c r="D79" s="59" t="s">
        <v>64</v>
      </c>
      <c r="E79" s="169" t="s">
        <v>98</v>
      </c>
      <c r="F79" s="173">
        <v>35</v>
      </c>
      <c r="G79" s="73" t="s">
        <v>132</v>
      </c>
      <c r="H79" s="173" t="s">
        <v>260</v>
      </c>
      <c r="I79" s="173" t="str">
        <f t="shared" si="4"/>
        <v>LVCMOS25</v>
      </c>
    </row>
    <row r="80" spans="1:9" x14ac:dyDescent="0.2">
      <c r="A80" s="173" t="s">
        <v>4</v>
      </c>
      <c r="B80" s="173" t="s">
        <v>511</v>
      </c>
      <c r="C80" s="59">
        <f t="shared" si="5"/>
        <v>23</v>
      </c>
      <c r="D80" s="59" t="s">
        <v>65</v>
      </c>
      <c r="E80" s="169" t="s">
        <v>99</v>
      </c>
      <c r="F80" s="173">
        <v>35</v>
      </c>
      <c r="G80" s="73" t="s">
        <v>133</v>
      </c>
      <c r="H80" s="173" t="s">
        <v>261</v>
      </c>
      <c r="I80" s="173" t="str">
        <f>I79</f>
        <v>LVCMOS25</v>
      </c>
    </row>
    <row r="81" spans="1:9" x14ac:dyDescent="0.2">
      <c r="A81" s="173" t="s">
        <v>4</v>
      </c>
      <c r="B81" s="173" t="s">
        <v>512</v>
      </c>
      <c r="C81" s="59">
        <f t="shared" si="5"/>
        <v>24</v>
      </c>
      <c r="D81" s="59" t="s">
        <v>66</v>
      </c>
      <c r="E81" s="169" t="s">
        <v>100</v>
      </c>
      <c r="F81" s="173">
        <v>35</v>
      </c>
      <c r="G81" s="73" t="s">
        <v>134</v>
      </c>
      <c r="H81" s="173" t="s">
        <v>262</v>
      </c>
      <c r="I81" s="173" t="str">
        <f t="shared" si="4"/>
        <v>LVCMOS25</v>
      </c>
    </row>
    <row r="82" spans="1:9" x14ac:dyDescent="0.2">
      <c r="A82" s="173" t="s">
        <v>4</v>
      </c>
      <c r="B82" s="173" t="s">
        <v>513</v>
      </c>
      <c r="C82" s="59">
        <f t="shared" si="5"/>
        <v>25</v>
      </c>
      <c r="D82" s="59" t="s">
        <v>67</v>
      </c>
      <c r="E82" s="169" t="s">
        <v>101</v>
      </c>
      <c r="F82" s="173">
        <v>35</v>
      </c>
      <c r="G82" s="73" t="s">
        <v>135</v>
      </c>
      <c r="H82" s="173" t="s">
        <v>263</v>
      </c>
      <c r="I82" s="173" t="str">
        <f t="shared" si="4"/>
        <v>LVCMOS25</v>
      </c>
    </row>
    <row r="83" spans="1:9" x14ac:dyDescent="0.2">
      <c r="A83" s="173" t="s">
        <v>4</v>
      </c>
      <c r="B83" s="173" t="s">
        <v>514</v>
      </c>
      <c r="C83" s="59">
        <f t="shared" si="5"/>
        <v>26</v>
      </c>
      <c r="D83" s="59" t="s">
        <v>68</v>
      </c>
      <c r="E83" s="169" t="s">
        <v>102</v>
      </c>
      <c r="F83" s="173">
        <v>35</v>
      </c>
      <c r="G83" s="73" t="s">
        <v>136</v>
      </c>
      <c r="H83" s="173" t="s">
        <v>264</v>
      </c>
      <c r="I83" s="173" t="str">
        <f t="shared" si="4"/>
        <v>LVCMOS25</v>
      </c>
    </row>
    <row r="84" spans="1:9" x14ac:dyDescent="0.2">
      <c r="A84" s="173" t="s">
        <v>4</v>
      </c>
      <c r="B84" s="173" t="s">
        <v>515</v>
      </c>
      <c r="C84" s="59">
        <f t="shared" si="5"/>
        <v>27</v>
      </c>
      <c r="D84" s="59" t="s">
        <v>69</v>
      </c>
      <c r="E84" s="169" t="s">
        <v>103</v>
      </c>
      <c r="F84" s="173">
        <v>35</v>
      </c>
      <c r="G84" s="73" t="s">
        <v>137</v>
      </c>
      <c r="H84" s="173" t="s">
        <v>267</v>
      </c>
      <c r="I84" s="173" t="str">
        <f t="shared" si="4"/>
        <v>LVCMOS25</v>
      </c>
    </row>
    <row r="85" spans="1:9" x14ac:dyDescent="0.2">
      <c r="A85" s="173" t="s">
        <v>4</v>
      </c>
      <c r="B85" s="173" t="s">
        <v>516</v>
      </c>
      <c r="C85" s="59">
        <f t="shared" si="5"/>
        <v>28</v>
      </c>
      <c r="D85" s="59" t="s">
        <v>70</v>
      </c>
      <c r="E85" s="169" t="s">
        <v>104</v>
      </c>
      <c r="F85" s="173">
        <v>35</v>
      </c>
      <c r="G85" s="73" t="s">
        <v>138</v>
      </c>
      <c r="H85" s="173" t="s">
        <v>268</v>
      </c>
      <c r="I85" s="173" t="str">
        <f t="shared" si="4"/>
        <v>LVCMOS25</v>
      </c>
    </row>
    <row r="86" spans="1:9" x14ac:dyDescent="0.2">
      <c r="A86" s="173" t="s">
        <v>4</v>
      </c>
      <c r="B86" s="173" t="s">
        <v>517</v>
      </c>
      <c r="C86" s="59">
        <f t="shared" si="5"/>
        <v>29</v>
      </c>
      <c r="D86" s="59" t="s">
        <v>71</v>
      </c>
      <c r="E86" s="169" t="s">
        <v>105</v>
      </c>
      <c r="F86" s="173">
        <v>35</v>
      </c>
      <c r="G86" s="73" t="s">
        <v>139</v>
      </c>
      <c r="H86" s="173" t="s">
        <v>269</v>
      </c>
      <c r="I86" s="173" t="str">
        <f t="shared" si="4"/>
        <v>LVCMOS25</v>
      </c>
    </row>
    <row r="87" spans="1:9" x14ac:dyDescent="0.2">
      <c r="A87" s="173" t="s">
        <v>4</v>
      </c>
      <c r="B87" s="173" t="s">
        <v>518</v>
      </c>
      <c r="C87" s="59">
        <f t="shared" si="5"/>
        <v>30</v>
      </c>
      <c r="D87" s="59" t="s">
        <v>72</v>
      </c>
      <c r="E87" s="169" t="s">
        <v>106</v>
      </c>
      <c r="F87" s="173">
        <v>35</v>
      </c>
      <c r="G87" s="73" t="s">
        <v>140</v>
      </c>
      <c r="H87" s="173" t="s">
        <v>270</v>
      </c>
      <c r="I87" s="173" t="str">
        <f t="shared" si="4"/>
        <v>LVCMOS25</v>
      </c>
    </row>
    <row r="88" spans="1:9" x14ac:dyDescent="0.2">
      <c r="A88" s="173" t="s">
        <v>4</v>
      </c>
      <c r="B88" s="173" t="s">
        <v>519</v>
      </c>
      <c r="C88" s="59">
        <f t="shared" si="5"/>
        <v>31</v>
      </c>
      <c r="D88" s="59" t="s">
        <v>73</v>
      </c>
      <c r="E88" s="169" t="s">
        <v>107</v>
      </c>
      <c r="F88" s="173">
        <v>35</v>
      </c>
      <c r="G88" s="73" t="s">
        <v>141</v>
      </c>
      <c r="H88" s="173" t="s">
        <v>271</v>
      </c>
      <c r="I88" s="173" t="str">
        <f t="shared" si="4"/>
        <v>LVCMOS25</v>
      </c>
    </row>
    <row r="89" spans="1:9" x14ac:dyDescent="0.2">
      <c r="A89" s="173" t="s">
        <v>4</v>
      </c>
      <c r="B89" s="173" t="s">
        <v>520</v>
      </c>
      <c r="C89" s="59">
        <f t="shared" si="5"/>
        <v>32</v>
      </c>
      <c r="D89" s="59" t="s">
        <v>74</v>
      </c>
      <c r="E89" s="169" t="s">
        <v>108</v>
      </c>
      <c r="F89" s="173">
        <v>35</v>
      </c>
      <c r="G89" s="73" t="s">
        <v>142</v>
      </c>
      <c r="H89" s="173" t="s">
        <v>272</v>
      </c>
      <c r="I89" s="173" t="str">
        <f t="shared" si="4"/>
        <v>LVCMOS25</v>
      </c>
    </row>
    <row r="90" spans="1:9" x14ac:dyDescent="0.2">
      <c r="A90" s="173" t="s">
        <v>4</v>
      </c>
      <c r="B90" s="173" t="s">
        <v>521</v>
      </c>
      <c r="C90" s="59">
        <f t="shared" si="5"/>
        <v>33</v>
      </c>
      <c r="D90" s="173" t="s">
        <v>275</v>
      </c>
      <c r="E90" s="220" t="s">
        <v>380</v>
      </c>
      <c r="F90" s="172">
        <v>35</v>
      </c>
      <c r="G90" s="73" t="s">
        <v>419</v>
      </c>
      <c r="H90" s="173" t="s">
        <v>276</v>
      </c>
      <c r="I90" s="173" t="s">
        <v>266</v>
      </c>
    </row>
    <row r="91" spans="1:9" x14ac:dyDescent="0.2">
      <c r="A91" s="173" t="s">
        <v>4</v>
      </c>
      <c r="B91" s="173" t="s">
        <v>522</v>
      </c>
      <c r="C91" s="59">
        <f t="shared" si="5"/>
        <v>34</v>
      </c>
      <c r="D91" s="173" t="s">
        <v>277</v>
      </c>
      <c r="E91" s="169" t="s">
        <v>381</v>
      </c>
      <c r="F91" s="173">
        <v>35</v>
      </c>
      <c r="G91" s="73" t="s">
        <v>420</v>
      </c>
      <c r="H91" s="173" t="s">
        <v>279</v>
      </c>
      <c r="I91" s="173" t="str">
        <f>I90</f>
        <v>LVCMOS25</v>
      </c>
    </row>
    <row r="92" spans="1:9" x14ac:dyDescent="0.2">
      <c r="A92" s="173" t="s">
        <v>4</v>
      </c>
      <c r="B92" s="173" t="s">
        <v>523</v>
      </c>
      <c r="C92" s="59">
        <f t="shared" si="5"/>
        <v>35</v>
      </c>
      <c r="D92" s="173" t="s">
        <v>280</v>
      </c>
      <c r="E92" s="169" t="s">
        <v>382</v>
      </c>
      <c r="F92" s="173">
        <v>35</v>
      </c>
      <c r="G92" s="73" t="s">
        <v>421</v>
      </c>
      <c r="H92" s="173" t="s">
        <v>282</v>
      </c>
      <c r="I92" s="173" t="str">
        <f t="shared" ref="I92:I95" si="6">I91</f>
        <v>LVCMOS25</v>
      </c>
    </row>
    <row r="93" spans="1:9" x14ac:dyDescent="0.2">
      <c r="A93" s="173" t="s">
        <v>4</v>
      </c>
      <c r="B93" s="173" t="s">
        <v>524</v>
      </c>
      <c r="C93" s="59">
        <f t="shared" si="5"/>
        <v>36</v>
      </c>
      <c r="D93" s="173" t="s">
        <v>286</v>
      </c>
      <c r="E93" s="169" t="s">
        <v>384</v>
      </c>
      <c r="F93" s="173">
        <v>35</v>
      </c>
      <c r="G93" s="73" t="s">
        <v>422</v>
      </c>
      <c r="H93" s="173" t="s">
        <v>283</v>
      </c>
      <c r="I93" s="173" t="str">
        <f t="shared" si="6"/>
        <v>LVCMOS25</v>
      </c>
    </row>
    <row r="94" spans="1:9" x14ac:dyDescent="0.2">
      <c r="A94" s="173" t="s">
        <v>4</v>
      </c>
      <c r="B94" s="173" t="s">
        <v>525</v>
      </c>
      <c r="C94" s="59">
        <f t="shared" si="5"/>
        <v>37</v>
      </c>
      <c r="D94" s="173" t="s">
        <v>287</v>
      </c>
      <c r="E94" s="169" t="s">
        <v>383</v>
      </c>
      <c r="F94" s="173">
        <v>35</v>
      </c>
      <c r="G94" s="73" t="s">
        <v>423</v>
      </c>
      <c r="H94" s="173" t="s">
        <v>284</v>
      </c>
      <c r="I94" s="173" t="str">
        <f t="shared" si="6"/>
        <v>LVCMOS25</v>
      </c>
    </row>
    <row r="95" spans="1:9" x14ac:dyDescent="0.2">
      <c r="A95" s="173" t="s">
        <v>4</v>
      </c>
      <c r="B95" s="173" t="s">
        <v>498</v>
      </c>
      <c r="C95" s="59">
        <f t="shared" si="5"/>
        <v>38</v>
      </c>
      <c r="D95" s="173" t="s">
        <v>291</v>
      </c>
      <c r="E95" s="169" t="s">
        <v>385</v>
      </c>
      <c r="F95" s="173">
        <v>35</v>
      </c>
      <c r="G95" s="73" t="s">
        <v>424</v>
      </c>
      <c r="H95" s="173" t="s">
        <v>285</v>
      </c>
      <c r="I95" s="173" t="str">
        <f t="shared" si="6"/>
        <v>LVCMOS25</v>
      </c>
    </row>
  </sheetData>
  <mergeCells count="1">
    <mergeCell ref="A54:I5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zoomScale="119" workbookViewId="0">
      <selection activeCell="B6" sqref="B6"/>
    </sheetView>
  </sheetViews>
  <sheetFormatPr baseColWidth="10" defaultRowHeight="15" x14ac:dyDescent="0.2"/>
  <cols>
    <col min="1" max="1" width="63" bestFit="1" customWidth="1"/>
  </cols>
  <sheetData>
    <row r="3" spans="1:2" x14ac:dyDescent="0.2">
      <c r="A3" t="s">
        <v>891</v>
      </c>
    </row>
    <row r="4" spans="1:2" x14ac:dyDescent="0.2">
      <c r="A4" t="s">
        <v>892</v>
      </c>
    </row>
    <row r="5" spans="1:2" ht="60" x14ac:dyDescent="0.2">
      <c r="A5" s="221" t="s">
        <v>893</v>
      </c>
      <c r="B5" s="221" t="s">
        <v>894</v>
      </c>
    </row>
    <row r="6" spans="1:2" ht="75" x14ac:dyDescent="0.2">
      <c r="A6" s="221" t="s">
        <v>895</v>
      </c>
      <c r="B6" s="221" t="s">
        <v>896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zoomScale="131" workbookViewId="0">
      <selection activeCell="A4" sqref="A4"/>
    </sheetView>
  </sheetViews>
  <sheetFormatPr baseColWidth="10" defaultColWidth="8.83203125" defaultRowHeight="15" x14ac:dyDescent="0.2"/>
  <cols>
    <col min="1" max="1" width="12.1640625" customWidth="1"/>
    <col min="2" max="2" width="18.1640625" customWidth="1"/>
    <col min="3" max="3" width="49.5" customWidth="1"/>
  </cols>
  <sheetData>
    <row r="1" spans="1:3" ht="16" thickBot="1" x14ac:dyDescent="0.25"/>
    <row r="2" spans="1:3" ht="16" thickBot="1" x14ac:dyDescent="0.25">
      <c r="A2" s="282" t="s">
        <v>361</v>
      </c>
      <c r="B2" s="283"/>
      <c r="C2" s="284"/>
    </row>
    <row r="3" spans="1:3" ht="16" thickBot="1" x14ac:dyDescent="0.25">
      <c r="A3" s="22" t="s">
        <v>334</v>
      </c>
      <c r="B3" s="14" t="s">
        <v>335</v>
      </c>
      <c r="C3" s="44" t="s">
        <v>325</v>
      </c>
    </row>
    <row r="4" spans="1:3" x14ac:dyDescent="0.2">
      <c r="A4" s="45" t="s">
        <v>350</v>
      </c>
      <c r="B4" s="46" t="s">
        <v>336</v>
      </c>
      <c r="C4" s="47" t="s">
        <v>337</v>
      </c>
    </row>
    <row r="5" spans="1:3" x14ac:dyDescent="0.2">
      <c r="A5" s="48" t="s">
        <v>351</v>
      </c>
      <c r="B5" s="32" t="s">
        <v>338</v>
      </c>
      <c r="C5" s="49" t="s">
        <v>342</v>
      </c>
    </row>
    <row r="6" spans="1:3" x14ac:dyDescent="0.2">
      <c r="A6" s="48" t="s">
        <v>352</v>
      </c>
      <c r="B6" s="32" t="s">
        <v>339</v>
      </c>
      <c r="C6" s="49" t="s">
        <v>343</v>
      </c>
    </row>
    <row r="7" spans="1:3" x14ac:dyDescent="0.2">
      <c r="A7" s="48" t="s">
        <v>353</v>
      </c>
      <c r="B7" s="32" t="s">
        <v>340</v>
      </c>
      <c r="C7" s="49" t="s">
        <v>344</v>
      </c>
    </row>
    <row r="8" spans="1:3" x14ac:dyDescent="0.2">
      <c r="A8" s="48" t="s">
        <v>354</v>
      </c>
      <c r="B8" s="32" t="s">
        <v>341</v>
      </c>
      <c r="C8" s="49" t="s">
        <v>345</v>
      </c>
    </row>
    <row r="9" spans="1:3" x14ac:dyDescent="0.2">
      <c r="A9" s="48" t="s">
        <v>346</v>
      </c>
      <c r="B9" s="32" t="s">
        <v>346</v>
      </c>
      <c r="C9" s="49" t="s">
        <v>347</v>
      </c>
    </row>
    <row r="10" spans="1:3" x14ac:dyDescent="0.2">
      <c r="A10" s="48" t="s">
        <v>355</v>
      </c>
      <c r="B10" s="32" t="s">
        <v>348</v>
      </c>
      <c r="C10" s="49" t="s">
        <v>349</v>
      </c>
    </row>
    <row r="11" spans="1:3" ht="16" thickBot="1" x14ac:dyDescent="0.25">
      <c r="A11" s="50" t="s">
        <v>358</v>
      </c>
      <c r="B11" s="51" t="s">
        <v>356</v>
      </c>
      <c r="C11" s="52" t="s">
        <v>357</v>
      </c>
    </row>
    <row r="12" spans="1:3" ht="16" thickBot="1" x14ac:dyDescent="0.25">
      <c r="A12" s="282" t="s">
        <v>359</v>
      </c>
      <c r="B12" s="283"/>
      <c r="C12" s="284"/>
    </row>
    <row r="14" spans="1:3" ht="16" thickBot="1" x14ac:dyDescent="0.25"/>
    <row r="15" spans="1:3" ht="16" thickBot="1" x14ac:dyDescent="0.25">
      <c r="A15" s="282" t="s">
        <v>361</v>
      </c>
      <c r="B15" s="283"/>
      <c r="C15" s="284"/>
    </row>
    <row r="16" spans="1:3" x14ac:dyDescent="0.2">
      <c r="A16" s="53" t="s">
        <v>334</v>
      </c>
      <c r="B16" s="54" t="s">
        <v>360</v>
      </c>
      <c r="C16" s="55" t="s">
        <v>325</v>
      </c>
    </row>
    <row r="17" spans="1:3" x14ac:dyDescent="0.2">
      <c r="A17" s="48" t="s">
        <v>350</v>
      </c>
      <c r="B17" s="32" t="s">
        <v>362</v>
      </c>
      <c r="C17" s="49" t="s">
        <v>368</v>
      </c>
    </row>
    <row r="18" spans="1:3" x14ac:dyDescent="0.2">
      <c r="A18" s="48" t="s">
        <v>351</v>
      </c>
      <c r="B18" s="32" t="s">
        <v>363</v>
      </c>
      <c r="C18" s="49" t="s">
        <v>369</v>
      </c>
    </row>
    <row r="19" spans="1:3" x14ac:dyDescent="0.2">
      <c r="A19" s="48" t="s">
        <v>352</v>
      </c>
      <c r="B19" s="32" t="s">
        <v>364</v>
      </c>
      <c r="C19" s="49" t="s">
        <v>370</v>
      </c>
    </row>
    <row r="20" spans="1:3" x14ac:dyDescent="0.2">
      <c r="A20" s="48" t="s">
        <v>353</v>
      </c>
      <c r="B20" s="32" t="s">
        <v>365</v>
      </c>
      <c r="C20" s="49" t="s">
        <v>371</v>
      </c>
    </row>
    <row r="21" spans="1:3" x14ac:dyDescent="0.2">
      <c r="A21" s="48" t="s">
        <v>354</v>
      </c>
      <c r="B21" s="32" t="s">
        <v>366</v>
      </c>
      <c r="C21" s="49" t="s">
        <v>372</v>
      </c>
    </row>
    <row r="22" spans="1:3" x14ac:dyDescent="0.2">
      <c r="A22" s="48" t="s">
        <v>355</v>
      </c>
      <c r="B22" s="32" t="s">
        <v>367</v>
      </c>
      <c r="C22" s="49" t="s">
        <v>373</v>
      </c>
    </row>
    <row r="23" spans="1:3" x14ac:dyDescent="0.2">
      <c r="A23" s="48" t="s">
        <v>346</v>
      </c>
      <c r="B23" s="32" t="s">
        <v>346</v>
      </c>
      <c r="C23" s="49" t="s">
        <v>347</v>
      </c>
    </row>
    <row r="24" spans="1:3" ht="16" thickBot="1" x14ac:dyDescent="0.25">
      <c r="A24" s="56" t="s">
        <v>358</v>
      </c>
      <c r="B24" s="57" t="s">
        <v>356</v>
      </c>
      <c r="C24" s="58" t="s">
        <v>357</v>
      </c>
    </row>
    <row r="25" spans="1:3" ht="16" thickBot="1" x14ac:dyDescent="0.25">
      <c r="A25" s="282" t="s">
        <v>359</v>
      </c>
      <c r="B25" s="283"/>
      <c r="C25" s="284"/>
    </row>
    <row r="27" spans="1:3" ht="16" thickBot="1" x14ac:dyDescent="0.25"/>
    <row r="28" spans="1:3" ht="16" thickBot="1" x14ac:dyDescent="0.25">
      <c r="A28" s="282" t="s">
        <v>361</v>
      </c>
      <c r="B28" s="283"/>
      <c r="C28" s="284"/>
    </row>
    <row r="29" spans="1:3" x14ac:dyDescent="0.2">
      <c r="A29" s="53" t="s">
        <v>334</v>
      </c>
      <c r="B29" s="54" t="s">
        <v>374</v>
      </c>
      <c r="C29" s="55" t="s">
        <v>325</v>
      </c>
    </row>
    <row r="30" spans="1:3" x14ac:dyDescent="0.2">
      <c r="A30" s="48" t="s">
        <v>350</v>
      </c>
      <c r="B30" s="32" t="s">
        <v>375</v>
      </c>
      <c r="C30" s="49" t="s">
        <v>375</v>
      </c>
    </row>
    <row r="31" spans="1:3" x14ac:dyDescent="0.2">
      <c r="A31" s="48" t="s">
        <v>351</v>
      </c>
      <c r="B31" s="32"/>
      <c r="C31" s="49" t="s">
        <v>376</v>
      </c>
    </row>
    <row r="32" spans="1:3" x14ac:dyDescent="0.2">
      <c r="A32" s="48" t="s">
        <v>352</v>
      </c>
      <c r="B32" s="32" t="s">
        <v>364</v>
      </c>
      <c r="C32" s="49" t="s">
        <v>377</v>
      </c>
    </row>
    <row r="33" spans="1:3" x14ac:dyDescent="0.2">
      <c r="A33" s="48" t="s">
        <v>353</v>
      </c>
      <c r="B33" s="32" t="s">
        <v>365</v>
      </c>
      <c r="C33" s="49" t="s">
        <v>378</v>
      </c>
    </row>
    <row r="34" spans="1:3" x14ac:dyDescent="0.2">
      <c r="A34" s="48" t="s">
        <v>354</v>
      </c>
      <c r="B34" s="32" t="s">
        <v>366</v>
      </c>
      <c r="C34" s="49" t="s">
        <v>379</v>
      </c>
    </row>
    <row r="35" spans="1:3" x14ac:dyDescent="0.2">
      <c r="A35" s="48" t="s">
        <v>355</v>
      </c>
      <c r="B35" s="32" t="s">
        <v>348</v>
      </c>
      <c r="C35" s="49" t="s">
        <v>349</v>
      </c>
    </row>
    <row r="36" spans="1:3" x14ac:dyDescent="0.2">
      <c r="A36" s="48" t="s">
        <v>346</v>
      </c>
      <c r="B36" s="32" t="s">
        <v>346</v>
      </c>
      <c r="C36" s="49" t="s">
        <v>347</v>
      </c>
    </row>
    <row r="37" spans="1:3" ht="16" thickBot="1" x14ac:dyDescent="0.25">
      <c r="A37" s="56" t="s">
        <v>358</v>
      </c>
      <c r="B37" s="57" t="s">
        <v>356</v>
      </c>
      <c r="C37" s="58" t="s">
        <v>357</v>
      </c>
    </row>
    <row r="38" spans="1:3" ht="16" thickBot="1" x14ac:dyDescent="0.25">
      <c r="A38" s="282" t="s">
        <v>359</v>
      </c>
      <c r="B38" s="283"/>
      <c r="C38" s="284"/>
    </row>
  </sheetData>
  <mergeCells count="6">
    <mergeCell ref="A38:C38"/>
    <mergeCell ref="A2:C2"/>
    <mergeCell ref="A12:C12"/>
    <mergeCell ref="A15:C15"/>
    <mergeCell ref="A25:C25"/>
    <mergeCell ref="A28:C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A63" zoomScale="134" workbookViewId="0">
      <selection activeCell="M110" sqref="M110"/>
    </sheetView>
  </sheetViews>
  <sheetFormatPr baseColWidth="10" defaultRowHeight="15" x14ac:dyDescent="0.2"/>
  <cols>
    <col min="1" max="1" width="10.83203125" style="115"/>
    <col min="2" max="2" width="12.6640625" style="115" bestFit="1" customWidth="1"/>
    <col min="3" max="4" width="10.83203125" style="115"/>
    <col min="5" max="5" width="21.33203125" style="115" bestFit="1" customWidth="1"/>
    <col min="6" max="6" width="10.83203125" style="115"/>
    <col min="7" max="7" width="19.33203125" style="115" bestFit="1" customWidth="1"/>
    <col min="8" max="8" width="10.83203125" style="115"/>
    <col min="13" max="13" width="23.33203125" bestFit="1" customWidth="1"/>
  </cols>
  <sheetData>
    <row r="1" spans="1:8" x14ac:dyDescent="0.2">
      <c r="A1" s="86" t="s">
        <v>558</v>
      </c>
      <c r="B1" s="87" t="s">
        <v>559</v>
      </c>
      <c r="C1" s="87" t="s">
        <v>3</v>
      </c>
      <c r="D1" s="87" t="s">
        <v>560</v>
      </c>
      <c r="E1" s="87" t="s">
        <v>561</v>
      </c>
      <c r="F1" s="87" t="s">
        <v>608</v>
      </c>
      <c r="G1" s="87" t="s">
        <v>562</v>
      </c>
      <c r="H1" s="88" t="s">
        <v>265</v>
      </c>
    </row>
    <row r="2" spans="1:8" ht="16" x14ac:dyDescent="0.2">
      <c r="A2" s="119" t="s">
        <v>563</v>
      </c>
      <c r="B2" s="92" t="s">
        <v>564</v>
      </c>
      <c r="C2" s="106" t="s">
        <v>182</v>
      </c>
      <c r="D2" s="92">
        <v>19</v>
      </c>
      <c r="E2" s="117" t="s">
        <v>607</v>
      </c>
      <c r="F2" s="117" t="s">
        <v>607</v>
      </c>
      <c r="G2" s="92" t="s">
        <v>650</v>
      </c>
      <c r="H2" s="49"/>
    </row>
    <row r="3" spans="1:8" ht="16" x14ac:dyDescent="0.2">
      <c r="A3" s="119" t="s">
        <v>563</v>
      </c>
      <c r="B3" s="92" t="s">
        <v>565</v>
      </c>
      <c r="C3" s="102" t="s">
        <v>146</v>
      </c>
      <c r="D3" s="92">
        <v>38</v>
      </c>
      <c r="E3" s="117" t="s">
        <v>607</v>
      </c>
      <c r="F3" s="117" t="s">
        <v>607</v>
      </c>
      <c r="G3" s="92" t="s">
        <v>651</v>
      </c>
      <c r="H3" s="49"/>
    </row>
    <row r="4" spans="1:8" ht="16" x14ac:dyDescent="0.2">
      <c r="A4" s="119" t="s">
        <v>563</v>
      </c>
      <c r="B4" s="92" t="s">
        <v>566</v>
      </c>
      <c r="C4" s="102" t="s">
        <v>147</v>
      </c>
      <c r="D4" s="92">
        <v>38</v>
      </c>
      <c r="E4" s="117" t="s">
        <v>607</v>
      </c>
      <c r="F4" s="117" t="s">
        <v>607</v>
      </c>
      <c r="G4" s="92" t="s">
        <v>652</v>
      </c>
      <c r="H4" s="49"/>
    </row>
    <row r="5" spans="1:8" ht="16" x14ac:dyDescent="0.2">
      <c r="A5" s="119" t="s">
        <v>563</v>
      </c>
      <c r="B5" s="92" t="s">
        <v>567</v>
      </c>
      <c r="C5" s="102" t="s">
        <v>148</v>
      </c>
      <c r="D5" s="92">
        <v>14</v>
      </c>
      <c r="E5" s="92" t="s">
        <v>202</v>
      </c>
      <c r="F5" s="92" t="s">
        <v>42</v>
      </c>
      <c r="G5" s="92" t="s">
        <v>203</v>
      </c>
      <c r="H5" s="49"/>
    </row>
    <row r="6" spans="1:8" ht="16" x14ac:dyDescent="0.2">
      <c r="A6" s="119" t="s">
        <v>563</v>
      </c>
      <c r="B6" s="92" t="s">
        <v>568</v>
      </c>
      <c r="C6" s="102" t="s">
        <v>150</v>
      </c>
      <c r="D6" s="92">
        <v>15</v>
      </c>
      <c r="E6" s="92" t="s">
        <v>205</v>
      </c>
      <c r="F6" s="92" t="s">
        <v>41</v>
      </c>
      <c r="G6" s="92" t="s">
        <v>206</v>
      </c>
      <c r="H6" s="49"/>
    </row>
    <row r="7" spans="1:8" ht="16" x14ac:dyDescent="0.2">
      <c r="A7" s="119" t="s">
        <v>563</v>
      </c>
      <c r="B7" s="92" t="s">
        <v>569</v>
      </c>
      <c r="C7" s="102" t="s">
        <v>151</v>
      </c>
      <c r="D7" s="92">
        <v>15</v>
      </c>
      <c r="E7" s="92" t="s">
        <v>207</v>
      </c>
      <c r="F7" s="92" t="s">
        <v>44</v>
      </c>
      <c r="G7" s="92" t="s">
        <v>208</v>
      </c>
      <c r="H7" s="49"/>
    </row>
    <row r="8" spans="1:8" ht="16" x14ac:dyDescent="0.2">
      <c r="A8" s="119" t="s">
        <v>563</v>
      </c>
      <c r="B8" s="92" t="s">
        <v>570</v>
      </c>
      <c r="C8" s="102" t="s">
        <v>149</v>
      </c>
      <c r="D8" s="92">
        <v>15</v>
      </c>
      <c r="E8" s="92" t="s">
        <v>209</v>
      </c>
      <c r="F8" s="92" t="s">
        <v>43</v>
      </c>
      <c r="G8" s="92" t="s">
        <v>210</v>
      </c>
      <c r="H8" s="49"/>
    </row>
    <row r="9" spans="1:8" ht="16" x14ac:dyDescent="0.2">
      <c r="A9" s="119" t="s">
        <v>563</v>
      </c>
      <c r="B9" s="92" t="s">
        <v>571</v>
      </c>
      <c r="C9" s="108" t="s">
        <v>152</v>
      </c>
      <c r="D9" s="92">
        <v>15</v>
      </c>
      <c r="E9" s="92" t="s">
        <v>211</v>
      </c>
      <c r="F9" s="92" t="s">
        <v>45</v>
      </c>
      <c r="G9" s="92" t="s">
        <v>241</v>
      </c>
      <c r="H9" s="49"/>
    </row>
    <row r="10" spans="1:8" ht="16" x14ac:dyDescent="0.2">
      <c r="A10" s="119" t="s">
        <v>563</v>
      </c>
      <c r="B10" s="92" t="s">
        <v>572</v>
      </c>
      <c r="C10" s="108" t="s">
        <v>153</v>
      </c>
      <c r="D10" s="92">
        <v>15</v>
      </c>
      <c r="E10" s="92" t="s">
        <v>212</v>
      </c>
      <c r="F10" s="92" t="s">
        <v>46</v>
      </c>
      <c r="G10" s="92" t="s">
        <v>242</v>
      </c>
      <c r="H10" s="49"/>
    </row>
    <row r="11" spans="1:8" ht="16" x14ac:dyDescent="0.2">
      <c r="A11" s="119" t="s">
        <v>563</v>
      </c>
      <c r="B11" s="92" t="s">
        <v>573</v>
      </c>
      <c r="C11" s="108" t="s">
        <v>154</v>
      </c>
      <c r="D11" s="92">
        <v>15</v>
      </c>
      <c r="E11" s="92" t="s">
        <v>213</v>
      </c>
      <c r="F11" s="92" t="s">
        <v>47</v>
      </c>
      <c r="G11" s="92" t="s">
        <v>243</v>
      </c>
      <c r="H11" s="49"/>
    </row>
    <row r="12" spans="1:8" ht="16" x14ac:dyDescent="0.2">
      <c r="A12" s="119" t="s">
        <v>563</v>
      </c>
      <c r="B12" s="92" t="s">
        <v>574</v>
      </c>
      <c r="C12" s="108" t="s">
        <v>155</v>
      </c>
      <c r="D12" s="92">
        <v>15</v>
      </c>
      <c r="E12" s="92" t="s">
        <v>214</v>
      </c>
      <c r="F12" s="92" t="s">
        <v>48</v>
      </c>
      <c r="G12" s="92" t="s">
        <v>244</v>
      </c>
      <c r="H12" s="49"/>
    </row>
    <row r="13" spans="1:8" ht="16" x14ac:dyDescent="0.2">
      <c r="A13" s="119" t="s">
        <v>563</v>
      </c>
      <c r="B13" s="92" t="s">
        <v>575</v>
      </c>
      <c r="C13" s="108" t="s">
        <v>156</v>
      </c>
      <c r="D13" s="92">
        <v>15</v>
      </c>
      <c r="E13" s="92" t="s">
        <v>215</v>
      </c>
      <c r="F13" s="92" t="s">
        <v>49</v>
      </c>
      <c r="G13" s="92" t="s">
        <v>245</v>
      </c>
      <c r="H13" s="49"/>
    </row>
    <row r="14" spans="1:8" ht="16" x14ac:dyDescent="0.2">
      <c r="A14" s="119" t="s">
        <v>563</v>
      </c>
      <c r="B14" s="92" t="s">
        <v>576</v>
      </c>
      <c r="C14" s="108" t="s">
        <v>157</v>
      </c>
      <c r="D14" s="92">
        <v>15</v>
      </c>
      <c r="E14" s="92" t="s">
        <v>216</v>
      </c>
      <c r="F14" s="92" t="s">
        <v>50</v>
      </c>
      <c r="G14" s="92" t="s">
        <v>246</v>
      </c>
      <c r="H14" s="49"/>
    </row>
    <row r="15" spans="1:8" ht="16" x14ac:dyDescent="0.2">
      <c r="A15" s="119" t="s">
        <v>563</v>
      </c>
      <c r="B15" s="92" t="s">
        <v>577</v>
      </c>
      <c r="C15" s="108" t="s">
        <v>158</v>
      </c>
      <c r="D15" s="92">
        <v>15</v>
      </c>
      <c r="E15" s="92" t="s">
        <v>217</v>
      </c>
      <c r="F15" s="92" t="s">
        <v>51</v>
      </c>
      <c r="G15" s="92" t="s">
        <v>247</v>
      </c>
      <c r="H15" s="49"/>
    </row>
    <row r="16" spans="1:8" ht="16" x14ac:dyDescent="0.2">
      <c r="A16" s="119" t="s">
        <v>563</v>
      </c>
      <c r="B16" s="92" t="s">
        <v>578</v>
      </c>
      <c r="C16" s="108" t="s">
        <v>159</v>
      </c>
      <c r="D16" s="92">
        <v>15</v>
      </c>
      <c r="E16" s="92" t="s">
        <v>218</v>
      </c>
      <c r="F16" s="92" t="s">
        <v>52</v>
      </c>
      <c r="G16" s="92" t="s">
        <v>248</v>
      </c>
      <c r="H16" s="49"/>
    </row>
    <row r="17" spans="1:8" ht="16" x14ac:dyDescent="0.2">
      <c r="A17" s="119" t="s">
        <v>563</v>
      </c>
      <c r="B17" s="92" t="s">
        <v>579</v>
      </c>
      <c r="C17" s="108" t="s">
        <v>160</v>
      </c>
      <c r="D17" s="92">
        <v>15</v>
      </c>
      <c r="E17" s="92" t="s">
        <v>219</v>
      </c>
      <c r="F17" s="92" t="s">
        <v>53</v>
      </c>
      <c r="G17" s="92" t="s">
        <v>249</v>
      </c>
      <c r="H17" s="49"/>
    </row>
    <row r="18" spans="1:8" ht="16" x14ac:dyDescent="0.2">
      <c r="A18" s="119" t="s">
        <v>563</v>
      </c>
      <c r="B18" s="92" t="s">
        <v>580</v>
      </c>
      <c r="C18" s="108" t="s">
        <v>161</v>
      </c>
      <c r="D18" s="92">
        <v>15</v>
      </c>
      <c r="E18" s="92" t="s">
        <v>220</v>
      </c>
      <c r="F18" s="92" t="s">
        <v>54</v>
      </c>
      <c r="G18" s="92" t="s">
        <v>250</v>
      </c>
      <c r="H18" s="49"/>
    </row>
    <row r="19" spans="1:8" ht="16" x14ac:dyDescent="0.2">
      <c r="A19" s="119" t="s">
        <v>563</v>
      </c>
      <c r="B19" s="92" t="s">
        <v>581</v>
      </c>
      <c r="C19" s="108" t="s">
        <v>162</v>
      </c>
      <c r="D19" s="92">
        <v>15</v>
      </c>
      <c r="E19" s="92" t="s">
        <v>221</v>
      </c>
      <c r="F19" s="92" t="s">
        <v>55</v>
      </c>
      <c r="G19" s="92" t="s">
        <v>251</v>
      </c>
      <c r="H19" s="49"/>
    </row>
    <row r="20" spans="1:8" ht="16" x14ac:dyDescent="0.2">
      <c r="A20" s="119" t="s">
        <v>563</v>
      </c>
      <c r="B20" s="92" t="s">
        <v>582</v>
      </c>
      <c r="C20" s="108" t="s">
        <v>163</v>
      </c>
      <c r="D20" s="92">
        <v>15</v>
      </c>
      <c r="E20" s="92" t="s">
        <v>222</v>
      </c>
      <c r="F20" s="92" t="s">
        <v>56</v>
      </c>
      <c r="G20" s="92" t="s">
        <v>252</v>
      </c>
      <c r="H20" s="49"/>
    </row>
    <row r="21" spans="1:8" ht="16" x14ac:dyDescent="0.2">
      <c r="A21" s="119" t="s">
        <v>563</v>
      </c>
      <c r="B21" s="92" t="s">
        <v>583</v>
      </c>
      <c r="C21" s="108" t="s">
        <v>164</v>
      </c>
      <c r="D21" s="92">
        <v>15</v>
      </c>
      <c r="E21" s="92" t="s">
        <v>223</v>
      </c>
      <c r="F21" s="92" t="s">
        <v>57</v>
      </c>
      <c r="G21" s="92" t="s">
        <v>253</v>
      </c>
      <c r="H21" s="49"/>
    </row>
    <row r="22" spans="1:8" ht="16" x14ac:dyDescent="0.2">
      <c r="A22" s="119" t="s">
        <v>563</v>
      </c>
      <c r="B22" s="92" t="s">
        <v>584</v>
      </c>
      <c r="C22" s="108" t="s">
        <v>165</v>
      </c>
      <c r="D22" s="92">
        <v>15</v>
      </c>
      <c r="E22" s="92" t="s">
        <v>224</v>
      </c>
      <c r="F22" s="92" t="s">
        <v>58</v>
      </c>
      <c r="G22" s="92" t="s">
        <v>254</v>
      </c>
      <c r="H22" s="49"/>
    </row>
    <row r="23" spans="1:8" ht="16" x14ac:dyDescent="0.2">
      <c r="A23" s="119" t="s">
        <v>563</v>
      </c>
      <c r="B23" s="92" t="s">
        <v>585</v>
      </c>
      <c r="C23" s="108" t="s">
        <v>166</v>
      </c>
      <c r="D23" s="92">
        <v>14</v>
      </c>
      <c r="E23" s="92" t="s">
        <v>225</v>
      </c>
      <c r="F23" s="92" t="s">
        <v>59</v>
      </c>
      <c r="G23" s="92" t="s">
        <v>255</v>
      </c>
      <c r="H23" s="49"/>
    </row>
    <row r="24" spans="1:8" ht="16" x14ac:dyDescent="0.2">
      <c r="A24" s="119" t="s">
        <v>563</v>
      </c>
      <c r="B24" s="92" t="s">
        <v>586</v>
      </c>
      <c r="C24" s="108" t="s">
        <v>185</v>
      </c>
      <c r="D24" s="92">
        <v>14</v>
      </c>
      <c r="E24" s="92" t="s">
        <v>226</v>
      </c>
      <c r="F24" s="92" t="s">
        <v>60</v>
      </c>
      <c r="G24" s="92" t="s">
        <v>256</v>
      </c>
      <c r="H24" s="49"/>
    </row>
    <row r="25" spans="1:8" ht="16" x14ac:dyDescent="0.2">
      <c r="A25" s="119" t="s">
        <v>563</v>
      </c>
      <c r="B25" s="92" t="s">
        <v>587</v>
      </c>
      <c r="C25" s="108" t="s">
        <v>167</v>
      </c>
      <c r="D25" s="92">
        <v>14</v>
      </c>
      <c r="E25" s="92" t="s">
        <v>227</v>
      </c>
      <c r="F25" s="92" t="s">
        <v>61</v>
      </c>
      <c r="G25" s="92" t="s">
        <v>257</v>
      </c>
      <c r="H25" s="49"/>
    </row>
    <row r="26" spans="1:8" ht="16" x14ac:dyDescent="0.2">
      <c r="A26" s="119" t="s">
        <v>563</v>
      </c>
      <c r="B26" s="92" t="s">
        <v>588</v>
      </c>
      <c r="C26" s="108" t="s">
        <v>168</v>
      </c>
      <c r="D26" s="92">
        <v>14</v>
      </c>
      <c r="E26" s="92" t="s">
        <v>228</v>
      </c>
      <c r="F26" s="92" t="s">
        <v>62</v>
      </c>
      <c r="G26" s="92" t="s">
        <v>258</v>
      </c>
      <c r="H26" s="49"/>
    </row>
    <row r="27" spans="1:8" ht="16" x14ac:dyDescent="0.2">
      <c r="A27" s="119" t="s">
        <v>563</v>
      </c>
      <c r="B27" s="92" t="s">
        <v>589</v>
      </c>
      <c r="C27" s="108" t="s">
        <v>169</v>
      </c>
      <c r="D27" s="92">
        <v>14</v>
      </c>
      <c r="E27" s="92" t="s">
        <v>229</v>
      </c>
      <c r="F27" s="92" t="s">
        <v>63</v>
      </c>
      <c r="G27" s="92" t="s">
        <v>259</v>
      </c>
      <c r="H27" s="49"/>
    </row>
    <row r="28" spans="1:8" ht="16" x14ac:dyDescent="0.2">
      <c r="A28" s="119" t="s">
        <v>563</v>
      </c>
      <c r="B28" s="92" t="s">
        <v>590</v>
      </c>
      <c r="C28" s="108" t="s">
        <v>170</v>
      </c>
      <c r="D28" s="92">
        <v>14</v>
      </c>
      <c r="E28" s="92" t="s">
        <v>230</v>
      </c>
      <c r="F28" s="92" t="s">
        <v>64</v>
      </c>
      <c r="G28" s="92" t="s">
        <v>260</v>
      </c>
      <c r="H28" s="49"/>
    </row>
    <row r="29" spans="1:8" ht="16" x14ac:dyDescent="0.2">
      <c r="A29" s="119" t="s">
        <v>563</v>
      </c>
      <c r="B29" s="92" t="s">
        <v>591</v>
      </c>
      <c r="C29" s="108" t="s">
        <v>171</v>
      </c>
      <c r="D29" s="92">
        <v>14</v>
      </c>
      <c r="E29" s="92" t="s">
        <v>231</v>
      </c>
      <c r="F29" s="92" t="s">
        <v>65</v>
      </c>
      <c r="G29" s="92" t="s">
        <v>261</v>
      </c>
      <c r="H29" s="49"/>
    </row>
    <row r="30" spans="1:8" ht="16" x14ac:dyDescent="0.2">
      <c r="A30" s="119" t="s">
        <v>563</v>
      </c>
      <c r="B30" s="92" t="s">
        <v>592</v>
      </c>
      <c r="C30" s="108" t="s">
        <v>172</v>
      </c>
      <c r="D30" s="92">
        <v>14</v>
      </c>
      <c r="E30" s="92" t="s">
        <v>232</v>
      </c>
      <c r="F30" s="92" t="s">
        <v>66</v>
      </c>
      <c r="G30" s="92" t="s">
        <v>262</v>
      </c>
      <c r="H30" s="49"/>
    </row>
    <row r="31" spans="1:8" ht="16" x14ac:dyDescent="0.2">
      <c r="A31" s="119" t="s">
        <v>563</v>
      </c>
      <c r="B31" s="92" t="s">
        <v>593</v>
      </c>
      <c r="C31" s="108" t="s">
        <v>173</v>
      </c>
      <c r="D31" s="92">
        <v>14</v>
      </c>
      <c r="E31" s="92" t="s">
        <v>233</v>
      </c>
      <c r="F31" s="92" t="s">
        <v>67</v>
      </c>
      <c r="G31" s="92" t="s">
        <v>263</v>
      </c>
      <c r="H31" s="49"/>
    </row>
    <row r="32" spans="1:8" ht="16" x14ac:dyDescent="0.2">
      <c r="A32" s="119" t="s">
        <v>563</v>
      </c>
      <c r="B32" s="92" t="s">
        <v>594</v>
      </c>
      <c r="C32" s="108" t="s">
        <v>174</v>
      </c>
      <c r="D32" s="92">
        <v>14</v>
      </c>
      <c r="E32" s="92" t="s">
        <v>234</v>
      </c>
      <c r="F32" s="92" t="s">
        <v>68</v>
      </c>
      <c r="G32" s="92" t="s">
        <v>264</v>
      </c>
      <c r="H32" s="49"/>
    </row>
    <row r="33" spans="1:8" ht="16" x14ac:dyDescent="0.2">
      <c r="A33" s="119" t="s">
        <v>563</v>
      </c>
      <c r="B33" s="92" t="s">
        <v>595</v>
      </c>
      <c r="C33" s="108" t="s">
        <v>175</v>
      </c>
      <c r="D33" s="92">
        <v>14</v>
      </c>
      <c r="E33" s="92" t="s">
        <v>235</v>
      </c>
      <c r="F33" s="92" t="s">
        <v>69</v>
      </c>
      <c r="G33" s="92" t="s">
        <v>267</v>
      </c>
      <c r="H33" s="49"/>
    </row>
    <row r="34" spans="1:8" ht="16" x14ac:dyDescent="0.2">
      <c r="A34" s="119" t="s">
        <v>563</v>
      </c>
      <c r="B34" s="92" t="s">
        <v>596</v>
      </c>
      <c r="C34" s="108" t="s">
        <v>176</v>
      </c>
      <c r="D34" s="92">
        <v>14</v>
      </c>
      <c r="E34" s="92" t="s">
        <v>236</v>
      </c>
      <c r="F34" s="92" t="s">
        <v>70</v>
      </c>
      <c r="G34" s="92" t="s">
        <v>268</v>
      </c>
      <c r="H34" s="49"/>
    </row>
    <row r="35" spans="1:8" ht="16" x14ac:dyDescent="0.2">
      <c r="A35" s="119" t="s">
        <v>563</v>
      </c>
      <c r="B35" s="92" t="s">
        <v>597</v>
      </c>
      <c r="C35" s="108" t="s">
        <v>177</v>
      </c>
      <c r="D35" s="92">
        <v>14</v>
      </c>
      <c r="E35" s="92" t="s">
        <v>237</v>
      </c>
      <c r="F35" s="92" t="s">
        <v>71</v>
      </c>
      <c r="G35" s="92" t="s">
        <v>269</v>
      </c>
      <c r="H35" s="49"/>
    </row>
    <row r="36" spans="1:8" ht="16" x14ac:dyDescent="0.2">
      <c r="A36" s="119" t="s">
        <v>563</v>
      </c>
      <c r="B36" s="92" t="s">
        <v>598</v>
      </c>
      <c r="C36" s="108" t="s">
        <v>178</v>
      </c>
      <c r="D36" s="92">
        <v>14</v>
      </c>
      <c r="E36" s="92" t="s">
        <v>238</v>
      </c>
      <c r="F36" s="92" t="s">
        <v>72</v>
      </c>
      <c r="G36" s="92" t="s">
        <v>270</v>
      </c>
      <c r="H36" s="49"/>
    </row>
    <row r="37" spans="1:8" ht="16" x14ac:dyDescent="0.2">
      <c r="A37" s="119" t="s">
        <v>563</v>
      </c>
      <c r="B37" s="92" t="s">
        <v>599</v>
      </c>
      <c r="C37" s="108" t="s">
        <v>179</v>
      </c>
      <c r="D37" s="92">
        <v>14</v>
      </c>
      <c r="E37" s="92" t="s">
        <v>239</v>
      </c>
      <c r="F37" s="92" t="s">
        <v>73</v>
      </c>
      <c r="G37" s="92" t="s">
        <v>271</v>
      </c>
      <c r="H37" s="49"/>
    </row>
    <row r="38" spans="1:8" ht="16" x14ac:dyDescent="0.2">
      <c r="A38" s="119" t="s">
        <v>563</v>
      </c>
      <c r="B38" s="92" t="s">
        <v>600</v>
      </c>
      <c r="C38" s="108" t="s">
        <v>180</v>
      </c>
      <c r="D38" s="92">
        <v>14</v>
      </c>
      <c r="E38" s="92" t="s">
        <v>240</v>
      </c>
      <c r="F38" s="92" t="s">
        <v>74</v>
      </c>
      <c r="G38" s="92" t="s">
        <v>272</v>
      </c>
      <c r="H38" s="49"/>
    </row>
    <row r="39" spans="1:8" ht="16" x14ac:dyDescent="0.2">
      <c r="A39" s="119" t="s">
        <v>563</v>
      </c>
      <c r="B39" s="92" t="s">
        <v>601</v>
      </c>
      <c r="C39" s="108" t="s">
        <v>436</v>
      </c>
      <c r="D39" s="92">
        <v>14</v>
      </c>
      <c r="E39" s="92" t="s">
        <v>274</v>
      </c>
      <c r="F39" s="92" t="s">
        <v>275</v>
      </c>
      <c r="G39" s="92" t="s">
        <v>276</v>
      </c>
      <c r="H39" s="49"/>
    </row>
    <row r="40" spans="1:8" ht="16" x14ac:dyDescent="0.2">
      <c r="A40" s="119" t="s">
        <v>563</v>
      </c>
      <c r="B40" s="92" t="s">
        <v>602</v>
      </c>
      <c r="C40" s="108" t="s">
        <v>437</v>
      </c>
      <c r="D40" s="92">
        <v>14</v>
      </c>
      <c r="E40" s="92" t="s">
        <v>278</v>
      </c>
      <c r="F40" s="92" t="s">
        <v>277</v>
      </c>
      <c r="G40" s="92" t="s">
        <v>279</v>
      </c>
      <c r="H40" s="49"/>
    </row>
    <row r="41" spans="1:8" ht="16" x14ac:dyDescent="0.2">
      <c r="A41" s="119" t="s">
        <v>563</v>
      </c>
      <c r="B41" s="92" t="s">
        <v>603</v>
      </c>
      <c r="C41" s="108" t="s">
        <v>438</v>
      </c>
      <c r="D41" s="92">
        <v>14</v>
      </c>
      <c r="E41" s="92" t="s">
        <v>281</v>
      </c>
      <c r="F41" s="92" t="s">
        <v>280</v>
      </c>
      <c r="G41" s="92" t="s">
        <v>282</v>
      </c>
      <c r="H41" s="49"/>
    </row>
    <row r="42" spans="1:8" ht="16" x14ac:dyDescent="0.2">
      <c r="A42" s="119" t="s">
        <v>563</v>
      </c>
      <c r="B42" s="92" t="s">
        <v>604</v>
      </c>
      <c r="C42" s="108" t="s">
        <v>439</v>
      </c>
      <c r="D42" s="92">
        <v>14</v>
      </c>
      <c r="E42" s="92" t="s">
        <v>288</v>
      </c>
      <c r="F42" s="92" t="s">
        <v>286</v>
      </c>
      <c r="G42" s="92" t="s">
        <v>283</v>
      </c>
      <c r="H42" s="49"/>
    </row>
    <row r="43" spans="1:8" ht="16" x14ac:dyDescent="0.2">
      <c r="A43" s="119" t="s">
        <v>563</v>
      </c>
      <c r="B43" s="92" t="s">
        <v>605</v>
      </c>
      <c r="C43" s="108" t="s">
        <v>440</v>
      </c>
      <c r="D43" s="67">
        <v>14</v>
      </c>
      <c r="E43" s="92" t="s">
        <v>289</v>
      </c>
      <c r="F43" s="92" t="s">
        <v>287</v>
      </c>
      <c r="G43" s="92" t="s">
        <v>284</v>
      </c>
      <c r="H43" s="49"/>
    </row>
    <row r="44" spans="1:8" ht="17" thickBot="1" x14ac:dyDescent="0.25">
      <c r="A44" s="119" t="s">
        <v>563</v>
      </c>
      <c r="B44" s="57" t="s">
        <v>606</v>
      </c>
      <c r="C44" s="137" t="s">
        <v>441</v>
      </c>
      <c r="D44" s="57">
        <v>14</v>
      </c>
      <c r="E44" s="57" t="s">
        <v>290</v>
      </c>
      <c r="F44" s="57" t="s">
        <v>291</v>
      </c>
      <c r="G44" s="57" t="s">
        <v>285</v>
      </c>
      <c r="H44" s="58"/>
    </row>
    <row r="45" spans="1:8" x14ac:dyDescent="0.2">
      <c r="A45" s="118" t="s">
        <v>614</v>
      </c>
      <c r="B45" s="46" t="s">
        <v>609</v>
      </c>
      <c r="C45" s="104" t="s">
        <v>75</v>
      </c>
      <c r="D45" s="46">
        <v>35</v>
      </c>
      <c r="E45" s="46" t="s">
        <v>406</v>
      </c>
      <c r="F45" s="46" t="s">
        <v>42</v>
      </c>
      <c r="G45" s="46" t="s">
        <v>203</v>
      </c>
      <c r="H45" s="47"/>
    </row>
    <row r="46" spans="1:8" x14ac:dyDescent="0.2">
      <c r="A46" s="118" t="s">
        <v>614</v>
      </c>
      <c r="B46" s="92" t="s">
        <v>610</v>
      </c>
      <c r="C46" s="102" t="s">
        <v>77</v>
      </c>
      <c r="D46" s="92">
        <v>34</v>
      </c>
      <c r="E46" s="92" t="s">
        <v>39</v>
      </c>
      <c r="F46" s="92" t="s">
        <v>41</v>
      </c>
      <c r="G46" s="92" t="s">
        <v>206</v>
      </c>
      <c r="H46" s="49"/>
    </row>
    <row r="47" spans="1:8" x14ac:dyDescent="0.2">
      <c r="A47" s="118" t="s">
        <v>614</v>
      </c>
      <c r="B47" s="92" t="s">
        <v>611</v>
      </c>
      <c r="C47" s="102" t="s">
        <v>78</v>
      </c>
      <c r="D47" s="92">
        <v>34</v>
      </c>
      <c r="E47" s="92" t="s">
        <v>112</v>
      </c>
      <c r="F47" s="92" t="s">
        <v>44</v>
      </c>
      <c r="G47" s="92" t="s">
        <v>208</v>
      </c>
      <c r="H47" s="49"/>
    </row>
    <row r="48" spans="1:8" x14ac:dyDescent="0.2">
      <c r="A48" s="118" t="s">
        <v>614</v>
      </c>
      <c r="B48" s="92" t="s">
        <v>612</v>
      </c>
      <c r="C48" s="102" t="s">
        <v>76</v>
      </c>
      <c r="D48" s="92">
        <v>34</v>
      </c>
      <c r="E48" s="92" t="s">
        <v>111</v>
      </c>
      <c r="F48" s="92" t="s">
        <v>43</v>
      </c>
      <c r="G48" s="92" t="s">
        <v>210</v>
      </c>
      <c r="H48" s="49"/>
    </row>
    <row r="49" spans="1:8" x14ac:dyDescent="0.2">
      <c r="A49" s="118" t="s">
        <v>614</v>
      </c>
      <c r="B49" s="92" t="s">
        <v>613</v>
      </c>
      <c r="C49" s="108" t="s">
        <v>79</v>
      </c>
      <c r="D49" s="92">
        <v>34</v>
      </c>
      <c r="E49" s="92" t="s">
        <v>113</v>
      </c>
      <c r="F49" s="92" t="s">
        <v>45</v>
      </c>
      <c r="G49" s="92" t="s">
        <v>241</v>
      </c>
      <c r="H49" s="49"/>
    </row>
    <row r="50" spans="1:8" x14ac:dyDescent="0.2">
      <c r="A50" s="118" t="s">
        <v>614</v>
      </c>
      <c r="B50" s="92" t="s">
        <v>615</v>
      </c>
      <c r="C50" s="108" t="s">
        <v>80</v>
      </c>
      <c r="D50" s="92">
        <v>34</v>
      </c>
      <c r="E50" s="92" t="s">
        <v>114</v>
      </c>
      <c r="F50" s="92" t="s">
        <v>46</v>
      </c>
      <c r="G50" s="92" t="s">
        <v>242</v>
      </c>
      <c r="H50" s="49"/>
    </row>
    <row r="51" spans="1:8" x14ac:dyDescent="0.2">
      <c r="A51" s="118" t="s">
        <v>614</v>
      </c>
      <c r="B51" s="92" t="s">
        <v>616</v>
      </c>
      <c r="C51" s="108" t="s">
        <v>81</v>
      </c>
      <c r="D51" s="92">
        <v>34</v>
      </c>
      <c r="E51" s="92" t="s">
        <v>115</v>
      </c>
      <c r="F51" s="92" t="s">
        <v>47</v>
      </c>
      <c r="G51" s="92" t="s">
        <v>243</v>
      </c>
      <c r="H51" s="49"/>
    </row>
    <row r="52" spans="1:8" x14ac:dyDescent="0.2">
      <c r="A52" s="118" t="s">
        <v>614</v>
      </c>
      <c r="B52" s="92" t="s">
        <v>617</v>
      </c>
      <c r="C52" s="108" t="s">
        <v>82</v>
      </c>
      <c r="D52" s="92">
        <v>34</v>
      </c>
      <c r="E52" s="92" t="s">
        <v>116</v>
      </c>
      <c r="F52" s="92" t="s">
        <v>48</v>
      </c>
      <c r="G52" s="92" t="s">
        <v>244</v>
      </c>
      <c r="H52" s="49"/>
    </row>
    <row r="53" spans="1:8" x14ac:dyDescent="0.2">
      <c r="A53" s="118" t="s">
        <v>614</v>
      </c>
      <c r="B53" s="92" t="s">
        <v>618</v>
      </c>
      <c r="C53" s="108" t="s">
        <v>83</v>
      </c>
      <c r="D53" s="92">
        <v>34</v>
      </c>
      <c r="E53" s="92" t="s">
        <v>117</v>
      </c>
      <c r="F53" s="92" t="s">
        <v>49</v>
      </c>
      <c r="G53" s="92" t="s">
        <v>245</v>
      </c>
      <c r="H53" s="49"/>
    </row>
    <row r="54" spans="1:8" x14ac:dyDescent="0.2">
      <c r="A54" s="118" t="s">
        <v>614</v>
      </c>
      <c r="B54" s="92" t="s">
        <v>619</v>
      </c>
      <c r="C54" s="108" t="s">
        <v>84</v>
      </c>
      <c r="D54" s="92">
        <v>34</v>
      </c>
      <c r="E54" s="92" t="s">
        <v>118</v>
      </c>
      <c r="F54" s="92" t="s">
        <v>50</v>
      </c>
      <c r="G54" s="92" t="s">
        <v>246</v>
      </c>
      <c r="H54" s="49"/>
    </row>
    <row r="55" spans="1:8" x14ac:dyDescent="0.2">
      <c r="A55" s="118" t="s">
        <v>614</v>
      </c>
      <c r="B55" s="92" t="s">
        <v>620</v>
      </c>
      <c r="C55" s="108" t="s">
        <v>85</v>
      </c>
      <c r="D55" s="92">
        <v>34</v>
      </c>
      <c r="E55" s="92" t="s">
        <v>119</v>
      </c>
      <c r="F55" s="92" t="s">
        <v>51</v>
      </c>
      <c r="G55" s="92" t="s">
        <v>247</v>
      </c>
      <c r="H55" s="49"/>
    </row>
    <row r="56" spans="1:8" x14ac:dyDescent="0.2">
      <c r="A56" s="118" t="s">
        <v>614</v>
      </c>
      <c r="B56" s="92" t="s">
        <v>621</v>
      </c>
      <c r="C56" s="108" t="s">
        <v>86</v>
      </c>
      <c r="D56" s="92">
        <v>34</v>
      </c>
      <c r="E56" s="92" t="s">
        <v>120</v>
      </c>
      <c r="F56" s="92" t="s">
        <v>52</v>
      </c>
      <c r="G56" s="92" t="s">
        <v>248</v>
      </c>
      <c r="H56" s="49"/>
    </row>
    <row r="57" spans="1:8" x14ac:dyDescent="0.2">
      <c r="A57" s="118" t="s">
        <v>614</v>
      </c>
      <c r="B57" s="92" t="s">
        <v>622</v>
      </c>
      <c r="C57" s="108" t="s">
        <v>87</v>
      </c>
      <c r="D57" s="92">
        <v>34</v>
      </c>
      <c r="E57" s="92" t="s">
        <v>121</v>
      </c>
      <c r="F57" s="92" t="s">
        <v>53</v>
      </c>
      <c r="G57" s="92" t="s">
        <v>249</v>
      </c>
      <c r="H57" s="49"/>
    </row>
    <row r="58" spans="1:8" x14ac:dyDescent="0.2">
      <c r="A58" s="118" t="s">
        <v>614</v>
      </c>
      <c r="B58" s="92" t="s">
        <v>623</v>
      </c>
      <c r="C58" s="108" t="s">
        <v>88</v>
      </c>
      <c r="D58" s="92">
        <v>34</v>
      </c>
      <c r="E58" s="92" t="s">
        <v>122</v>
      </c>
      <c r="F58" s="92" t="s">
        <v>54</v>
      </c>
      <c r="G58" s="92" t="s">
        <v>250</v>
      </c>
      <c r="H58" s="49"/>
    </row>
    <row r="59" spans="1:8" x14ac:dyDescent="0.2">
      <c r="A59" s="118" t="s">
        <v>614</v>
      </c>
      <c r="B59" s="92" t="s">
        <v>624</v>
      </c>
      <c r="C59" s="108" t="s">
        <v>89</v>
      </c>
      <c r="D59" s="92">
        <v>34</v>
      </c>
      <c r="E59" s="92" t="s">
        <v>123</v>
      </c>
      <c r="F59" s="92" t="s">
        <v>55</v>
      </c>
      <c r="G59" s="92" t="s">
        <v>251</v>
      </c>
      <c r="H59" s="49"/>
    </row>
    <row r="60" spans="1:8" x14ac:dyDescent="0.2">
      <c r="A60" s="118" t="s">
        <v>614</v>
      </c>
      <c r="B60" s="92" t="s">
        <v>625</v>
      </c>
      <c r="C60" s="108" t="s">
        <v>90</v>
      </c>
      <c r="D60" s="92">
        <v>34</v>
      </c>
      <c r="E60" s="92" t="s">
        <v>124</v>
      </c>
      <c r="F60" s="92" t="s">
        <v>56</v>
      </c>
      <c r="G60" s="92" t="s">
        <v>252</v>
      </c>
      <c r="H60" s="49"/>
    </row>
    <row r="61" spans="1:8" x14ac:dyDescent="0.2">
      <c r="A61" s="118" t="s">
        <v>614</v>
      </c>
      <c r="B61" s="92" t="s">
        <v>626</v>
      </c>
      <c r="C61" s="108" t="s">
        <v>91</v>
      </c>
      <c r="D61" s="92">
        <v>34</v>
      </c>
      <c r="E61" s="92" t="s">
        <v>125</v>
      </c>
      <c r="F61" s="92" t="s">
        <v>57</v>
      </c>
      <c r="G61" s="92" t="s">
        <v>253</v>
      </c>
      <c r="H61" s="49"/>
    </row>
    <row r="62" spans="1:8" x14ac:dyDescent="0.2">
      <c r="A62" s="118" t="s">
        <v>614</v>
      </c>
      <c r="B62" s="92" t="s">
        <v>627</v>
      </c>
      <c r="C62" s="108" t="s">
        <v>92</v>
      </c>
      <c r="D62" s="92">
        <v>34</v>
      </c>
      <c r="E62" s="92" t="s">
        <v>126</v>
      </c>
      <c r="F62" s="92" t="s">
        <v>58</v>
      </c>
      <c r="G62" s="92" t="s">
        <v>254</v>
      </c>
      <c r="H62" s="49"/>
    </row>
    <row r="63" spans="1:8" x14ac:dyDescent="0.2">
      <c r="A63" s="118" t="s">
        <v>614</v>
      </c>
      <c r="B63" s="92" t="s">
        <v>628</v>
      </c>
      <c r="C63" s="108" t="s">
        <v>93</v>
      </c>
      <c r="D63" s="92">
        <v>35</v>
      </c>
      <c r="E63" s="92" t="s">
        <v>127</v>
      </c>
      <c r="F63" s="92" t="s">
        <v>59</v>
      </c>
      <c r="G63" s="92" t="s">
        <v>255</v>
      </c>
      <c r="H63" s="49"/>
    </row>
    <row r="64" spans="1:8" x14ac:dyDescent="0.2">
      <c r="A64" s="118" t="s">
        <v>614</v>
      </c>
      <c r="B64" s="92" t="s">
        <v>629</v>
      </c>
      <c r="C64" s="108" t="s">
        <v>94</v>
      </c>
      <c r="D64" s="92">
        <v>35</v>
      </c>
      <c r="E64" s="92" t="s">
        <v>128</v>
      </c>
      <c r="F64" s="92" t="s">
        <v>60</v>
      </c>
      <c r="G64" s="92" t="s">
        <v>256</v>
      </c>
      <c r="H64" s="49"/>
    </row>
    <row r="65" spans="1:8" x14ac:dyDescent="0.2">
      <c r="A65" s="118" t="s">
        <v>614</v>
      </c>
      <c r="B65" s="92" t="s">
        <v>630</v>
      </c>
      <c r="C65" s="108" t="s">
        <v>95</v>
      </c>
      <c r="D65" s="92">
        <v>35</v>
      </c>
      <c r="E65" s="92" t="s">
        <v>129</v>
      </c>
      <c r="F65" s="92" t="s">
        <v>61</v>
      </c>
      <c r="G65" s="92" t="s">
        <v>257</v>
      </c>
      <c r="H65" s="49"/>
    </row>
    <row r="66" spans="1:8" x14ac:dyDescent="0.2">
      <c r="A66" s="118" t="s">
        <v>614</v>
      </c>
      <c r="B66" s="92" t="s">
        <v>631</v>
      </c>
      <c r="C66" s="108" t="s">
        <v>96</v>
      </c>
      <c r="D66" s="92">
        <v>35</v>
      </c>
      <c r="E66" s="92" t="s">
        <v>130</v>
      </c>
      <c r="F66" s="92" t="s">
        <v>62</v>
      </c>
      <c r="G66" s="92" t="s">
        <v>258</v>
      </c>
      <c r="H66" s="49"/>
    </row>
    <row r="67" spans="1:8" x14ac:dyDescent="0.2">
      <c r="A67" s="118" t="s">
        <v>614</v>
      </c>
      <c r="B67" s="92" t="s">
        <v>632</v>
      </c>
      <c r="C67" s="108" t="s">
        <v>97</v>
      </c>
      <c r="D67" s="92">
        <v>35</v>
      </c>
      <c r="E67" s="92" t="s">
        <v>131</v>
      </c>
      <c r="F67" s="92" t="s">
        <v>63</v>
      </c>
      <c r="G67" s="92" t="s">
        <v>259</v>
      </c>
      <c r="H67" s="49"/>
    </row>
    <row r="68" spans="1:8" x14ac:dyDescent="0.2">
      <c r="A68" s="118" t="s">
        <v>614</v>
      </c>
      <c r="B68" s="92" t="s">
        <v>633</v>
      </c>
      <c r="C68" s="108" t="s">
        <v>98</v>
      </c>
      <c r="D68" s="92">
        <v>35</v>
      </c>
      <c r="E68" s="92" t="s">
        <v>132</v>
      </c>
      <c r="F68" s="92" t="s">
        <v>64</v>
      </c>
      <c r="G68" s="92" t="s">
        <v>260</v>
      </c>
      <c r="H68" s="49"/>
    </row>
    <row r="69" spans="1:8" x14ac:dyDescent="0.2">
      <c r="A69" s="118" t="s">
        <v>614</v>
      </c>
      <c r="B69" s="92" t="s">
        <v>634</v>
      </c>
      <c r="C69" s="108" t="s">
        <v>99</v>
      </c>
      <c r="D69" s="92">
        <v>35</v>
      </c>
      <c r="E69" s="92" t="s">
        <v>133</v>
      </c>
      <c r="F69" s="92" t="s">
        <v>65</v>
      </c>
      <c r="G69" s="92" t="s">
        <v>261</v>
      </c>
      <c r="H69" s="49"/>
    </row>
    <row r="70" spans="1:8" x14ac:dyDescent="0.2">
      <c r="A70" s="118" t="s">
        <v>614</v>
      </c>
      <c r="B70" s="92" t="s">
        <v>635</v>
      </c>
      <c r="C70" s="108" t="s">
        <v>100</v>
      </c>
      <c r="D70" s="92">
        <v>35</v>
      </c>
      <c r="E70" s="92" t="s">
        <v>134</v>
      </c>
      <c r="F70" s="92" t="s">
        <v>66</v>
      </c>
      <c r="G70" s="92" t="s">
        <v>262</v>
      </c>
      <c r="H70" s="49"/>
    </row>
    <row r="71" spans="1:8" x14ac:dyDescent="0.2">
      <c r="A71" s="118" t="s">
        <v>614</v>
      </c>
      <c r="B71" s="92" t="s">
        <v>636</v>
      </c>
      <c r="C71" s="108" t="s">
        <v>101</v>
      </c>
      <c r="D71" s="92">
        <v>35</v>
      </c>
      <c r="E71" s="92" t="s">
        <v>135</v>
      </c>
      <c r="F71" s="92" t="s">
        <v>67</v>
      </c>
      <c r="G71" s="92" t="s">
        <v>263</v>
      </c>
      <c r="H71" s="49"/>
    </row>
    <row r="72" spans="1:8" x14ac:dyDescent="0.2">
      <c r="A72" s="118" t="s">
        <v>614</v>
      </c>
      <c r="B72" s="92" t="s">
        <v>637</v>
      </c>
      <c r="C72" s="108" t="s">
        <v>102</v>
      </c>
      <c r="D72" s="92">
        <v>35</v>
      </c>
      <c r="E72" s="92" t="s">
        <v>136</v>
      </c>
      <c r="F72" s="92" t="s">
        <v>68</v>
      </c>
      <c r="G72" s="92" t="s">
        <v>264</v>
      </c>
      <c r="H72" s="49"/>
    </row>
    <row r="73" spans="1:8" x14ac:dyDescent="0.2">
      <c r="A73" s="118" t="s">
        <v>614</v>
      </c>
      <c r="B73" s="92" t="s">
        <v>638</v>
      </c>
      <c r="C73" s="108" t="s">
        <v>103</v>
      </c>
      <c r="D73" s="92">
        <v>35</v>
      </c>
      <c r="E73" s="92" t="s">
        <v>137</v>
      </c>
      <c r="F73" s="92" t="s">
        <v>69</v>
      </c>
      <c r="G73" s="92" t="s">
        <v>267</v>
      </c>
      <c r="H73" s="49"/>
    </row>
    <row r="74" spans="1:8" x14ac:dyDescent="0.2">
      <c r="A74" s="118" t="s">
        <v>614</v>
      </c>
      <c r="B74" s="92" t="s">
        <v>639</v>
      </c>
      <c r="C74" s="108" t="s">
        <v>104</v>
      </c>
      <c r="D74" s="92">
        <v>35</v>
      </c>
      <c r="E74" s="92" t="s">
        <v>138</v>
      </c>
      <c r="F74" s="92" t="s">
        <v>70</v>
      </c>
      <c r="G74" s="92" t="s">
        <v>268</v>
      </c>
      <c r="H74" s="49"/>
    </row>
    <row r="75" spans="1:8" x14ac:dyDescent="0.2">
      <c r="A75" s="118" t="s">
        <v>614</v>
      </c>
      <c r="B75" s="92" t="s">
        <v>640</v>
      </c>
      <c r="C75" s="108" t="s">
        <v>105</v>
      </c>
      <c r="D75" s="92">
        <v>35</v>
      </c>
      <c r="E75" s="92" t="s">
        <v>139</v>
      </c>
      <c r="F75" s="92" t="s">
        <v>71</v>
      </c>
      <c r="G75" s="92" t="s">
        <v>269</v>
      </c>
      <c r="H75" s="49"/>
    </row>
    <row r="76" spans="1:8" x14ac:dyDescent="0.2">
      <c r="A76" s="118" t="s">
        <v>614</v>
      </c>
      <c r="B76" s="92" t="s">
        <v>641</v>
      </c>
      <c r="C76" s="108" t="s">
        <v>106</v>
      </c>
      <c r="D76" s="92">
        <v>35</v>
      </c>
      <c r="E76" s="92" t="s">
        <v>140</v>
      </c>
      <c r="F76" s="92" t="s">
        <v>72</v>
      </c>
      <c r="G76" s="92" t="s">
        <v>270</v>
      </c>
      <c r="H76" s="49"/>
    </row>
    <row r="77" spans="1:8" x14ac:dyDescent="0.2">
      <c r="A77" s="118" t="s">
        <v>614</v>
      </c>
      <c r="B77" s="92" t="s">
        <v>642</v>
      </c>
      <c r="C77" s="108" t="s">
        <v>107</v>
      </c>
      <c r="D77" s="92">
        <v>35</v>
      </c>
      <c r="E77" s="92" t="s">
        <v>141</v>
      </c>
      <c r="F77" s="92" t="s">
        <v>73</v>
      </c>
      <c r="G77" s="92" t="s">
        <v>271</v>
      </c>
      <c r="H77" s="49"/>
    </row>
    <row r="78" spans="1:8" x14ac:dyDescent="0.2">
      <c r="A78" s="118" t="s">
        <v>614</v>
      </c>
      <c r="B78" s="92" t="s">
        <v>643</v>
      </c>
      <c r="C78" s="108" t="s">
        <v>108</v>
      </c>
      <c r="D78" s="92">
        <v>35</v>
      </c>
      <c r="E78" s="92" t="s">
        <v>142</v>
      </c>
      <c r="F78" s="92" t="s">
        <v>74</v>
      </c>
      <c r="G78" s="92" t="s">
        <v>272</v>
      </c>
      <c r="H78" s="49"/>
    </row>
    <row r="79" spans="1:8" x14ac:dyDescent="0.2">
      <c r="A79" s="118" t="s">
        <v>614</v>
      </c>
      <c r="B79" s="92" t="s">
        <v>644</v>
      </c>
      <c r="C79" s="108" t="s">
        <v>380</v>
      </c>
      <c r="D79" s="92">
        <v>35</v>
      </c>
      <c r="E79" s="92" t="s">
        <v>419</v>
      </c>
      <c r="F79" s="92" t="s">
        <v>275</v>
      </c>
      <c r="G79" s="92" t="s">
        <v>276</v>
      </c>
      <c r="H79" s="49"/>
    </row>
    <row r="80" spans="1:8" x14ac:dyDescent="0.2">
      <c r="A80" s="118" t="s">
        <v>614</v>
      </c>
      <c r="B80" s="92" t="s">
        <v>645</v>
      </c>
      <c r="C80" s="108" t="s">
        <v>381</v>
      </c>
      <c r="D80" s="92">
        <v>35</v>
      </c>
      <c r="E80" s="92" t="s">
        <v>420</v>
      </c>
      <c r="F80" s="92" t="s">
        <v>277</v>
      </c>
      <c r="G80" s="92" t="s">
        <v>279</v>
      </c>
      <c r="H80" s="49"/>
    </row>
    <row r="81" spans="1:8" x14ac:dyDescent="0.2">
      <c r="A81" s="118" t="s">
        <v>614</v>
      </c>
      <c r="B81" s="92" t="s">
        <v>646</v>
      </c>
      <c r="C81" s="108" t="s">
        <v>382</v>
      </c>
      <c r="D81" s="92">
        <v>35</v>
      </c>
      <c r="E81" s="92" t="s">
        <v>421</v>
      </c>
      <c r="F81" s="92" t="s">
        <v>280</v>
      </c>
      <c r="G81" s="92" t="s">
        <v>282</v>
      </c>
      <c r="H81" s="49"/>
    </row>
    <row r="82" spans="1:8" x14ac:dyDescent="0.2">
      <c r="A82" s="118" t="s">
        <v>614</v>
      </c>
      <c r="B82" s="92" t="s">
        <v>647</v>
      </c>
      <c r="C82" s="108" t="s">
        <v>384</v>
      </c>
      <c r="D82" s="92">
        <v>35</v>
      </c>
      <c r="E82" s="92" t="s">
        <v>422</v>
      </c>
      <c r="F82" s="92" t="s">
        <v>286</v>
      </c>
      <c r="G82" s="92" t="s">
        <v>283</v>
      </c>
      <c r="H82" s="49"/>
    </row>
    <row r="83" spans="1:8" x14ac:dyDescent="0.2">
      <c r="A83" s="118" t="s">
        <v>614</v>
      </c>
      <c r="B83" s="92" t="s">
        <v>648</v>
      </c>
      <c r="C83" s="108" t="s">
        <v>383</v>
      </c>
      <c r="D83" s="92">
        <v>35</v>
      </c>
      <c r="E83" s="92" t="s">
        <v>423</v>
      </c>
      <c r="F83" s="92" t="s">
        <v>287</v>
      </c>
      <c r="G83" s="92" t="s">
        <v>284</v>
      </c>
      <c r="H83" s="49"/>
    </row>
    <row r="84" spans="1:8" ht="16" thickBot="1" x14ac:dyDescent="0.25">
      <c r="A84" s="121" t="s">
        <v>614</v>
      </c>
      <c r="B84" s="51" t="s">
        <v>649</v>
      </c>
      <c r="C84" s="112" t="s">
        <v>385</v>
      </c>
      <c r="D84" s="51">
        <v>35</v>
      </c>
      <c r="E84" s="51" t="s">
        <v>424</v>
      </c>
      <c r="F84" s="51" t="s">
        <v>291</v>
      </c>
      <c r="G84" s="51" t="s">
        <v>285</v>
      </c>
      <c r="H84" s="52"/>
    </row>
    <row r="85" spans="1:8" ht="16" x14ac:dyDescent="0.2">
      <c r="A85" s="122" t="s">
        <v>563</v>
      </c>
      <c r="B85" s="100" t="s">
        <v>653</v>
      </c>
      <c r="C85" s="125" t="s">
        <v>443</v>
      </c>
      <c r="D85" s="100">
        <v>14</v>
      </c>
      <c r="E85" s="100" t="s">
        <v>293</v>
      </c>
      <c r="F85" s="100" t="s">
        <v>301</v>
      </c>
      <c r="G85" s="100" t="s">
        <v>687</v>
      </c>
      <c r="H85" s="101"/>
    </row>
    <row r="86" spans="1:8" ht="16" x14ac:dyDescent="0.2">
      <c r="A86" s="123" t="s">
        <v>563</v>
      </c>
      <c r="B86" s="92" t="s">
        <v>654</v>
      </c>
      <c r="C86" s="108" t="s">
        <v>442</v>
      </c>
      <c r="D86" s="92">
        <v>14</v>
      </c>
      <c r="E86" s="92" t="s">
        <v>292</v>
      </c>
      <c r="F86" s="117"/>
      <c r="G86" s="92"/>
      <c r="H86" s="49"/>
    </row>
    <row r="87" spans="1:8" ht="16" x14ac:dyDescent="0.2">
      <c r="A87" s="123" t="s">
        <v>563</v>
      </c>
      <c r="B87" s="92" t="s">
        <v>655</v>
      </c>
      <c r="C87" s="108" t="s">
        <v>449</v>
      </c>
      <c r="D87" s="92">
        <v>14</v>
      </c>
      <c r="E87" s="92" t="s">
        <v>299</v>
      </c>
      <c r="F87" s="117"/>
      <c r="G87" s="92"/>
      <c r="H87" s="49"/>
    </row>
    <row r="88" spans="1:8" ht="16" x14ac:dyDescent="0.2">
      <c r="A88" s="123" t="s">
        <v>563</v>
      </c>
      <c r="B88" s="92" t="s">
        <v>656</v>
      </c>
      <c r="C88" s="108" t="s">
        <v>445</v>
      </c>
      <c r="D88" s="92">
        <v>14</v>
      </c>
      <c r="E88" s="92" t="s">
        <v>295</v>
      </c>
      <c r="F88" s="92" t="s">
        <v>303</v>
      </c>
      <c r="G88" s="92"/>
      <c r="H88" s="49"/>
    </row>
    <row r="89" spans="1:8" ht="16" x14ac:dyDescent="0.2">
      <c r="A89" s="123" t="s">
        <v>563</v>
      </c>
      <c r="B89" s="92" t="s">
        <v>657</v>
      </c>
      <c r="C89" s="108" t="s">
        <v>446</v>
      </c>
      <c r="D89" s="92">
        <v>14</v>
      </c>
      <c r="E89" s="92" t="s">
        <v>296</v>
      </c>
      <c r="F89" s="92" t="s">
        <v>304</v>
      </c>
      <c r="G89" s="92"/>
      <c r="H89" s="49"/>
    </row>
    <row r="90" spans="1:8" ht="16" x14ac:dyDescent="0.2">
      <c r="A90" s="123" t="s">
        <v>563</v>
      </c>
      <c r="B90" s="92" t="s">
        <v>658</v>
      </c>
      <c r="C90" s="108" t="s">
        <v>447</v>
      </c>
      <c r="D90" s="92">
        <v>14</v>
      </c>
      <c r="E90" s="92" t="s">
        <v>297</v>
      </c>
      <c r="F90" s="92" t="s">
        <v>305</v>
      </c>
      <c r="G90" s="92"/>
      <c r="H90" s="49"/>
    </row>
    <row r="91" spans="1:8" ht="16" x14ac:dyDescent="0.2">
      <c r="A91" s="123" t="s">
        <v>563</v>
      </c>
      <c r="B91" s="92" t="s">
        <v>659</v>
      </c>
      <c r="C91" s="108" t="s">
        <v>448</v>
      </c>
      <c r="D91" s="92">
        <v>14</v>
      </c>
      <c r="E91" s="92" t="s">
        <v>298</v>
      </c>
      <c r="F91" s="92" t="s">
        <v>306</v>
      </c>
      <c r="G91" s="92"/>
      <c r="H91" s="49"/>
    </row>
    <row r="92" spans="1:8" ht="17" thickBot="1" x14ac:dyDescent="0.25">
      <c r="A92" s="124" t="s">
        <v>563</v>
      </c>
      <c r="B92" s="51" t="s">
        <v>660</v>
      </c>
      <c r="C92" s="112" t="s">
        <v>444</v>
      </c>
      <c r="D92" s="51">
        <v>14</v>
      </c>
      <c r="E92" s="51" t="s">
        <v>294</v>
      </c>
      <c r="F92" s="51" t="s">
        <v>302</v>
      </c>
      <c r="G92" s="51"/>
      <c r="H92" s="52"/>
    </row>
    <row r="93" spans="1:8" x14ac:dyDescent="0.2">
      <c r="A93" s="130" t="s">
        <v>614</v>
      </c>
      <c r="B93" s="127" t="s">
        <v>661</v>
      </c>
      <c r="C93" s="139" t="s">
        <v>387</v>
      </c>
      <c r="D93" s="127">
        <v>35</v>
      </c>
      <c r="E93" s="127" t="s">
        <v>408</v>
      </c>
      <c r="F93" s="127" t="s">
        <v>301</v>
      </c>
      <c r="G93" s="127"/>
      <c r="H93" s="128"/>
    </row>
    <row r="94" spans="1:8" x14ac:dyDescent="0.2">
      <c r="A94" s="130" t="s">
        <v>614</v>
      </c>
      <c r="B94" s="126" t="s">
        <v>662</v>
      </c>
      <c r="C94" s="140" t="s">
        <v>386</v>
      </c>
      <c r="D94" s="126">
        <v>35</v>
      </c>
      <c r="E94" s="126" t="s">
        <v>407</v>
      </c>
      <c r="F94" s="126" t="s">
        <v>300</v>
      </c>
      <c r="G94" s="126"/>
      <c r="H94" s="129"/>
    </row>
    <row r="95" spans="1:8" x14ac:dyDescent="0.2">
      <c r="A95" s="130" t="s">
        <v>614</v>
      </c>
      <c r="B95" s="126" t="s">
        <v>663</v>
      </c>
      <c r="C95" s="140" t="s">
        <v>393</v>
      </c>
      <c r="D95" s="126">
        <v>35</v>
      </c>
      <c r="E95" s="126" t="s">
        <v>414</v>
      </c>
      <c r="F95" s="126" t="s">
        <v>273</v>
      </c>
      <c r="G95" s="126"/>
      <c r="H95" s="129"/>
    </row>
    <row r="96" spans="1:8" x14ac:dyDescent="0.2">
      <c r="A96" s="130" t="s">
        <v>614</v>
      </c>
      <c r="B96" s="126" t="s">
        <v>664</v>
      </c>
      <c r="C96" s="141" t="s">
        <v>389</v>
      </c>
      <c r="D96" s="126">
        <v>35</v>
      </c>
      <c r="E96" s="126" t="s">
        <v>410</v>
      </c>
      <c r="F96" s="126" t="s">
        <v>303</v>
      </c>
      <c r="G96" s="126"/>
      <c r="H96" s="129"/>
    </row>
    <row r="97" spans="1:13" x14ac:dyDescent="0.2">
      <c r="A97" s="130" t="s">
        <v>614</v>
      </c>
      <c r="B97" s="126" t="s">
        <v>665</v>
      </c>
      <c r="C97" s="141" t="s">
        <v>390</v>
      </c>
      <c r="D97" s="126">
        <v>35</v>
      </c>
      <c r="E97" s="126" t="s">
        <v>411</v>
      </c>
      <c r="F97" s="126" t="s">
        <v>304</v>
      </c>
      <c r="G97" s="126"/>
      <c r="H97" s="129"/>
    </row>
    <row r="98" spans="1:13" x14ac:dyDescent="0.2">
      <c r="A98" s="130" t="s">
        <v>614</v>
      </c>
      <c r="B98" s="126" t="s">
        <v>666</v>
      </c>
      <c r="C98" s="141" t="s">
        <v>391</v>
      </c>
      <c r="D98" s="126">
        <v>35</v>
      </c>
      <c r="E98" s="126" t="s">
        <v>412</v>
      </c>
      <c r="F98" s="126" t="s">
        <v>305</v>
      </c>
      <c r="G98" s="126"/>
      <c r="H98" s="129"/>
    </row>
    <row r="99" spans="1:13" x14ac:dyDescent="0.2">
      <c r="A99" s="130" t="s">
        <v>614</v>
      </c>
      <c r="B99" s="126" t="s">
        <v>667</v>
      </c>
      <c r="C99" s="141" t="s">
        <v>392</v>
      </c>
      <c r="D99" s="126">
        <v>35</v>
      </c>
      <c r="E99" s="126" t="s">
        <v>413</v>
      </c>
      <c r="F99" s="126" t="s">
        <v>306</v>
      </c>
      <c r="G99" s="126"/>
      <c r="H99" s="129"/>
    </row>
    <row r="100" spans="1:13" ht="16" thickBot="1" x14ac:dyDescent="0.25">
      <c r="A100" s="131" t="s">
        <v>614</v>
      </c>
      <c r="B100" s="132" t="s">
        <v>668</v>
      </c>
      <c r="C100" s="138" t="s">
        <v>388</v>
      </c>
      <c r="D100" s="132">
        <v>35</v>
      </c>
      <c r="E100" s="132" t="s">
        <v>409</v>
      </c>
      <c r="F100" s="132" t="s">
        <v>302</v>
      </c>
      <c r="G100" s="132"/>
      <c r="H100" s="133"/>
    </row>
    <row r="101" spans="1:13" ht="16" x14ac:dyDescent="0.2">
      <c r="A101" s="119" t="s">
        <v>563</v>
      </c>
      <c r="B101" s="100" t="s">
        <v>669</v>
      </c>
      <c r="C101" s="125" t="s">
        <v>450</v>
      </c>
      <c r="D101" s="100">
        <v>15</v>
      </c>
      <c r="E101" s="100" t="s">
        <v>396</v>
      </c>
      <c r="F101" s="100" t="s">
        <v>394</v>
      </c>
      <c r="G101" s="100"/>
      <c r="H101" s="101"/>
    </row>
    <row r="102" spans="1:13" ht="17" thickBot="1" x14ac:dyDescent="0.25">
      <c r="A102" s="119" t="s">
        <v>563</v>
      </c>
      <c r="B102" s="57" t="s">
        <v>670</v>
      </c>
      <c r="C102" s="137" t="s">
        <v>451</v>
      </c>
      <c r="D102" s="57">
        <v>15</v>
      </c>
      <c r="E102" s="57" t="s">
        <v>397</v>
      </c>
      <c r="F102" s="57" t="s">
        <v>395</v>
      </c>
      <c r="G102" s="57"/>
      <c r="H102" s="58"/>
    </row>
    <row r="103" spans="1:13" x14ac:dyDescent="0.2">
      <c r="A103" s="118" t="s">
        <v>614</v>
      </c>
      <c r="B103" s="100" t="s">
        <v>671</v>
      </c>
      <c r="C103" s="142" t="s">
        <v>400</v>
      </c>
      <c r="D103" s="100">
        <v>34</v>
      </c>
      <c r="E103" s="100" t="s">
        <v>526</v>
      </c>
      <c r="F103" s="100" t="s">
        <v>394</v>
      </c>
      <c r="G103" s="100"/>
      <c r="H103" s="101"/>
    </row>
    <row r="104" spans="1:13" ht="16" thickBot="1" x14ac:dyDescent="0.25">
      <c r="A104" s="121" t="s">
        <v>614</v>
      </c>
      <c r="B104" s="51" t="s">
        <v>672</v>
      </c>
      <c r="C104" s="105" t="s">
        <v>401</v>
      </c>
      <c r="D104" s="51">
        <v>34</v>
      </c>
      <c r="E104" s="51" t="s">
        <v>527</v>
      </c>
      <c r="F104" s="51" t="s">
        <v>395</v>
      </c>
      <c r="G104" s="51"/>
      <c r="H104" s="52"/>
    </row>
    <row r="105" spans="1:13" x14ac:dyDescent="0.2">
      <c r="A105" s="99" t="s">
        <v>614</v>
      </c>
      <c r="B105" s="100" t="s">
        <v>673</v>
      </c>
      <c r="C105" s="125" t="s">
        <v>683</v>
      </c>
      <c r="D105" s="100">
        <v>19</v>
      </c>
      <c r="E105" s="134" t="s">
        <v>607</v>
      </c>
      <c r="F105" s="134" t="s">
        <v>607</v>
      </c>
      <c r="G105" s="100" t="s">
        <v>681</v>
      </c>
      <c r="H105" s="101"/>
    </row>
    <row r="106" spans="1:13" ht="16" thickBot="1" x14ac:dyDescent="0.25">
      <c r="A106" s="50" t="s">
        <v>614</v>
      </c>
      <c r="B106" s="51" t="s">
        <v>674</v>
      </c>
      <c r="C106" s="112" t="s">
        <v>684</v>
      </c>
      <c r="D106" s="51">
        <v>19</v>
      </c>
      <c r="E106" s="136" t="s">
        <v>607</v>
      </c>
      <c r="F106" s="136" t="s">
        <v>607</v>
      </c>
      <c r="G106" s="51" t="s">
        <v>682</v>
      </c>
      <c r="H106" s="52"/>
    </row>
    <row r="107" spans="1:13" ht="16" thickBot="1" x14ac:dyDescent="0.25">
      <c r="A107" s="99" t="s">
        <v>563</v>
      </c>
      <c r="B107" s="100" t="s">
        <v>675</v>
      </c>
      <c r="C107" s="142" t="s">
        <v>679</v>
      </c>
      <c r="D107" s="100">
        <v>19</v>
      </c>
      <c r="E107" s="134" t="s">
        <v>607</v>
      </c>
      <c r="F107" s="134" t="s">
        <v>607</v>
      </c>
      <c r="G107" s="285" t="s">
        <v>686</v>
      </c>
      <c r="H107" s="101"/>
      <c r="J107" s="114" t="s">
        <v>677</v>
      </c>
      <c r="K107" s="114" t="s">
        <v>676</v>
      </c>
      <c r="L107" s="114" t="s">
        <v>675</v>
      </c>
      <c r="M107" s="144" t="s">
        <v>688</v>
      </c>
    </row>
    <row r="108" spans="1:13" x14ac:dyDescent="0.2">
      <c r="A108" s="48" t="s">
        <v>563</v>
      </c>
      <c r="B108" s="92" t="s">
        <v>676</v>
      </c>
      <c r="C108" s="102" t="s">
        <v>680</v>
      </c>
      <c r="D108" s="92">
        <v>19</v>
      </c>
      <c r="E108" s="117" t="s">
        <v>607</v>
      </c>
      <c r="F108" s="117" t="s">
        <v>607</v>
      </c>
      <c r="G108" s="286"/>
      <c r="H108" s="49"/>
      <c r="J108" t="s">
        <v>195</v>
      </c>
      <c r="K108" s="134" t="s">
        <v>607</v>
      </c>
      <c r="L108" s="134" t="s">
        <v>607</v>
      </c>
      <c r="M108" t="s">
        <v>690</v>
      </c>
    </row>
    <row r="109" spans="1:13" ht="16" thickBot="1" x14ac:dyDescent="0.25">
      <c r="A109" s="56" t="s">
        <v>563</v>
      </c>
      <c r="B109" s="57" t="s">
        <v>677</v>
      </c>
      <c r="C109" s="107" t="s">
        <v>557</v>
      </c>
      <c r="D109" s="57">
        <v>19</v>
      </c>
      <c r="E109" s="135" t="s">
        <v>607</v>
      </c>
      <c r="F109" s="135" t="s">
        <v>607</v>
      </c>
      <c r="G109" s="57" t="s">
        <v>685</v>
      </c>
      <c r="H109" s="58"/>
      <c r="J109" s="287" t="s">
        <v>194</v>
      </c>
      <c r="K109" t="s">
        <v>195</v>
      </c>
      <c r="L109" t="s">
        <v>195</v>
      </c>
      <c r="M109" t="s">
        <v>691</v>
      </c>
    </row>
    <row r="110" spans="1:13" x14ac:dyDescent="0.2">
      <c r="A110"/>
      <c r="B110"/>
      <c r="C110"/>
      <c r="D110"/>
      <c r="E110" s="116"/>
      <c r="F110" s="116"/>
      <c r="G110"/>
      <c r="H110"/>
      <c r="J110" s="287"/>
      <c r="K110" t="s">
        <v>195</v>
      </c>
      <c r="L110" t="s">
        <v>194</v>
      </c>
      <c r="M110" t="s">
        <v>689</v>
      </c>
    </row>
    <row r="111" spans="1:13" x14ac:dyDescent="0.2">
      <c r="A111"/>
      <c r="B111"/>
      <c r="C111"/>
      <c r="D111"/>
      <c r="E111" s="116"/>
      <c r="F111" s="116"/>
      <c r="G111"/>
      <c r="H111"/>
      <c r="J111" s="287"/>
      <c r="K111" t="s">
        <v>194</v>
      </c>
      <c r="L111" t="s">
        <v>195</v>
      </c>
      <c r="M111" t="s">
        <v>689</v>
      </c>
    </row>
    <row r="112" spans="1:13" x14ac:dyDescent="0.2">
      <c r="A112"/>
      <c r="B112"/>
      <c r="C112"/>
      <c r="D112"/>
      <c r="E112" s="116"/>
      <c r="F112" s="116"/>
      <c r="G112"/>
      <c r="H112"/>
      <c r="J112" s="287"/>
      <c r="K112" t="s">
        <v>194</v>
      </c>
      <c r="L112" t="s">
        <v>194</v>
      </c>
      <c r="M112" t="s">
        <v>689</v>
      </c>
    </row>
    <row r="113" spans="1:8" x14ac:dyDescent="0.2">
      <c r="A113"/>
      <c r="B113"/>
      <c r="C113"/>
      <c r="D113"/>
      <c r="E113" s="116"/>
      <c r="F113" s="116"/>
      <c r="G113"/>
      <c r="H113"/>
    </row>
    <row r="114" spans="1:8" x14ac:dyDescent="0.2">
      <c r="A114"/>
      <c r="B114"/>
      <c r="C114"/>
      <c r="D114"/>
      <c r="E114" s="116"/>
      <c r="F114" s="116"/>
      <c r="G114"/>
      <c r="H114"/>
    </row>
    <row r="115" spans="1:8" x14ac:dyDescent="0.2">
      <c r="A115"/>
      <c r="B115"/>
      <c r="C115"/>
      <c r="D115"/>
      <c r="E115" s="116"/>
      <c r="F115" s="116"/>
      <c r="G115"/>
      <c r="H115"/>
    </row>
    <row r="116" spans="1:8" x14ac:dyDescent="0.2">
      <c r="A116"/>
      <c r="B116"/>
      <c r="C116"/>
      <c r="D116"/>
      <c r="E116" s="116"/>
      <c r="F116" s="116"/>
      <c r="G116"/>
      <c r="H116"/>
    </row>
  </sheetData>
  <mergeCells count="2">
    <mergeCell ref="G107:G108"/>
    <mergeCell ref="J109:J1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PlanoA</vt:lpstr>
      <vt:lpstr>PlanoB</vt:lpstr>
      <vt:lpstr>PlanoC-RX</vt:lpstr>
      <vt:lpstr>PlanoC-TX</vt:lpstr>
      <vt:lpstr>Plano D</vt:lpstr>
      <vt:lpstr>gtx_test</vt:lpstr>
      <vt:lpstr>Sheet2</vt:lpstr>
      <vt:lpstr>1canal +suporte de audio</vt:lpstr>
      <vt:lpstr>ReferenceDesign_1channel+audio</vt:lpstr>
      <vt:lpstr>ReferenceDesign_1channel+au (2)</vt:lpstr>
      <vt:lpstr>Line Rates Calculation</vt:lpstr>
      <vt:lpstr>Sheet1</vt:lpstr>
    </vt:vector>
  </TitlesOfParts>
  <Company>INESC 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</dc:creator>
  <cp:lastModifiedBy>Microsoft Office User</cp:lastModifiedBy>
  <dcterms:created xsi:type="dcterms:W3CDTF">2017-04-05T07:55:18Z</dcterms:created>
  <dcterms:modified xsi:type="dcterms:W3CDTF">2017-06-21T14:34:20Z</dcterms:modified>
</cp:coreProperties>
</file>