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aasari/Documents/Parsons/Adv-Web/WebAdvanced_Fall2019_asarm379/Week 2: Understanding the Basics/data/"/>
    </mc:Choice>
  </mc:AlternateContent>
  <xr:revisionPtr revIDLastSave="0" documentId="13_ncr:1_{645C0F10-3831-0D45-9701-15CC6F0BC463}" xr6:coauthVersionLast="45" xr6:coauthVersionMax="45" xr10:uidLastSave="{00000000-0000-0000-0000-000000000000}"/>
  <bookViews>
    <workbookView xWindow="380" yWindow="460" windowWidth="28040" windowHeight="16600" activeTab="6" xr2:uid="{B8D0203E-27E2-6042-AF97-3862EA2C2940}"/>
  </bookViews>
  <sheets>
    <sheet name="Native" sheetId="2" r:id="rId1"/>
    <sheet name="AA" sheetId="3" r:id="rId2"/>
    <sheet name="Asian" sheetId="4" r:id="rId3"/>
    <sheet name="Hispanic_Latino" sheetId="6" r:id="rId4"/>
    <sheet name="White_alone" sheetId="5" r:id="rId5"/>
    <sheet name="calculated" sheetId="8" r:id="rId6"/>
    <sheet name="final" sheetId="10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1" i="8" l="1"/>
  <c r="N50" i="8"/>
  <c r="N49" i="8"/>
  <c r="N48" i="8"/>
  <c r="N47" i="8"/>
  <c r="N46" i="8"/>
  <c r="N45" i="8"/>
  <c r="N44" i="8"/>
  <c r="N43" i="8"/>
  <c r="N42" i="8"/>
  <c r="M51" i="8"/>
  <c r="M50" i="8"/>
  <c r="M49" i="8"/>
  <c r="M48" i="8"/>
  <c r="M47" i="8"/>
  <c r="M46" i="8"/>
  <c r="M45" i="8"/>
  <c r="M44" i="8"/>
  <c r="M43" i="8"/>
  <c r="M42" i="8"/>
  <c r="L51" i="8"/>
  <c r="L50" i="8"/>
  <c r="L49" i="8"/>
  <c r="L48" i="8"/>
  <c r="L47" i="8"/>
  <c r="L46" i="8"/>
  <c r="L45" i="8"/>
  <c r="L44" i="8"/>
  <c r="L43" i="8"/>
  <c r="L42" i="8"/>
  <c r="K51" i="8"/>
  <c r="K50" i="8"/>
  <c r="K49" i="8"/>
  <c r="K48" i="8"/>
  <c r="K47" i="8"/>
  <c r="K46" i="8"/>
  <c r="K45" i="8"/>
  <c r="K44" i="8"/>
  <c r="K43" i="8"/>
  <c r="K42" i="8"/>
  <c r="L22" i="8"/>
  <c r="K2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M41" i="8"/>
  <c r="M40" i="8"/>
  <c r="M39" i="8"/>
  <c r="M38" i="8"/>
  <c r="M37" i="8"/>
  <c r="M36" i="8"/>
  <c r="M35" i="8"/>
  <c r="M34" i="8"/>
  <c r="M33" i="8"/>
  <c r="M32" i="8"/>
  <c r="L41" i="8"/>
  <c r="L40" i="8"/>
  <c r="L39" i="8"/>
  <c r="L38" i="8"/>
  <c r="L37" i="8"/>
  <c r="L36" i="8"/>
  <c r="L35" i="8"/>
  <c r="L34" i="8"/>
  <c r="L33" i="8"/>
  <c r="L32" i="8"/>
  <c r="K41" i="8"/>
  <c r="K40" i="8"/>
  <c r="K39" i="8"/>
  <c r="K38" i="8"/>
  <c r="K37" i="8"/>
  <c r="K36" i="8"/>
  <c r="K35" i="8"/>
  <c r="K34" i="8"/>
  <c r="K33" i="8"/>
  <c r="K32" i="8"/>
  <c r="M30" i="8"/>
  <c r="L31" i="8"/>
  <c r="L30" i="8"/>
  <c r="L29" i="8"/>
  <c r="L28" i="8"/>
  <c r="L27" i="8"/>
  <c r="L26" i="8"/>
  <c r="L25" i="8"/>
  <c r="L24" i="8"/>
  <c r="L23" i="8"/>
  <c r="K29" i="8"/>
  <c r="M29" i="8" s="1"/>
  <c r="K31" i="8"/>
  <c r="M31" i="8" s="1"/>
  <c r="K30" i="8"/>
  <c r="K28" i="8"/>
  <c r="M28" i="8" s="1"/>
  <c r="K27" i="8"/>
  <c r="M27" i="8" s="1"/>
  <c r="K26" i="8"/>
  <c r="M26" i="8" s="1"/>
  <c r="K25" i="8"/>
  <c r="M25" i="8" s="1"/>
  <c r="K24" i="8"/>
  <c r="M24" i="8" s="1"/>
  <c r="K23" i="8"/>
  <c r="M23" i="8" s="1"/>
  <c r="M22" i="8"/>
  <c r="N22" i="8" s="1"/>
  <c r="M18" i="8"/>
  <c r="M14" i="8"/>
  <c r="L21" i="8"/>
  <c r="L20" i="8"/>
  <c r="L19" i="8"/>
  <c r="L18" i="8"/>
  <c r="L17" i="8"/>
  <c r="L15" i="8"/>
  <c r="L16" i="8"/>
  <c r="L14" i="8"/>
  <c r="L13" i="8"/>
  <c r="L12" i="8"/>
  <c r="K21" i="8"/>
  <c r="M21" i="8" s="1"/>
  <c r="K20" i="8"/>
  <c r="M20" i="8" s="1"/>
  <c r="K19" i="8"/>
  <c r="M19" i="8" s="1"/>
  <c r="K18" i="8"/>
  <c r="K17" i="8"/>
  <c r="M17" i="8" s="1"/>
  <c r="K16" i="8"/>
  <c r="M16" i="8" s="1"/>
  <c r="K15" i="8"/>
  <c r="M15" i="8" s="1"/>
  <c r="K14" i="8"/>
  <c r="K13" i="8"/>
  <c r="M13" i="8" s="1"/>
  <c r="K12" i="8"/>
  <c r="M12" i="8" s="1"/>
  <c r="M10" i="8"/>
  <c r="M6" i="8"/>
  <c r="M5" i="8"/>
  <c r="M4" i="8"/>
  <c r="M3" i="8"/>
  <c r="L11" i="8"/>
  <c r="M11" i="8" s="1"/>
  <c r="L10" i="8"/>
  <c r="L9" i="8"/>
  <c r="L8" i="8"/>
  <c r="L7" i="8"/>
  <c r="M7" i="8" s="1"/>
  <c r="K11" i="8"/>
  <c r="K10" i="8"/>
  <c r="K9" i="8"/>
  <c r="M9" i="8" s="1"/>
  <c r="K8" i="8"/>
  <c r="M8" i="8" s="1"/>
  <c r="K7" i="8"/>
</calcChain>
</file>

<file path=xl/sharedStrings.xml><?xml version="1.0" encoding="utf-8"?>
<sst xmlns="http://schemas.openxmlformats.org/spreadsheetml/2006/main" count="678" uniqueCount="44">
  <si>
    <t>Income in the past 12 months below poverty level:</t>
  </si>
  <si>
    <t>Male:</t>
  </si>
  <si>
    <t>Under 5 years</t>
  </si>
  <si>
    <t>5 years</t>
  </si>
  <si>
    <t>6 to 11 years</t>
  </si>
  <si>
    <t>12 to 14 years</t>
  </si>
  <si>
    <t>15 years</t>
  </si>
  <si>
    <t>16 and 17 years</t>
  </si>
  <si>
    <t>18 to 24 years</t>
  </si>
  <si>
    <t>25 to 34 years</t>
  </si>
  <si>
    <t>35 to 44 years</t>
  </si>
  <si>
    <t>45 to 54 years</t>
  </si>
  <si>
    <t>55 to 64 years</t>
  </si>
  <si>
    <t>65 to 74 years</t>
  </si>
  <si>
    <t>75 years and over</t>
  </si>
  <si>
    <t>Female:</t>
  </si>
  <si>
    <t>Estimate</t>
  </si>
  <si>
    <t>Income in the past 12 months at or above poverty level:</t>
  </si>
  <si>
    <t>African American</t>
  </si>
  <si>
    <t>Hispanic</t>
  </si>
  <si>
    <t>Asian</t>
  </si>
  <si>
    <t>gender</t>
  </si>
  <si>
    <t>male</t>
  </si>
  <si>
    <t>race</t>
  </si>
  <si>
    <t>age</t>
  </si>
  <si>
    <t>female</t>
  </si>
  <si>
    <t>Total:</t>
  </si>
  <si>
    <t>estimate</t>
  </si>
  <si>
    <t>Native</t>
  </si>
  <si>
    <t>White</t>
  </si>
  <si>
    <t>count_below_pov</t>
  </si>
  <si>
    <t>count_above_pov</t>
  </si>
  <si>
    <t>native</t>
  </si>
  <si>
    <t>percent_below</t>
  </si>
  <si>
    <t>count_total</t>
  </si>
  <si>
    <t>55-74</t>
  </si>
  <si>
    <t>35-54</t>
  </si>
  <si>
    <t>75u</t>
  </si>
  <si>
    <t>u17</t>
  </si>
  <si>
    <t>18-34</t>
  </si>
  <si>
    <t>aa</t>
  </si>
  <si>
    <t>asian</t>
  </si>
  <si>
    <t>hispanic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</si>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</sst>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b/>
      <sz val="11"/>
      <color rgb="FF000000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2" fillId="0" borderId="0" xfId="0" applyFont="1"/>
    <xf numFmtId="0" fontId="3" fillId="0" borderId="0" xfId="0" applyFont="1"/>
    <xf numFmtId="3" fontId="4" fillId="0" borderId="0" xfId="0" applyNumberFormat="1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Font="1"/>
    <xf numFmtId="0" fontId="6" fillId="0" borderId="0" xfId="0" applyFont="1"/>
    <xf numFmtId="3" fontId="4" fillId="0" borderId="0" xfId="0" applyNumberFormat="1" applyFont="1" applyFill="1"/>
    <xf numFmtId="1" fontId="4" fillId="0" borderId="0" xfId="0" applyNumberFormat="1" applyFont="1" applyFill="1"/>
    <xf numFmtId="1" fontId="4" fillId="0" borderId="0" xfId="0" applyNumberFormat="1" applyFont="1"/>
    <xf numFmtId="1" fontId="0" fillId="0" borderId="0" xfId="0" applyNumberFormat="1"/>
    <xf numFmtId="0" fontId="0" fillId="0" borderId="0" xfId="0" applyFill="1"/>
    <xf numFmtId="3" fontId="2" fillId="0" borderId="0" xfId="0" applyNumberFormat="1" applyFont="1" applyFill="1"/>
    <xf numFmtId="0" fontId="0" fillId="2" borderId="0" xfId="0" applyFill="1"/>
    <xf numFmtId="3" fontId="4" fillId="2" borderId="0" xfId="0" applyNumberFormat="1" applyFont="1" applyFill="1"/>
    <xf numFmtId="3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239C-F585-054E-9506-13F988898F46}">
  <dimension ref="A1:B60"/>
  <sheetViews>
    <sheetView workbookViewId="0">
      <selection sqref="A1:B60"/>
    </sheetView>
  </sheetViews>
  <sheetFormatPr baseColWidth="10" defaultRowHeight="16" x14ac:dyDescent="0.2"/>
  <sheetData>
    <row r="1" spans="1:2" x14ac:dyDescent="0.2">
      <c r="B1" s="7" t="s">
        <v>16</v>
      </c>
    </row>
    <row r="2" spans="1:2" x14ac:dyDescent="0.2">
      <c r="A2" s="4" t="s">
        <v>26</v>
      </c>
      <c r="B2" s="5">
        <v>2543751</v>
      </c>
    </row>
    <row r="3" spans="1:2" x14ac:dyDescent="0.2">
      <c r="A3" s="4" t="s">
        <v>0</v>
      </c>
      <c r="B3" s="5">
        <v>681207</v>
      </c>
    </row>
    <row r="4" spans="1:2" x14ac:dyDescent="0.2">
      <c r="A4" s="4" t="s">
        <v>1</v>
      </c>
      <c r="B4" s="5">
        <v>313804</v>
      </c>
    </row>
    <row r="5" spans="1:2" x14ac:dyDescent="0.2">
      <c r="A5" s="4" t="s">
        <v>2</v>
      </c>
      <c r="B5" s="5">
        <v>36560</v>
      </c>
    </row>
    <row r="6" spans="1:2" x14ac:dyDescent="0.2">
      <c r="A6" s="4" t="s">
        <v>3</v>
      </c>
      <c r="B6" s="5">
        <v>7009</v>
      </c>
    </row>
    <row r="7" spans="1:2" x14ac:dyDescent="0.2">
      <c r="A7" s="4" t="s">
        <v>4</v>
      </c>
      <c r="B7" s="5">
        <v>40974</v>
      </c>
    </row>
    <row r="8" spans="1:2" x14ac:dyDescent="0.2">
      <c r="A8" s="4" t="s">
        <v>5</v>
      </c>
      <c r="B8" s="5">
        <v>18493</v>
      </c>
    </row>
    <row r="9" spans="1:2" x14ac:dyDescent="0.2">
      <c r="A9" s="4" t="s">
        <v>6</v>
      </c>
      <c r="B9" s="5">
        <v>6061</v>
      </c>
    </row>
    <row r="10" spans="1:2" x14ac:dyDescent="0.2">
      <c r="A10" s="4" t="s">
        <v>7</v>
      </c>
      <c r="B10" s="5">
        <v>12010</v>
      </c>
    </row>
    <row r="11" spans="1:2" x14ac:dyDescent="0.2">
      <c r="A11" s="4" t="s">
        <v>8</v>
      </c>
      <c r="B11" s="5">
        <v>38664</v>
      </c>
    </row>
    <row r="12" spans="1:2" x14ac:dyDescent="0.2">
      <c r="A12" s="4" t="s">
        <v>9</v>
      </c>
      <c r="B12" s="5">
        <v>41913</v>
      </c>
    </row>
    <row r="13" spans="1:2" x14ac:dyDescent="0.2">
      <c r="A13" s="4" t="s">
        <v>10</v>
      </c>
      <c r="B13" s="5">
        <v>32969</v>
      </c>
    </row>
    <row r="14" spans="1:2" x14ac:dyDescent="0.2">
      <c r="A14" s="4" t="s">
        <v>11</v>
      </c>
      <c r="B14" s="5">
        <v>34463</v>
      </c>
    </row>
    <row r="15" spans="1:2" x14ac:dyDescent="0.2">
      <c r="A15" s="4" t="s">
        <v>12</v>
      </c>
      <c r="B15" s="5">
        <v>28153</v>
      </c>
    </row>
    <row r="16" spans="1:2" x14ac:dyDescent="0.2">
      <c r="A16" s="4" t="s">
        <v>13</v>
      </c>
      <c r="B16" s="5">
        <v>11109</v>
      </c>
    </row>
    <row r="17" spans="1:2" x14ac:dyDescent="0.2">
      <c r="A17" s="4" t="s">
        <v>14</v>
      </c>
      <c r="B17" s="5">
        <v>5426</v>
      </c>
    </row>
    <row r="18" spans="1:2" x14ac:dyDescent="0.2">
      <c r="A18" s="4" t="s">
        <v>15</v>
      </c>
      <c r="B18" s="5">
        <v>367403</v>
      </c>
    </row>
    <row r="19" spans="1:2" x14ac:dyDescent="0.2">
      <c r="A19" s="4" t="s">
        <v>2</v>
      </c>
      <c r="B19" s="5">
        <v>34547</v>
      </c>
    </row>
    <row r="20" spans="1:2" x14ac:dyDescent="0.2">
      <c r="A20" s="4" t="s">
        <v>3</v>
      </c>
      <c r="B20" s="5">
        <v>7054</v>
      </c>
    </row>
    <row r="21" spans="1:2" x14ac:dyDescent="0.2">
      <c r="A21" s="4" t="s">
        <v>4</v>
      </c>
      <c r="B21" s="5">
        <v>41080</v>
      </c>
    </row>
    <row r="22" spans="1:2" x14ac:dyDescent="0.2">
      <c r="A22" s="4" t="s">
        <v>5</v>
      </c>
      <c r="B22" s="5">
        <v>18262</v>
      </c>
    </row>
    <row r="23" spans="1:2" x14ac:dyDescent="0.2">
      <c r="A23" s="4" t="s">
        <v>6</v>
      </c>
      <c r="B23" s="5">
        <v>5846</v>
      </c>
    </row>
    <row r="24" spans="1:2" x14ac:dyDescent="0.2">
      <c r="A24" s="4" t="s">
        <v>7</v>
      </c>
      <c r="B24" s="5">
        <v>12062</v>
      </c>
    </row>
    <row r="25" spans="1:2" x14ac:dyDescent="0.2">
      <c r="A25" s="4" t="s">
        <v>8</v>
      </c>
      <c r="B25" s="5">
        <v>46832</v>
      </c>
    </row>
    <row r="26" spans="1:2" x14ac:dyDescent="0.2">
      <c r="A26" s="4" t="s">
        <v>9</v>
      </c>
      <c r="B26" s="5">
        <v>56199</v>
      </c>
    </row>
    <row r="27" spans="1:2" x14ac:dyDescent="0.2">
      <c r="A27" s="4" t="s">
        <v>10</v>
      </c>
      <c r="B27" s="5">
        <v>42926</v>
      </c>
    </row>
    <row r="28" spans="1:2" x14ac:dyDescent="0.2">
      <c r="A28" s="4" t="s">
        <v>11</v>
      </c>
      <c r="B28" s="5">
        <v>40652</v>
      </c>
    </row>
    <row r="29" spans="1:2" x14ac:dyDescent="0.2">
      <c r="A29" s="4" t="s">
        <v>12</v>
      </c>
      <c r="B29" s="5">
        <v>34723</v>
      </c>
    </row>
    <row r="30" spans="1:2" x14ac:dyDescent="0.2">
      <c r="A30" s="4" t="s">
        <v>13</v>
      </c>
      <c r="B30" s="5">
        <v>16088</v>
      </c>
    </row>
    <row r="31" spans="1:2" x14ac:dyDescent="0.2">
      <c r="A31" s="4" t="s">
        <v>14</v>
      </c>
      <c r="B31" s="5">
        <v>11132</v>
      </c>
    </row>
    <row r="32" spans="1:2" x14ac:dyDescent="0.2">
      <c r="A32" s="4" t="s">
        <v>17</v>
      </c>
      <c r="B32" s="5">
        <v>1862544</v>
      </c>
    </row>
    <row r="33" spans="1:2" x14ac:dyDescent="0.2">
      <c r="A33" s="4" t="s">
        <v>1</v>
      </c>
      <c r="B33" s="5">
        <v>930741</v>
      </c>
    </row>
    <row r="34" spans="1:2" x14ac:dyDescent="0.2">
      <c r="A34" s="4" t="s">
        <v>2</v>
      </c>
      <c r="B34" s="5">
        <v>55420</v>
      </c>
    </row>
    <row r="35" spans="1:2" x14ac:dyDescent="0.2">
      <c r="A35" s="4" t="s">
        <v>3</v>
      </c>
      <c r="B35" s="5">
        <v>11860</v>
      </c>
    </row>
    <row r="36" spans="1:2" x14ac:dyDescent="0.2">
      <c r="A36" s="4" t="s">
        <v>4</v>
      </c>
      <c r="B36" s="5">
        <v>79701</v>
      </c>
    </row>
    <row r="37" spans="1:2" x14ac:dyDescent="0.2">
      <c r="A37" s="4" t="s">
        <v>5</v>
      </c>
      <c r="B37" s="5">
        <v>42432</v>
      </c>
    </row>
    <row r="38" spans="1:2" x14ac:dyDescent="0.2">
      <c r="A38" s="4" t="s">
        <v>6</v>
      </c>
      <c r="B38" s="5">
        <v>14960</v>
      </c>
    </row>
    <row r="39" spans="1:2" x14ac:dyDescent="0.2">
      <c r="A39" s="4" t="s">
        <v>7</v>
      </c>
      <c r="B39" s="5">
        <v>30404</v>
      </c>
    </row>
    <row r="40" spans="1:2" x14ac:dyDescent="0.2">
      <c r="A40" s="4" t="s">
        <v>8</v>
      </c>
      <c r="B40" s="5">
        <v>103982</v>
      </c>
    </row>
    <row r="41" spans="1:2" x14ac:dyDescent="0.2">
      <c r="A41" s="4" t="s">
        <v>9</v>
      </c>
      <c r="B41" s="5">
        <v>138039</v>
      </c>
    </row>
    <row r="42" spans="1:2" x14ac:dyDescent="0.2">
      <c r="A42" s="4" t="s">
        <v>10</v>
      </c>
      <c r="B42" s="5">
        <v>125143</v>
      </c>
    </row>
    <row r="43" spans="1:2" x14ac:dyDescent="0.2">
      <c r="A43" s="4" t="s">
        <v>11</v>
      </c>
      <c r="B43" s="5">
        <v>128630</v>
      </c>
    </row>
    <row r="44" spans="1:2" x14ac:dyDescent="0.2">
      <c r="A44" s="4" t="s">
        <v>12</v>
      </c>
      <c r="B44" s="5">
        <v>108400</v>
      </c>
    </row>
    <row r="45" spans="1:2" x14ac:dyDescent="0.2">
      <c r="A45" s="4" t="s">
        <v>13</v>
      </c>
      <c r="B45" s="5">
        <v>62811</v>
      </c>
    </row>
    <row r="46" spans="1:2" x14ac:dyDescent="0.2">
      <c r="A46" s="4" t="s">
        <v>14</v>
      </c>
      <c r="B46" s="5">
        <v>28959</v>
      </c>
    </row>
    <row r="47" spans="1:2" x14ac:dyDescent="0.2">
      <c r="A47" s="4" t="s">
        <v>15</v>
      </c>
      <c r="B47" s="5">
        <v>931803</v>
      </c>
    </row>
    <row r="48" spans="1:2" x14ac:dyDescent="0.2">
      <c r="A48" s="4" t="s">
        <v>2</v>
      </c>
      <c r="B48" s="5">
        <v>54575</v>
      </c>
    </row>
    <row r="49" spans="1:2" x14ac:dyDescent="0.2">
      <c r="A49" s="4" t="s">
        <v>3</v>
      </c>
      <c r="B49" s="5">
        <v>11622</v>
      </c>
    </row>
    <row r="50" spans="1:2" x14ac:dyDescent="0.2">
      <c r="A50" s="4" t="s">
        <v>4</v>
      </c>
      <c r="B50" s="5">
        <v>75594</v>
      </c>
    </row>
    <row r="51" spans="1:2" x14ac:dyDescent="0.2">
      <c r="A51" s="4" t="s">
        <v>5</v>
      </c>
      <c r="B51" s="5">
        <v>41116</v>
      </c>
    </row>
    <row r="52" spans="1:2" x14ac:dyDescent="0.2">
      <c r="A52" s="4" t="s">
        <v>6</v>
      </c>
      <c r="B52" s="5">
        <v>14828</v>
      </c>
    </row>
    <row r="53" spans="1:2" x14ac:dyDescent="0.2">
      <c r="A53" s="4" t="s">
        <v>7</v>
      </c>
      <c r="B53" s="5">
        <v>26942</v>
      </c>
    </row>
    <row r="54" spans="1:2" x14ac:dyDescent="0.2">
      <c r="A54" s="4" t="s">
        <v>8</v>
      </c>
      <c r="B54" s="5">
        <v>91764</v>
      </c>
    </row>
    <row r="55" spans="1:2" x14ac:dyDescent="0.2">
      <c r="A55" s="4" t="s">
        <v>9</v>
      </c>
      <c r="B55" s="5">
        <v>129469</v>
      </c>
    </row>
    <row r="56" spans="1:2" x14ac:dyDescent="0.2">
      <c r="A56" s="4" t="s">
        <v>10</v>
      </c>
      <c r="B56" s="5">
        <v>124258</v>
      </c>
    </row>
    <row r="57" spans="1:2" x14ac:dyDescent="0.2">
      <c r="A57" s="4" t="s">
        <v>11</v>
      </c>
      <c r="B57" s="5">
        <v>131463</v>
      </c>
    </row>
    <row r="58" spans="1:2" x14ac:dyDescent="0.2">
      <c r="A58" s="4" t="s">
        <v>12</v>
      </c>
      <c r="B58" s="5">
        <v>121052</v>
      </c>
    </row>
    <row r="59" spans="1:2" x14ac:dyDescent="0.2">
      <c r="A59" s="4" t="s">
        <v>13</v>
      </c>
      <c r="B59" s="5">
        <v>71946</v>
      </c>
    </row>
    <row r="60" spans="1:2" x14ac:dyDescent="0.2">
      <c r="A60" s="4" t="s">
        <v>14</v>
      </c>
      <c r="B60" s="5">
        <v>37174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EBB4-4B12-484A-81CC-0F6020747055}">
  <dimension ref="A1:B60"/>
  <sheetViews>
    <sheetView workbookViewId="0">
      <selection activeCell="B1" sqref="B1:B1048576"/>
    </sheetView>
  </sheetViews>
  <sheetFormatPr baseColWidth="10" defaultRowHeight="16" x14ac:dyDescent="0.2"/>
  <sheetData>
    <row r="1" spans="1:2" x14ac:dyDescent="0.2">
      <c r="B1" t="s">
        <v>16</v>
      </c>
    </row>
    <row r="2" spans="1:2" x14ac:dyDescent="0.2">
      <c r="A2" s="4" t="s">
        <v>26</v>
      </c>
      <c r="B2" s="5">
        <v>38930998</v>
      </c>
    </row>
    <row r="3" spans="1:2" x14ac:dyDescent="0.2">
      <c r="A3" s="4" t="s">
        <v>0</v>
      </c>
      <c r="B3" s="5">
        <v>9807009</v>
      </c>
    </row>
    <row r="4" spans="1:2" x14ac:dyDescent="0.2">
      <c r="A4" s="4" t="s">
        <v>1</v>
      </c>
      <c r="B4" s="5">
        <v>4280932</v>
      </c>
    </row>
    <row r="5" spans="1:2" x14ac:dyDescent="0.2">
      <c r="A5" s="4" t="s">
        <v>2</v>
      </c>
      <c r="B5" s="5">
        <v>556660</v>
      </c>
    </row>
    <row r="6" spans="1:2" x14ac:dyDescent="0.2">
      <c r="A6" s="4" t="s">
        <v>3</v>
      </c>
      <c r="B6" s="5">
        <v>107706</v>
      </c>
    </row>
    <row r="7" spans="1:2" x14ac:dyDescent="0.2">
      <c r="A7" s="4" t="s">
        <v>4</v>
      </c>
      <c r="B7" s="5">
        <v>630830</v>
      </c>
    </row>
    <row r="8" spans="1:2" x14ac:dyDescent="0.2">
      <c r="A8" s="4" t="s">
        <v>5</v>
      </c>
      <c r="B8" s="5">
        <v>284238</v>
      </c>
    </row>
    <row r="9" spans="1:2" x14ac:dyDescent="0.2">
      <c r="A9" s="4" t="s">
        <v>6</v>
      </c>
      <c r="B9" s="5">
        <v>90803</v>
      </c>
    </row>
    <row r="10" spans="1:2" x14ac:dyDescent="0.2">
      <c r="A10" s="4" t="s">
        <v>7</v>
      </c>
      <c r="B10" s="5">
        <v>176729</v>
      </c>
    </row>
    <row r="11" spans="1:2" x14ac:dyDescent="0.2">
      <c r="A11" s="4" t="s">
        <v>8</v>
      </c>
      <c r="B11" s="5">
        <v>538534</v>
      </c>
    </row>
    <row r="12" spans="1:2" x14ac:dyDescent="0.2">
      <c r="A12" s="4" t="s">
        <v>9</v>
      </c>
      <c r="B12" s="5">
        <v>468323</v>
      </c>
    </row>
    <row r="13" spans="1:2" x14ac:dyDescent="0.2">
      <c r="A13" s="4" t="s">
        <v>10</v>
      </c>
      <c r="B13" s="5">
        <v>367849</v>
      </c>
    </row>
    <row r="14" spans="1:2" x14ac:dyDescent="0.2">
      <c r="A14" s="4" t="s">
        <v>11</v>
      </c>
      <c r="B14" s="5">
        <v>411927</v>
      </c>
    </row>
    <row r="15" spans="1:2" x14ac:dyDescent="0.2">
      <c r="A15" s="4" t="s">
        <v>12</v>
      </c>
      <c r="B15" s="5">
        <v>410293</v>
      </c>
    </row>
    <row r="16" spans="1:2" x14ac:dyDescent="0.2">
      <c r="A16" s="4" t="s">
        <v>13</v>
      </c>
      <c r="B16" s="5">
        <v>157575</v>
      </c>
    </row>
    <row r="17" spans="1:2" x14ac:dyDescent="0.2">
      <c r="A17" s="4" t="s">
        <v>14</v>
      </c>
      <c r="B17" s="5">
        <v>79465</v>
      </c>
    </row>
    <row r="18" spans="1:2" x14ac:dyDescent="0.2">
      <c r="A18" s="4" t="s">
        <v>15</v>
      </c>
      <c r="B18" s="5">
        <v>5526077</v>
      </c>
    </row>
    <row r="19" spans="1:2" x14ac:dyDescent="0.2">
      <c r="A19" s="4" t="s">
        <v>2</v>
      </c>
      <c r="B19" s="5">
        <v>548524</v>
      </c>
    </row>
    <row r="20" spans="1:2" x14ac:dyDescent="0.2">
      <c r="A20" s="4" t="s">
        <v>3</v>
      </c>
      <c r="B20" s="5">
        <v>105784</v>
      </c>
    </row>
    <row r="21" spans="1:2" x14ac:dyDescent="0.2">
      <c r="A21" s="4" t="s">
        <v>4</v>
      </c>
      <c r="B21" s="5">
        <v>616657</v>
      </c>
    </row>
    <row r="22" spans="1:2" x14ac:dyDescent="0.2">
      <c r="A22" s="4" t="s">
        <v>5</v>
      </c>
      <c r="B22" s="5">
        <v>281382</v>
      </c>
    </row>
    <row r="23" spans="1:2" x14ac:dyDescent="0.2">
      <c r="A23" s="4" t="s">
        <v>6</v>
      </c>
      <c r="B23" s="5">
        <v>95424</v>
      </c>
    </row>
    <row r="24" spans="1:2" x14ac:dyDescent="0.2">
      <c r="A24" s="4" t="s">
        <v>7</v>
      </c>
      <c r="B24" s="5">
        <v>177135</v>
      </c>
    </row>
    <row r="25" spans="1:2" x14ac:dyDescent="0.2">
      <c r="A25" s="4" t="s">
        <v>8</v>
      </c>
      <c r="B25" s="5">
        <v>681682</v>
      </c>
    </row>
    <row r="26" spans="1:2" x14ac:dyDescent="0.2">
      <c r="A26" s="4" t="s">
        <v>9</v>
      </c>
      <c r="B26" s="5">
        <v>862167</v>
      </c>
    </row>
    <row r="27" spans="1:2" x14ac:dyDescent="0.2">
      <c r="A27" s="4" t="s">
        <v>10</v>
      </c>
      <c r="B27" s="5">
        <v>630216</v>
      </c>
    </row>
    <row r="28" spans="1:2" x14ac:dyDescent="0.2">
      <c r="A28" s="4" t="s">
        <v>11</v>
      </c>
      <c r="B28" s="5">
        <v>549005</v>
      </c>
    </row>
    <row r="29" spans="1:2" x14ac:dyDescent="0.2">
      <c r="A29" s="4" t="s">
        <v>12</v>
      </c>
      <c r="B29" s="5">
        <v>514079</v>
      </c>
    </row>
    <row r="30" spans="1:2" x14ac:dyDescent="0.2">
      <c r="A30" s="4" t="s">
        <v>13</v>
      </c>
      <c r="B30" s="5">
        <v>256726</v>
      </c>
    </row>
    <row r="31" spans="1:2" x14ac:dyDescent="0.2">
      <c r="A31" s="4" t="s">
        <v>14</v>
      </c>
      <c r="B31" s="5">
        <v>207296</v>
      </c>
    </row>
    <row r="32" spans="1:2" x14ac:dyDescent="0.2">
      <c r="A32" s="4" t="s">
        <v>17</v>
      </c>
      <c r="B32" s="5">
        <v>29123989</v>
      </c>
    </row>
    <row r="33" spans="1:2" x14ac:dyDescent="0.2">
      <c r="A33" s="4" t="s">
        <v>1</v>
      </c>
      <c r="B33" s="5">
        <v>13911679</v>
      </c>
    </row>
    <row r="34" spans="1:2" x14ac:dyDescent="0.2">
      <c r="A34" s="4" t="s">
        <v>2</v>
      </c>
      <c r="B34" s="5">
        <v>824063</v>
      </c>
    </row>
    <row r="35" spans="1:2" x14ac:dyDescent="0.2">
      <c r="A35" s="4" t="s">
        <v>3</v>
      </c>
      <c r="B35" s="5">
        <v>171799</v>
      </c>
    </row>
    <row r="36" spans="1:2" x14ac:dyDescent="0.2">
      <c r="A36" s="4" t="s">
        <v>4</v>
      </c>
      <c r="B36" s="5">
        <v>1092616</v>
      </c>
    </row>
    <row r="37" spans="1:2" x14ac:dyDescent="0.2">
      <c r="A37" s="4" t="s">
        <v>5</v>
      </c>
      <c r="B37" s="5">
        <v>587282</v>
      </c>
    </row>
    <row r="38" spans="1:2" x14ac:dyDescent="0.2">
      <c r="A38" s="4" t="s">
        <v>6</v>
      </c>
      <c r="B38" s="5">
        <v>203702</v>
      </c>
    </row>
    <row r="39" spans="1:2" x14ac:dyDescent="0.2">
      <c r="A39" s="4" t="s">
        <v>7</v>
      </c>
      <c r="B39" s="5">
        <v>421476</v>
      </c>
    </row>
    <row r="40" spans="1:2" x14ac:dyDescent="0.2">
      <c r="A40" s="4" t="s">
        <v>8</v>
      </c>
      <c r="B40" s="5">
        <v>1513270</v>
      </c>
    </row>
    <row r="41" spans="1:2" x14ac:dyDescent="0.2">
      <c r="A41" s="4" t="s">
        <v>9</v>
      </c>
      <c r="B41" s="5">
        <v>2171225</v>
      </c>
    </row>
    <row r="42" spans="1:2" x14ac:dyDescent="0.2">
      <c r="A42" s="4" t="s">
        <v>10</v>
      </c>
      <c r="B42" s="5">
        <v>1918942</v>
      </c>
    </row>
    <row r="43" spans="1:2" x14ac:dyDescent="0.2">
      <c r="A43" s="4" t="s">
        <v>11</v>
      </c>
      <c r="B43" s="5">
        <v>1966307</v>
      </c>
    </row>
    <row r="44" spans="1:2" x14ac:dyDescent="0.2">
      <c r="A44" s="4" t="s">
        <v>12</v>
      </c>
      <c r="B44" s="5">
        <v>1634236</v>
      </c>
    </row>
    <row r="45" spans="1:2" x14ac:dyDescent="0.2">
      <c r="A45" s="4" t="s">
        <v>13</v>
      </c>
      <c r="B45" s="5">
        <v>929673</v>
      </c>
    </row>
    <row r="46" spans="1:2" x14ac:dyDescent="0.2">
      <c r="A46" s="4" t="s">
        <v>14</v>
      </c>
      <c r="B46" s="5">
        <v>477088</v>
      </c>
    </row>
    <row r="47" spans="1:2" x14ac:dyDescent="0.2">
      <c r="A47" s="4" t="s">
        <v>15</v>
      </c>
      <c r="B47" s="5">
        <v>15212310</v>
      </c>
    </row>
    <row r="48" spans="1:2" x14ac:dyDescent="0.2">
      <c r="A48" s="4" t="s">
        <v>2</v>
      </c>
      <c r="B48" s="5">
        <v>789901</v>
      </c>
    </row>
    <row r="49" spans="1:2" x14ac:dyDescent="0.2">
      <c r="A49" s="4" t="s">
        <v>3</v>
      </c>
      <c r="B49" s="5">
        <v>164826</v>
      </c>
    </row>
    <row r="50" spans="1:2" x14ac:dyDescent="0.2">
      <c r="A50" s="4" t="s">
        <v>4</v>
      </c>
      <c r="B50" s="5">
        <v>1062876</v>
      </c>
    </row>
    <row r="51" spans="1:2" x14ac:dyDescent="0.2">
      <c r="A51" s="4" t="s">
        <v>5</v>
      </c>
      <c r="B51" s="5">
        <v>562503</v>
      </c>
    </row>
    <row r="52" spans="1:2" x14ac:dyDescent="0.2">
      <c r="A52" s="4" t="s">
        <v>6</v>
      </c>
      <c r="B52" s="5">
        <v>200976</v>
      </c>
    </row>
    <row r="53" spans="1:2" x14ac:dyDescent="0.2">
      <c r="A53" s="4" t="s">
        <v>7</v>
      </c>
      <c r="B53" s="5">
        <v>408252</v>
      </c>
    </row>
    <row r="54" spans="1:2" x14ac:dyDescent="0.2">
      <c r="A54" s="4" t="s">
        <v>8</v>
      </c>
      <c r="B54" s="5">
        <v>1415014</v>
      </c>
    </row>
    <row r="55" spans="1:2" x14ac:dyDescent="0.2">
      <c r="A55" s="4" t="s">
        <v>9</v>
      </c>
      <c r="B55" s="5">
        <v>2197961</v>
      </c>
    </row>
    <row r="56" spans="1:2" x14ac:dyDescent="0.2">
      <c r="A56" s="4" t="s">
        <v>10</v>
      </c>
      <c r="B56" s="5">
        <v>2137778</v>
      </c>
    </row>
    <row r="57" spans="1:2" x14ac:dyDescent="0.2">
      <c r="A57" s="4" t="s">
        <v>11</v>
      </c>
      <c r="B57" s="5">
        <v>2284995</v>
      </c>
    </row>
    <row r="58" spans="1:2" x14ac:dyDescent="0.2">
      <c r="A58" s="4" t="s">
        <v>12</v>
      </c>
      <c r="B58" s="5">
        <v>1995445</v>
      </c>
    </row>
    <row r="59" spans="1:2" x14ac:dyDescent="0.2">
      <c r="A59" s="4" t="s">
        <v>13</v>
      </c>
      <c r="B59" s="5">
        <v>1205595</v>
      </c>
    </row>
    <row r="60" spans="1:2" x14ac:dyDescent="0.2">
      <c r="A60" s="7" t="s">
        <v>14</v>
      </c>
      <c r="B60" s="2">
        <v>786188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4E5DB-13BE-974F-92EF-AA3C2D04FA76}">
  <dimension ref="A1:E60"/>
  <sheetViews>
    <sheetView workbookViewId="0">
      <selection activeCell="B1" sqref="B1:B1048576"/>
    </sheetView>
  </sheetViews>
  <sheetFormatPr baseColWidth="10" defaultRowHeight="16" x14ac:dyDescent="0.2"/>
  <sheetData>
    <row r="1" spans="1:5" x14ac:dyDescent="0.2">
      <c r="B1" t="s">
        <v>27</v>
      </c>
    </row>
    <row r="2" spans="1:5" x14ac:dyDescent="0.2">
      <c r="A2" s="4" t="s">
        <v>26</v>
      </c>
      <c r="B2" s="5">
        <v>16857223</v>
      </c>
    </row>
    <row r="3" spans="1:5" x14ac:dyDescent="0.2">
      <c r="A3" s="4" t="s">
        <v>0</v>
      </c>
      <c r="B3" s="5">
        <v>2011217</v>
      </c>
    </row>
    <row r="4" spans="1:5" x14ac:dyDescent="0.2">
      <c r="A4" s="4" t="s">
        <v>1</v>
      </c>
      <c r="B4" s="5">
        <v>933430</v>
      </c>
    </row>
    <row r="5" spans="1:5" x14ac:dyDescent="0.2">
      <c r="A5" s="4" t="s">
        <v>2</v>
      </c>
      <c r="B5" s="5">
        <v>54020</v>
      </c>
      <c r="E5" s="10"/>
    </row>
    <row r="6" spans="1:5" x14ac:dyDescent="0.2">
      <c r="A6" s="4" t="s">
        <v>3</v>
      </c>
      <c r="B6" s="5">
        <v>11858</v>
      </c>
    </row>
    <row r="7" spans="1:5" x14ac:dyDescent="0.2">
      <c r="A7" s="4" t="s">
        <v>4</v>
      </c>
      <c r="B7" s="5">
        <v>65937</v>
      </c>
    </row>
    <row r="8" spans="1:5" x14ac:dyDescent="0.2">
      <c r="A8" s="4" t="s">
        <v>5</v>
      </c>
      <c r="B8" s="5">
        <v>34189</v>
      </c>
    </row>
    <row r="9" spans="1:5" x14ac:dyDescent="0.2">
      <c r="A9" s="4" t="s">
        <v>6</v>
      </c>
      <c r="B9" s="5">
        <v>12334</v>
      </c>
    </row>
    <row r="10" spans="1:5" x14ac:dyDescent="0.2">
      <c r="A10" s="4" t="s">
        <v>7</v>
      </c>
      <c r="B10" s="5">
        <v>29469</v>
      </c>
    </row>
    <row r="11" spans="1:5" x14ac:dyDescent="0.2">
      <c r="A11" s="4" t="s">
        <v>8</v>
      </c>
      <c r="B11" s="5">
        <v>219043</v>
      </c>
    </row>
    <row r="12" spans="1:5" x14ac:dyDescent="0.2">
      <c r="A12" s="4" t="s">
        <v>9</v>
      </c>
      <c r="B12" s="5">
        <v>152226</v>
      </c>
    </row>
    <row r="13" spans="1:5" x14ac:dyDescent="0.2">
      <c r="A13" s="4" t="s">
        <v>10</v>
      </c>
      <c r="B13" s="5">
        <v>90546</v>
      </c>
    </row>
    <row r="14" spans="1:5" x14ac:dyDescent="0.2">
      <c r="A14" s="4" t="s">
        <v>11</v>
      </c>
      <c r="B14" s="5">
        <v>87866</v>
      </c>
    </row>
    <row r="15" spans="1:5" x14ac:dyDescent="0.2">
      <c r="A15" s="4" t="s">
        <v>12</v>
      </c>
      <c r="B15" s="5">
        <v>74586</v>
      </c>
    </row>
    <row r="16" spans="1:5" x14ac:dyDescent="0.2">
      <c r="A16" s="4" t="s">
        <v>13</v>
      </c>
      <c r="B16" s="5">
        <v>56188</v>
      </c>
    </row>
    <row r="17" spans="1:2" x14ac:dyDescent="0.2">
      <c r="A17" s="4" t="s">
        <v>14</v>
      </c>
      <c r="B17" s="5">
        <v>45168</v>
      </c>
    </row>
    <row r="18" spans="1:2" x14ac:dyDescent="0.2">
      <c r="A18" s="4" t="s">
        <v>15</v>
      </c>
      <c r="B18" s="5">
        <v>1077787</v>
      </c>
    </row>
    <row r="19" spans="1:2" x14ac:dyDescent="0.2">
      <c r="A19" s="4" t="s">
        <v>2</v>
      </c>
      <c r="B19" s="5">
        <v>52195</v>
      </c>
    </row>
    <row r="20" spans="1:2" x14ac:dyDescent="0.2">
      <c r="A20" s="4" t="s">
        <v>3</v>
      </c>
      <c r="B20" s="5">
        <v>10096</v>
      </c>
    </row>
    <row r="21" spans="1:2" x14ac:dyDescent="0.2">
      <c r="A21" s="4" t="s">
        <v>4</v>
      </c>
      <c r="B21" s="5">
        <v>65723</v>
      </c>
    </row>
    <row r="22" spans="1:2" x14ac:dyDescent="0.2">
      <c r="A22" s="4" t="s">
        <v>5</v>
      </c>
      <c r="B22" s="5">
        <v>32234</v>
      </c>
    </row>
    <row r="23" spans="1:2" x14ac:dyDescent="0.2">
      <c r="A23" s="4" t="s">
        <v>6</v>
      </c>
      <c r="B23" s="5">
        <v>13168</v>
      </c>
    </row>
    <row r="24" spans="1:2" x14ac:dyDescent="0.2">
      <c r="A24" s="4" t="s">
        <v>7</v>
      </c>
      <c r="B24" s="5">
        <v>27382</v>
      </c>
    </row>
    <row r="25" spans="1:2" x14ac:dyDescent="0.2">
      <c r="A25" s="4" t="s">
        <v>8</v>
      </c>
      <c r="B25" s="5">
        <v>211229</v>
      </c>
    </row>
    <row r="26" spans="1:2" x14ac:dyDescent="0.2">
      <c r="A26" s="4" t="s">
        <v>9</v>
      </c>
      <c r="B26" s="5">
        <v>172450</v>
      </c>
    </row>
    <row r="27" spans="1:2" x14ac:dyDescent="0.2">
      <c r="A27" s="4" t="s">
        <v>10</v>
      </c>
      <c r="B27" s="5">
        <v>128819</v>
      </c>
    </row>
    <row r="28" spans="1:2" x14ac:dyDescent="0.2">
      <c r="A28" s="4" t="s">
        <v>11</v>
      </c>
      <c r="B28" s="5">
        <v>108926</v>
      </c>
    </row>
    <row r="29" spans="1:2" x14ac:dyDescent="0.2">
      <c r="A29" s="4" t="s">
        <v>12</v>
      </c>
      <c r="B29" s="5">
        <v>102245</v>
      </c>
    </row>
    <row r="30" spans="1:2" x14ac:dyDescent="0.2">
      <c r="A30" s="4" t="s">
        <v>13</v>
      </c>
      <c r="B30" s="5">
        <v>76835</v>
      </c>
    </row>
    <row r="31" spans="1:2" x14ac:dyDescent="0.2">
      <c r="A31" s="4" t="s">
        <v>14</v>
      </c>
      <c r="B31" s="5">
        <v>76485</v>
      </c>
    </row>
    <row r="32" spans="1:2" x14ac:dyDescent="0.2">
      <c r="A32" s="4" t="s">
        <v>17</v>
      </c>
      <c r="B32" s="5">
        <v>14846006</v>
      </c>
    </row>
    <row r="33" spans="1:2" x14ac:dyDescent="0.2">
      <c r="A33" s="4" t="s">
        <v>1</v>
      </c>
      <c r="B33" s="5">
        <v>7053909</v>
      </c>
    </row>
    <row r="34" spans="1:2" x14ac:dyDescent="0.2">
      <c r="A34" s="4" t="s">
        <v>2</v>
      </c>
      <c r="B34" s="5">
        <v>414830</v>
      </c>
    </row>
    <row r="35" spans="1:2" x14ac:dyDescent="0.2">
      <c r="A35" s="4" t="s">
        <v>3</v>
      </c>
      <c r="B35" s="5">
        <v>88005</v>
      </c>
    </row>
    <row r="36" spans="1:2" x14ac:dyDescent="0.2">
      <c r="A36" s="4" t="s">
        <v>4</v>
      </c>
      <c r="B36" s="5">
        <v>523771</v>
      </c>
    </row>
    <row r="37" spans="1:2" x14ac:dyDescent="0.2">
      <c r="A37" s="4" t="s">
        <v>5</v>
      </c>
      <c r="B37" s="5">
        <v>258311</v>
      </c>
    </row>
    <row r="38" spans="1:2" x14ac:dyDescent="0.2">
      <c r="A38" s="4" t="s">
        <v>6</v>
      </c>
      <c r="B38" s="5">
        <v>83639</v>
      </c>
    </row>
    <row r="39" spans="1:2" x14ac:dyDescent="0.2">
      <c r="A39" s="4" t="s">
        <v>7</v>
      </c>
      <c r="B39" s="5">
        <v>167783</v>
      </c>
    </row>
    <row r="40" spans="1:2" x14ac:dyDescent="0.2">
      <c r="A40" s="4" t="s">
        <v>8</v>
      </c>
      <c r="B40" s="5">
        <v>521991</v>
      </c>
    </row>
    <row r="41" spans="1:2" x14ac:dyDescent="0.2">
      <c r="A41" s="4" t="s">
        <v>9</v>
      </c>
      <c r="B41" s="5">
        <v>1239196</v>
      </c>
    </row>
    <row r="42" spans="1:2" x14ac:dyDescent="0.2">
      <c r="A42" s="4" t="s">
        <v>10</v>
      </c>
      <c r="B42" s="5">
        <v>1205753</v>
      </c>
    </row>
    <row r="43" spans="1:2" x14ac:dyDescent="0.2">
      <c r="A43" s="4" t="s">
        <v>11</v>
      </c>
      <c r="B43" s="5">
        <v>1011977</v>
      </c>
    </row>
    <row r="44" spans="1:2" x14ac:dyDescent="0.2">
      <c r="A44" s="4" t="s">
        <v>12</v>
      </c>
      <c r="B44" s="5">
        <v>787713</v>
      </c>
    </row>
    <row r="45" spans="1:2" x14ac:dyDescent="0.2">
      <c r="A45" s="4" t="s">
        <v>13</v>
      </c>
      <c r="B45" s="5">
        <v>475670</v>
      </c>
    </row>
    <row r="46" spans="1:2" x14ac:dyDescent="0.2">
      <c r="A46" s="4" t="s">
        <v>14</v>
      </c>
      <c r="B46" s="5">
        <v>275270</v>
      </c>
    </row>
    <row r="47" spans="1:2" x14ac:dyDescent="0.2">
      <c r="A47" s="4" t="s">
        <v>15</v>
      </c>
      <c r="B47" s="5">
        <v>7792097</v>
      </c>
    </row>
    <row r="48" spans="1:2" x14ac:dyDescent="0.2">
      <c r="A48" s="4" t="s">
        <v>2</v>
      </c>
      <c r="B48" s="5">
        <v>394790</v>
      </c>
    </row>
    <row r="49" spans="1:2" x14ac:dyDescent="0.2">
      <c r="A49" s="4" t="s">
        <v>3</v>
      </c>
      <c r="B49" s="5">
        <v>82665</v>
      </c>
    </row>
    <row r="50" spans="1:2" x14ac:dyDescent="0.2">
      <c r="A50" s="4" t="s">
        <v>4</v>
      </c>
      <c r="B50" s="5">
        <v>519209</v>
      </c>
    </row>
    <row r="51" spans="1:2" x14ac:dyDescent="0.2">
      <c r="A51" s="4" t="s">
        <v>5</v>
      </c>
      <c r="B51" s="5">
        <v>258071</v>
      </c>
    </row>
    <row r="52" spans="1:2" x14ac:dyDescent="0.2">
      <c r="A52" s="4" t="s">
        <v>6</v>
      </c>
      <c r="B52" s="5">
        <v>81614</v>
      </c>
    </row>
    <row r="53" spans="1:2" x14ac:dyDescent="0.2">
      <c r="A53" s="4" t="s">
        <v>7</v>
      </c>
      <c r="B53" s="5">
        <v>164917</v>
      </c>
    </row>
    <row r="54" spans="1:2" x14ac:dyDescent="0.2">
      <c r="A54" s="4" t="s">
        <v>8</v>
      </c>
      <c r="B54" s="5">
        <v>493011</v>
      </c>
    </row>
    <row r="55" spans="1:2" x14ac:dyDescent="0.2">
      <c r="A55" s="4" t="s">
        <v>9</v>
      </c>
      <c r="B55" s="5">
        <v>1347925</v>
      </c>
    </row>
    <row r="56" spans="1:2" x14ac:dyDescent="0.2">
      <c r="A56" s="4" t="s">
        <v>10</v>
      </c>
      <c r="B56" s="5">
        <v>1371752</v>
      </c>
    </row>
    <row r="57" spans="1:2" x14ac:dyDescent="0.2">
      <c r="A57" s="4" t="s">
        <v>11</v>
      </c>
      <c r="B57" s="5">
        <v>1160351</v>
      </c>
    </row>
    <row r="58" spans="1:2" x14ac:dyDescent="0.2">
      <c r="A58" s="4" t="s">
        <v>12</v>
      </c>
      <c r="B58" s="5">
        <v>949477</v>
      </c>
    </row>
    <row r="59" spans="1:2" x14ac:dyDescent="0.2">
      <c r="A59" s="4" t="s">
        <v>13</v>
      </c>
      <c r="B59" s="5">
        <v>591276</v>
      </c>
    </row>
    <row r="60" spans="1:2" x14ac:dyDescent="0.2">
      <c r="A60" s="7" t="s">
        <v>14</v>
      </c>
      <c r="B60" s="2">
        <v>377039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C0443-C8FF-3742-91F0-D89C1B79FB12}">
  <dimension ref="A1:B60"/>
  <sheetViews>
    <sheetView workbookViewId="0">
      <selection activeCell="B1" sqref="B1:B1048576"/>
    </sheetView>
  </sheetViews>
  <sheetFormatPr baseColWidth="10" defaultRowHeight="16" x14ac:dyDescent="0.2"/>
  <sheetData>
    <row r="1" spans="1:2" x14ac:dyDescent="0.2">
      <c r="B1" t="s">
        <v>27</v>
      </c>
    </row>
    <row r="2" spans="1:2" x14ac:dyDescent="0.2">
      <c r="A2" s="4" t="s">
        <v>26</v>
      </c>
      <c r="B2" s="5">
        <v>55380874</v>
      </c>
    </row>
    <row r="3" spans="1:2" x14ac:dyDescent="0.2">
      <c r="A3" s="4" t="s">
        <v>0</v>
      </c>
      <c r="B3" s="5">
        <v>12269452</v>
      </c>
    </row>
    <row r="4" spans="1:2" x14ac:dyDescent="0.2">
      <c r="A4" s="4" t="s">
        <v>1</v>
      </c>
      <c r="B4" s="5">
        <v>5573789</v>
      </c>
    </row>
    <row r="5" spans="1:2" x14ac:dyDescent="0.2">
      <c r="A5" s="4" t="s">
        <v>2</v>
      </c>
      <c r="B5" s="5">
        <v>811738</v>
      </c>
    </row>
    <row r="6" spans="1:2" x14ac:dyDescent="0.2">
      <c r="A6" s="4" t="s">
        <v>3</v>
      </c>
      <c r="B6" s="5">
        <v>161506</v>
      </c>
    </row>
    <row r="7" spans="1:2" x14ac:dyDescent="0.2">
      <c r="A7" s="4" t="s">
        <v>4</v>
      </c>
      <c r="B7" s="5">
        <v>955131</v>
      </c>
    </row>
    <row r="8" spans="1:2" x14ac:dyDescent="0.2">
      <c r="A8" s="4" t="s">
        <v>5</v>
      </c>
      <c r="B8" s="5">
        <v>408532</v>
      </c>
    </row>
    <row r="9" spans="1:2" x14ac:dyDescent="0.2">
      <c r="A9" s="4" t="s">
        <v>6</v>
      </c>
      <c r="B9" s="5">
        <v>129663</v>
      </c>
    </row>
    <row r="10" spans="1:2" x14ac:dyDescent="0.2">
      <c r="A10" s="4" t="s">
        <v>7</v>
      </c>
      <c r="B10" s="5">
        <v>239113</v>
      </c>
    </row>
    <row r="11" spans="1:2" x14ac:dyDescent="0.2">
      <c r="A11" s="4" t="s">
        <v>8</v>
      </c>
      <c r="B11" s="5">
        <v>630323</v>
      </c>
    </row>
    <row r="12" spans="1:2" x14ac:dyDescent="0.2">
      <c r="A12" s="4" t="s">
        <v>9</v>
      </c>
      <c r="B12" s="5">
        <v>661054</v>
      </c>
    </row>
    <row r="13" spans="1:2" x14ac:dyDescent="0.2">
      <c r="A13" s="4" t="s">
        <v>10</v>
      </c>
      <c r="B13" s="5">
        <v>630078</v>
      </c>
    </row>
    <row r="14" spans="1:2" x14ac:dyDescent="0.2">
      <c r="A14" s="4" t="s">
        <v>11</v>
      </c>
      <c r="B14" s="5">
        <v>408681</v>
      </c>
    </row>
    <row r="15" spans="1:2" x14ac:dyDescent="0.2">
      <c r="A15" s="4" t="s">
        <v>12</v>
      </c>
      <c r="B15" s="5">
        <v>280237</v>
      </c>
    </row>
    <row r="16" spans="1:2" x14ac:dyDescent="0.2">
      <c r="A16" s="4" t="s">
        <v>13</v>
      </c>
      <c r="B16" s="5">
        <v>155932</v>
      </c>
    </row>
    <row r="17" spans="1:2" x14ac:dyDescent="0.2">
      <c r="A17" s="4" t="s">
        <v>14</v>
      </c>
      <c r="B17" s="5">
        <v>101801</v>
      </c>
    </row>
    <row r="18" spans="1:2" x14ac:dyDescent="0.2">
      <c r="A18" s="4" t="s">
        <v>15</v>
      </c>
      <c r="B18" s="5">
        <v>6695663</v>
      </c>
    </row>
    <row r="19" spans="1:2" x14ac:dyDescent="0.2">
      <c r="A19" s="4" t="s">
        <v>2</v>
      </c>
      <c r="B19" s="5">
        <v>783930</v>
      </c>
    </row>
    <row r="20" spans="1:2" x14ac:dyDescent="0.2">
      <c r="A20" s="4" t="s">
        <v>3</v>
      </c>
      <c r="B20" s="5">
        <v>155844</v>
      </c>
    </row>
    <row r="21" spans="1:2" x14ac:dyDescent="0.2">
      <c r="A21" s="4" t="s">
        <v>4</v>
      </c>
      <c r="B21" s="5">
        <v>914523</v>
      </c>
    </row>
    <row r="22" spans="1:2" x14ac:dyDescent="0.2">
      <c r="A22" s="4" t="s">
        <v>5</v>
      </c>
      <c r="B22" s="5">
        <v>395223</v>
      </c>
    </row>
    <row r="23" spans="1:2" x14ac:dyDescent="0.2">
      <c r="A23" s="4" t="s">
        <v>6</v>
      </c>
      <c r="B23" s="5">
        <v>128773</v>
      </c>
    </row>
    <row r="24" spans="1:2" x14ac:dyDescent="0.2">
      <c r="A24" s="4" t="s">
        <v>7</v>
      </c>
      <c r="B24" s="5">
        <v>238415</v>
      </c>
    </row>
    <row r="25" spans="1:2" x14ac:dyDescent="0.2">
      <c r="A25" s="4" t="s">
        <v>8</v>
      </c>
      <c r="B25" s="5">
        <v>783398</v>
      </c>
    </row>
    <row r="26" spans="1:2" x14ac:dyDescent="0.2">
      <c r="A26" s="4" t="s">
        <v>9</v>
      </c>
      <c r="B26" s="5">
        <v>1055004</v>
      </c>
    </row>
    <row r="27" spans="1:2" x14ac:dyDescent="0.2">
      <c r="A27" s="4" t="s">
        <v>10</v>
      </c>
      <c r="B27" s="5">
        <v>910568</v>
      </c>
    </row>
    <row r="28" spans="1:2" x14ac:dyDescent="0.2">
      <c r="A28" s="4" t="s">
        <v>11</v>
      </c>
      <c r="B28" s="5">
        <v>528590</v>
      </c>
    </row>
    <row r="29" spans="1:2" x14ac:dyDescent="0.2">
      <c r="A29" s="4" t="s">
        <v>12</v>
      </c>
      <c r="B29" s="5">
        <v>374057</v>
      </c>
    </row>
    <row r="30" spans="1:2" x14ac:dyDescent="0.2">
      <c r="A30" s="4" t="s">
        <v>13</v>
      </c>
      <c r="B30" s="5">
        <v>236381</v>
      </c>
    </row>
    <row r="31" spans="1:2" x14ac:dyDescent="0.2">
      <c r="A31" s="4" t="s">
        <v>14</v>
      </c>
      <c r="B31" s="5">
        <v>190957</v>
      </c>
    </row>
    <row r="32" spans="1:2" x14ac:dyDescent="0.2">
      <c r="A32" s="4" t="s">
        <v>17</v>
      </c>
      <c r="B32" s="5">
        <v>43111422</v>
      </c>
    </row>
    <row r="33" spans="1:2" x14ac:dyDescent="0.2">
      <c r="A33" s="4" t="s">
        <v>1</v>
      </c>
      <c r="B33" s="5">
        <v>22219632</v>
      </c>
    </row>
    <row r="34" spans="1:2" x14ac:dyDescent="0.2">
      <c r="A34" s="4" t="s">
        <v>2</v>
      </c>
      <c r="B34" s="5">
        <v>1763884</v>
      </c>
    </row>
    <row r="35" spans="1:2" x14ac:dyDescent="0.2">
      <c r="A35" s="4" t="s">
        <v>3</v>
      </c>
      <c r="B35" s="5">
        <v>343700</v>
      </c>
    </row>
    <row r="36" spans="1:2" x14ac:dyDescent="0.2">
      <c r="A36" s="4" t="s">
        <v>4</v>
      </c>
      <c r="B36" s="5">
        <v>2160058</v>
      </c>
    </row>
    <row r="37" spans="1:2" x14ac:dyDescent="0.2">
      <c r="A37" s="4" t="s">
        <v>5</v>
      </c>
      <c r="B37" s="5">
        <v>1075854</v>
      </c>
    </row>
    <row r="38" spans="1:2" x14ac:dyDescent="0.2">
      <c r="A38" s="4" t="s">
        <v>6</v>
      </c>
      <c r="B38" s="5">
        <v>357712</v>
      </c>
    </row>
    <row r="39" spans="1:2" x14ac:dyDescent="0.2">
      <c r="A39" s="4" t="s">
        <v>7</v>
      </c>
      <c r="B39" s="5">
        <v>713832</v>
      </c>
    </row>
    <row r="40" spans="1:2" x14ac:dyDescent="0.2">
      <c r="A40" s="4" t="s">
        <v>8</v>
      </c>
      <c r="B40" s="5">
        <v>2599429</v>
      </c>
    </row>
    <row r="41" spans="1:2" x14ac:dyDescent="0.2">
      <c r="A41" s="4" t="s">
        <v>9</v>
      </c>
      <c r="B41" s="5">
        <v>3897098</v>
      </c>
    </row>
    <row r="42" spans="1:2" x14ac:dyDescent="0.2">
      <c r="A42" s="4" t="s">
        <v>10</v>
      </c>
      <c r="B42" s="5">
        <v>3430191</v>
      </c>
    </row>
    <row r="43" spans="1:2" x14ac:dyDescent="0.2">
      <c r="A43" s="4" t="s">
        <v>11</v>
      </c>
      <c r="B43" s="5">
        <v>2798218</v>
      </c>
    </row>
    <row r="44" spans="1:2" x14ac:dyDescent="0.2">
      <c r="A44" s="4" t="s">
        <v>12</v>
      </c>
      <c r="B44" s="5">
        <v>1750708</v>
      </c>
    </row>
    <row r="45" spans="1:2" x14ac:dyDescent="0.2">
      <c r="A45" s="4" t="s">
        <v>13</v>
      </c>
      <c r="B45" s="5">
        <v>855907</v>
      </c>
    </row>
    <row r="46" spans="1:2" x14ac:dyDescent="0.2">
      <c r="A46" s="4" t="s">
        <v>14</v>
      </c>
      <c r="B46" s="5">
        <v>473041</v>
      </c>
    </row>
    <row r="47" spans="1:2" x14ac:dyDescent="0.2">
      <c r="A47" s="4" t="s">
        <v>15</v>
      </c>
      <c r="B47" s="5">
        <v>20891790</v>
      </c>
    </row>
    <row r="48" spans="1:2" x14ac:dyDescent="0.2">
      <c r="A48" s="4" t="s">
        <v>2</v>
      </c>
      <c r="B48" s="5">
        <v>1691795</v>
      </c>
    </row>
    <row r="49" spans="1:2" x14ac:dyDescent="0.2">
      <c r="A49" s="4" t="s">
        <v>3</v>
      </c>
      <c r="B49" s="5">
        <v>334248</v>
      </c>
    </row>
    <row r="50" spans="1:2" x14ac:dyDescent="0.2">
      <c r="A50" s="4" t="s">
        <v>4</v>
      </c>
      <c r="B50" s="5">
        <v>2079815</v>
      </c>
    </row>
    <row r="51" spans="1:2" x14ac:dyDescent="0.2">
      <c r="A51" s="4" t="s">
        <v>5</v>
      </c>
      <c r="B51" s="5">
        <v>1029280</v>
      </c>
    </row>
    <row r="52" spans="1:2" x14ac:dyDescent="0.2">
      <c r="A52" s="4" t="s">
        <v>6</v>
      </c>
      <c r="B52" s="5">
        <v>340893</v>
      </c>
    </row>
    <row r="53" spans="1:2" x14ac:dyDescent="0.2">
      <c r="A53" s="4" t="s">
        <v>7</v>
      </c>
      <c r="B53" s="5">
        <v>681367</v>
      </c>
    </row>
    <row r="54" spans="1:2" x14ac:dyDescent="0.2">
      <c r="A54" s="4" t="s">
        <v>8</v>
      </c>
      <c r="B54" s="5">
        <v>2275204</v>
      </c>
    </row>
    <row r="55" spans="1:2" x14ac:dyDescent="0.2">
      <c r="A55" s="4" t="s">
        <v>9</v>
      </c>
      <c r="B55" s="5">
        <v>3208260</v>
      </c>
    </row>
    <row r="56" spans="1:2" x14ac:dyDescent="0.2">
      <c r="A56" s="4" t="s">
        <v>10</v>
      </c>
      <c r="B56" s="5">
        <v>3065291</v>
      </c>
    </row>
    <row r="57" spans="1:2" x14ac:dyDescent="0.2">
      <c r="A57" s="4" t="s">
        <v>11</v>
      </c>
      <c r="B57" s="5">
        <v>2688090</v>
      </c>
    </row>
    <row r="58" spans="1:2" x14ac:dyDescent="0.2">
      <c r="A58" s="4" t="s">
        <v>12</v>
      </c>
      <c r="B58" s="5">
        <v>1826833</v>
      </c>
    </row>
    <row r="59" spans="1:2" x14ac:dyDescent="0.2">
      <c r="A59" s="4" t="s">
        <v>13</v>
      </c>
      <c r="B59" s="5">
        <v>995521</v>
      </c>
    </row>
    <row r="60" spans="1:2" x14ac:dyDescent="0.2">
      <c r="A60" s="7" t="s">
        <v>14</v>
      </c>
      <c r="B60" s="2">
        <v>675193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68E40-2506-B14B-8C03-07AC1FE43F06}">
  <dimension ref="A1:B60"/>
  <sheetViews>
    <sheetView workbookViewId="0">
      <selection activeCell="B1" sqref="B1:B1048576"/>
    </sheetView>
  </sheetViews>
  <sheetFormatPr baseColWidth="10" defaultRowHeight="16" x14ac:dyDescent="0.2"/>
  <sheetData>
    <row r="1" spans="1:2" x14ac:dyDescent="0.2">
      <c r="B1" t="s">
        <v>27</v>
      </c>
    </row>
    <row r="2" spans="1:2" x14ac:dyDescent="0.2">
      <c r="A2" s="4" t="s">
        <v>26</v>
      </c>
      <c r="B2" s="5">
        <v>192755384</v>
      </c>
    </row>
    <row r="3" spans="1:2" x14ac:dyDescent="0.2">
      <c r="A3" s="4" t="s">
        <v>0</v>
      </c>
      <c r="B3" s="5">
        <v>19820720</v>
      </c>
    </row>
    <row r="4" spans="1:2" x14ac:dyDescent="0.2">
      <c r="A4" s="4" t="s">
        <v>1</v>
      </c>
      <c r="B4" s="5">
        <v>8816167</v>
      </c>
    </row>
    <row r="5" spans="1:2" x14ac:dyDescent="0.2">
      <c r="A5" s="4" t="s">
        <v>2</v>
      </c>
      <c r="B5" s="5">
        <v>680869</v>
      </c>
    </row>
    <row r="6" spans="1:2" x14ac:dyDescent="0.2">
      <c r="A6" s="4" t="s">
        <v>3</v>
      </c>
      <c r="B6" s="5">
        <v>132087</v>
      </c>
    </row>
    <row r="7" spans="1:2" x14ac:dyDescent="0.2">
      <c r="A7" s="4" t="s">
        <v>4</v>
      </c>
      <c r="B7" s="5">
        <v>776893</v>
      </c>
    </row>
    <row r="8" spans="1:2" x14ac:dyDescent="0.2">
      <c r="A8" s="4" t="s">
        <v>5</v>
      </c>
      <c r="B8" s="5">
        <v>354427</v>
      </c>
    </row>
    <row r="9" spans="1:2" x14ac:dyDescent="0.2">
      <c r="A9" s="4" t="s">
        <v>6</v>
      </c>
      <c r="B9" s="5">
        <v>129861</v>
      </c>
    </row>
    <row r="10" spans="1:2" x14ac:dyDescent="0.2">
      <c r="A10" s="4" t="s">
        <v>7</v>
      </c>
      <c r="B10" s="5">
        <v>243843</v>
      </c>
    </row>
    <row r="11" spans="1:2" x14ac:dyDescent="0.2">
      <c r="A11" s="4" t="s">
        <v>8</v>
      </c>
      <c r="B11" s="5">
        <v>1448204</v>
      </c>
    </row>
    <row r="12" spans="1:2" x14ac:dyDescent="0.2">
      <c r="A12" s="4" t="s">
        <v>9</v>
      </c>
      <c r="B12" s="5">
        <v>1114186</v>
      </c>
    </row>
    <row r="13" spans="1:2" x14ac:dyDescent="0.2">
      <c r="A13" s="4" t="s">
        <v>10</v>
      </c>
      <c r="B13" s="5">
        <v>842107</v>
      </c>
    </row>
    <row r="14" spans="1:2" x14ac:dyDescent="0.2">
      <c r="A14" s="4" t="s">
        <v>11</v>
      </c>
      <c r="B14" s="5">
        <v>1044986</v>
      </c>
    </row>
    <row r="15" spans="1:2" x14ac:dyDescent="0.2">
      <c r="A15" s="4" t="s">
        <v>12</v>
      </c>
      <c r="B15" s="5">
        <v>1148447</v>
      </c>
    </row>
    <row r="16" spans="1:2" x14ac:dyDescent="0.2">
      <c r="A16" s="4" t="s">
        <v>13</v>
      </c>
      <c r="B16" s="5">
        <v>519989</v>
      </c>
    </row>
    <row r="17" spans="1:2" x14ac:dyDescent="0.2">
      <c r="A17" s="4" t="s">
        <v>14</v>
      </c>
      <c r="B17" s="5">
        <v>380268</v>
      </c>
    </row>
    <row r="18" spans="1:2" x14ac:dyDescent="0.2">
      <c r="A18" s="4" t="s">
        <v>15</v>
      </c>
      <c r="B18" s="5">
        <v>11004553</v>
      </c>
    </row>
    <row r="19" spans="1:2" x14ac:dyDescent="0.2">
      <c r="A19" s="4" t="s">
        <v>2</v>
      </c>
      <c r="B19" s="5">
        <v>644915</v>
      </c>
    </row>
    <row r="20" spans="1:2" x14ac:dyDescent="0.2">
      <c r="A20" s="4" t="s">
        <v>3</v>
      </c>
      <c r="B20" s="5">
        <v>126805</v>
      </c>
    </row>
    <row r="21" spans="1:2" x14ac:dyDescent="0.2">
      <c r="A21" s="4" t="s">
        <v>4</v>
      </c>
      <c r="B21" s="5">
        <v>739791</v>
      </c>
    </row>
    <row r="22" spans="1:2" x14ac:dyDescent="0.2">
      <c r="A22" s="4" t="s">
        <v>5</v>
      </c>
      <c r="B22" s="5">
        <v>329917</v>
      </c>
    </row>
    <row r="23" spans="1:2" x14ac:dyDescent="0.2">
      <c r="A23" s="4" t="s">
        <v>6</v>
      </c>
      <c r="B23" s="5">
        <v>124594</v>
      </c>
    </row>
    <row r="24" spans="1:2" x14ac:dyDescent="0.2">
      <c r="A24" s="4" t="s">
        <v>7</v>
      </c>
      <c r="B24" s="5">
        <v>243071</v>
      </c>
    </row>
    <row r="25" spans="1:2" x14ac:dyDescent="0.2">
      <c r="A25" s="4" t="s">
        <v>8</v>
      </c>
      <c r="B25" s="5">
        <v>1773514</v>
      </c>
    </row>
    <row r="26" spans="1:2" x14ac:dyDescent="0.2">
      <c r="A26" s="4" t="s">
        <v>9</v>
      </c>
      <c r="B26" s="5">
        <v>1603294</v>
      </c>
    </row>
    <row r="27" spans="1:2" x14ac:dyDescent="0.2">
      <c r="A27" s="4" t="s">
        <v>10</v>
      </c>
      <c r="B27" s="5">
        <v>1161735</v>
      </c>
    </row>
    <row r="28" spans="1:2" x14ac:dyDescent="0.2">
      <c r="A28" s="4" t="s">
        <v>11</v>
      </c>
      <c r="B28" s="5">
        <v>1250856</v>
      </c>
    </row>
    <row r="29" spans="1:2" x14ac:dyDescent="0.2">
      <c r="A29" s="4" t="s">
        <v>12</v>
      </c>
      <c r="B29" s="5">
        <v>1306782</v>
      </c>
    </row>
    <row r="30" spans="1:2" x14ac:dyDescent="0.2">
      <c r="A30" s="4" t="s">
        <v>13</v>
      </c>
      <c r="B30" s="5">
        <v>789660</v>
      </c>
    </row>
    <row r="31" spans="1:2" x14ac:dyDescent="0.2">
      <c r="A31" s="4" t="s">
        <v>14</v>
      </c>
      <c r="B31" s="5">
        <v>909619</v>
      </c>
    </row>
    <row r="32" spans="1:2" x14ac:dyDescent="0.2">
      <c r="A32" s="4" t="s">
        <v>17</v>
      </c>
      <c r="B32" s="5">
        <v>172934664</v>
      </c>
    </row>
    <row r="33" spans="1:2" x14ac:dyDescent="0.2">
      <c r="A33" s="4" t="s">
        <v>1</v>
      </c>
      <c r="B33" s="5">
        <v>86009380</v>
      </c>
    </row>
    <row r="34" spans="1:2" x14ac:dyDescent="0.2">
      <c r="A34" s="4" t="s">
        <v>2</v>
      </c>
      <c r="B34" s="5">
        <v>4299984</v>
      </c>
    </row>
    <row r="35" spans="1:2" x14ac:dyDescent="0.2">
      <c r="A35" s="4" t="s">
        <v>3</v>
      </c>
      <c r="B35" s="5">
        <v>868297</v>
      </c>
    </row>
    <row r="36" spans="1:2" x14ac:dyDescent="0.2">
      <c r="A36" s="4" t="s">
        <v>4</v>
      </c>
      <c r="B36" s="5">
        <v>5563202</v>
      </c>
    </row>
    <row r="37" spans="1:2" x14ac:dyDescent="0.2">
      <c r="A37" s="4" t="s">
        <v>5</v>
      </c>
      <c r="B37" s="5">
        <v>2938548</v>
      </c>
    </row>
    <row r="38" spans="1:2" x14ac:dyDescent="0.2">
      <c r="A38" s="4" t="s">
        <v>6</v>
      </c>
      <c r="B38" s="5">
        <v>1024726</v>
      </c>
    </row>
    <row r="39" spans="1:2" x14ac:dyDescent="0.2">
      <c r="A39" s="4" t="s">
        <v>7</v>
      </c>
      <c r="B39" s="5">
        <v>2053809</v>
      </c>
    </row>
    <row r="40" spans="1:2" x14ac:dyDescent="0.2">
      <c r="A40" s="4" t="s">
        <v>8</v>
      </c>
      <c r="B40" s="5">
        <v>6243495</v>
      </c>
    </row>
    <row r="41" spans="1:2" x14ac:dyDescent="0.2">
      <c r="A41" s="4" t="s">
        <v>9</v>
      </c>
      <c r="B41" s="5">
        <v>11190409</v>
      </c>
    </row>
    <row r="42" spans="1:2" x14ac:dyDescent="0.2">
      <c r="A42" s="4" t="s">
        <v>10</v>
      </c>
      <c r="B42" s="5">
        <v>10763011</v>
      </c>
    </row>
    <row r="43" spans="1:2" x14ac:dyDescent="0.2">
      <c r="A43" s="4" t="s">
        <v>11</v>
      </c>
      <c r="B43" s="5">
        <v>12719221</v>
      </c>
    </row>
    <row r="44" spans="1:2" x14ac:dyDescent="0.2">
      <c r="A44" s="4" t="s">
        <v>12</v>
      </c>
      <c r="B44" s="5">
        <v>12979926</v>
      </c>
    </row>
    <row r="45" spans="1:2" x14ac:dyDescent="0.2">
      <c r="A45" s="4" t="s">
        <v>13</v>
      </c>
      <c r="B45" s="5">
        <v>9368501</v>
      </c>
    </row>
    <row r="46" spans="1:2" x14ac:dyDescent="0.2">
      <c r="A46" s="4" t="s">
        <v>14</v>
      </c>
      <c r="B46" s="5">
        <v>5996251</v>
      </c>
    </row>
    <row r="47" spans="1:2" x14ac:dyDescent="0.2">
      <c r="A47" s="4" t="s">
        <v>15</v>
      </c>
      <c r="B47" s="5">
        <v>86925284</v>
      </c>
    </row>
    <row r="48" spans="1:2" x14ac:dyDescent="0.2">
      <c r="A48" s="4" t="s">
        <v>2</v>
      </c>
      <c r="B48" s="5">
        <v>4080262</v>
      </c>
    </row>
    <row r="49" spans="1:2" x14ac:dyDescent="0.2">
      <c r="A49" s="4" t="s">
        <v>3</v>
      </c>
      <c r="B49" s="5">
        <v>824342</v>
      </c>
    </row>
    <row r="50" spans="1:2" x14ac:dyDescent="0.2">
      <c r="A50" s="4" t="s">
        <v>4</v>
      </c>
      <c r="B50" s="5">
        <v>5292970</v>
      </c>
    </row>
    <row r="51" spans="1:2" x14ac:dyDescent="0.2">
      <c r="A51" s="4" t="s">
        <v>5</v>
      </c>
      <c r="B51" s="5">
        <v>2787161</v>
      </c>
    </row>
    <row r="52" spans="1:2" x14ac:dyDescent="0.2">
      <c r="A52" s="4" t="s">
        <v>6</v>
      </c>
      <c r="B52" s="5">
        <v>964765</v>
      </c>
    </row>
    <row r="53" spans="1:2" x14ac:dyDescent="0.2">
      <c r="A53" s="4" t="s">
        <v>7</v>
      </c>
      <c r="B53" s="5">
        <v>1947189</v>
      </c>
    </row>
    <row r="54" spans="1:2" x14ac:dyDescent="0.2">
      <c r="A54" s="4" t="s">
        <v>8</v>
      </c>
      <c r="B54" s="5">
        <v>5529489</v>
      </c>
    </row>
    <row r="55" spans="1:2" x14ac:dyDescent="0.2">
      <c r="A55" s="4" t="s">
        <v>9</v>
      </c>
      <c r="B55" s="5">
        <v>10597051</v>
      </c>
    </row>
    <row r="56" spans="1:2" x14ac:dyDescent="0.2">
      <c r="A56" s="4" t="s">
        <v>10</v>
      </c>
      <c r="B56" s="5">
        <v>10449997</v>
      </c>
    </row>
    <row r="57" spans="1:2" x14ac:dyDescent="0.2">
      <c r="A57" s="4" t="s">
        <v>11</v>
      </c>
      <c r="B57" s="5">
        <v>12771208</v>
      </c>
    </row>
    <row r="58" spans="1:2" x14ac:dyDescent="0.2">
      <c r="A58" s="4" t="s">
        <v>12</v>
      </c>
      <c r="B58" s="5">
        <v>13574037</v>
      </c>
    </row>
    <row r="59" spans="1:2" x14ac:dyDescent="0.2">
      <c r="A59" s="4" t="s">
        <v>13</v>
      </c>
      <c r="B59" s="5">
        <v>10137872</v>
      </c>
    </row>
    <row r="60" spans="1:2" x14ac:dyDescent="0.2">
      <c r="A60" s="7" t="s">
        <v>14</v>
      </c>
      <c r="B60" s="2">
        <v>7968941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8166-4972-6041-842E-4CAF400FEC63}">
  <dimension ref="A1:N60"/>
  <sheetViews>
    <sheetView topLeftCell="A19" workbookViewId="0">
      <pane xSplit="1" topLeftCell="B1" activePane="topRight" state="frozen"/>
      <selection pane="topRight" activeCell="H1" sqref="H1:N51"/>
    </sheetView>
  </sheetViews>
  <sheetFormatPr baseColWidth="10" defaultRowHeight="16" x14ac:dyDescent="0.2"/>
  <cols>
    <col min="1" max="1" width="17.6640625" style="9" customWidth="1"/>
    <col min="3" max="3" width="10.83203125" style="15"/>
    <col min="4" max="4" width="10.83203125" style="15" customWidth="1"/>
    <col min="5" max="5" width="10.83203125" style="17"/>
    <col min="6" max="6" width="10.83203125" style="15"/>
  </cols>
  <sheetData>
    <row r="1" spans="1:14" x14ac:dyDescent="0.2">
      <c r="B1" s="3" t="s">
        <v>28</v>
      </c>
      <c r="C1" s="15" t="s">
        <v>18</v>
      </c>
      <c r="D1" s="15" t="s">
        <v>20</v>
      </c>
      <c r="E1" s="17" t="s">
        <v>19</v>
      </c>
      <c r="F1" s="15" t="s">
        <v>29</v>
      </c>
      <c r="H1" s="8" t="s">
        <v>23</v>
      </c>
      <c r="I1" s="4" t="s">
        <v>21</v>
      </c>
      <c r="J1" s="4" t="s">
        <v>24</v>
      </c>
      <c r="K1" s="4" t="s">
        <v>30</v>
      </c>
      <c r="L1" s="4" t="s">
        <v>31</v>
      </c>
      <c r="M1" s="4" t="s">
        <v>34</v>
      </c>
      <c r="N1" s="4" t="s">
        <v>33</v>
      </c>
    </row>
    <row r="2" spans="1:14" x14ac:dyDescent="0.2">
      <c r="A2" s="6" t="s">
        <v>26</v>
      </c>
      <c r="B2" s="5">
        <v>2543751</v>
      </c>
      <c r="C2" s="11">
        <v>38930998</v>
      </c>
      <c r="D2" s="11">
        <v>16857223</v>
      </c>
      <c r="E2" s="18">
        <v>55380874</v>
      </c>
      <c r="F2" s="11">
        <v>192755384</v>
      </c>
      <c r="H2" t="s">
        <v>32</v>
      </c>
      <c r="I2" t="s">
        <v>22</v>
      </c>
      <c r="J2" s="6" t="s">
        <v>38</v>
      </c>
      <c r="K2">
        <v>278622</v>
      </c>
      <c r="L2">
        <v>563436</v>
      </c>
      <c r="M2">
        <v>842058</v>
      </c>
      <c r="N2">
        <f>M2/K2</f>
        <v>3.0222236578590347</v>
      </c>
    </row>
    <row r="3" spans="1:14" x14ac:dyDescent="0.2">
      <c r="A3" s="6" t="s">
        <v>0</v>
      </c>
      <c r="B3" s="5">
        <v>681207</v>
      </c>
      <c r="C3" s="11">
        <v>9807009</v>
      </c>
      <c r="D3" s="11">
        <v>2011217</v>
      </c>
      <c r="E3" s="18">
        <v>12269452</v>
      </c>
      <c r="F3" s="11">
        <v>19820720</v>
      </c>
      <c r="H3" t="s">
        <v>32</v>
      </c>
      <c r="I3" t="s">
        <v>22</v>
      </c>
      <c r="J3" s="6" t="s">
        <v>39</v>
      </c>
      <c r="K3" s="12">
        <v>80577</v>
      </c>
      <c r="L3" s="13">
        <v>242021</v>
      </c>
      <c r="M3" s="14">
        <f>SUM(K3+L3)</f>
        <v>322598</v>
      </c>
      <c r="N3">
        <f t="shared" ref="N3:N51" si="0">M3/K3</f>
        <v>4.0035990419102223</v>
      </c>
    </row>
    <row r="4" spans="1:14" x14ac:dyDescent="0.2">
      <c r="A4" s="6" t="s">
        <v>1</v>
      </c>
      <c r="B4" s="5">
        <v>313804</v>
      </c>
      <c r="C4" s="11">
        <v>4280932</v>
      </c>
      <c r="D4" s="11">
        <v>933430</v>
      </c>
      <c r="E4" s="18">
        <v>5573789</v>
      </c>
      <c r="F4" s="11">
        <v>8816167</v>
      </c>
      <c r="H4" t="s">
        <v>32</v>
      </c>
      <c r="I4" t="s">
        <v>22</v>
      </c>
      <c r="J4" s="6" t="s">
        <v>36</v>
      </c>
      <c r="K4" s="12">
        <v>67432</v>
      </c>
      <c r="L4" s="13">
        <v>253773</v>
      </c>
      <c r="M4" s="14">
        <f t="shared" ref="M4:M10" si="1">SUM(K4+L4)</f>
        <v>321205</v>
      </c>
      <c r="N4">
        <f t="shared" si="0"/>
        <v>4.7633912682405981</v>
      </c>
    </row>
    <row r="5" spans="1:14" x14ac:dyDescent="0.2">
      <c r="A5" s="6" t="s">
        <v>2</v>
      </c>
      <c r="B5" s="11">
        <v>36560</v>
      </c>
      <c r="C5" s="11">
        <v>556660</v>
      </c>
      <c r="D5" s="11">
        <v>54020</v>
      </c>
      <c r="E5" s="18">
        <v>811738</v>
      </c>
      <c r="F5" s="11">
        <v>680869</v>
      </c>
      <c r="H5" t="s">
        <v>32</v>
      </c>
      <c r="I5" t="s">
        <v>22</v>
      </c>
      <c r="J5" s="6" t="s">
        <v>35</v>
      </c>
      <c r="K5" s="12">
        <v>39262</v>
      </c>
      <c r="L5" s="13">
        <v>171211</v>
      </c>
      <c r="M5" s="14">
        <f t="shared" si="1"/>
        <v>210473</v>
      </c>
      <c r="N5">
        <f t="shared" si="0"/>
        <v>5.3607304773063014</v>
      </c>
    </row>
    <row r="6" spans="1:14" x14ac:dyDescent="0.2">
      <c r="A6" s="6" t="s">
        <v>3</v>
      </c>
      <c r="B6" s="11">
        <v>7009</v>
      </c>
      <c r="C6" s="11">
        <v>107706</v>
      </c>
      <c r="D6" s="11">
        <v>11858</v>
      </c>
      <c r="E6" s="18">
        <v>161506</v>
      </c>
      <c r="F6" s="11">
        <v>132087</v>
      </c>
      <c r="H6" t="s">
        <v>32</v>
      </c>
      <c r="I6" t="s">
        <v>22</v>
      </c>
      <c r="J6" s="6" t="s">
        <v>37</v>
      </c>
      <c r="K6">
        <v>5426</v>
      </c>
      <c r="L6">
        <v>28959</v>
      </c>
      <c r="M6" s="14">
        <f t="shared" si="1"/>
        <v>34385</v>
      </c>
      <c r="N6">
        <f t="shared" si="0"/>
        <v>6.3370807224474754</v>
      </c>
    </row>
    <row r="7" spans="1:14" x14ac:dyDescent="0.2">
      <c r="A7" s="6" t="s">
        <v>4</v>
      </c>
      <c r="B7" s="11">
        <v>40974</v>
      </c>
      <c r="C7" s="11">
        <v>630830</v>
      </c>
      <c r="D7" s="11">
        <v>65937</v>
      </c>
      <c r="E7" s="18">
        <v>955131</v>
      </c>
      <c r="F7" s="11">
        <v>776893</v>
      </c>
      <c r="H7" t="s">
        <v>32</v>
      </c>
      <c r="I7" t="s">
        <v>25</v>
      </c>
      <c r="J7" s="6" t="s">
        <v>38</v>
      </c>
      <c r="K7" s="1">
        <f>SUM(B19:B24)</f>
        <v>118851</v>
      </c>
      <c r="L7" s="1">
        <f>SUM(B48:B53)</f>
        <v>224677</v>
      </c>
      <c r="M7" s="14">
        <f t="shared" si="1"/>
        <v>343528</v>
      </c>
      <c r="N7">
        <f t="shared" si="0"/>
        <v>2.8904089995035802</v>
      </c>
    </row>
    <row r="8" spans="1:14" x14ac:dyDescent="0.2">
      <c r="A8" s="6" t="s">
        <v>5</v>
      </c>
      <c r="B8" s="11">
        <v>18493</v>
      </c>
      <c r="C8" s="11">
        <v>284238</v>
      </c>
      <c r="D8" s="11">
        <v>34189</v>
      </c>
      <c r="E8" s="18">
        <v>408532</v>
      </c>
      <c r="F8" s="11">
        <v>354427</v>
      </c>
      <c r="H8" t="s">
        <v>32</v>
      </c>
      <c r="I8" t="s">
        <v>25</v>
      </c>
      <c r="J8" s="6" t="s">
        <v>39</v>
      </c>
      <c r="K8" s="1">
        <f>SUM(B25:B26)</f>
        <v>103031</v>
      </c>
      <c r="L8" s="1">
        <f>SUM(B54:B55)</f>
        <v>221233</v>
      </c>
      <c r="M8" s="14">
        <f t="shared" si="1"/>
        <v>324264</v>
      </c>
      <c r="N8">
        <f t="shared" si="0"/>
        <v>3.1472469450941949</v>
      </c>
    </row>
    <row r="9" spans="1:14" x14ac:dyDescent="0.2">
      <c r="A9" s="6" t="s">
        <v>6</v>
      </c>
      <c r="B9" s="11">
        <v>6061</v>
      </c>
      <c r="C9" s="11">
        <v>90803</v>
      </c>
      <c r="D9" s="11">
        <v>12334</v>
      </c>
      <c r="E9" s="18">
        <v>129663</v>
      </c>
      <c r="F9" s="11">
        <v>129861</v>
      </c>
      <c r="H9" t="s">
        <v>32</v>
      </c>
      <c r="I9" t="s">
        <v>25</v>
      </c>
      <c r="J9" s="6" t="s">
        <v>36</v>
      </c>
      <c r="K9" s="1">
        <f>SUM(B27:B28)</f>
        <v>83578</v>
      </c>
      <c r="L9" s="1">
        <f>SUM(B56:B57)</f>
        <v>255721</v>
      </c>
      <c r="M9" s="14">
        <f t="shared" si="1"/>
        <v>339299</v>
      </c>
      <c r="N9">
        <f t="shared" si="0"/>
        <v>4.0596688123668905</v>
      </c>
    </row>
    <row r="10" spans="1:14" x14ac:dyDescent="0.2">
      <c r="A10" s="6" t="s">
        <v>7</v>
      </c>
      <c r="B10" s="11">
        <v>12010</v>
      </c>
      <c r="C10" s="11">
        <v>176729</v>
      </c>
      <c r="D10" s="11">
        <v>29469</v>
      </c>
      <c r="E10" s="18">
        <v>239113</v>
      </c>
      <c r="F10" s="11">
        <v>243843</v>
      </c>
      <c r="H10" t="s">
        <v>32</v>
      </c>
      <c r="I10" t="s">
        <v>25</v>
      </c>
      <c r="J10" s="6" t="s">
        <v>35</v>
      </c>
      <c r="K10" s="1">
        <f>SUM(B29:B30)</f>
        <v>50811</v>
      </c>
      <c r="L10" s="1">
        <f>SUM(B58:B59)</f>
        <v>192998</v>
      </c>
      <c r="M10" s="14">
        <f t="shared" si="1"/>
        <v>243809</v>
      </c>
      <c r="N10">
        <f t="shared" si="0"/>
        <v>4.7983507508216725</v>
      </c>
    </row>
    <row r="11" spans="1:14" x14ac:dyDescent="0.2">
      <c r="A11" s="6" t="s">
        <v>8</v>
      </c>
      <c r="B11" s="11">
        <v>38664</v>
      </c>
      <c r="C11" s="11">
        <v>538534</v>
      </c>
      <c r="D11" s="11">
        <v>219043</v>
      </c>
      <c r="E11" s="18">
        <v>630323</v>
      </c>
      <c r="F11" s="11">
        <v>1448204</v>
      </c>
      <c r="H11" t="s">
        <v>32</v>
      </c>
      <c r="I11" t="s">
        <v>25</v>
      </c>
      <c r="J11" s="6" t="s">
        <v>37</v>
      </c>
      <c r="K11" s="1">
        <f>B31</f>
        <v>11132</v>
      </c>
      <c r="L11" s="1">
        <f>B60</f>
        <v>37174</v>
      </c>
      <c r="M11" s="14">
        <f>SUM(K11+L11)</f>
        <v>48306</v>
      </c>
      <c r="N11">
        <f t="shared" si="0"/>
        <v>4.3393819619116059</v>
      </c>
    </row>
    <row r="12" spans="1:14" x14ac:dyDescent="0.2">
      <c r="A12" s="6" t="s">
        <v>9</v>
      </c>
      <c r="B12" s="5">
        <v>41913</v>
      </c>
      <c r="C12" s="11">
        <v>468323</v>
      </c>
      <c r="D12" s="11">
        <v>152226</v>
      </c>
      <c r="E12" s="18">
        <v>661054</v>
      </c>
      <c r="F12" s="11">
        <v>1114186</v>
      </c>
      <c r="H12" t="s">
        <v>40</v>
      </c>
      <c r="I12" t="s">
        <v>22</v>
      </c>
      <c r="J12" s="6" t="s">
        <v>38</v>
      </c>
      <c r="K12" s="1">
        <f>SUM(C5:C10)</f>
        <v>1846966</v>
      </c>
      <c r="L12" s="1">
        <f>SUM(C34:C39)</f>
        <v>3300938</v>
      </c>
      <c r="M12" s="14">
        <f t="shared" ref="M12:M42" si="2">SUM(K12+L12)</f>
        <v>5147904</v>
      </c>
      <c r="N12">
        <f t="shared" si="0"/>
        <v>2.787221854652441</v>
      </c>
    </row>
    <row r="13" spans="1:14" x14ac:dyDescent="0.2">
      <c r="A13" s="6" t="s">
        <v>10</v>
      </c>
      <c r="B13" s="5">
        <v>32969</v>
      </c>
      <c r="C13" s="11">
        <v>367849</v>
      </c>
      <c r="D13" s="11">
        <v>90546</v>
      </c>
      <c r="E13" s="18">
        <v>630078</v>
      </c>
      <c r="F13" s="11">
        <v>842107</v>
      </c>
      <c r="H13" t="s">
        <v>40</v>
      </c>
      <c r="I13" t="s">
        <v>22</v>
      </c>
      <c r="J13" s="6" t="s">
        <v>39</v>
      </c>
      <c r="K13" s="1">
        <f>SUM(C11:C12)</f>
        <v>1006857</v>
      </c>
      <c r="L13" s="1">
        <f>SUM(C40:C41)</f>
        <v>3684495</v>
      </c>
      <c r="M13" s="14">
        <f t="shared" si="2"/>
        <v>4691352</v>
      </c>
      <c r="N13">
        <f t="shared" si="0"/>
        <v>4.659402477213745</v>
      </c>
    </row>
    <row r="14" spans="1:14" x14ac:dyDescent="0.2">
      <c r="A14" s="6" t="s">
        <v>11</v>
      </c>
      <c r="B14" s="5">
        <v>34463</v>
      </c>
      <c r="C14" s="11">
        <v>411927</v>
      </c>
      <c r="D14" s="11">
        <v>87866</v>
      </c>
      <c r="E14" s="18">
        <v>408681</v>
      </c>
      <c r="F14" s="11">
        <v>1044986</v>
      </c>
      <c r="H14" t="s">
        <v>40</v>
      </c>
      <c r="I14" t="s">
        <v>22</v>
      </c>
      <c r="J14" s="6" t="s">
        <v>36</v>
      </c>
      <c r="K14" s="1">
        <f>SUM(C13:C14)</f>
        <v>779776</v>
      </c>
      <c r="L14" s="1">
        <f>SUM(C42:C43)</f>
        <v>3885249</v>
      </c>
      <c r="M14" s="14">
        <f t="shared" si="2"/>
        <v>4665025</v>
      </c>
      <c r="N14">
        <f t="shared" si="0"/>
        <v>5.982519338887065</v>
      </c>
    </row>
    <row r="15" spans="1:14" x14ac:dyDescent="0.2">
      <c r="A15" s="6" t="s">
        <v>12</v>
      </c>
      <c r="B15" s="5">
        <v>28153</v>
      </c>
      <c r="C15" s="11">
        <v>410293</v>
      </c>
      <c r="D15" s="11">
        <v>74586</v>
      </c>
      <c r="E15" s="18">
        <v>280237</v>
      </c>
      <c r="F15" s="11">
        <v>1148447</v>
      </c>
      <c r="H15" t="s">
        <v>40</v>
      </c>
      <c r="I15" t="s">
        <v>22</v>
      </c>
      <c r="J15" s="6" t="s">
        <v>35</v>
      </c>
      <c r="K15" s="1">
        <f>SUM(C15:C16)</f>
        <v>567868</v>
      </c>
      <c r="L15" s="1">
        <f>SUM(C44:C45)</f>
        <v>2563909</v>
      </c>
      <c r="M15" s="14">
        <f t="shared" si="2"/>
        <v>3131777</v>
      </c>
      <c r="N15">
        <f t="shared" si="0"/>
        <v>5.5149735501912414</v>
      </c>
    </row>
    <row r="16" spans="1:14" x14ac:dyDescent="0.2">
      <c r="A16" s="6" t="s">
        <v>13</v>
      </c>
      <c r="B16" s="5">
        <v>11109</v>
      </c>
      <c r="C16" s="11">
        <v>157575</v>
      </c>
      <c r="D16" s="11">
        <v>56188</v>
      </c>
      <c r="E16" s="18">
        <v>155932</v>
      </c>
      <c r="F16" s="11">
        <v>519989</v>
      </c>
      <c r="H16" t="s">
        <v>40</v>
      </c>
      <c r="I16" t="s">
        <v>22</v>
      </c>
      <c r="J16" s="6" t="s">
        <v>37</v>
      </c>
      <c r="K16" s="1">
        <f>C17</f>
        <v>79465</v>
      </c>
      <c r="L16" s="1">
        <f>C46</f>
        <v>477088</v>
      </c>
      <c r="M16" s="14">
        <f t="shared" si="2"/>
        <v>556553</v>
      </c>
      <c r="N16">
        <f t="shared" si="0"/>
        <v>7.0037500786509783</v>
      </c>
    </row>
    <row r="17" spans="1:14" x14ac:dyDescent="0.2">
      <c r="A17" s="6" t="s">
        <v>14</v>
      </c>
      <c r="B17" s="5">
        <v>5426</v>
      </c>
      <c r="C17" s="11">
        <v>79465</v>
      </c>
      <c r="D17" s="11">
        <v>45168</v>
      </c>
      <c r="E17" s="18">
        <v>101801</v>
      </c>
      <c r="F17" s="11">
        <v>380268</v>
      </c>
      <c r="H17" t="s">
        <v>40</v>
      </c>
      <c r="I17" t="s">
        <v>25</v>
      </c>
      <c r="J17" s="6" t="s">
        <v>38</v>
      </c>
      <c r="K17" s="1">
        <f>SUM(C19:C24)</f>
        <v>1824906</v>
      </c>
      <c r="L17" s="1">
        <f>SUM(C48:C53)</f>
        <v>3189334</v>
      </c>
      <c r="M17" s="14">
        <f t="shared" si="2"/>
        <v>5014240</v>
      </c>
      <c r="N17">
        <f t="shared" si="0"/>
        <v>2.7476702909629318</v>
      </c>
    </row>
    <row r="18" spans="1:14" x14ac:dyDescent="0.2">
      <c r="A18" s="6" t="s">
        <v>15</v>
      </c>
      <c r="B18" s="5">
        <v>367403</v>
      </c>
      <c r="C18" s="11">
        <v>5526077</v>
      </c>
      <c r="D18" s="11">
        <v>1077787</v>
      </c>
      <c r="E18" s="18">
        <v>6695663</v>
      </c>
      <c r="F18" s="11">
        <v>11004553</v>
      </c>
      <c r="H18" t="s">
        <v>40</v>
      </c>
      <c r="I18" t="s">
        <v>25</v>
      </c>
      <c r="J18" s="6" t="s">
        <v>39</v>
      </c>
      <c r="K18" s="11">
        <f>SUM(C25:C26)</f>
        <v>1543849</v>
      </c>
      <c r="L18" s="5">
        <f>SUM(C54:C55)</f>
        <v>3612975</v>
      </c>
      <c r="M18" s="14">
        <f t="shared" si="2"/>
        <v>5156824</v>
      </c>
      <c r="N18">
        <f t="shared" si="0"/>
        <v>3.3402385855093342</v>
      </c>
    </row>
    <row r="19" spans="1:14" x14ac:dyDescent="0.2">
      <c r="A19" s="6" t="s">
        <v>2</v>
      </c>
      <c r="B19" s="5">
        <v>34547</v>
      </c>
      <c r="C19" s="11">
        <v>548524</v>
      </c>
      <c r="D19" s="11">
        <v>52195</v>
      </c>
      <c r="E19" s="18">
        <v>783930</v>
      </c>
      <c r="F19" s="11">
        <v>644915</v>
      </c>
      <c r="H19" t="s">
        <v>40</v>
      </c>
      <c r="I19" t="s">
        <v>25</v>
      </c>
      <c r="J19" s="6" t="s">
        <v>36</v>
      </c>
      <c r="K19" s="5">
        <f>SUM(C27:C28)</f>
        <v>1179221</v>
      </c>
      <c r="L19" s="5">
        <f>SUM(C56:C57)</f>
        <v>4422773</v>
      </c>
      <c r="M19" s="14">
        <f t="shared" si="2"/>
        <v>5601994</v>
      </c>
      <c r="N19">
        <f t="shared" si="0"/>
        <v>4.7505887361232544</v>
      </c>
    </row>
    <row r="20" spans="1:14" x14ac:dyDescent="0.2">
      <c r="A20" s="6" t="s">
        <v>3</v>
      </c>
      <c r="B20" s="5">
        <v>7054</v>
      </c>
      <c r="C20" s="11">
        <v>105784</v>
      </c>
      <c r="D20" s="11">
        <v>10096</v>
      </c>
      <c r="E20" s="18">
        <v>155844</v>
      </c>
      <c r="F20" s="11">
        <v>126805</v>
      </c>
      <c r="H20" t="s">
        <v>40</v>
      </c>
      <c r="I20" t="s">
        <v>25</v>
      </c>
      <c r="J20" s="6" t="s">
        <v>35</v>
      </c>
      <c r="K20" s="5">
        <f>SUM(C29:C30)</f>
        <v>770805</v>
      </c>
      <c r="L20" s="5">
        <f>SUM(C58:C59)</f>
        <v>3201040</v>
      </c>
      <c r="M20" s="14">
        <f t="shared" si="2"/>
        <v>3971845</v>
      </c>
      <c r="N20">
        <f t="shared" si="0"/>
        <v>5.1528531859549433</v>
      </c>
    </row>
    <row r="21" spans="1:14" x14ac:dyDescent="0.2">
      <c r="A21" s="6" t="s">
        <v>4</v>
      </c>
      <c r="B21" s="5">
        <v>41080</v>
      </c>
      <c r="C21" s="11">
        <v>616657</v>
      </c>
      <c r="D21" s="11">
        <v>65723</v>
      </c>
      <c r="E21" s="18">
        <v>914523</v>
      </c>
      <c r="F21" s="11">
        <v>739791</v>
      </c>
      <c r="H21" t="s">
        <v>40</v>
      </c>
      <c r="I21" t="s">
        <v>25</v>
      </c>
      <c r="J21" s="6" t="s">
        <v>37</v>
      </c>
      <c r="K21" s="5">
        <f>C31</f>
        <v>207296</v>
      </c>
      <c r="L21" s="5">
        <f>C60</f>
        <v>786188</v>
      </c>
      <c r="M21" s="14">
        <f t="shared" si="2"/>
        <v>993484</v>
      </c>
      <c r="N21">
        <f t="shared" si="0"/>
        <v>4.7925864464340844</v>
      </c>
    </row>
    <row r="22" spans="1:14" x14ac:dyDescent="0.2">
      <c r="A22" s="6" t="s">
        <v>5</v>
      </c>
      <c r="B22" s="5">
        <v>18262</v>
      </c>
      <c r="C22" s="11">
        <v>281382</v>
      </c>
      <c r="D22" s="11">
        <v>32234</v>
      </c>
      <c r="E22" s="18">
        <v>395223</v>
      </c>
      <c r="F22" s="11">
        <v>329917</v>
      </c>
      <c r="H22" t="s">
        <v>41</v>
      </c>
      <c r="I22" t="s">
        <v>22</v>
      </c>
      <c r="J22" s="6" t="s">
        <v>38</v>
      </c>
      <c r="K22" s="5">
        <f>SUM(D5:D10)</f>
        <v>207807</v>
      </c>
      <c r="L22" s="5">
        <f>SUM(D34:D39)</f>
        <v>1536339</v>
      </c>
      <c r="M22" s="14">
        <f t="shared" si="2"/>
        <v>1744146</v>
      </c>
      <c r="N22">
        <f>M22/K22</f>
        <v>8.393105140827787</v>
      </c>
    </row>
    <row r="23" spans="1:14" x14ac:dyDescent="0.2">
      <c r="A23" s="6" t="s">
        <v>6</v>
      </c>
      <c r="B23" s="5">
        <v>5846</v>
      </c>
      <c r="C23" s="11">
        <v>95424</v>
      </c>
      <c r="D23" s="11">
        <v>13168</v>
      </c>
      <c r="E23" s="18">
        <v>128773</v>
      </c>
      <c r="F23" s="11">
        <v>124594</v>
      </c>
      <c r="H23" t="s">
        <v>41</v>
      </c>
      <c r="I23" t="s">
        <v>22</v>
      </c>
      <c r="J23" s="6" t="s">
        <v>39</v>
      </c>
      <c r="K23" s="5">
        <f>SUM(D11:D12)</f>
        <v>371269</v>
      </c>
      <c r="L23" s="5">
        <f>SUM(D40:D41)</f>
        <v>1761187</v>
      </c>
      <c r="M23" s="14">
        <f t="shared" si="2"/>
        <v>2132456</v>
      </c>
      <c r="N23">
        <f t="shared" si="0"/>
        <v>5.7436952721611556</v>
      </c>
    </row>
    <row r="24" spans="1:14" x14ac:dyDescent="0.2">
      <c r="A24" s="6" t="s">
        <v>7</v>
      </c>
      <c r="B24" s="5">
        <v>12062</v>
      </c>
      <c r="C24" s="11">
        <v>177135</v>
      </c>
      <c r="D24" s="11">
        <v>27382</v>
      </c>
      <c r="E24" s="18">
        <v>238415</v>
      </c>
      <c r="F24" s="11">
        <v>243071</v>
      </c>
      <c r="H24" t="s">
        <v>41</v>
      </c>
      <c r="I24" t="s">
        <v>22</v>
      </c>
      <c r="J24" s="6" t="s">
        <v>36</v>
      </c>
      <c r="K24" s="5">
        <f>SUM(D13:D14)</f>
        <v>178412</v>
      </c>
      <c r="L24" s="5">
        <f>SUM(D42:D43)</f>
        <v>2217730</v>
      </c>
      <c r="M24" s="14">
        <f t="shared" si="2"/>
        <v>2396142</v>
      </c>
      <c r="N24">
        <f t="shared" si="0"/>
        <v>13.430385848485528</v>
      </c>
    </row>
    <row r="25" spans="1:14" x14ac:dyDescent="0.2">
      <c r="A25" s="6" t="s">
        <v>8</v>
      </c>
      <c r="B25" s="5">
        <v>46832</v>
      </c>
      <c r="C25" s="11">
        <v>681682</v>
      </c>
      <c r="D25" s="11">
        <v>211229</v>
      </c>
      <c r="E25" s="18">
        <v>783398</v>
      </c>
      <c r="F25" s="11">
        <v>1773514</v>
      </c>
      <c r="H25" t="s">
        <v>41</v>
      </c>
      <c r="I25" t="s">
        <v>22</v>
      </c>
      <c r="J25" s="6" t="s">
        <v>35</v>
      </c>
      <c r="K25" s="5">
        <f>SUM(D15:D16)</f>
        <v>130774</v>
      </c>
      <c r="L25" s="5">
        <f>SUM(D44:D45)</f>
        <v>1263383</v>
      </c>
      <c r="M25" s="14">
        <f t="shared" si="2"/>
        <v>1394157</v>
      </c>
      <c r="N25">
        <f t="shared" si="0"/>
        <v>10.660811782158532</v>
      </c>
    </row>
    <row r="26" spans="1:14" x14ac:dyDescent="0.2">
      <c r="A26" s="6" t="s">
        <v>9</v>
      </c>
      <c r="B26" s="5">
        <v>56199</v>
      </c>
      <c r="C26" s="11">
        <v>862167</v>
      </c>
      <c r="D26" s="11">
        <v>172450</v>
      </c>
      <c r="E26" s="18">
        <v>1055004</v>
      </c>
      <c r="F26" s="11">
        <v>1603294</v>
      </c>
      <c r="H26" t="s">
        <v>41</v>
      </c>
      <c r="I26" t="s">
        <v>22</v>
      </c>
      <c r="J26" s="6" t="s">
        <v>37</v>
      </c>
      <c r="K26" s="1">
        <f>D17</f>
        <v>45168</v>
      </c>
      <c r="L26" s="1">
        <f>D46</f>
        <v>275270</v>
      </c>
      <c r="M26" s="14">
        <f t="shared" si="2"/>
        <v>320438</v>
      </c>
      <c r="N26">
        <f t="shared" si="0"/>
        <v>7.0943588381154798</v>
      </c>
    </row>
    <row r="27" spans="1:14" x14ac:dyDescent="0.2">
      <c r="A27" s="6" t="s">
        <v>10</v>
      </c>
      <c r="B27" s="5">
        <v>42926</v>
      </c>
      <c r="C27" s="11">
        <v>630216</v>
      </c>
      <c r="D27" s="11">
        <v>128819</v>
      </c>
      <c r="E27" s="18">
        <v>910568</v>
      </c>
      <c r="F27" s="11">
        <v>1161735</v>
      </c>
      <c r="H27" t="s">
        <v>41</v>
      </c>
      <c r="I27" t="s">
        <v>25</v>
      </c>
      <c r="J27" s="6" t="s">
        <v>38</v>
      </c>
      <c r="K27" s="5">
        <f>SUM(D19:D24)</f>
        <v>200798</v>
      </c>
      <c r="L27" s="5">
        <f>SUM(D48:D53)</f>
        <v>1501266</v>
      </c>
      <c r="M27" s="14">
        <f t="shared" si="2"/>
        <v>1702064</v>
      </c>
      <c r="N27">
        <f t="shared" si="0"/>
        <v>8.4764987699080674</v>
      </c>
    </row>
    <row r="28" spans="1:14" x14ac:dyDescent="0.2">
      <c r="A28" s="6" t="s">
        <v>11</v>
      </c>
      <c r="B28" s="5">
        <v>40652</v>
      </c>
      <c r="C28" s="11">
        <v>549005</v>
      </c>
      <c r="D28" s="11">
        <v>108926</v>
      </c>
      <c r="E28" s="18">
        <v>528590</v>
      </c>
      <c r="F28" s="11">
        <v>1250856</v>
      </c>
      <c r="H28" t="s">
        <v>41</v>
      </c>
      <c r="I28" t="s">
        <v>25</v>
      </c>
      <c r="J28" s="6" t="s">
        <v>39</v>
      </c>
      <c r="K28" s="1">
        <f>SUM(D25:D26)</f>
        <v>383679</v>
      </c>
      <c r="L28" s="1">
        <f>SUM(D54:D55)</f>
        <v>1840936</v>
      </c>
      <c r="M28" s="14">
        <f t="shared" si="2"/>
        <v>2224615</v>
      </c>
      <c r="N28">
        <f t="shared" si="0"/>
        <v>5.7981150910005503</v>
      </c>
    </row>
    <row r="29" spans="1:14" x14ac:dyDescent="0.2">
      <c r="A29" s="6" t="s">
        <v>12</v>
      </c>
      <c r="B29" s="5">
        <v>34723</v>
      </c>
      <c r="C29" s="11">
        <v>514079</v>
      </c>
      <c r="D29" s="11">
        <v>102245</v>
      </c>
      <c r="E29" s="18">
        <v>374057</v>
      </c>
      <c r="F29" s="11">
        <v>1306782</v>
      </c>
      <c r="H29" t="s">
        <v>41</v>
      </c>
      <c r="I29" t="s">
        <v>25</v>
      </c>
      <c r="J29" s="6" t="s">
        <v>36</v>
      </c>
      <c r="K29" s="1">
        <f>SUM(D27:D28)</f>
        <v>237745</v>
      </c>
      <c r="L29" s="1">
        <f>SUM(D56:D57)</f>
        <v>2532103</v>
      </c>
      <c r="M29" s="14">
        <f t="shared" si="2"/>
        <v>2769848</v>
      </c>
      <c r="N29">
        <f t="shared" si="0"/>
        <v>11.650499484742056</v>
      </c>
    </row>
    <row r="30" spans="1:14" x14ac:dyDescent="0.2">
      <c r="A30" s="6" t="s">
        <v>13</v>
      </c>
      <c r="B30" s="5">
        <v>16088</v>
      </c>
      <c r="C30" s="11">
        <v>256726</v>
      </c>
      <c r="D30" s="11">
        <v>76835</v>
      </c>
      <c r="E30" s="18">
        <v>236381</v>
      </c>
      <c r="F30" s="11">
        <v>789660</v>
      </c>
      <c r="H30" t="s">
        <v>41</v>
      </c>
      <c r="I30" t="s">
        <v>25</v>
      </c>
      <c r="J30" s="6" t="s">
        <v>35</v>
      </c>
      <c r="K30" s="1">
        <f>SUM(D29:D30)</f>
        <v>179080</v>
      </c>
      <c r="L30" s="1">
        <f>SUM(D58:D59)</f>
        <v>1540753</v>
      </c>
      <c r="M30" s="14">
        <f t="shared" si="2"/>
        <v>1719833</v>
      </c>
      <c r="N30">
        <f t="shared" si="0"/>
        <v>9.6037134241679691</v>
      </c>
    </row>
    <row r="31" spans="1:14" x14ac:dyDescent="0.2">
      <c r="A31" s="6" t="s">
        <v>14</v>
      </c>
      <c r="B31" s="5">
        <v>11132</v>
      </c>
      <c r="C31" s="11">
        <v>207296</v>
      </c>
      <c r="D31" s="11">
        <v>76485</v>
      </c>
      <c r="E31" s="18">
        <v>190957</v>
      </c>
      <c r="F31" s="11">
        <v>909619</v>
      </c>
      <c r="H31" t="s">
        <v>41</v>
      </c>
      <c r="I31" t="s">
        <v>25</v>
      </c>
      <c r="J31" s="6" t="s">
        <v>37</v>
      </c>
      <c r="K31" s="1">
        <f>D31</f>
        <v>76485</v>
      </c>
      <c r="L31" s="1">
        <f>D60</f>
        <v>377039</v>
      </c>
      <c r="M31" s="14">
        <f t="shared" si="2"/>
        <v>453524</v>
      </c>
      <c r="N31">
        <f t="shared" si="0"/>
        <v>5.9295809635876315</v>
      </c>
    </row>
    <row r="32" spans="1:14" x14ac:dyDescent="0.2">
      <c r="A32" s="6" t="s">
        <v>17</v>
      </c>
      <c r="B32" s="5">
        <v>1862544</v>
      </c>
      <c r="C32" s="11">
        <v>29123989</v>
      </c>
      <c r="D32" s="11">
        <v>14846006</v>
      </c>
      <c r="E32" s="18">
        <v>43111422</v>
      </c>
      <c r="F32" s="11">
        <v>172934664</v>
      </c>
      <c r="H32" t="s">
        <v>42</v>
      </c>
      <c r="I32" t="s">
        <v>22</v>
      </c>
      <c r="J32" s="6" t="s">
        <v>38</v>
      </c>
      <c r="K32" s="1">
        <f>SUM(E5:E10)</f>
        <v>2705683</v>
      </c>
      <c r="L32" s="1">
        <f>SUM(E34:E39)</f>
        <v>6415040</v>
      </c>
      <c r="M32" s="14">
        <f t="shared" si="2"/>
        <v>9120723</v>
      </c>
      <c r="N32">
        <f t="shared" si="0"/>
        <v>3.3709503293623091</v>
      </c>
    </row>
    <row r="33" spans="1:14" x14ac:dyDescent="0.2">
      <c r="A33" s="6" t="s">
        <v>1</v>
      </c>
      <c r="B33" s="5">
        <v>930741</v>
      </c>
      <c r="C33" s="11">
        <v>13911679</v>
      </c>
      <c r="D33" s="11">
        <v>7053909</v>
      </c>
      <c r="E33" s="18">
        <v>22219632</v>
      </c>
      <c r="F33" s="11">
        <v>86009380</v>
      </c>
      <c r="H33" t="s">
        <v>42</v>
      </c>
      <c r="I33" t="s">
        <v>22</v>
      </c>
      <c r="J33" s="6" t="s">
        <v>39</v>
      </c>
      <c r="K33" s="1">
        <f>SUM(E11:E12)</f>
        <v>1291377</v>
      </c>
      <c r="L33" s="1">
        <f>SUM(E40:E41)</f>
        <v>6496527</v>
      </c>
      <c r="M33" s="14">
        <f t="shared" si="2"/>
        <v>7787904</v>
      </c>
      <c r="N33">
        <f t="shared" si="0"/>
        <v>6.0306974647992027</v>
      </c>
    </row>
    <row r="34" spans="1:14" x14ac:dyDescent="0.2">
      <c r="A34" s="6" t="s">
        <v>2</v>
      </c>
      <c r="B34" s="5">
        <v>55420</v>
      </c>
      <c r="C34" s="11">
        <v>824063</v>
      </c>
      <c r="D34" s="11">
        <v>414830</v>
      </c>
      <c r="E34" s="18">
        <v>1763884</v>
      </c>
      <c r="F34" s="11">
        <v>4299984</v>
      </c>
      <c r="H34" t="s">
        <v>42</v>
      </c>
      <c r="I34" t="s">
        <v>22</v>
      </c>
      <c r="J34" s="6" t="s">
        <v>36</v>
      </c>
      <c r="K34" s="1">
        <f>SUM(E13:E14)</f>
        <v>1038759</v>
      </c>
      <c r="L34" s="1">
        <f>SUM(E42:E43)</f>
        <v>6228409</v>
      </c>
      <c r="M34" s="14">
        <f t="shared" si="2"/>
        <v>7267168</v>
      </c>
      <c r="N34">
        <f t="shared" si="0"/>
        <v>6.996009661528805</v>
      </c>
    </row>
    <row r="35" spans="1:14" x14ac:dyDescent="0.2">
      <c r="A35" s="6" t="s">
        <v>3</v>
      </c>
      <c r="B35" s="5">
        <v>11860</v>
      </c>
      <c r="C35" s="11">
        <v>171799</v>
      </c>
      <c r="D35" s="11">
        <v>88005</v>
      </c>
      <c r="E35" s="18">
        <v>343700</v>
      </c>
      <c r="F35" s="11">
        <v>868297</v>
      </c>
      <c r="H35" t="s">
        <v>42</v>
      </c>
      <c r="I35" t="s">
        <v>22</v>
      </c>
      <c r="J35" s="6" t="s">
        <v>35</v>
      </c>
      <c r="K35" s="1">
        <f>SUM(E15:E16)</f>
        <v>436169</v>
      </c>
      <c r="L35" s="1">
        <f>SUM(E44:E45)</f>
        <v>2606615</v>
      </c>
      <c r="M35" s="14">
        <f t="shared" si="2"/>
        <v>3042784</v>
      </c>
      <c r="N35">
        <f t="shared" si="0"/>
        <v>6.9761583239524132</v>
      </c>
    </row>
    <row r="36" spans="1:14" x14ac:dyDescent="0.2">
      <c r="A36" s="6" t="s">
        <v>4</v>
      </c>
      <c r="B36" s="5">
        <v>79701</v>
      </c>
      <c r="C36" s="11">
        <v>1092616</v>
      </c>
      <c r="D36" s="11">
        <v>523771</v>
      </c>
      <c r="E36" s="18">
        <v>2160058</v>
      </c>
      <c r="F36" s="11">
        <v>5563202</v>
      </c>
      <c r="H36" t="s">
        <v>42</v>
      </c>
      <c r="I36" t="s">
        <v>22</v>
      </c>
      <c r="J36" s="6" t="s">
        <v>37</v>
      </c>
      <c r="K36" s="1">
        <f>E17</f>
        <v>101801</v>
      </c>
      <c r="L36" s="1">
        <f>E46</f>
        <v>473041</v>
      </c>
      <c r="M36" s="14">
        <f t="shared" si="2"/>
        <v>574842</v>
      </c>
      <c r="N36">
        <f t="shared" si="0"/>
        <v>5.6467225272836217</v>
      </c>
    </row>
    <row r="37" spans="1:14" x14ac:dyDescent="0.2">
      <c r="A37" s="6" t="s">
        <v>5</v>
      </c>
      <c r="B37" s="5">
        <v>42432</v>
      </c>
      <c r="C37" s="11">
        <v>587282</v>
      </c>
      <c r="D37" s="11">
        <v>258311</v>
      </c>
      <c r="E37" s="18">
        <v>1075854</v>
      </c>
      <c r="F37" s="11">
        <v>2938548</v>
      </c>
      <c r="H37" t="s">
        <v>42</v>
      </c>
      <c r="I37" t="s">
        <v>25</v>
      </c>
      <c r="J37" s="6" t="s">
        <v>38</v>
      </c>
      <c r="K37" s="1">
        <f>SUM(E19:E24)</f>
        <v>2616708</v>
      </c>
      <c r="L37" s="1">
        <f>SUM(E48:E53)</f>
        <v>6157398</v>
      </c>
      <c r="M37" s="14">
        <f t="shared" si="2"/>
        <v>8774106</v>
      </c>
      <c r="N37">
        <f t="shared" si="0"/>
        <v>3.3531085623615628</v>
      </c>
    </row>
    <row r="38" spans="1:14" x14ac:dyDescent="0.2">
      <c r="A38" s="6" t="s">
        <v>6</v>
      </c>
      <c r="B38" s="5">
        <v>14960</v>
      </c>
      <c r="C38" s="11">
        <v>203702</v>
      </c>
      <c r="D38" s="11">
        <v>83639</v>
      </c>
      <c r="E38" s="18">
        <v>357712</v>
      </c>
      <c r="F38" s="11">
        <v>1024726</v>
      </c>
      <c r="H38" t="s">
        <v>42</v>
      </c>
      <c r="I38" t="s">
        <v>25</v>
      </c>
      <c r="J38" s="6" t="s">
        <v>39</v>
      </c>
      <c r="K38" s="1">
        <f>SUM(E25:E26)</f>
        <v>1838402</v>
      </c>
      <c r="L38" s="1">
        <f>SUM(E54:E55)</f>
        <v>5483464</v>
      </c>
      <c r="M38" s="14">
        <f t="shared" si="2"/>
        <v>7321866</v>
      </c>
      <c r="N38">
        <f t="shared" si="0"/>
        <v>3.9827339178264602</v>
      </c>
    </row>
    <row r="39" spans="1:14" x14ac:dyDescent="0.2">
      <c r="A39" s="6" t="s">
        <v>7</v>
      </c>
      <c r="B39" s="5">
        <v>30404</v>
      </c>
      <c r="C39" s="11">
        <v>421476</v>
      </c>
      <c r="D39" s="11">
        <v>167783</v>
      </c>
      <c r="E39" s="18">
        <v>713832</v>
      </c>
      <c r="F39" s="11">
        <v>2053809</v>
      </c>
      <c r="H39" t="s">
        <v>42</v>
      </c>
      <c r="I39" t="s">
        <v>25</v>
      </c>
      <c r="J39" s="6" t="s">
        <v>36</v>
      </c>
      <c r="K39" s="1">
        <f>SUM(E27:E28)</f>
        <v>1439158</v>
      </c>
      <c r="L39" s="1">
        <f>SUM(E56:E57)</f>
        <v>5753381</v>
      </c>
      <c r="M39" s="14">
        <f t="shared" si="2"/>
        <v>7192539</v>
      </c>
      <c r="N39">
        <f t="shared" si="0"/>
        <v>4.9977410402471447</v>
      </c>
    </row>
    <row r="40" spans="1:14" x14ac:dyDescent="0.2">
      <c r="A40" s="6" t="s">
        <v>8</v>
      </c>
      <c r="B40" s="5">
        <v>103982</v>
      </c>
      <c r="C40" s="11">
        <v>1513270</v>
      </c>
      <c r="D40" s="11">
        <v>521991</v>
      </c>
      <c r="E40" s="18">
        <v>2599429</v>
      </c>
      <c r="F40" s="11">
        <v>6243495</v>
      </c>
      <c r="H40" t="s">
        <v>42</v>
      </c>
      <c r="I40" t="s">
        <v>25</v>
      </c>
      <c r="J40" s="6" t="s">
        <v>35</v>
      </c>
      <c r="K40" s="1">
        <f>SUM(E29:E30)</f>
        <v>610438</v>
      </c>
      <c r="L40" s="1">
        <f>SUM(E58:E59)</f>
        <v>2822354</v>
      </c>
      <c r="M40" s="14">
        <f t="shared" si="2"/>
        <v>3432792</v>
      </c>
      <c r="N40">
        <f t="shared" si="0"/>
        <v>5.623490018642352</v>
      </c>
    </row>
    <row r="41" spans="1:14" x14ac:dyDescent="0.2">
      <c r="A41" s="6" t="s">
        <v>9</v>
      </c>
      <c r="B41" s="5">
        <v>138039</v>
      </c>
      <c r="C41" s="11">
        <v>2171225</v>
      </c>
      <c r="D41" s="11">
        <v>1239196</v>
      </c>
      <c r="E41" s="18">
        <v>3897098</v>
      </c>
      <c r="F41" s="11">
        <v>11190409</v>
      </c>
      <c r="H41" t="s">
        <v>42</v>
      </c>
      <c r="I41" t="s">
        <v>25</v>
      </c>
      <c r="J41" s="6" t="s">
        <v>37</v>
      </c>
      <c r="K41" s="1">
        <f>E31</f>
        <v>190957</v>
      </c>
      <c r="L41" s="1">
        <f>E60</f>
        <v>675193</v>
      </c>
      <c r="M41" s="14">
        <f t="shared" si="2"/>
        <v>866150</v>
      </c>
      <c r="N41">
        <f t="shared" si="0"/>
        <v>4.5358379111527727</v>
      </c>
    </row>
    <row r="42" spans="1:14" x14ac:dyDescent="0.2">
      <c r="A42" s="6" t="s">
        <v>10</v>
      </c>
      <c r="B42" s="5">
        <v>125143</v>
      </c>
      <c r="C42" s="11">
        <v>1918942</v>
      </c>
      <c r="D42" s="11">
        <v>1205753</v>
      </c>
      <c r="E42" s="18">
        <v>3430191</v>
      </c>
      <c r="F42" s="11">
        <v>10763011</v>
      </c>
      <c r="H42" t="s">
        <v>43</v>
      </c>
      <c r="I42" t="s">
        <v>22</v>
      </c>
      <c r="J42" s="6" t="s">
        <v>38</v>
      </c>
      <c r="K42" s="1">
        <f>SUM(F5:F10)</f>
        <v>2317980</v>
      </c>
      <c r="L42" s="1">
        <f>SUM(F34:F39)</f>
        <v>16748566</v>
      </c>
      <c r="M42" s="14">
        <f>SUM(K42+L42)</f>
        <v>19066546</v>
      </c>
      <c r="N42">
        <f t="shared" si="0"/>
        <v>8.225500651429261</v>
      </c>
    </row>
    <row r="43" spans="1:14" x14ac:dyDescent="0.2">
      <c r="A43" s="6" t="s">
        <v>11</v>
      </c>
      <c r="B43" s="5">
        <v>128630</v>
      </c>
      <c r="C43" s="11">
        <v>1966307</v>
      </c>
      <c r="D43" s="11">
        <v>1011977</v>
      </c>
      <c r="E43" s="18">
        <v>2798218</v>
      </c>
      <c r="F43" s="11">
        <v>12719221</v>
      </c>
      <c r="H43" t="s">
        <v>43</v>
      </c>
      <c r="I43" t="s">
        <v>22</v>
      </c>
      <c r="J43" s="6" t="s">
        <v>39</v>
      </c>
      <c r="K43" s="1">
        <f>SUM(F11:F12)</f>
        <v>2562390</v>
      </c>
      <c r="L43" s="1">
        <f>SUM(F40:F41)</f>
        <v>17433904</v>
      </c>
      <c r="M43" s="14">
        <f t="shared" ref="M43:M51" si="3">SUM(K43+L43)</f>
        <v>19996294</v>
      </c>
      <c r="N43">
        <f t="shared" si="0"/>
        <v>7.8037667958429431</v>
      </c>
    </row>
    <row r="44" spans="1:14" x14ac:dyDescent="0.2">
      <c r="A44" s="6" t="s">
        <v>12</v>
      </c>
      <c r="B44" s="5">
        <v>108400</v>
      </c>
      <c r="C44" s="11">
        <v>1634236</v>
      </c>
      <c r="D44" s="11">
        <v>787713</v>
      </c>
      <c r="E44" s="18">
        <v>1750708</v>
      </c>
      <c r="F44" s="11">
        <v>12979926</v>
      </c>
      <c r="H44" t="s">
        <v>43</v>
      </c>
      <c r="I44" t="s">
        <v>22</v>
      </c>
      <c r="J44" s="6" t="s">
        <v>36</v>
      </c>
      <c r="K44" s="1">
        <f>SUM(F13:F14)</f>
        <v>1887093</v>
      </c>
      <c r="L44" s="1">
        <f>SUM(F42:F43)</f>
        <v>23482232</v>
      </c>
      <c r="M44" s="14">
        <f t="shared" si="3"/>
        <v>25369325</v>
      </c>
      <c r="N44">
        <f t="shared" si="0"/>
        <v>13.443600818825569</v>
      </c>
    </row>
    <row r="45" spans="1:14" x14ac:dyDescent="0.2">
      <c r="A45" s="6" t="s">
        <v>13</v>
      </c>
      <c r="B45" s="5">
        <v>62811</v>
      </c>
      <c r="C45" s="11">
        <v>929673</v>
      </c>
      <c r="D45" s="11">
        <v>475670</v>
      </c>
      <c r="E45" s="18">
        <v>855907</v>
      </c>
      <c r="F45" s="11">
        <v>9368501</v>
      </c>
      <c r="H45" t="s">
        <v>43</v>
      </c>
      <c r="I45" t="s">
        <v>22</v>
      </c>
      <c r="J45" s="6" t="s">
        <v>35</v>
      </c>
      <c r="K45" s="1">
        <f>SUM(F15:F16)</f>
        <v>1668436</v>
      </c>
      <c r="L45" s="1">
        <f>SUM(F44:F45)</f>
        <v>22348427</v>
      </c>
      <c r="M45" s="14">
        <f t="shared" si="3"/>
        <v>24016863</v>
      </c>
      <c r="N45">
        <f t="shared" si="0"/>
        <v>14.394836241845656</v>
      </c>
    </row>
    <row r="46" spans="1:14" x14ac:dyDescent="0.2">
      <c r="A46" s="6" t="s">
        <v>14</v>
      </c>
      <c r="B46" s="5">
        <v>28959</v>
      </c>
      <c r="C46" s="11">
        <v>477088</v>
      </c>
      <c r="D46" s="11">
        <v>275270</v>
      </c>
      <c r="E46" s="18">
        <v>473041</v>
      </c>
      <c r="F46" s="11">
        <v>5996251</v>
      </c>
      <c r="H46" t="s">
        <v>43</v>
      </c>
      <c r="I46" t="s">
        <v>22</v>
      </c>
      <c r="J46" s="6" t="s">
        <v>37</v>
      </c>
      <c r="K46" s="1">
        <f>F17</f>
        <v>380268</v>
      </c>
      <c r="L46" s="1">
        <f>F46</f>
        <v>5996251</v>
      </c>
      <c r="M46" s="14">
        <f t="shared" si="3"/>
        <v>6376519</v>
      </c>
      <c r="N46">
        <f t="shared" si="0"/>
        <v>16.768486961826923</v>
      </c>
    </row>
    <row r="47" spans="1:14" x14ac:dyDescent="0.2">
      <c r="A47" s="6" t="s">
        <v>15</v>
      </c>
      <c r="B47" s="5">
        <v>931803</v>
      </c>
      <c r="C47" s="11">
        <v>15212310</v>
      </c>
      <c r="D47" s="11">
        <v>7792097</v>
      </c>
      <c r="E47" s="18">
        <v>20891790</v>
      </c>
      <c r="F47" s="11">
        <v>86925284</v>
      </c>
      <c r="H47" t="s">
        <v>43</v>
      </c>
      <c r="I47" t="s">
        <v>25</v>
      </c>
      <c r="J47" s="6" t="s">
        <v>38</v>
      </c>
      <c r="K47" s="1">
        <f>SUM(F19:F24)</f>
        <v>2209093</v>
      </c>
      <c r="L47" s="1">
        <f>SUM(F48:F53)</f>
        <v>15896689</v>
      </c>
      <c r="M47" s="14">
        <f t="shared" si="3"/>
        <v>18105782</v>
      </c>
      <c r="N47">
        <f t="shared" si="0"/>
        <v>8.1960252465604668</v>
      </c>
    </row>
    <row r="48" spans="1:14" x14ac:dyDescent="0.2">
      <c r="A48" s="6" t="s">
        <v>2</v>
      </c>
      <c r="B48" s="5">
        <v>54575</v>
      </c>
      <c r="C48" s="11">
        <v>789901</v>
      </c>
      <c r="D48" s="11">
        <v>394790</v>
      </c>
      <c r="E48" s="18">
        <v>1691795</v>
      </c>
      <c r="F48" s="11">
        <v>4080262</v>
      </c>
      <c r="H48" t="s">
        <v>43</v>
      </c>
      <c r="I48" t="s">
        <v>25</v>
      </c>
      <c r="J48" s="6" t="s">
        <v>39</v>
      </c>
      <c r="K48" s="1">
        <f>SUM(F25:F26)</f>
        <v>3376808</v>
      </c>
      <c r="L48" s="1">
        <f>SUM(F54:F55)</f>
        <v>16126540</v>
      </c>
      <c r="M48" s="14">
        <f t="shared" si="3"/>
        <v>19503348</v>
      </c>
      <c r="N48">
        <f t="shared" si="0"/>
        <v>5.7756757268994861</v>
      </c>
    </row>
    <row r="49" spans="1:14" x14ac:dyDescent="0.2">
      <c r="A49" s="6" t="s">
        <v>3</v>
      </c>
      <c r="B49" s="5">
        <v>11622</v>
      </c>
      <c r="C49" s="11">
        <v>164826</v>
      </c>
      <c r="D49" s="11">
        <v>82665</v>
      </c>
      <c r="E49" s="18">
        <v>334248</v>
      </c>
      <c r="F49" s="11">
        <v>824342</v>
      </c>
      <c r="H49" t="s">
        <v>43</v>
      </c>
      <c r="I49" t="s">
        <v>25</v>
      </c>
      <c r="J49" s="6" t="s">
        <v>36</v>
      </c>
      <c r="K49" s="1">
        <f>SUM(F27:F28)</f>
        <v>2412591</v>
      </c>
      <c r="L49" s="1">
        <f>SUM(F56:F57)</f>
        <v>23221205</v>
      </c>
      <c r="M49" s="14">
        <f t="shared" si="3"/>
        <v>25633796</v>
      </c>
      <c r="N49">
        <f t="shared" si="0"/>
        <v>10.625006890931783</v>
      </c>
    </row>
    <row r="50" spans="1:14" x14ac:dyDescent="0.2">
      <c r="A50" s="6" t="s">
        <v>4</v>
      </c>
      <c r="B50" s="5">
        <v>75594</v>
      </c>
      <c r="C50" s="11">
        <v>1062876</v>
      </c>
      <c r="D50" s="11">
        <v>519209</v>
      </c>
      <c r="E50" s="18">
        <v>2079815</v>
      </c>
      <c r="F50" s="11">
        <v>5292970</v>
      </c>
      <c r="H50" t="s">
        <v>43</v>
      </c>
      <c r="I50" t="s">
        <v>25</v>
      </c>
      <c r="J50" s="6" t="s">
        <v>35</v>
      </c>
      <c r="K50" s="1">
        <f>SUM(F29:F30)</f>
        <v>2096442</v>
      </c>
      <c r="L50" s="1">
        <f>SUM(F58:F59)</f>
        <v>23711909</v>
      </c>
      <c r="M50" s="14">
        <f t="shared" si="3"/>
        <v>25808351</v>
      </c>
      <c r="N50">
        <f t="shared" si="0"/>
        <v>12.31054853890544</v>
      </c>
    </row>
    <row r="51" spans="1:14" x14ac:dyDescent="0.2">
      <c r="A51" s="6" t="s">
        <v>5</v>
      </c>
      <c r="B51" s="5">
        <v>41116</v>
      </c>
      <c r="C51" s="11">
        <v>562503</v>
      </c>
      <c r="D51" s="11">
        <v>258071</v>
      </c>
      <c r="E51" s="18">
        <v>1029280</v>
      </c>
      <c r="F51" s="11">
        <v>2787161</v>
      </c>
      <c r="H51" t="s">
        <v>43</v>
      </c>
      <c r="I51" t="s">
        <v>25</v>
      </c>
      <c r="J51" s="6" t="s">
        <v>37</v>
      </c>
      <c r="K51" s="1">
        <f>F31</f>
        <v>909619</v>
      </c>
      <c r="L51" s="1">
        <f>F60</f>
        <v>7968941</v>
      </c>
      <c r="M51" s="14">
        <f t="shared" si="3"/>
        <v>8878560</v>
      </c>
      <c r="N51">
        <f t="shared" si="0"/>
        <v>9.7607459826586744</v>
      </c>
    </row>
    <row r="52" spans="1:14" x14ac:dyDescent="0.2">
      <c r="A52" s="6" t="s">
        <v>6</v>
      </c>
      <c r="B52" s="5">
        <v>14828</v>
      </c>
      <c r="C52" s="11">
        <v>200976</v>
      </c>
      <c r="D52" s="11">
        <v>81614</v>
      </c>
      <c r="E52" s="18">
        <v>340893</v>
      </c>
      <c r="F52" s="11">
        <v>964765</v>
      </c>
    </row>
    <row r="53" spans="1:14" x14ac:dyDescent="0.2">
      <c r="A53" s="6" t="s">
        <v>7</v>
      </c>
      <c r="B53" s="5">
        <v>26942</v>
      </c>
      <c r="C53" s="11">
        <v>408252</v>
      </c>
      <c r="D53" s="11">
        <v>164917</v>
      </c>
      <c r="E53" s="18">
        <v>681367</v>
      </c>
      <c r="F53" s="11">
        <v>1947189</v>
      </c>
    </row>
    <row r="54" spans="1:14" x14ac:dyDescent="0.2">
      <c r="A54" s="6" t="s">
        <v>8</v>
      </c>
      <c r="B54" s="5">
        <v>91764</v>
      </c>
      <c r="C54" s="11">
        <v>1415014</v>
      </c>
      <c r="D54" s="11">
        <v>493011</v>
      </c>
      <c r="E54" s="18">
        <v>2275204</v>
      </c>
      <c r="F54" s="11">
        <v>5529489</v>
      </c>
    </row>
    <row r="55" spans="1:14" x14ac:dyDescent="0.2">
      <c r="A55" s="6" t="s">
        <v>9</v>
      </c>
      <c r="B55" s="5">
        <v>129469</v>
      </c>
      <c r="C55" s="11">
        <v>2197961</v>
      </c>
      <c r="D55" s="11">
        <v>1347925</v>
      </c>
      <c r="E55" s="18">
        <v>3208260</v>
      </c>
      <c r="F55" s="11">
        <v>10597051</v>
      </c>
    </row>
    <row r="56" spans="1:14" x14ac:dyDescent="0.2">
      <c r="A56" s="6" t="s">
        <v>10</v>
      </c>
      <c r="B56" s="5">
        <v>124258</v>
      </c>
      <c r="C56" s="11">
        <v>2137778</v>
      </c>
      <c r="D56" s="11">
        <v>1371752</v>
      </c>
      <c r="E56" s="18">
        <v>3065291</v>
      </c>
      <c r="F56" s="11">
        <v>10449997</v>
      </c>
    </row>
    <row r="57" spans="1:14" x14ac:dyDescent="0.2">
      <c r="A57" s="6" t="s">
        <v>11</v>
      </c>
      <c r="B57" s="5">
        <v>131463</v>
      </c>
      <c r="C57" s="11">
        <v>2284995</v>
      </c>
      <c r="D57" s="11">
        <v>1160351</v>
      </c>
      <c r="E57" s="18">
        <v>2688090</v>
      </c>
      <c r="F57" s="11">
        <v>12771208</v>
      </c>
    </row>
    <row r="58" spans="1:14" x14ac:dyDescent="0.2">
      <c r="A58" s="6" t="s">
        <v>12</v>
      </c>
      <c r="B58" s="5">
        <v>121052</v>
      </c>
      <c r="C58" s="11">
        <v>1995445</v>
      </c>
      <c r="D58" s="11">
        <v>949477</v>
      </c>
      <c r="E58" s="18">
        <v>1826833</v>
      </c>
      <c r="F58" s="11">
        <v>13574037</v>
      </c>
    </row>
    <row r="59" spans="1:14" x14ac:dyDescent="0.2">
      <c r="A59" s="6" t="s">
        <v>13</v>
      </c>
      <c r="B59" s="5">
        <v>71946</v>
      </c>
      <c r="C59" s="11">
        <v>1205595</v>
      </c>
      <c r="D59" s="11">
        <v>591276</v>
      </c>
      <c r="E59" s="18">
        <v>995521</v>
      </c>
      <c r="F59" s="11">
        <v>10137872</v>
      </c>
    </row>
    <row r="60" spans="1:14" x14ac:dyDescent="0.2">
      <c r="A60" s="6" t="s">
        <v>14</v>
      </c>
      <c r="B60" s="5">
        <v>37174</v>
      </c>
      <c r="C60" s="16">
        <v>786188</v>
      </c>
      <c r="D60" s="16">
        <v>377039</v>
      </c>
      <c r="E60" s="19">
        <v>675193</v>
      </c>
      <c r="F60" s="16">
        <v>7968941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7AA6-A5C7-B044-923D-F33E2370CBF8}">
  <dimension ref="A1:G51"/>
  <sheetViews>
    <sheetView tabSelected="1" workbookViewId="0">
      <selection activeCell="J14" sqref="J14"/>
    </sheetView>
  </sheetViews>
  <sheetFormatPr baseColWidth="10" defaultRowHeight="16" x14ac:dyDescent="0.2"/>
  <sheetData>
    <row r="1" spans="1:7" x14ac:dyDescent="0.2">
      <c r="A1" t="s">
        <v>23</v>
      </c>
      <c r="B1" t="s">
        <v>21</v>
      </c>
      <c r="C1" t="s">
        <v>24</v>
      </c>
      <c r="D1" t="s">
        <v>30</v>
      </c>
      <c r="E1" t="s">
        <v>31</v>
      </c>
      <c r="F1" t="s">
        <v>34</v>
      </c>
      <c r="G1" t="s">
        <v>33</v>
      </c>
    </row>
    <row r="2" spans="1:7" x14ac:dyDescent="0.2">
      <c r="A2" t="s">
        <v>32</v>
      </c>
      <c r="B2" t="s">
        <v>22</v>
      </c>
      <c r="C2" t="s">
        <v>38</v>
      </c>
      <c r="D2">
        <v>278622</v>
      </c>
      <c r="E2">
        <v>563436</v>
      </c>
      <c r="F2">
        <v>842058</v>
      </c>
      <c r="G2">
        <v>3.0222236578590347</v>
      </c>
    </row>
    <row r="3" spans="1:7" x14ac:dyDescent="0.2">
      <c r="A3" t="s">
        <v>32</v>
      </c>
      <c r="B3" t="s">
        <v>22</v>
      </c>
      <c r="C3" t="s">
        <v>39</v>
      </c>
      <c r="D3">
        <v>80577</v>
      </c>
      <c r="E3">
        <v>242021</v>
      </c>
      <c r="F3">
        <v>322598</v>
      </c>
      <c r="G3">
        <v>4.0035990419102223</v>
      </c>
    </row>
    <row r="4" spans="1:7" x14ac:dyDescent="0.2">
      <c r="A4" t="s">
        <v>32</v>
      </c>
      <c r="B4" t="s">
        <v>22</v>
      </c>
      <c r="C4" t="s">
        <v>36</v>
      </c>
      <c r="D4">
        <v>67432</v>
      </c>
      <c r="E4">
        <v>253773</v>
      </c>
      <c r="F4">
        <v>321205</v>
      </c>
      <c r="G4">
        <v>4.7633912682405981</v>
      </c>
    </row>
    <row r="5" spans="1:7" x14ac:dyDescent="0.2">
      <c r="A5" t="s">
        <v>32</v>
      </c>
      <c r="B5" t="s">
        <v>22</v>
      </c>
      <c r="C5" t="s">
        <v>35</v>
      </c>
      <c r="D5">
        <v>39262</v>
      </c>
      <c r="E5">
        <v>171211</v>
      </c>
      <c r="F5">
        <v>210473</v>
      </c>
      <c r="G5">
        <v>5.3607304773063014</v>
      </c>
    </row>
    <row r="6" spans="1:7" x14ac:dyDescent="0.2">
      <c r="A6" t="s">
        <v>32</v>
      </c>
      <c r="B6" t="s">
        <v>22</v>
      </c>
      <c r="C6" t="s">
        <v>37</v>
      </c>
      <c r="D6">
        <v>5426</v>
      </c>
      <c r="E6">
        <v>28959</v>
      </c>
      <c r="F6">
        <v>34385</v>
      </c>
      <c r="G6">
        <v>6.3370807224474754</v>
      </c>
    </row>
    <row r="7" spans="1:7" x14ac:dyDescent="0.2">
      <c r="A7" t="s">
        <v>32</v>
      </c>
      <c r="B7" t="s">
        <v>25</v>
      </c>
      <c r="C7" t="s">
        <v>38</v>
      </c>
      <c r="D7">
        <v>118851</v>
      </c>
      <c r="E7">
        <v>224677</v>
      </c>
      <c r="F7">
        <v>343528</v>
      </c>
      <c r="G7">
        <v>2.8904089995035802</v>
      </c>
    </row>
    <row r="8" spans="1:7" x14ac:dyDescent="0.2">
      <c r="A8" t="s">
        <v>32</v>
      </c>
      <c r="B8" t="s">
        <v>25</v>
      </c>
      <c r="C8" t="s">
        <v>39</v>
      </c>
      <c r="D8">
        <v>103031</v>
      </c>
      <c r="E8">
        <v>221233</v>
      </c>
      <c r="F8">
        <v>324264</v>
      </c>
      <c r="G8">
        <v>3.1472469450941949</v>
      </c>
    </row>
    <row r="9" spans="1:7" x14ac:dyDescent="0.2">
      <c r="A9" t="s">
        <v>32</v>
      </c>
      <c r="B9" t="s">
        <v>25</v>
      </c>
      <c r="C9" t="s">
        <v>36</v>
      </c>
      <c r="D9">
        <v>83578</v>
      </c>
      <c r="E9">
        <v>255721</v>
      </c>
      <c r="F9">
        <v>339299</v>
      </c>
      <c r="G9">
        <v>4.0596688123668905</v>
      </c>
    </row>
    <row r="10" spans="1:7" x14ac:dyDescent="0.2">
      <c r="A10" t="s">
        <v>32</v>
      </c>
      <c r="B10" t="s">
        <v>25</v>
      </c>
      <c r="C10" t="s">
        <v>35</v>
      </c>
      <c r="D10">
        <v>50811</v>
      </c>
      <c r="E10">
        <v>192998</v>
      </c>
      <c r="F10">
        <v>243809</v>
      </c>
      <c r="G10">
        <v>4.7983507508216725</v>
      </c>
    </row>
    <row r="11" spans="1:7" x14ac:dyDescent="0.2">
      <c r="A11" t="s">
        <v>32</v>
      </c>
      <c r="B11" t="s">
        <v>25</v>
      </c>
      <c r="C11" t="s">
        <v>37</v>
      </c>
      <c r="D11">
        <v>11132</v>
      </c>
      <c r="E11">
        <v>37174</v>
      </c>
      <c r="F11">
        <v>48306</v>
      </c>
      <c r="G11">
        <v>4.3393819619116059</v>
      </c>
    </row>
    <row r="12" spans="1:7" x14ac:dyDescent="0.2">
      <c r="A12" t="s">
        <v>40</v>
      </c>
      <c r="B12" t="s">
        <v>22</v>
      </c>
      <c r="C12" t="s">
        <v>38</v>
      </c>
      <c r="D12">
        <v>1846966</v>
      </c>
      <c r="E12">
        <v>3300938</v>
      </c>
      <c r="F12">
        <v>5147904</v>
      </c>
      <c r="G12">
        <v>2.787221854652441</v>
      </c>
    </row>
    <row r="13" spans="1:7" x14ac:dyDescent="0.2">
      <c r="A13" t="s">
        <v>40</v>
      </c>
      <c r="B13" t="s">
        <v>22</v>
      </c>
      <c r="C13" t="s">
        <v>39</v>
      </c>
      <c r="D13">
        <v>1006857</v>
      </c>
      <c r="E13">
        <v>3684495</v>
      </c>
      <c r="F13">
        <v>4691352</v>
      </c>
      <c r="G13">
        <v>4.659402477213745</v>
      </c>
    </row>
    <row r="14" spans="1:7" x14ac:dyDescent="0.2">
      <c r="A14" t="s">
        <v>40</v>
      </c>
      <c r="B14" t="s">
        <v>22</v>
      </c>
      <c r="C14" t="s">
        <v>36</v>
      </c>
      <c r="D14">
        <v>779776</v>
      </c>
      <c r="E14">
        <v>3885249</v>
      </c>
      <c r="F14">
        <v>4665025</v>
      </c>
      <c r="G14">
        <v>5.982519338887065</v>
      </c>
    </row>
    <row r="15" spans="1:7" x14ac:dyDescent="0.2">
      <c r="A15" t="s">
        <v>40</v>
      </c>
      <c r="B15" t="s">
        <v>22</v>
      </c>
      <c r="C15" t="s">
        <v>35</v>
      </c>
      <c r="D15">
        <v>567868</v>
      </c>
      <c r="E15">
        <v>2563909</v>
      </c>
      <c r="F15">
        <v>3131777</v>
      </c>
      <c r="G15">
        <v>5.5149735501912414</v>
      </c>
    </row>
    <row r="16" spans="1:7" x14ac:dyDescent="0.2">
      <c r="A16" t="s">
        <v>40</v>
      </c>
      <c r="B16" t="s">
        <v>22</v>
      </c>
      <c r="C16" t="s">
        <v>37</v>
      </c>
      <c r="D16">
        <v>79465</v>
      </c>
      <c r="E16">
        <v>477088</v>
      </c>
      <c r="F16">
        <v>556553</v>
      </c>
      <c r="G16">
        <v>7.0037500786509783</v>
      </c>
    </row>
    <row r="17" spans="1:7" x14ac:dyDescent="0.2">
      <c r="A17" t="s">
        <v>40</v>
      </c>
      <c r="B17" t="s">
        <v>25</v>
      </c>
      <c r="C17" t="s">
        <v>38</v>
      </c>
      <c r="D17">
        <v>1824906</v>
      </c>
      <c r="E17">
        <v>3189334</v>
      </c>
      <c r="F17">
        <v>5014240</v>
      </c>
      <c r="G17">
        <v>2.7476702909629318</v>
      </c>
    </row>
    <row r="18" spans="1:7" x14ac:dyDescent="0.2">
      <c r="A18" t="s">
        <v>40</v>
      </c>
      <c r="B18" t="s">
        <v>25</v>
      </c>
      <c r="C18" t="s">
        <v>39</v>
      </c>
      <c r="D18">
        <v>1543849</v>
      </c>
      <c r="E18">
        <v>3612975</v>
      </c>
      <c r="F18">
        <v>5156824</v>
      </c>
      <c r="G18">
        <v>3.3402385855093342</v>
      </c>
    </row>
    <row r="19" spans="1:7" x14ac:dyDescent="0.2">
      <c r="A19" t="s">
        <v>40</v>
      </c>
      <c r="B19" t="s">
        <v>25</v>
      </c>
      <c r="C19" t="s">
        <v>36</v>
      </c>
      <c r="D19">
        <v>1179221</v>
      </c>
      <c r="E19">
        <v>4422773</v>
      </c>
      <c r="F19">
        <v>5601994</v>
      </c>
      <c r="G19">
        <v>4.7505887361232544</v>
      </c>
    </row>
    <row r="20" spans="1:7" x14ac:dyDescent="0.2">
      <c r="A20" t="s">
        <v>40</v>
      </c>
      <c r="B20" t="s">
        <v>25</v>
      </c>
      <c r="C20" t="s">
        <v>35</v>
      </c>
      <c r="D20">
        <v>770805</v>
      </c>
      <c r="E20">
        <v>3201040</v>
      </c>
      <c r="F20">
        <v>3971845</v>
      </c>
      <c r="G20">
        <v>5.1528531859549433</v>
      </c>
    </row>
    <row r="21" spans="1:7" x14ac:dyDescent="0.2">
      <c r="A21" t="s">
        <v>40</v>
      </c>
      <c r="B21" t="s">
        <v>25</v>
      </c>
      <c r="C21" t="s">
        <v>37</v>
      </c>
      <c r="D21">
        <v>207296</v>
      </c>
      <c r="E21">
        <v>786188</v>
      </c>
      <c r="F21">
        <v>993484</v>
      </c>
      <c r="G21">
        <v>4.7925864464340844</v>
      </c>
    </row>
    <row r="22" spans="1:7" x14ac:dyDescent="0.2">
      <c r="A22" t="s">
        <v>41</v>
      </c>
      <c r="B22" t="s">
        <v>22</v>
      </c>
      <c r="C22" t="s">
        <v>38</v>
      </c>
      <c r="D22">
        <v>207807</v>
      </c>
      <c r="E22">
        <v>1536339</v>
      </c>
      <c r="F22">
        <v>1744146</v>
      </c>
      <c r="G22">
        <v>8.393105140827787</v>
      </c>
    </row>
    <row r="23" spans="1:7" x14ac:dyDescent="0.2">
      <c r="A23" t="s">
        <v>41</v>
      </c>
      <c r="B23" t="s">
        <v>22</v>
      </c>
      <c r="C23" t="s">
        <v>39</v>
      </c>
      <c r="D23">
        <v>371269</v>
      </c>
      <c r="E23">
        <v>1761187</v>
      </c>
      <c r="F23">
        <v>2132456</v>
      </c>
      <c r="G23">
        <v>5.7436952721611556</v>
      </c>
    </row>
    <row r="24" spans="1:7" x14ac:dyDescent="0.2">
      <c r="A24" t="s">
        <v>41</v>
      </c>
      <c r="B24" t="s">
        <v>22</v>
      </c>
      <c r="C24" t="s">
        <v>36</v>
      </c>
      <c r="D24">
        <v>178412</v>
      </c>
      <c r="E24">
        <v>2217730</v>
      </c>
      <c r="F24">
        <v>2396142</v>
      </c>
      <c r="G24">
        <v>13.430385848485528</v>
      </c>
    </row>
    <row r="25" spans="1:7" x14ac:dyDescent="0.2">
      <c r="A25" t="s">
        <v>41</v>
      </c>
      <c r="B25" t="s">
        <v>22</v>
      </c>
      <c r="C25" t="s">
        <v>35</v>
      </c>
      <c r="D25">
        <v>130774</v>
      </c>
      <c r="E25">
        <v>1263383</v>
      </c>
      <c r="F25">
        <v>1394157</v>
      </c>
      <c r="G25">
        <v>10.660811782158532</v>
      </c>
    </row>
    <row r="26" spans="1:7" x14ac:dyDescent="0.2">
      <c r="A26" t="s">
        <v>41</v>
      </c>
      <c r="B26" t="s">
        <v>22</v>
      </c>
      <c r="C26" t="s">
        <v>37</v>
      </c>
      <c r="D26">
        <v>45168</v>
      </c>
      <c r="E26">
        <v>275270</v>
      </c>
      <c r="F26">
        <v>320438</v>
      </c>
      <c r="G26">
        <v>7.0943588381154798</v>
      </c>
    </row>
    <row r="27" spans="1:7" x14ac:dyDescent="0.2">
      <c r="A27" t="s">
        <v>41</v>
      </c>
      <c r="B27" t="s">
        <v>25</v>
      </c>
      <c r="C27" t="s">
        <v>38</v>
      </c>
      <c r="D27">
        <v>200798</v>
      </c>
      <c r="E27">
        <v>1501266</v>
      </c>
      <c r="F27">
        <v>1702064</v>
      </c>
      <c r="G27">
        <v>8.4764987699080674</v>
      </c>
    </row>
    <row r="28" spans="1:7" x14ac:dyDescent="0.2">
      <c r="A28" t="s">
        <v>41</v>
      </c>
      <c r="B28" t="s">
        <v>25</v>
      </c>
      <c r="C28" t="s">
        <v>39</v>
      </c>
      <c r="D28">
        <v>383679</v>
      </c>
      <c r="E28">
        <v>1840936</v>
      </c>
      <c r="F28">
        <v>2224615</v>
      </c>
      <c r="G28">
        <v>5.7981150910005503</v>
      </c>
    </row>
    <row r="29" spans="1:7" x14ac:dyDescent="0.2">
      <c r="A29" t="s">
        <v>41</v>
      </c>
      <c r="B29" t="s">
        <v>25</v>
      </c>
      <c r="C29" t="s">
        <v>36</v>
      </c>
      <c r="D29">
        <v>237745</v>
      </c>
      <c r="E29">
        <v>2532103</v>
      </c>
      <c r="F29">
        <v>2769848</v>
      </c>
      <c r="G29">
        <v>11.650499484742056</v>
      </c>
    </row>
    <row r="30" spans="1:7" x14ac:dyDescent="0.2">
      <c r="A30" t="s">
        <v>41</v>
      </c>
      <c r="B30" t="s">
        <v>25</v>
      </c>
      <c r="C30" t="s">
        <v>35</v>
      </c>
      <c r="D30">
        <v>179080</v>
      </c>
      <c r="E30">
        <v>1540753</v>
      </c>
      <c r="F30">
        <v>1719833</v>
      </c>
      <c r="G30">
        <v>9.6037134241679691</v>
      </c>
    </row>
    <row r="31" spans="1:7" x14ac:dyDescent="0.2">
      <c r="A31" t="s">
        <v>41</v>
      </c>
      <c r="B31" t="s">
        <v>25</v>
      </c>
      <c r="C31" t="s">
        <v>37</v>
      </c>
      <c r="D31">
        <v>76485</v>
      </c>
      <c r="E31">
        <v>377039</v>
      </c>
      <c r="F31">
        <v>453524</v>
      </c>
      <c r="G31">
        <v>5.9295809635876315</v>
      </c>
    </row>
    <row r="32" spans="1:7" x14ac:dyDescent="0.2">
      <c r="A32" t="s">
        <v>42</v>
      </c>
      <c r="B32" t="s">
        <v>22</v>
      </c>
      <c r="C32" t="s">
        <v>38</v>
      </c>
      <c r="D32">
        <v>2705683</v>
      </c>
      <c r="E32">
        <v>6415040</v>
      </c>
      <c r="F32">
        <v>9120723</v>
      </c>
      <c r="G32">
        <v>3.3709503293623091</v>
      </c>
    </row>
    <row r="33" spans="1:7" x14ac:dyDescent="0.2">
      <c r="A33" t="s">
        <v>42</v>
      </c>
      <c r="B33" t="s">
        <v>22</v>
      </c>
      <c r="C33" t="s">
        <v>39</v>
      </c>
      <c r="D33">
        <v>1291377</v>
      </c>
      <c r="E33">
        <v>6496527</v>
      </c>
      <c r="F33">
        <v>7787904</v>
      </c>
      <c r="G33">
        <v>6.0306974647992027</v>
      </c>
    </row>
    <row r="34" spans="1:7" x14ac:dyDescent="0.2">
      <c r="A34" t="s">
        <v>42</v>
      </c>
      <c r="B34" t="s">
        <v>22</v>
      </c>
      <c r="C34" t="s">
        <v>36</v>
      </c>
      <c r="D34">
        <v>1038759</v>
      </c>
      <c r="E34">
        <v>6228409</v>
      </c>
      <c r="F34">
        <v>7267168</v>
      </c>
      <c r="G34">
        <v>6.996009661528805</v>
      </c>
    </row>
    <row r="35" spans="1:7" x14ac:dyDescent="0.2">
      <c r="A35" t="s">
        <v>42</v>
      </c>
      <c r="B35" t="s">
        <v>22</v>
      </c>
      <c r="C35" t="s">
        <v>35</v>
      </c>
      <c r="D35">
        <v>436169</v>
      </c>
      <c r="E35">
        <v>2606615</v>
      </c>
      <c r="F35">
        <v>3042784</v>
      </c>
      <c r="G35">
        <v>6.9761583239524132</v>
      </c>
    </row>
    <row r="36" spans="1:7" x14ac:dyDescent="0.2">
      <c r="A36" t="s">
        <v>42</v>
      </c>
      <c r="B36" t="s">
        <v>22</v>
      </c>
      <c r="C36" t="s">
        <v>37</v>
      </c>
      <c r="D36">
        <v>101801</v>
      </c>
      <c r="E36">
        <v>473041</v>
      </c>
      <c r="F36">
        <v>574842</v>
      </c>
      <c r="G36">
        <v>5.6467225272836217</v>
      </c>
    </row>
    <row r="37" spans="1:7" x14ac:dyDescent="0.2">
      <c r="A37" t="s">
        <v>42</v>
      </c>
      <c r="B37" t="s">
        <v>25</v>
      </c>
      <c r="C37" t="s">
        <v>38</v>
      </c>
      <c r="D37">
        <v>2616708</v>
      </c>
      <c r="E37">
        <v>6157398</v>
      </c>
      <c r="F37">
        <v>8774106</v>
      </c>
      <c r="G37">
        <v>3.3531085623615628</v>
      </c>
    </row>
    <row r="38" spans="1:7" x14ac:dyDescent="0.2">
      <c r="A38" t="s">
        <v>42</v>
      </c>
      <c r="B38" t="s">
        <v>25</v>
      </c>
      <c r="C38" t="s">
        <v>39</v>
      </c>
      <c r="D38">
        <v>1838402</v>
      </c>
      <c r="E38">
        <v>5483464</v>
      </c>
      <c r="F38">
        <v>7321866</v>
      </c>
      <c r="G38">
        <v>3.9827339178264602</v>
      </c>
    </row>
    <row r="39" spans="1:7" x14ac:dyDescent="0.2">
      <c r="A39" t="s">
        <v>42</v>
      </c>
      <c r="B39" t="s">
        <v>25</v>
      </c>
      <c r="C39" t="s">
        <v>36</v>
      </c>
      <c r="D39">
        <v>1439158</v>
      </c>
      <c r="E39">
        <v>5753381</v>
      </c>
      <c r="F39">
        <v>7192539</v>
      </c>
      <c r="G39">
        <v>4.9977410402471447</v>
      </c>
    </row>
    <row r="40" spans="1:7" x14ac:dyDescent="0.2">
      <c r="A40" t="s">
        <v>42</v>
      </c>
      <c r="B40" t="s">
        <v>25</v>
      </c>
      <c r="C40" t="s">
        <v>35</v>
      </c>
      <c r="D40">
        <v>610438</v>
      </c>
      <c r="E40">
        <v>2822354</v>
      </c>
      <c r="F40">
        <v>3432792</v>
      </c>
      <c r="G40">
        <v>5.623490018642352</v>
      </c>
    </row>
    <row r="41" spans="1:7" x14ac:dyDescent="0.2">
      <c r="A41" t="s">
        <v>42</v>
      </c>
      <c r="B41" t="s">
        <v>25</v>
      </c>
      <c r="C41" t="s">
        <v>37</v>
      </c>
      <c r="D41">
        <v>190957</v>
      </c>
      <c r="E41">
        <v>675193</v>
      </c>
      <c r="F41">
        <v>866150</v>
      </c>
      <c r="G41">
        <v>4.5358379111527727</v>
      </c>
    </row>
    <row r="42" spans="1:7" x14ac:dyDescent="0.2">
      <c r="A42" t="s">
        <v>43</v>
      </c>
      <c r="B42" t="s">
        <v>22</v>
      </c>
      <c r="C42" t="s">
        <v>38</v>
      </c>
      <c r="D42">
        <v>2317980</v>
      </c>
      <c r="E42">
        <v>16748566</v>
      </c>
      <c r="F42">
        <v>19066546</v>
      </c>
      <c r="G42">
        <v>8.225500651429261</v>
      </c>
    </row>
    <row r="43" spans="1:7" x14ac:dyDescent="0.2">
      <c r="A43" t="s">
        <v>43</v>
      </c>
      <c r="B43" t="s">
        <v>22</v>
      </c>
      <c r="C43" t="s">
        <v>39</v>
      </c>
      <c r="D43">
        <v>2562390</v>
      </c>
      <c r="E43">
        <v>17433904</v>
      </c>
      <c r="F43">
        <v>19996294</v>
      </c>
      <c r="G43">
        <v>7.8037667958429431</v>
      </c>
    </row>
    <row r="44" spans="1:7" x14ac:dyDescent="0.2">
      <c r="A44" t="s">
        <v>43</v>
      </c>
      <c r="B44" t="s">
        <v>22</v>
      </c>
      <c r="C44" t="s">
        <v>36</v>
      </c>
      <c r="D44">
        <v>1887093</v>
      </c>
      <c r="E44">
        <v>23482232</v>
      </c>
      <c r="F44">
        <v>25369325</v>
      </c>
      <c r="G44">
        <v>13.443600818825569</v>
      </c>
    </row>
    <row r="45" spans="1:7" x14ac:dyDescent="0.2">
      <c r="A45" t="s">
        <v>43</v>
      </c>
      <c r="B45" t="s">
        <v>22</v>
      </c>
      <c r="C45" t="s">
        <v>35</v>
      </c>
      <c r="D45">
        <v>1668436</v>
      </c>
      <c r="E45">
        <v>22348427</v>
      </c>
      <c r="F45">
        <v>24016863</v>
      </c>
      <c r="G45">
        <v>14.394836241845656</v>
      </c>
    </row>
    <row r="46" spans="1:7" x14ac:dyDescent="0.2">
      <c r="A46" t="s">
        <v>43</v>
      </c>
      <c r="B46" t="s">
        <v>22</v>
      </c>
      <c r="C46" t="s">
        <v>37</v>
      </c>
      <c r="D46">
        <v>380268</v>
      </c>
      <c r="E46">
        <v>5996251</v>
      </c>
      <c r="F46">
        <v>6376519</v>
      </c>
      <c r="G46">
        <v>16.768486961826923</v>
      </c>
    </row>
    <row r="47" spans="1:7" x14ac:dyDescent="0.2">
      <c r="A47" t="s">
        <v>43</v>
      </c>
      <c r="B47" t="s">
        <v>25</v>
      </c>
      <c r="C47" t="s">
        <v>38</v>
      </c>
      <c r="D47">
        <v>2209093</v>
      </c>
      <c r="E47">
        <v>15896689</v>
      </c>
      <c r="F47">
        <v>18105782</v>
      </c>
      <c r="G47">
        <v>8.1960252465604668</v>
      </c>
    </row>
    <row r="48" spans="1:7" x14ac:dyDescent="0.2">
      <c r="A48" t="s">
        <v>43</v>
      </c>
      <c r="B48" t="s">
        <v>25</v>
      </c>
      <c r="C48" t="s">
        <v>39</v>
      </c>
      <c r="D48">
        <v>3376808</v>
      </c>
      <c r="E48">
        <v>16126540</v>
      </c>
      <c r="F48">
        <v>19503348</v>
      </c>
      <c r="G48">
        <v>5.7756757268994861</v>
      </c>
    </row>
    <row r="49" spans="1:7" x14ac:dyDescent="0.2">
      <c r="A49" t="s">
        <v>43</v>
      </c>
      <c r="B49" t="s">
        <v>25</v>
      </c>
      <c r="C49" t="s">
        <v>36</v>
      </c>
      <c r="D49">
        <v>2412591</v>
      </c>
      <c r="E49">
        <v>23221205</v>
      </c>
      <c r="F49">
        <v>25633796</v>
      </c>
      <c r="G49">
        <v>10.625006890931783</v>
      </c>
    </row>
    <row r="50" spans="1:7" x14ac:dyDescent="0.2">
      <c r="A50" t="s">
        <v>43</v>
      </c>
      <c r="B50" t="s">
        <v>25</v>
      </c>
      <c r="C50" t="s">
        <v>35</v>
      </c>
      <c r="D50">
        <v>2096442</v>
      </c>
      <c r="E50">
        <v>23711909</v>
      </c>
      <c r="F50">
        <v>25808351</v>
      </c>
      <c r="G50">
        <v>12.31054853890544</v>
      </c>
    </row>
    <row r="51" spans="1:7" x14ac:dyDescent="0.2">
      <c r="A51" t="s">
        <v>43</v>
      </c>
      <c r="B51" t="s">
        <v>25</v>
      </c>
      <c r="C51" t="s">
        <v>37</v>
      </c>
      <c r="D51">
        <v>909619</v>
      </c>
      <c r="E51">
        <v>7968941</v>
      </c>
      <c r="F51">
        <v>8878560</v>
      </c>
      <c r="G51">
        <v>9.7607459826586744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Native</vt:lpstr>
      <vt:lpstr>AA</vt:lpstr>
      <vt:lpstr>Asian</vt:lpstr>
      <vt:lpstr>Hispanic_Latino</vt:lpstr>
      <vt:lpstr>White_alone</vt:lpstr>
      <vt:lpstr>calculated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2020-02-02T01:03:38Z</dcterms:created>
  <dcterms:modified xsi:type="dcterms:W3CDTF">2020-02-02T03:46:16Z</dcterms:modified>
</cp:coreProperties>
</file>