
<file path=[Content_Types].xml><?xml version="1.0" encoding="utf-8"?>
<Types xmlns="http://schemas.openxmlformats.org/package/2006/content-types">
  <Override PartName="/xl/charts/chart16.xml" ContentType="application/vnd.openxmlformats-officedocument.drawingml.chart+xml"/>
  <Override PartName="/xl/charts/chart20.xml" ContentType="application/vnd.openxmlformats-officedocument.drawingml.chart+xml"/>
  <Override PartName="/xl/worksheets/sheet1.xml" ContentType="application/vnd.openxmlformats-officedocument.spreadsheetml.worksheet+xml"/>
  <Override PartName="/xl/charts/chart7.xml" ContentType="application/vnd.openxmlformats-officedocument.drawingml.chart+xml"/>
  <Override PartName="/xl/worksheets/sheet2.xml" ContentType="application/vnd.openxmlformats-officedocument.spreadsheetml.worksheet+xml"/>
  <Override PartName="/xl/charts/chart8.xml" ContentType="application/vnd.openxmlformats-officedocument.drawingml.chart+xml"/>
  <Override PartName="/docProps/app.xml" ContentType="application/vnd.openxmlformats-officedocument.extended-properties+xml"/>
  <Override PartName="/xl/worksheets/sheet7.xml" ContentType="application/vnd.openxmlformats-officedocument.spreadsheetml.worksheet+xml"/>
  <Override PartName="/xl/charts/chart13.xml" ContentType="application/vnd.openxmlformats-officedocument.drawingml.chart+xml"/>
  <Override PartName="/xl/charts/chart9.xml" ContentType="application/vnd.openxmlformats-officedocument.drawingml.chart+xml"/>
  <Override PartName="/xl/worksheets/sheet9.xml" ContentType="application/vnd.openxmlformats-officedocument.spreadsheetml.worksheet+xml"/>
  <Override PartName="/xl/charts/chart15.xml" ContentType="application/vnd.openxmlformats-officedocument.drawingml.chart+xml"/>
  <Override PartName="/xl/charts/chart2.xml" ContentType="application/vnd.openxmlformats-officedocument.drawingml.chart+xml"/>
  <Override PartName="/xl/charts/chart14.xml" ContentType="application/vnd.openxmlformats-officedocument.drawingml.chart+xml"/>
  <Override PartName="/xl/worksheets/sheet5.xml" ContentType="application/vnd.openxmlformats-officedocument.spreadsheetml.worksheet+xml"/>
  <Override PartName="/xl/charts/chart17.xml" ContentType="application/vnd.openxmlformats-officedocument.drawingml.chart+xml"/>
  <Override PartName="/xl/calcChain.xml" ContentType="application/vnd.openxmlformats-officedocument.spreadsheetml.calcChain+xml"/>
  <Override PartName="/xl/charts/chart4.xml" ContentType="application/vnd.openxmlformats-officedocument.drawingml.chart+xml"/>
  <Override PartName="/xl/charts/chart18.xml" ContentType="application/vnd.openxmlformats-officedocument.drawingml.chart+xml"/>
  <Override PartName="/xl/workbook.xml" ContentType="application/vnd.openxmlformats-officedocument.spreadsheetml.sheet.main+xml"/>
  <Override PartName="/docProps/core.xml" ContentType="application/vnd.openxmlformats-package.core-properties+xml"/>
  <Override PartName="/xl/charts/chart3.xml" ContentType="application/vnd.openxmlformats-officedocument.drawingml.chart+xml"/>
  <Default Extension="xml" ContentType="application/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worksheets/sheet4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6.xml" ContentType="application/vnd.openxmlformats-officedocument.drawingml.chart+xml"/>
  <Override PartName="/xl/worksheets/sheet6.xml" ContentType="application/vnd.openxmlformats-officedocument.spreadsheetml.worksheet+xml"/>
  <Override PartName="/xl/charts/chart11.xml" ContentType="application/vnd.openxmlformats-officedocument.drawingml.chart+xml"/>
  <Override PartName="/xl/charts/chart10.xml" ContentType="application/vnd.openxmlformats-officedocument.drawingml.chart+xml"/>
  <Default Extension="rels" ContentType="application/vnd.openxmlformats-package.relationships+xml"/>
  <Override PartName="/xl/drawings/drawing1.xml" ContentType="application/vnd.openxmlformats-officedocument.drawing+xml"/>
  <Override PartName="/xl/charts/chart5.xml" ContentType="application/vnd.openxmlformats-officedocument.drawingml.chart+xml"/>
  <Override PartName="/xl/charts/chart19.xml" ContentType="application/vnd.openxmlformats-officedocument.drawingml.chart+xml"/>
  <Override PartName="/xl/charts/chart12.xml" ContentType="application/vnd.openxmlformats-officedocument.drawingml.chart+xml"/>
  <Override PartName="/xl/styles.xml" ContentType="application/vnd.openxmlformats-officedocument.spreadsheetml.styles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120" yWindow="-80" windowWidth="17120" windowHeight="15560" tabRatio="910" activeTab="4"/>
  </bookViews>
  <sheets>
    <sheet name="veg data" sheetId="14" r:id="rId1"/>
    <sheet name="Mivi pretraits_datasheet" sheetId="12" r:id="rId2"/>
    <sheet name="datasheet" sheetId="6" r:id="rId3"/>
    <sheet name="metadata" sheetId="1" r:id="rId4"/>
    <sheet name="rerooting" sheetId="10" r:id="rId5"/>
    <sheet name="pot setup" sheetId="3" r:id="rId6"/>
    <sheet name="L2 L3 seedling order" sheetId="9" r:id="rId7"/>
    <sheet name="bench layout" sheetId="7" r:id="rId8"/>
    <sheet name="predictions" sheetId="2" r:id="rId9"/>
  </sheets>
  <definedNames>
    <definedName name="_xlnm._FilterDatabase" localSheetId="2" hidden="1">datasheet!$A$3:$U$3</definedName>
    <definedName name="_xlnm._FilterDatabase" localSheetId="6" hidden="1">'L2 L3 seedling order'!$A$126:$S$126</definedName>
    <definedName name="_xlnm._FilterDatabase" localSheetId="1" hidden="1">'Mivi pretraits_datasheet'!$A$3:$P$3</definedName>
    <definedName name="_xlnm._FilterDatabase" localSheetId="5" hidden="1">'pot setup'!$A$2:$K$2</definedName>
    <definedName name="_xlnm._FilterDatabase" localSheetId="0" hidden="1">'veg data'!$A$3:$G$3</definedName>
    <definedName name="_xlnm.Print_Area" localSheetId="6">'L2 L3 seedling order'!$B$1:$S$186</definedName>
    <definedName name="_xlnm.Print_Area" localSheetId="5">'pot setup'!$A$1:$L$162</definedName>
    <definedName name="_xlnm.Print_Titles" localSheetId="1">'Mivi pretraits_datasheet'!$1:$3</definedName>
    <definedName name="_xlnm.Print_Titles" localSheetId="5">'pot setup'!$2:$2</definedName>
    <definedName name="_xlnm.Print_Titles" localSheetId="0">'veg data'!$1:$3</definedName>
  </definedName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D52" i="1"/>
  <c r="E52"/>
  <c r="D41"/>
  <c r="D42"/>
  <c r="E41"/>
  <c r="E42"/>
  <c r="F41"/>
  <c r="F42"/>
  <c r="G41"/>
  <c r="G42"/>
  <c r="H41"/>
  <c r="H42"/>
  <c r="I41"/>
  <c r="I42"/>
  <c r="J42"/>
  <c r="D30"/>
  <c r="D31"/>
  <c r="E30"/>
  <c r="E31"/>
  <c r="F30"/>
  <c r="F31"/>
  <c r="G30"/>
  <c r="G31"/>
  <c r="H30"/>
  <c r="H31"/>
  <c r="I30"/>
  <c r="I31"/>
  <c r="J31"/>
  <c r="C58"/>
  <c r="H52"/>
  <c r="D53"/>
  <c r="E53"/>
  <c r="F52"/>
  <c r="F53"/>
  <c r="G52"/>
  <c r="G53"/>
  <c r="H53"/>
  <c r="I52"/>
  <c r="I53"/>
  <c r="J53"/>
  <c r="F186" i="3"/>
  <c r="F187"/>
  <c r="F188"/>
  <c r="F189"/>
  <c r="F190"/>
  <c r="F191"/>
  <c r="F193"/>
  <c r="F194"/>
  <c r="F195"/>
  <c r="F196"/>
  <c r="F197"/>
  <c r="F198"/>
  <c r="F200"/>
  <c r="F201"/>
  <c r="F202"/>
  <c r="F204"/>
  <c r="F205"/>
  <c r="F207"/>
  <c r="F208"/>
  <c r="F211"/>
  <c r="G188"/>
  <c r="G189"/>
  <c r="G195"/>
  <c r="G196"/>
  <c r="G204"/>
  <c r="G205"/>
  <c r="G206"/>
  <c r="G211"/>
  <c r="H190"/>
  <c r="H191"/>
  <c r="H197"/>
  <c r="H198"/>
  <c r="H207"/>
  <c r="H208"/>
  <c r="H209"/>
  <c r="H211"/>
  <c r="E211"/>
  <c r="G175"/>
  <c r="G176"/>
  <c r="G177"/>
  <c r="G181"/>
  <c r="F171"/>
  <c r="F172"/>
  <c r="F173"/>
  <c r="F175"/>
  <c r="F176"/>
  <c r="F178"/>
  <c r="F179"/>
  <c r="F181"/>
  <c r="H178"/>
  <c r="H179"/>
  <c r="H180"/>
  <c r="H181"/>
  <c r="E181"/>
</calcChain>
</file>

<file path=xl/sharedStrings.xml><?xml version="1.0" encoding="utf-8"?>
<sst xmlns="http://schemas.openxmlformats.org/spreadsheetml/2006/main" count="4967" uniqueCount="305">
  <si>
    <t>N/L1</t>
    <phoneticPr fontId="3" type="noConversion"/>
  </si>
  <si>
    <t>N/L4</t>
    <phoneticPr fontId="3" type="noConversion"/>
  </si>
  <si>
    <t>N/L5</t>
    <phoneticPr fontId="3" type="noConversion"/>
  </si>
  <si>
    <t>S/L1</t>
    <phoneticPr fontId="3" type="noConversion"/>
  </si>
  <si>
    <t>Sorghum bicolor</t>
    <phoneticPr fontId="3" type="noConversion"/>
  </si>
  <si>
    <t>Panicum virgatum</t>
    <phoneticPr fontId="3" type="noConversion"/>
  </si>
  <si>
    <t>pot shoot biomass</t>
    <phoneticPr fontId="3" type="noConversion"/>
  </si>
  <si>
    <t>pot root biomass</t>
    <phoneticPr fontId="3" type="noConversion"/>
  </si>
  <si>
    <t>pot total biomass</t>
    <phoneticPr fontId="3" type="noConversion"/>
  </si>
  <si>
    <t>perc Mivi shoot</t>
    <phoneticPr fontId="3" type="noConversion"/>
  </si>
  <si>
    <t>N</t>
    <phoneticPr fontId="3" type="noConversion"/>
  </si>
  <si>
    <t>pot spot#</t>
    <phoneticPr fontId="3" type="noConversion"/>
  </si>
  <si>
    <t>bench 1</t>
    <phoneticPr fontId="3" type="noConversion"/>
  </si>
  <si>
    <t>Panicum</t>
    <phoneticPr fontId="3" type="noConversion"/>
  </si>
  <si>
    <t>Densities</t>
    <phoneticPr fontId="3" type="noConversion"/>
  </si>
  <si>
    <t>xxxxxx</t>
    <phoneticPr fontId="3" type="noConversion"/>
  </si>
  <si>
    <t>avg internode length (3 nodes from 3 longest tillers)</t>
    <phoneticPr fontId="3" type="noConversion"/>
  </si>
  <si>
    <t>total_below</t>
    <phoneticPr fontId="3" type="noConversion"/>
  </si>
  <si>
    <t>root extent (*=well rooted, **=very well rooted)</t>
    <phoneticPr fontId="3" type="noConversion"/>
  </si>
  <si>
    <t>E4_rerooting</t>
    <phoneticPr fontId="3" type="noConversion"/>
  </si>
  <si>
    <t>April soil</t>
    <phoneticPr fontId="3" type="noConversion"/>
  </si>
  <si>
    <t>To be planted</t>
    <phoneticPr fontId="3" type="noConversion"/>
  </si>
  <si>
    <t>L2</t>
    <phoneticPr fontId="3" type="noConversion"/>
  </si>
  <si>
    <t>density trt (%Mv)</t>
    <phoneticPr fontId="3" type="noConversion"/>
  </si>
  <si>
    <t>NO conc</t>
    <phoneticPr fontId="3" type="noConversion"/>
  </si>
  <si>
    <t>minz rate</t>
    <phoneticPr fontId="3" type="noConversion"/>
  </si>
  <si>
    <t>nitrif rate</t>
    <phoneticPr fontId="3" type="noConversion"/>
  </si>
  <si>
    <t>amt hyphae</t>
    <phoneticPr fontId="3" type="noConversion"/>
  </si>
  <si>
    <t>row id</t>
  </si>
  <si>
    <t>E4_seedling setup -- L2 / N</t>
    <phoneticPr fontId="3" type="noConversion"/>
  </si>
  <si>
    <t>E4_seedling setup -- L3 / N</t>
    <phoneticPr fontId="3" type="noConversion"/>
  </si>
  <si>
    <t>potid</t>
  </si>
  <si>
    <r>
      <t>E4</t>
    </r>
    <r>
      <rPr>
        <sz val="12"/>
        <rFont val="Verdana"/>
      </rPr>
      <t>_datasheet / LEE</t>
    </r>
    <phoneticPr fontId="3" type="noConversion"/>
  </si>
  <si>
    <t>Aboveground plant biomass</t>
    <phoneticPr fontId="3" type="noConversion"/>
  </si>
  <si>
    <t>comptrt</t>
    <phoneticPr fontId="3" type="noConversion"/>
  </si>
  <si>
    <t>Mivi (g)</t>
    <phoneticPr fontId="3" type="noConversion"/>
  </si>
  <si>
    <t>Pavi (g)</t>
    <phoneticPr fontId="3" type="noConversion"/>
  </si>
  <si>
    <t>Sobi (g)</t>
    <phoneticPr fontId="3" type="noConversion"/>
  </si>
  <si>
    <t>NOTES</t>
    <phoneticPr fontId="3" type="noConversion"/>
  </si>
  <si>
    <t>Weed (g)</t>
    <phoneticPr fontId="3" type="noConversion"/>
  </si>
  <si>
    <t>N</t>
    <phoneticPr fontId="3" type="noConversion"/>
  </si>
  <si>
    <t>L0</t>
    <phoneticPr fontId="3" type="noConversion"/>
  </si>
  <si>
    <t>L1</t>
    <phoneticPr fontId="3" type="noConversion"/>
  </si>
  <si>
    <t>L2</t>
    <phoneticPr fontId="3" type="noConversion"/>
  </si>
  <si>
    <t>N</t>
    <phoneticPr fontId="3" type="noConversion"/>
  </si>
  <si>
    <t>L4</t>
    <phoneticPr fontId="3" type="noConversion"/>
  </si>
  <si>
    <t>L5</t>
    <phoneticPr fontId="3" type="noConversion"/>
  </si>
  <si>
    <t>L3</t>
    <phoneticPr fontId="3" type="noConversion"/>
  </si>
  <si>
    <t>carex=1.26</t>
    <phoneticPr fontId="3" type="noConversion"/>
  </si>
  <si>
    <t>N</t>
    <phoneticPr fontId="3" type="noConversion"/>
  </si>
  <si>
    <t>S</t>
    <phoneticPr fontId="3" type="noConversion"/>
  </si>
  <si>
    <t>P</t>
    <phoneticPr fontId="3" type="noConversion"/>
  </si>
  <si>
    <t>weed=0.05</t>
    <phoneticPr fontId="3" type="noConversion"/>
  </si>
  <si>
    <t>weed=0.16</t>
    <phoneticPr fontId="3" type="noConversion"/>
  </si>
  <si>
    <t>forb=.07</t>
    <phoneticPr fontId="3" type="noConversion"/>
  </si>
  <si>
    <t>carex=.41</t>
    <phoneticPr fontId="3" type="noConversion"/>
  </si>
  <si>
    <t>weed/forb=.14</t>
    <phoneticPr fontId="3" type="noConversion"/>
  </si>
  <si>
    <t>carex=.42</t>
    <phoneticPr fontId="3" type="noConversion"/>
  </si>
  <si>
    <t>carex=.13</t>
    <phoneticPr fontId="3" type="noConversion"/>
  </si>
  <si>
    <t>weed=1.08</t>
    <phoneticPr fontId="3" type="noConversion"/>
  </si>
  <si>
    <t>carex=3.38</t>
    <phoneticPr fontId="3" type="noConversion"/>
  </si>
  <si>
    <t>weed=.08</t>
    <phoneticPr fontId="3" type="noConversion"/>
  </si>
  <si>
    <t>sedge=.45</t>
    <phoneticPr fontId="3" type="noConversion"/>
  </si>
  <si>
    <t>carex=.31</t>
    <phoneticPr fontId="3" type="noConversion"/>
  </si>
  <si>
    <t>carex=.25</t>
    <phoneticPr fontId="3" type="noConversion"/>
  </si>
  <si>
    <t>forb=.1</t>
    <phoneticPr fontId="3" type="noConversion"/>
  </si>
  <si>
    <t>NA</t>
    <phoneticPr fontId="3" type="noConversion"/>
  </si>
  <si>
    <t>S_above</t>
    <phoneticPr fontId="3" type="noConversion"/>
  </si>
  <si>
    <t>E4_datasheet</t>
    <phoneticPr fontId="3" type="noConversion"/>
  </si>
  <si>
    <t>surround seedlings with 10g of uninvaded field soil (UN) inoculum</t>
    <phoneticPr fontId="3" type="noConversion"/>
  </si>
  <si>
    <t>Competitor shoot biomass</t>
    <phoneticPr fontId="3" type="noConversion"/>
  </si>
  <si>
    <t>Competitor root biomass</t>
    <phoneticPr fontId="3" type="noConversion"/>
  </si>
  <si>
    <t>Competitor total biomass</t>
    <phoneticPr fontId="3" type="noConversion"/>
  </si>
  <si>
    <t>calc</t>
    <phoneticPr fontId="3" type="noConversion"/>
  </si>
  <si>
    <t>Competitors</t>
    <phoneticPr fontId="3" type="noConversion"/>
  </si>
  <si>
    <t>Sorghum</t>
    <phoneticPr fontId="3" type="noConversion"/>
  </si>
  <si>
    <t>perc Mivi root</t>
    <phoneticPr fontId="3" type="noConversion"/>
  </si>
  <si>
    <t>nitrogen measurements</t>
    <phoneticPr fontId="3" type="noConversion"/>
  </si>
  <si>
    <t>NH4</t>
    <phoneticPr fontId="3" type="noConversion"/>
  </si>
  <si>
    <t>NO3</t>
    <phoneticPr fontId="3" type="noConversion"/>
  </si>
  <si>
    <t>total inorg N</t>
    <phoneticPr fontId="3" type="noConversion"/>
  </si>
  <si>
    <t>L2</t>
    <phoneticPr fontId="3" type="noConversion"/>
  </si>
  <si>
    <t>L3</t>
    <phoneticPr fontId="3" type="noConversion"/>
  </si>
  <si>
    <t>L4</t>
    <phoneticPr fontId="3" type="noConversion"/>
  </si>
  <si>
    <t>c-trt</t>
    <phoneticPr fontId="3" type="noConversion"/>
  </si>
  <si>
    <t>d-trt</t>
    <phoneticPr fontId="3" type="noConversion"/>
  </si>
  <si>
    <t xml:space="preserve">pot order </t>
    <phoneticPr fontId="3" type="noConversion"/>
  </si>
  <si>
    <t>N</t>
    <phoneticPr fontId="3" type="noConversion"/>
  </si>
  <si>
    <t>L0</t>
    <phoneticPr fontId="3" type="noConversion"/>
  </si>
  <si>
    <t>S/L3</t>
    <phoneticPr fontId="3" type="noConversion"/>
  </si>
  <si>
    <t>P/L2</t>
    <phoneticPr fontId="3" type="noConversion"/>
  </si>
  <si>
    <t>P/L3</t>
    <phoneticPr fontId="3" type="noConversion"/>
  </si>
  <si>
    <t>N</t>
    <phoneticPr fontId="3" type="noConversion"/>
  </si>
  <si>
    <t>N</t>
    <phoneticPr fontId="3" type="noConversion"/>
  </si>
  <si>
    <t>M</t>
    <phoneticPr fontId="3" type="noConversion"/>
  </si>
  <si>
    <t>pH</t>
    <phoneticPr fontId="3" type="noConversion"/>
  </si>
  <si>
    <t>perc soil moisture</t>
    <phoneticPr fontId="3" type="noConversion"/>
  </si>
  <si>
    <t>NH conc</t>
    <phoneticPr fontId="3" type="noConversion"/>
  </si>
  <si>
    <t>Number of Sorghum individuals</t>
    <phoneticPr fontId="3" type="noConversion"/>
  </si>
  <si>
    <t>Date</t>
    <phoneticPr fontId="3" type="noConversion"/>
  </si>
  <si>
    <t>Observation</t>
    <phoneticPr fontId="3" type="noConversion"/>
  </si>
  <si>
    <t>weed</t>
    <phoneticPr fontId="3" type="noConversion"/>
  </si>
  <si>
    <t>ND</t>
  </si>
  <si>
    <t>NA</t>
  </si>
  <si>
    <t>*</t>
  </si>
  <si>
    <t>branch fell off and was collected, labeled, put into drying oven</t>
  </si>
  <si>
    <t>ammonif</t>
    <phoneticPr fontId="3" type="noConversion"/>
  </si>
  <si>
    <t>Number of Panicum individuals</t>
    <phoneticPr fontId="3" type="noConversion"/>
  </si>
  <si>
    <t>MV</t>
    <phoneticPr fontId="3" type="noConversion"/>
  </si>
  <si>
    <t>May soil</t>
    <phoneticPr fontId="3" type="noConversion"/>
  </si>
  <si>
    <t>May soil</t>
    <phoneticPr fontId="3" type="noConversion"/>
  </si>
  <si>
    <t>from April soil</t>
    <phoneticPr fontId="3" type="noConversion"/>
  </si>
  <si>
    <t>Removed plants</t>
    <phoneticPr fontId="3" type="noConversion"/>
  </si>
  <si>
    <t>bk</t>
    <phoneticPr fontId="3" type="noConversion"/>
  </si>
  <si>
    <t>plant info</t>
    <phoneticPr fontId="3" type="noConversion"/>
  </si>
  <si>
    <t>soil pH</t>
    <phoneticPr fontId="3" type="noConversion"/>
  </si>
  <si>
    <t>soil moisture</t>
    <phoneticPr fontId="3" type="noConversion"/>
  </si>
  <si>
    <t>soil info</t>
    <phoneticPr fontId="3" type="noConversion"/>
  </si>
  <si>
    <t>perc Mivi total</t>
    <phoneticPr fontId="3" type="noConversion"/>
  </si>
  <si>
    <t>April</t>
    <phoneticPr fontId="3" type="noConversion"/>
  </si>
  <si>
    <t>E4_pot setup</t>
    <phoneticPr fontId="3" type="noConversion"/>
  </si>
  <si>
    <t>potid</t>
    <phoneticPr fontId="3" type="noConversion"/>
  </si>
  <si>
    <t>blk</t>
    <phoneticPr fontId="3" type="noConversion"/>
  </si>
  <si>
    <t>P</t>
    <phoneticPr fontId="3" type="noConversion"/>
  </si>
  <si>
    <t>E4_seedling setup -- L2 / S</t>
    <phoneticPr fontId="3" type="noConversion"/>
  </si>
  <si>
    <t>L2</t>
    <phoneticPr fontId="3" type="noConversion"/>
  </si>
  <si>
    <t>N</t>
    <phoneticPr fontId="3" type="noConversion"/>
  </si>
  <si>
    <t>L3</t>
    <phoneticPr fontId="3" type="noConversion"/>
  </si>
  <si>
    <t>L4</t>
    <phoneticPr fontId="3" type="noConversion"/>
  </si>
  <si>
    <t>M</t>
    <phoneticPr fontId="3" type="noConversion"/>
  </si>
  <si>
    <t>L5</t>
    <phoneticPr fontId="3" type="noConversion"/>
  </si>
  <si>
    <t>S</t>
    <phoneticPr fontId="3" type="noConversion"/>
  </si>
  <si>
    <t>April</t>
    <phoneticPr fontId="3" type="noConversion"/>
  </si>
  <si>
    <t>P</t>
    <phoneticPr fontId="3" type="noConversion"/>
  </si>
  <si>
    <t>L0</t>
    <phoneticPr fontId="3" type="noConversion"/>
  </si>
  <si>
    <t>L2</t>
    <phoneticPr fontId="3" type="noConversion"/>
  </si>
  <si>
    <t>L3</t>
    <phoneticPr fontId="3" type="noConversion"/>
  </si>
  <si>
    <t>L4</t>
    <phoneticPr fontId="3" type="noConversion"/>
  </si>
  <si>
    <t>L5</t>
    <phoneticPr fontId="3" type="noConversion"/>
  </si>
  <si>
    <t>L1</t>
    <phoneticPr fontId="3" type="noConversion"/>
  </si>
  <si>
    <t>N/L0</t>
    <phoneticPr fontId="3" type="noConversion"/>
  </si>
  <si>
    <t>T2 - node3</t>
  </si>
  <si>
    <t>Tiller1</t>
    <phoneticPr fontId="3" type="noConversion"/>
  </si>
  <si>
    <t>Tiller2</t>
  </si>
  <si>
    <t>Tiller3</t>
  </si>
  <si>
    <t>T3 - node1</t>
    <phoneticPr fontId="3" type="noConversion"/>
  </si>
  <si>
    <t>T3 - node2</t>
  </si>
  <si>
    <t>M</t>
    <phoneticPr fontId="3" type="noConversion"/>
  </si>
  <si>
    <t>L1</t>
    <phoneticPr fontId="3" type="noConversion"/>
  </si>
  <si>
    <t>6 individuals in all pots</t>
    <phoneticPr fontId="3" type="noConversion"/>
  </si>
  <si>
    <t>AMF measures</t>
    <phoneticPr fontId="3" type="noConversion"/>
  </si>
  <si>
    <t>E4_seedling setup -- L3 / S</t>
    <phoneticPr fontId="3" type="noConversion"/>
  </si>
  <si>
    <t>S</t>
    <phoneticPr fontId="3" type="noConversion"/>
  </si>
  <si>
    <t>N</t>
    <phoneticPr fontId="3" type="noConversion"/>
  </si>
  <si>
    <t>P</t>
    <phoneticPr fontId="3" type="noConversion"/>
  </si>
  <si>
    <t>S</t>
    <phoneticPr fontId="3" type="noConversion"/>
  </si>
  <si>
    <t>L0</t>
    <phoneticPr fontId="3" type="noConversion"/>
  </si>
  <si>
    <t>L1</t>
    <phoneticPr fontId="3" type="noConversion"/>
  </si>
  <si>
    <t>L2</t>
    <phoneticPr fontId="3" type="noConversion"/>
  </si>
  <si>
    <t>L3</t>
    <phoneticPr fontId="3" type="noConversion"/>
  </si>
  <si>
    <t>L4</t>
    <phoneticPr fontId="3" type="noConversion"/>
  </si>
  <si>
    <t>L5</t>
    <phoneticPr fontId="3" type="noConversion"/>
  </si>
  <si>
    <t>nitrif</t>
    <phoneticPr fontId="3" type="noConversion"/>
  </si>
  <si>
    <t>minz</t>
    <phoneticPr fontId="3" type="noConversion"/>
  </si>
  <si>
    <t>%root colonization</t>
    <phoneticPr fontId="3" type="noConversion"/>
  </si>
  <si>
    <t>hyphae abundance</t>
    <phoneticPr fontId="3" type="noConversion"/>
  </si>
  <si>
    <t>perc AMF colonization</t>
    <phoneticPr fontId="3" type="noConversion"/>
  </si>
  <si>
    <t>avg of longest 3 Mivi tillers</t>
    <phoneticPr fontId="3" type="noConversion"/>
  </si>
  <si>
    <t>spp</t>
    <phoneticPr fontId="3" type="noConversion"/>
  </si>
  <si>
    <t>L2</t>
  </si>
  <si>
    <t>M</t>
    <phoneticPr fontId="3" type="noConversion"/>
  </si>
  <si>
    <t>L3</t>
  </si>
  <si>
    <t>E4_seedling setup -- L2 / P</t>
    <phoneticPr fontId="3" type="noConversion"/>
  </si>
  <si>
    <t>Initial Inoculum</t>
    <phoneticPr fontId="3" type="noConversion"/>
  </si>
  <si>
    <t xml:space="preserve">Final Inoculum </t>
    <phoneticPr fontId="3" type="noConversion"/>
  </si>
  <si>
    <t>Predictions</t>
    <phoneticPr fontId="3" type="noConversion"/>
  </si>
  <si>
    <t>L0</t>
    <phoneticPr fontId="3" type="noConversion"/>
  </si>
  <si>
    <t>&lt;-- cage gate</t>
    <phoneticPr fontId="3" type="noConversion"/>
  </si>
  <si>
    <t>greenhouse entrance --&gt;</t>
    <phoneticPr fontId="3" type="noConversion"/>
  </si>
  <si>
    <t>bench 2</t>
    <phoneticPr fontId="3" type="noConversion"/>
  </si>
  <si>
    <t>bench 3</t>
    <phoneticPr fontId="3" type="noConversion"/>
  </si>
  <si>
    <t>bench 4</t>
    <phoneticPr fontId="3" type="noConversion"/>
  </si>
  <si>
    <t>bk1 through bk10</t>
    <phoneticPr fontId="3" type="noConversion"/>
  </si>
  <si>
    <t>Notes</t>
    <phoneticPr fontId="3" type="noConversion"/>
  </si>
  <si>
    <t>bloc</t>
    <phoneticPr fontId="3" type="noConversion"/>
  </si>
  <si>
    <t>c-trt</t>
    <phoneticPr fontId="3" type="noConversion"/>
  </si>
  <si>
    <t>d-trt</t>
    <phoneticPr fontId="3" type="noConversion"/>
  </si>
  <si>
    <t>spot</t>
    <phoneticPr fontId="3" type="noConversion"/>
  </si>
  <si>
    <t>P/L1</t>
    <phoneticPr fontId="3" type="noConversion"/>
  </si>
  <si>
    <t>P/L4</t>
    <phoneticPr fontId="3" type="noConversion"/>
  </si>
  <si>
    <t>P/L5</t>
    <phoneticPr fontId="3" type="noConversion"/>
  </si>
  <si>
    <t>M</t>
    <phoneticPr fontId="3" type="noConversion"/>
  </si>
  <si>
    <t>S</t>
    <phoneticPr fontId="3" type="noConversion"/>
  </si>
  <si>
    <t>P</t>
    <phoneticPr fontId="3" type="noConversion"/>
  </si>
  <si>
    <t>total</t>
    <phoneticPr fontId="3" type="noConversion"/>
  </si>
  <si>
    <t>N/L2</t>
    <phoneticPr fontId="3" type="noConversion"/>
  </si>
  <si>
    <t>N/L3</t>
    <phoneticPr fontId="3" type="noConversion"/>
  </si>
  <si>
    <t>S/L2</t>
    <phoneticPr fontId="3" type="noConversion"/>
  </si>
  <si>
    <t>S/L4</t>
    <phoneticPr fontId="3" type="noConversion"/>
  </si>
  <si>
    <t>S/L5</t>
    <phoneticPr fontId="3" type="noConversion"/>
  </si>
  <si>
    <t>S</t>
    <phoneticPr fontId="3" type="noConversion"/>
  </si>
  <si>
    <t>P</t>
    <phoneticPr fontId="3" type="noConversion"/>
  </si>
  <si>
    <t>collected on 7/11/11 and 7/12/11 with Allie's help</t>
  </si>
  <si>
    <t>Note: will it be possible to get root biomass, to separate roots of different species?</t>
    <phoneticPr fontId="3" type="noConversion"/>
  </si>
  <si>
    <t>Mivi total biomass</t>
    <phoneticPr fontId="3" type="noConversion"/>
  </si>
  <si>
    <t>Mivi traits</t>
    <phoneticPr fontId="3" type="noConversion"/>
  </si>
  <si>
    <t>soil OM</t>
    <phoneticPr fontId="3" type="noConversion"/>
  </si>
  <si>
    <t>E4_Mivi traits datasheet</t>
    <phoneticPr fontId="3" type="noConversion"/>
  </si>
  <si>
    <t>aboveground biomass</t>
    <phoneticPr fontId="3" type="noConversion"/>
  </si>
  <si>
    <t>belowground biomass</t>
    <phoneticPr fontId="3" type="noConversion"/>
  </si>
  <si>
    <t>M_above</t>
    <phoneticPr fontId="3" type="noConversion"/>
  </si>
  <si>
    <t>P_above</t>
    <phoneticPr fontId="3" type="noConversion"/>
  </si>
  <si>
    <t>L3</t>
    <phoneticPr fontId="3" type="noConversion"/>
  </si>
  <si>
    <t>L4</t>
    <phoneticPr fontId="3" type="noConversion"/>
  </si>
  <si>
    <t>L5</t>
    <phoneticPr fontId="3" type="noConversion"/>
  </si>
  <si>
    <t>L0</t>
    <phoneticPr fontId="3" type="noConversion"/>
  </si>
  <si>
    <t>L5</t>
    <phoneticPr fontId="3" type="noConversion"/>
  </si>
  <si>
    <t>L5</t>
    <phoneticPr fontId="3" type="noConversion"/>
  </si>
  <si>
    <t>L1</t>
    <phoneticPr fontId="3" type="noConversion"/>
  </si>
  <si>
    <t>L0</t>
    <phoneticPr fontId="3" type="noConversion"/>
  </si>
  <si>
    <t>soil mo.</t>
    <phoneticPr fontId="3" type="noConversion"/>
  </si>
  <si>
    <t>April</t>
    <phoneticPr fontId="3" type="noConversion"/>
  </si>
  <si>
    <t>May</t>
    <phoneticPr fontId="3" type="noConversion"/>
  </si>
  <si>
    <t>Done?</t>
    <phoneticPr fontId="3" type="noConversion"/>
  </si>
  <si>
    <t>y</t>
    <phoneticPr fontId="3" type="noConversion"/>
  </si>
  <si>
    <t>y</t>
    <phoneticPr fontId="3" type="noConversion"/>
  </si>
  <si>
    <t>y</t>
    <phoneticPr fontId="3" type="noConversion"/>
  </si>
  <si>
    <t>L1</t>
    <phoneticPr fontId="3" type="noConversion"/>
  </si>
  <si>
    <t>L2</t>
    <phoneticPr fontId="3" type="noConversion"/>
  </si>
  <si>
    <t>L3</t>
    <phoneticPr fontId="3" type="noConversion"/>
  </si>
  <si>
    <t>L4</t>
    <phoneticPr fontId="3" type="noConversion"/>
  </si>
  <si>
    <t>L5</t>
    <phoneticPr fontId="3" type="noConversion"/>
  </si>
  <si>
    <t>L1</t>
    <phoneticPr fontId="3" type="noConversion"/>
  </si>
  <si>
    <t>TOTAL needed</t>
    <phoneticPr fontId="3" type="noConversion"/>
  </si>
  <si>
    <t>Sorghum</t>
    <phoneticPr fontId="3" type="noConversion"/>
  </si>
  <si>
    <t>Panicum</t>
    <phoneticPr fontId="3" type="noConversion"/>
  </si>
  <si>
    <t>Number of uninvaded field soil plugs needed</t>
    <phoneticPr fontId="3" type="noConversion"/>
  </si>
  <si>
    <t>E4_Massratioeffect_datasheet.xls</t>
    <phoneticPr fontId="3" type="noConversion"/>
  </si>
  <si>
    <t>Greenhouse expt</t>
    <phoneticPr fontId="3" type="noConversion"/>
  </si>
  <si>
    <t>Density treatments</t>
    <phoneticPr fontId="3" type="noConversion"/>
  </si>
  <si>
    <t>Competitor treatments</t>
    <phoneticPr fontId="3" type="noConversion"/>
  </si>
  <si>
    <t>none</t>
    <phoneticPr fontId="3" type="noConversion"/>
  </si>
  <si>
    <t>T3 - node3</t>
  </si>
  <si>
    <t>competitor trt</t>
    <phoneticPr fontId="3" type="noConversion"/>
  </si>
  <si>
    <t>E</t>
    <phoneticPr fontId="3" type="noConversion"/>
  </si>
  <si>
    <t>Pavi</t>
    <phoneticPr fontId="3" type="noConversion"/>
  </si>
  <si>
    <t>Sobi</t>
    <phoneticPr fontId="3" type="noConversion"/>
  </si>
  <si>
    <t>Mivi shoot biomass</t>
    <phoneticPr fontId="3" type="noConversion"/>
  </si>
  <si>
    <t>Mivi root biomass</t>
    <phoneticPr fontId="3" type="noConversion"/>
  </si>
  <si>
    <t>Harvest dates</t>
    <phoneticPr fontId="3" type="noConversion"/>
  </si>
  <si>
    <t>bk</t>
    <phoneticPr fontId="3" type="noConversion"/>
  </si>
  <si>
    <t>Pot#</t>
    <phoneticPr fontId="3" type="noConversion"/>
  </si>
  <si>
    <t>weed</t>
    <phoneticPr fontId="3" type="noConversion"/>
  </si>
  <si>
    <t>*</t>
    <phoneticPr fontId="3" type="noConversion"/>
  </si>
  <si>
    <t>*=large weed</t>
    <phoneticPr fontId="3" type="noConversion"/>
  </si>
  <si>
    <t>Date</t>
    <phoneticPr fontId="3" type="noConversion"/>
  </si>
  <si>
    <t>potA _from)</t>
    <phoneticPr fontId="3" type="noConversion"/>
  </si>
  <si>
    <t>potB_to</t>
    <phoneticPr fontId="3" type="noConversion"/>
  </si>
  <si>
    <t>All in Fafard matrix</t>
    <phoneticPr fontId="3" type="noConversion"/>
  </si>
  <si>
    <t>0 of 6</t>
    <phoneticPr fontId="3" type="noConversion"/>
  </si>
  <si>
    <t>1 of 6</t>
    <phoneticPr fontId="3" type="noConversion"/>
  </si>
  <si>
    <t>2 of 6</t>
    <phoneticPr fontId="3" type="noConversion"/>
  </si>
  <si>
    <t>4 of 6</t>
    <phoneticPr fontId="3" type="noConversion"/>
  </si>
  <si>
    <t>5 of 6</t>
    <phoneticPr fontId="3" type="noConversion"/>
  </si>
  <si>
    <t>6 of 6</t>
    <phoneticPr fontId="3" type="noConversion"/>
  </si>
  <si>
    <t>16 treatments in total</t>
    <phoneticPr fontId="3" type="noConversion"/>
  </si>
  <si>
    <t>16 trts x 10 reps = 160 pots</t>
    <phoneticPr fontId="3" type="noConversion"/>
  </si>
  <si>
    <t>6 of 6</t>
    <phoneticPr fontId="3" type="noConversion"/>
  </si>
  <si>
    <t>160 pots * 6 ind.</t>
    <phoneticPr fontId="3" type="noConversion"/>
  </si>
  <si>
    <t>1Rep Subtotal</t>
    <phoneticPr fontId="3" type="noConversion"/>
  </si>
  <si>
    <t>potid</t>
    <phoneticPr fontId="3" type="noConversion"/>
  </si>
  <si>
    <t>densitytrt</t>
    <phoneticPr fontId="3" type="noConversion"/>
  </si>
  <si>
    <t>L1</t>
    <phoneticPr fontId="3" type="noConversion"/>
  </si>
  <si>
    <t>Number of Mv individuals</t>
    <phoneticPr fontId="3" type="noConversion"/>
  </si>
  <si>
    <t>Subtotal</t>
    <phoneticPr fontId="3" type="noConversion"/>
  </si>
  <si>
    <t>1Rep Subtotal</t>
    <phoneticPr fontId="3" type="noConversion"/>
  </si>
  <si>
    <t>L0</t>
    <phoneticPr fontId="3" type="noConversion"/>
  </si>
  <si>
    <t>L0</t>
    <phoneticPr fontId="3" type="noConversion"/>
  </si>
  <si>
    <t>N</t>
    <phoneticPr fontId="3" type="noConversion"/>
  </si>
  <si>
    <t>E4_seedling setup -- L3 / P</t>
    <phoneticPr fontId="3" type="noConversion"/>
  </si>
  <si>
    <t>bloc</t>
    <phoneticPr fontId="3" type="noConversion"/>
  </si>
  <si>
    <t>c-trt</t>
    <phoneticPr fontId="3" type="noConversion"/>
  </si>
  <si>
    <t>d-trt</t>
    <phoneticPr fontId="3" type="noConversion"/>
  </si>
  <si>
    <t>spot</t>
    <phoneticPr fontId="3" type="noConversion"/>
  </si>
  <si>
    <t>spp</t>
    <phoneticPr fontId="3" type="noConversion"/>
  </si>
  <si>
    <t>M</t>
    <phoneticPr fontId="3" type="noConversion"/>
  </si>
  <si>
    <t>L5</t>
    <phoneticPr fontId="3" type="noConversion"/>
  </si>
  <si>
    <t>competitortrt</t>
    <phoneticPr fontId="3" type="noConversion"/>
  </si>
  <si>
    <t>N</t>
  </si>
  <si>
    <t>N</t>
    <phoneticPr fontId="3" type="noConversion"/>
  </si>
  <si>
    <t>S</t>
  </si>
  <si>
    <t>S</t>
    <phoneticPr fontId="3" type="noConversion"/>
  </si>
  <si>
    <t>P</t>
  </si>
  <si>
    <t>P</t>
    <phoneticPr fontId="3" type="noConversion"/>
  </si>
  <si>
    <t>Double checked?</t>
    <phoneticPr fontId="3" type="noConversion"/>
  </si>
  <si>
    <t>L1</t>
    <phoneticPr fontId="3" type="noConversion"/>
  </si>
  <si>
    <t>L2</t>
    <phoneticPr fontId="3" type="noConversion"/>
  </si>
  <si>
    <t>May</t>
    <phoneticPr fontId="3" type="noConversion"/>
  </si>
  <si>
    <t>L3</t>
    <phoneticPr fontId="3" type="noConversion"/>
  </si>
  <si>
    <t>L4</t>
    <phoneticPr fontId="3" type="noConversion"/>
  </si>
  <si>
    <t>T1 - node1</t>
    <phoneticPr fontId="3" type="noConversion"/>
  </si>
  <si>
    <t>T1 - node2</t>
  </si>
  <si>
    <t>T1 - node3</t>
  </si>
  <si>
    <t>T2 - node1</t>
    <phoneticPr fontId="3" type="noConversion"/>
  </si>
  <si>
    <t>T2 - node2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</si>
</sst>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11">
    <font>
      <sz val="10"/>
      <name val="Verdana"/>
    </font>
    <font>
      <b/>
      <sz val="10"/>
      <name val="Verdana"/>
    </font>
    <font>
      <b/>
      <sz val="10"/>
      <name val="Verdana"/>
    </font>
    <font>
      <sz val="8"/>
      <name val="Verdana"/>
    </font>
    <font>
      <sz val="10"/>
      <color indexed="11"/>
      <name val="Verdana"/>
    </font>
    <font>
      <sz val="12"/>
      <name val="Arial"/>
    </font>
    <font>
      <b/>
      <sz val="12"/>
      <name val="Arial"/>
    </font>
    <font>
      <sz val="12"/>
      <color indexed="10"/>
      <name val="Arial"/>
    </font>
    <font>
      <sz val="10"/>
      <color indexed="10"/>
      <name val="Verdana"/>
    </font>
    <font>
      <sz val="12"/>
      <name val="Verdana"/>
    </font>
    <font>
      <b/>
      <sz val="12"/>
      <name val="Verdana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51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0">
    <xf numFmtId="0" fontId="0" fillId="0" borderId="0" xfId="0"/>
    <xf numFmtId="16" fontId="0" fillId="0" borderId="0" xfId="0" applyNumberFormat="1"/>
    <xf numFmtId="0" fontId="2" fillId="0" borderId="0" xfId="0" applyFont="1"/>
    <xf numFmtId="0" fontId="0" fillId="2" borderId="5" xfId="0" applyFill="1" applyBorder="1"/>
    <xf numFmtId="0" fontId="4" fillId="2" borderId="5" xfId="0" applyFont="1" applyFill="1" applyBorder="1" applyAlignment="1">
      <alignment horizontal="right"/>
    </xf>
    <xf numFmtId="0" fontId="0" fillId="0" borderId="5" xfId="0" applyBorder="1"/>
    <xf numFmtId="0" fontId="4" fillId="0" borderId="5" xfId="0" applyFont="1" applyBorder="1" applyAlignment="1">
      <alignment horizontal="right"/>
    </xf>
    <xf numFmtId="0" fontId="0" fillId="0" borderId="5" xfId="0" applyBorder="1" applyAlignment="1">
      <alignment horizontal="right"/>
    </xf>
    <xf numFmtId="0" fontId="0" fillId="2" borderId="5" xfId="0" applyFill="1" applyBorder="1" applyAlignment="1">
      <alignment horizontal="right"/>
    </xf>
    <xf numFmtId="0" fontId="0" fillId="0" borderId="1" xfId="0" applyBorder="1" applyAlignment="1">
      <alignment horizontal="center" vertical="center" wrapText="1"/>
    </xf>
    <xf numFmtId="0" fontId="0" fillId="2" borderId="2" xfId="0" applyFill="1" applyBorder="1"/>
    <xf numFmtId="0" fontId="0" fillId="2" borderId="3" xfId="0" applyFill="1" applyBorder="1"/>
    <xf numFmtId="0" fontId="4" fillId="2" borderId="3" xfId="0" applyFont="1" applyFill="1" applyBorder="1" applyAlignment="1">
      <alignment horizontal="right"/>
    </xf>
    <xf numFmtId="0" fontId="0" fillId="0" borderId="4" xfId="0" applyBorder="1"/>
    <xf numFmtId="0" fontId="0" fillId="2" borderId="4" xfId="0" applyFill="1" applyBorder="1"/>
    <xf numFmtId="0" fontId="0" fillId="0" borderId="6" xfId="0" applyBorder="1"/>
    <xf numFmtId="0" fontId="0" fillId="0" borderId="7" xfId="0" applyBorder="1"/>
    <xf numFmtId="0" fontId="0" fillId="0" borderId="7" xfId="0" applyBorder="1" applyAlignment="1">
      <alignment horizontal="right"/>
    </xf>
    <xf numFmtId="0" fontId="4" fillId="3" borderId="3" xfId="0" applyFont="1" applyFill="1" applyBorder="1" applyAlignment="1">
      <alignment horizontal="right"/>
    </xf>
    <xf numFmtId="0" fontId="4" fillId="3" borderId="5" xfId="0" applyFont="1" applyFill="1" applyBorder="1" applyAlignment="1">
      <alignment horizontal="right"/>
    </xf>
    <xf numFmtId="0" fontId="0" fillId="3" borderId="5" xfId="0" applyFill="1" applyBorder="1" applyAlignment="1">
      <alignment horizontal="right"/>
    </xf>
    <xf numFmtId="0" fontId="0" fillId="3" borderId="7" xfId="0" applyFill="1" applyBorder="1" applyAlignment="1">
      <alignment horizontal="right"/>
    </xf>
    <xf numFmtId="0" fontId="0" fillId="0" borderId="12" xfId="0" applyFill="1" applyBorder="1"/>
    <xf numFmtId="0" fontId="0" fillId="0" borderId="9" xfId="0" applyFill="1" applyBorder="1"/>
    <xf numFmtId="0" fontId="0" fillId="0" borderId="11" xfId="0" applyFill="1" applyBorder="1"/>
    <xf numFmtId="0" fontId="0" fillId="0" borderId="8" xfId="0" applyFill="1" applyBorder="1"/>
    <xf numFmtId="0" fontId="5" fillId="0" borderId="0" xfId="0" applyFont="1"/>
    <xf numFmtId="0" fontId="5" fillId="0" borderId="0" xfId="0" applyFont="1" applyBorder="1"/>
    <xf numFmtId="0" fontId="5" fillId="0" borderId="0" xfId="0" applyFont="1" applyAlignment="1">
      <alignment wrapText="1"/>
    </xf>
    <xf numFmtId="0" fontId="5" fillId="0" borderId="5" xfId="0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5" fillId="2" borderId="0" xfId="0" applyFont="1" applyFill="1"/>
    <xf numFmtId="0" fontId="5" fillId="2" borderId="5" xfId="0" applyFont="1" applyFill="1" applyBorder="1"/>
    <xf numFmtId="0" fontId="6" fillId="2" borderId="5" xfId="0" applyFont="1" applyFill="1" applyBorder="1"/>
    <xf numFmtId="0" fontId="5" fillId="0" borderId="5" xfId="0" applyFont="1" applyBorder="1"/>
    <xf numFmtId="0" fontId="6" fillId="0" borderId="5" xfId="0" applyFont="1" applyBorder="1"/>
    <xf numFmtId="0" fontId="5" fillId="0" borderId="5" xfId="0" applyFont="1" applyBorder="1" applyAlignment="1">
      <alignment horizontal="center" vertical="center" wrapText="1"/>
    </xf>
    <xf numFmtId="0" fontId="5" fillId="0" borderId="5" xfId="0" applyFont="1" applyFill="1" applyBorder="1"/>
    <xf numFmtId="0" fontId="5" fillId="0" borderId="5" xfId="0" applyFont="1" applyBorder="1" applyAlignment="1"/>
    <xf numFmtId="0" fontId="6" fillId="0" borderId="5" xfId="0" applyFont="1" applyFill="1" applyBorder="1"/>
    <xf numFmtId="0" fontId="5" fillId="0" borderId="5" xfId="0" applyFont="1" applyBorder="1" applyAlignment="1">
      <alignment horizontal="center" vertical="center" textRotation="90" wrapText="1"/>
    </xf>
    <xf numFmtId="0" fontId="5" fillId="0" borderId="0" xfId="0" applyFont="1" applyBorder="1" applyAlignment="1"/>
    <xf numFmtId="0" fontId="5" fillId="2" borderId="0" xfId="0" applyFont="1" applyFill="1" applyBorder="1"/>
    <xf numFmtId="0" fontId="6" fillId="2" borderId="0" xfId="0" applyFont="1" applyFill="1" applyBorder="1"/>
    <xf numFmtId="0" fontId="6" fillId="0" borderId="0" xfId="0" applyFont="1" applyBorder="1"/>
    <xf numFmtId="0" fontId="5" fillId="4" borderId="5" xfId="0" applyFont="1" applyFill="1" applyBorder="1"/>
    <xf numFmtId="0" fontId="6" fillId="4" borderId="5" xfId="0" applyFont="1" applyFill="1" applyBorder="1"/>
    <xf numFmtId="0" fontId="7" fillId="0" borderId="5" xfId="0" applyFont="1" applyFill="1" applyBorder="1"/>
    <xf numFmtId="0" fontId="5" fillId="0" borderId="0" xfId="0" applyFont="1" applyFill="1"/>
    <xf numFmtId="0" fontId="5" fillId="0" borderId="5" xfId="0" applyFont="1" applyFill="1" applyBorder="1" applyAlignment="1">
      <alignment horizontal="center" vertical="center" textRotation="90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0" xfId="0" applyFont="1" applyFill="1" applyAlignment="1">
      <alignment horizontal="center" vertical="center" wrapText="1"/>
    </xf>
    <xf numFmtId="0" fontId="7" fillId="0" borderId="0" xfId="0" applyFont="1" applyFill="1"/>
    <xf numFmtId="0" fontId="0" fillId="0" borderId="0" xfId="0" applyFill="1" applyBorder="1"/>
    <xf numFmtId="0" fontId="0" fillId="0" borderId="0" xfId="0" applyBorder="1"/>
    <xf numFmtId="0" fontId="0" fillId="0" borderId="13" xfId="0" applyFill="1" applyBorder="1"/>
    <xf numFmtId="0" fontId="0" fillId="0" borderId="16" xfId="0" applyFill="1" applyBorder="1"/>
    <xf numFmtId="0" fontId="0" fillId="0" borderId="15" xfId="0" applyFill="1" applyBorder="1"/>
    <xf numFmtId="0" fontId="0" fillId="0" borderId="10" xfId="0" applyFill="1" applyBorder="1"/>
    <xf numFmtId="14" fontId="0" fillId="0" borderId="0" xfId="0" applyNumberFormat="1"/>
    <xf numFmtId="0" fontId="8" fillId="0" borderId="0" xfId="0" applyFont="1"/>
    <xf numFmtId="0" fontId="0" fillId="0" borderId="17" xfId="0" applyBorder="1" applyAlignment="1">
      <alignment horizontal="center" vertical="center" wrapText="1"/>
    </xf>
    <xf numFmtId="0" fontId="0" fillId="2" borderId="22" xfId="0" applyFill="1" applyBorder="1"/>
    <xf numFmtId="0" fontId="0" fillId="0" borderId="25" xfId="0" applyBorder="1"/>
    <xf numFmtId="0" fontId="0" fillId="2" borderId="25" xfId="0" applyFill="1" applyBorder="1"/>
    <xf numFmtId="0" fontId="0" fillId="0" borderId="28" xfId="0" applyBorder="1"/>
    <xf numFmtId="0" fontId="0" fillId="0" borderId="21" xfId="0" applyBorder="1" applyAlignment="1">
      <alignment horizontal="center" vertical="center" wrapText="1"/>
    </xf>
    <xf numFmtId="0" fontId="0" fillId="2" borderId="24" xfId="0" applyFill="1" applyBorder="1"/>
    <xf numFmtId="0" fontId="0" fillId="0" borderId="27" xfId="0" applyBorder="1"/>
    <xf numFmtId="0" fontId="0" fillId="2" borderId="27" xfId="0" applyFill="1" applyBorder="1"/>
    <xf numFmtId="0" fontId="0" fillId="3" borderId="27" xfId="0" applyFill="1" applyBorder="1" applyAlignment="1">
      <alignment horizontal="right"/>
    </xf>
    <xf numFmtId="0" fontId="0" fillId="3" borderId="30" xfId="0" applyFill="1" applyBorder="1" applyAlignment="1">
      <alignment horizontal="right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2" borderId="23" xfId="0" applyFill="1" applyBorder="1"/>
    <xf numFmtId="0" fontId="0" fillId="0" borderId="26" xfId="0" applyBorder="1"/>
    <xf numFmtId="0" fontId="0" fillId="2" borderId="26" xfId="0" applyFill="1" applyBorder="1"/>
    <xf numFmtId="0" fontId="0" fillId="3" borderId="4" xfId="0" applyFill="1" applyBorder="1" applyAlignment="1">
      <alignment horizontal="right"/>
    </xf>
    <xf numFmtId="0" fontId="0" fillId="3" borderId="26" xfId="0" applyFill="1" applyBorder="1" applyAlignment="1">
      <alignment horizontal="right"/>
    </xf>
    <xf numFmtId="0" fontId="0" fillId="3" borderId="6" xfId="0" applyFill="1" applyBorder="1" applyAlignment="1">
      <alignment horizontal="right"/>
    </xf>
    <xf numFmtId="0" fontId="0" fillId="3" borderId="29" xfId="0" applyFill="1" applyBorder="1" applyAlignment="1">
      <alignment horizontal="right"/>
    </xf>
    <xf numFmtId="0" fontId="0" fillId="3" borderId="25" xfId="0" applyFill="1" applyBorder="1" applyAlignment="1">
      <alignment horizontal="right"/>
    </xf>
    <xf numFmtId="0" fontId="0" fillId="3" borderId="28" xfId="0" applyFill="1" applyBorder="1" applyAlignment="1">
      <alignment horizontal="right"/>
    </xf>
    <xf numFmtId="0" fontId="9" fillId="0" borderId="0" xfId="0" applyFont="1"/>
    <xf numFmtId="0" fontId="9" fillId="0" borderId="1" xfId="0" applyFont="1" applyBorder="1" applyAlignment="1">
      <alignment horizontal="center" vertical="center" wrapText="1"/>
    </xf>
    <xf numFmtId="0" fontId="9" fillId="2" borderId="2" xfId="0" applyFont="1" applyFill="1" applyBorder="1"/>
    <xf numFmtId="0" fontId="9" fillId="2" borderId="3" xfId="0" applyFont="1" applyFill="1" applyBorder="1"/>
    <xf numFmtId="0" fontId="9" fillId="0" borderId="4" xfId="0" applyFont="1" applyBorder="1"/>
    <xf numFmtId="0" fontId="9" fillId="0" borderId="5" xfId="0" applyFont="1" applyBorder="1"/>
    <xf numFmtId="0" fontId="9" fillId="2" borderId="4" xfId="0" applyFont="1" applyFill="1" applyBorder="1"/>
    <xf numFmtId="0" fontId="9" fillId="2" borderId="5" xfId="0" applyFont="1" applyFill="1" applyBorder="1"/>
    <xf numFmtId="0" fontId="9" fillId="3" borderId="5" xfId="0" applyFont="1" applyFill="1" applyBorder="1" applyAlignment="1">
      <alignment horizontal="right"/>
    </xf>
    <xf numFmtId="0" fontId="9" fillId="2" borderId="5" xfId="0" applyFont="1" applyFill="1" applyBorder="1" applyAlignment="1">
      <alignment horizontal="right"/>
    </xf>
    <xf numFmtId="0" fontId="9" fillId="0" borderId="5" xfId="0" applyFont="1" applyBorder="1" applyAlignment="1">
      <alignment horizontal="right"/>
    </xf>
    <xf numFmtId="0" fontId="9" fillId="0" borderId="6" xfId="0" applyFont="1" applyBorder="1"/>
    <xf numFmtId="0" fontId="9" fillId="0" borderId="7" xfId="0" applyFont="1" applyBorder="1"/>
    <xf numFmtId="0" fontId="9" fillId="3" borderId="7" xfId="0" applyFont="1" applyFill="1" applyBorder="1" applyAlignment="1">
      <alignment horizontal="right"/>
    </xf>
    <xf numFmtId="0" fontId="9" fillId="0" borderId="7" xfId="0" applyFont="1" applyBorder="1" applyAlignment="1">
      <alignment horizontal="right"/>
    </xf>
    <xf numFmtId="0" fontId="9" fillId="0" borderId="5" xfId="0" applyFont="1" applyFill="1" applyBorder="1" applyAlignment="1">
      <alignment horizontal="right"/>
    </xf>
    <xf numFmtId="0" fontId="9" fillId="0" borderId="7" xfId="0" applyFont="1" applyFill="1" applyBorder="1" applyAlignment="1">
      <alignment horizontal="right"/>
    </xf>
    <xf numFmtId="0" fontId="10" fillId="0" borderId="0" xfId="0" applyFont="1"/>
    <xf numFmtId="0" fontId="9" fillId="2" borderId="3" xfId="0" applyFont="1" applyFill="1" applyBorder="1" applyAlignment="1">
      <alignment horizontal="right"/>
    </xf>
    <xf numFmtId="0" fontId="1" fillId="0" borderId="0" xfId="0" applyFont="1"/>
    <xf numFmtId="14" fontId="1" fillId="0" borderId="0" xfId="0" applyNumberFormat="1" applyFont="1"/>
    <xf numFmtId="0" fontId="5" fillId="0" borderId="14" xfId="0" applyFont="1" applyFill="1" applyBorder="1" applyAlignment="1">
      <alignment textRotation="90"/>
    </xf>
    <xf numFmtId="0" fontId="5" fillId="0" borderId="5" xfId="0" applyFont="1" applyBorder="1" applyAlignment="1"/>
    <xf numFmtId="0" fontId="0" fillId="0" borderId="0" xfId="0" applyBorder="1" applyAlignment="1">
      <alignment textRotation="90"/>
    </xf>
    <xf numFmtId="0" fontId="9" fillId="3" borderId="3" xfId="0" applyFont="1" applyFill="1" applyBorder="1" applyAlignment="1">
      <alignment horizontal="right"/>
    </xf>
    <xf numFmtId="0" fontId="9" fillId="0" borderId="3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worksheet" Target="worksheets/sheet4.xml"/><Relationship Id="rId7" Type="http://schemas.openxmlformats.org/officeDocument/2006/relationships/worksheet" Target="worksheets/sheet7.xml"/><Relationship Id="rId1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10" Type="http://schemas.openxmlformats.org/officeDocument/2006/relationships/theme" Target="theme/theme1.xml"/><Relationship Id="rId5" Type="http://schemas.openxmlformats.org/officeDocument/2006/relationships/worksheet" Target="worksheets/sheet5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9" Type="http://schemas.openxmlformats.org/officeDocument/2006/relationships/worksheet" Target="worksheets/sheet9.xml"/><Relationship Id="rId3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/>
      <c:barChart>
        <c:barDir val="col"/>
        <c:grouping val="clustered"/>
        <c:ser>
          <c:idx val="0"/>
          <c:order val="0"/>
          <c:cat>
            <c:numRef>
              <c:f>predictions!$B$4:$B$9</c:f>
              <c:numCache>
                <c:formatCode>General</c:formatCode>
                <c:ptCount val="6"/>
                <c:pt idx="0">
                  <c:v>0.0</c:v>
                </c:pt>
                <c:pt idx="1">
                  <c:v>8.0</c:v>
                </c:pt>
                <c:pt idx="2">
                  <c:v>40.0</c:v>
                </c:pt>
                <c:pt idx="3">
                  <c:v>60.0</c:v>
                </c:pt>
                <c:pt idx="4">
                  <c:v>92.0</c:v>
                </c:pt>
                <c:pt idx="5">
                  <c:v>100.0</c:v>
                </c:pt>
              </c:numCache>
            </c:numRef>
          </c:cat>
          <c:val>
            <c:numRef>
              <c:f>predictions!$O$4:$O$9</c:f>
              <c:numCache>
                <c:formatCode>General</c:formatCode>
                <c:ptCount val="6"/>
                <c:pt idx="0">
                  <c:v>6.0</c:v>
                </c:pt>
                <c:pt idx="1">
                  <c:v>5.0</c:v>
                </c:pt>
                <c:pt idx="2">
                  <c:v>4.0</c:v>
                </c:pt>
                <c:pt idx="3">
                  <c:v>3.0</c:v>
                </c:pt>
                <c:pt idx="4">
                  <c:v>2.0</c:v>
                </c:pt>
                <c:pt idx="5">
                  <c:v>1.0</c:v>
                </c:pt>
              </c:numCache>
            </c:numRef>
          </c:val>
        </c:ser>
        <c:axId val="690283384"/>
        <c:axId val="683172984"/>
      </c:barChart>
      <c:catAx>
        <c:axId val="69028338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%Mv of Mv-Empty</a:t>
                </a:r>
              </a:p>
            </c:rich>
          </c:tx>
        </c:title>
        <c:numFmt formatCode="General" sourceLinked="1"/>
        <c:tickLblPos val="nextTo"/>
        <c:crossAx val="683172984"/>
        <c:crosses val="autoZero"/>
        <c:auto val="1"/>
        <c:lblAlgn val="ctr"/>
        <c:lblOffset val="100"/>
      </c:catAx>
      <c:valAx>
        <c:axId val="68317298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pH</a:t>
                </a:r>
              </a:p>
            </c:rich>
          </c:tx>
        </c:title>
        <c:numFmt formatCode="General" sourceLinked="1"/>
        <c:tickLblPos val="nextTo"/>
        <c:crossAx val="690283384"/>
        <c:crosses val="autoZero"/>
        <c:crossBetween val="between"/>
      </c:valAx>
    </c:plotArea>
    <c:plotVisOnly val="1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/>
      <c:barChart>
        <c:barDir val="col"/>
        <c:grouping val="clustered"/>
        <c:ser>
          <c:idx val="0"/>
          <c:order val="0"/>
          <c:cat>
            <c:numRef>
              <c:f>predictions!$B$4:$B$9</c:f>
              <c:numCache>
                <c:formatCode>General</c:formatCode>
                <c:ptCount val="6"/>
                <c:pt idx="0">
                  <c:v>0.0</c:v>
                </c:pt>
                <c:pt idx="1">
                  <c:v>8.0</c:v>
                </c:pt>
                <c:pt idx="2">
                  <c:v>40.0</c:v>
                </c:pt>
                <c:pt idx="3">
                  <c:v>60.0</c:v>
                </c:pt>
                <c:pt idx="4">
                  <c:v>92.0</c:v>
                </c:pt>
                <c:pt idx="5">
                  <c:v>100.0</c:v>
                </c:pt>
              </c:numCache>
            </c:numRef>
          </c:cat>
          <c:val>
            <c:numRef>
              <c:f>predictions!$Q$4:$Q$9</c:f>
              <c:numCache>
                <c:formatCode>General</c:formatCode>
                <c:ptCount val="6"/>
                <c:pt idx="0">
                  <c:v>3.0</c:v>
                </c:pt>
                <c:pt idx="1">
                  <c:v>3.0</c:v>
                </c:pt>
                <c:pt idx="2">
                  <c:v>3.0</c:v>
                </c:pt>
                <c:pt idx="3">
                  <c:v>3.0</c:v>
                </c:pt>
                <c:pt idx="4">
                  <c:v>3.0</c:v>
                </c:pt>
                <c:pt idx="5">
                  <c:v>3.0</c:v>
                </c:pt>
              </c:numCache>
            </c:numRef>
          </c:val>
        </c:ser>
        <c:axId val="683400088"/>
        <c:axId val="673824504"/>
      </c:barChart>
      <c:catAx>
        <c:axId val="68340008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%Mv of Mv-Empty</a:t>
                </a:r>
              </a:p>
            </c:rich>
          </c:tx>
        </c:title>
        <c:numFmt formatCode="General" sourceLinked="1"/>
        <c:tickLblPos val="nextTo"/>
        <c:crossAx val="673824504"/>
        <c:crosses val="autoZero"/>
        <c:auto val="1"/>
        <c:lblAlgn val="ctr"/>
        <c:lblOffset val="100"/>
      </c:catAx>
      <c:valAx>
        <c:axId val="67382450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minz rate</a:t>
                </a:r>
              </a:p>
            </c:rich>
          </c:tx>
        </c:title>
        <c:numFmt formatCode="General" sourceLinked="1"/>
        <c:tickLblPos val="nextTo"/>
        <c:crossAx val="683400088"/>
        <c:crosses val="autoZero"/>
        <c:crossBetween val="between"/>
      </c:valAx>
    </c:plotArea>
    <c:plotVisOnly val="1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/>
      <c:barChart>
        <c:barDir val="col"/>
        <c:grouping val="clustered"/>
        <c:ser>
          <c:idx val="0"/>
          <c:order val="0"/>
          <c:cat>
            <c:numRef>
              <c:f>predictions!$B$4:$B$9</c:f>
              <c:numCache>
                <c:formatCode>General</c:formatCode>
                <c:ptCount val="6"/>
                <c:pt idx="0">
                  <c:v>0.0</c:v>
                </c:pt>
                <c:pt idx="1">
                  <c:v>8.0</c:v>
                </c:pt>
                <c:pt idx="2">
                  <c:v>40.0</c:v>
                </c:pt>
                <c:pt idx="3">
                  <c:v>60.0</c:v>
                </c:pt>
                <c:pt idx="4">
                  <c:v>92.0</c:v>
                </c:pt>
                <c:pt idx="5">
                  <c:v>100.0</c:v>
                </c:pt>
              </c:numCache>
            </c:numRef>
          </c:cat>
          <c:val>
            <c:numRef>
              <c:f>predictions!$P$4:$P$9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numCache>
            </c:numRef>
          </c:val>
        </c:ser>
        <c:axId val="673215128"/>
        <c:axId val="683195224"/>
      </c:barChart>
      <c:catAx>
        <c:axId val="67321512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%Mv of Mv-Pavi/Sobi</a:t>
                </a:r>
              </a:p>
            </c:rich>
          </c:tx>
        </c:title>
        <c:numFmt formatCode="General" sourceLinked="1"/>
        <c:tickLblPos val="nextTo"/>
        <c:crossAx val="683195224"/>
        <c:crosses val="autoZero"/>
        <c:auto val="1"/>
        <c:lblAlgn val="ctr"/>
        <c:lblOffset val="100"/>
      </c:catAx>
      <c:valAx>
        <c:axId val="68319522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pH</a:t>
                </a:r>
              </a:p>
            </c:rich>
          </c:tx>
        </c:title>
        <c:numFmt formatCode="General" sourceLinked="1"/>
        <c:tickLblPos val="nextTo"/>
        <c:crossAx val="673215128"/>
        <c:crosses val="autoZero"/>
        <c:crossBetween val="between"/>
      </c:valAx>
    </c:plotArea>
    <c:plotVisOnly val="1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/>
      <c:barChart>
        <c:barDir val="col"/>
        <c:grouping val="clustered"/>
        <c:ser>
          <c:idx val="0"/>
          <c:order val="0"/>
          <c:cat>
            <c:numRef>
              <c:f>predictions!$B$4:$B$9</c:f>
              <c:numCache>
                <c:formatCode>General</c:formatCode>
                <c:ptCount val="6"/>
                <c:pt idx="0">
                  <c:v>0.0</c:v>
                </c:pt>
                <c:pt idx="1">
                  <c:v>8.0</c:v>
                </c:pt>
                <c:pt idx="2">
                  <c:v>40.0</c:v>
                </c:pt>
                <c:pt idx="3">
                  <c:v>60.0</c:v>
                </c:pt>
                <c:pt idx="4">
                  <c:v>92.0</c:v>
                </c:pt>
                <c:pt idx="5">
                  <c:v>100.0</c:v>
                </c:pt>
              </c:numCache>
            </c:numRef>
          </c:cat>
          <c:val>
            <c:numRef>
              <c:f>predictions!$O$4:$O$9</c:f>
              <c:numCache>
                <c:formatCode>General</c:formatCode>
                <c:ptCount val="6"/>
                <c:pt idx="0">
                  <c:v>6.0</c:v>
                </c:pt>
                <c:pt idx="1">
                  <c:v>5.0</c:v>
                </c:pt>
                <c:pt idx="2">
                  <c:v>4.0</c:v>
                </c:pt>
                <c:pt idx="3">
                  <c:v>3.0</c:v>
                </c:pt>
                <c:pt idx="4">
                  <c:v>2.0</c:v>
                </c:pt>
                <c:pt idx="5">
                  <c:v>1.0</c:v>
                </c:pt>
              </c:numCache>
            </c:numRef>
          </c:val>
        </c:ser>
        <c:axId val="691704072"/>
        <c:axId val="693993592"/>
      </c:barChart>
      <c:catAx>
        <c:axId val="69170407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%Mv of Mv-Pavi/Sobi</a:t>
                </a:r>
              </a:p>
            </c:rich>
          </c:tx>
        </c:title>
        <c:numFmt formatCode="General" sourceLinked="1"/>
        <c:tickLblPos val="nextTo"/>
        <c:crossAx val="693993592"/>
        <c:crosses val="autoZero"/>
        <c:auto val="1"/>
        <c:lblAlgn val="ctr"/>
        <c:lblOffset val="100"/>
      </c:catAx>
      <c:valAx>
        <c:axId val="69399359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[NO]</a:t>
                </a:r>
              </a:p>
            </c:rich>
          </c:tx>
        </c:title>
        <c:numFmt formatCode="General" sourceLinked="1"/>
        <c:tickLblPos val="nextTo"/>
        <c:crossAx val="691704072"/>
        <c:crosses val="autoZero"/>
        <c:crossBetween val="between"/>
      </c:valAx>
    </c:plotArea>
    <c:plotVisOnly val="1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/>
      <c:barChart>
        <c:barDir val="col"/>
        <c:grouping val="clustered"/>
        <c:ser>
          <c:idx val="0"/>
          <c:order val="0"/>
          <c:cat>
            <c:numRef>
              <c:f>predictions!$B$4:$B$9</c:f>
              <c:numCache>
                <c:formatCode>General</c:formatCode>
                <c:ptCount val="6"/>
                <c:pt idx="0">
                  <c:v>0.0</c:v>
                </c:pt>
                <c:pt idx="1">
                  <c:v>8.0</c:v>
                </c:pt>
                <c:pt idx="2">
                  <c:v>40.0</c:v>
                </c:pt>
                <c:pt idx="3">
                  <c:v>60.0</c:v>
                </c:pt>
                <c:pt idx="4">
                  <c:v>92.0</c:v>
                </c:pt>
                <c:pt idx="5">
                  <c:v>100.0</c:v>
                </c:pt>
              </c:numCache>
            </c:numRef>
          </c:cat>
          <c:val>
            <c:numRef>
              <c:f>predictions!$O$4:$O$9</c:f>
              <c:numCache>
                <c:formatCode>General</c:formatCode>
                <c:ptCount val="6"/>
                <c:pt idx="0">
                  <c:v>6.0</c:v>
                </c:pt>
                <c:pt idx="1">
                  <c:v>5.0</c:v>
                </c:pt>
                <c:pt idx="2">
                  <c:v>4.0</c:v>
                </c:pt>
                <c:pt idx="3">
                  <c:v>3.0</c:v>
                </c:pt>
                <c:pt idx="4">
                  <c:v>2.0</c:v>
                </c:pt>
                <c:pt idx="5">
                  <c:v>1.0</c:v>
                </c:pt>
              </c:numCache>
            </c:numRef>
          </c:val>
        </c:ser>
        <c:axId val="671048728"/>
        <c:axId val="664827560"/>
      </c:barChart>
      <c:catAx>
        <c:axId val="67104872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%Mv of Mv-Pavi/Sobi</a:t>
                </a:r>
              </a:p>
            </c:rich>
          </c:tx>
        </c:title>
        <c:numFmt formatCode="General" sourceLinked="1"/>
        <c:tickLblPos val="nextTo"/>
        <c:crossAx val="664827560"/>
        <c:crosses val="autoZero"/>
        <c:auto val="1"/>
        <c:lblAlgn val="ctr"/>
        <c:lblOffset val="100"/>
      </c:catAx>
      <c:valAx>
        <c:axId val="66482756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AMF hyphal biomass</a:t>
                </a:r>
              </a:p>
            </c:rich>
          </c:tx>
        </c:title>
        <c:numFmt formatCode="General" sourceLinked="1"/>
        <c:tickLblPos val="nextTo"/>
        <c:crossAx val="671048728"/>
        <c:crosses val="autoZero"/>
        <c:crossBetween val="between"/>
      </c:valAx>
    </c:plotArea>
    <c:plotVisOnly val="1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/>
      <c:barChart>
        <c:barDir val="col"/>
        <c:grouping val="clustered"/>
        <c:ser>
          <c:idx val="0"/>
          <c:order val="0"/>
          <c:cat>
            <c:numRef>
              <c:f>predictions!$B$4:$B$9</c:f>
              <c:numCache>
                <c:formatCode>General</c:formatCode>
                <c:ptCount val="6"/>
                <c:pt idx="0">
                  <c:v>0.0</c:v>
                </c:pt>
                <c:pt idx="1">
                  <c:v>8.0</c:v>
                </c:pt>
                <c:pt idx="2">
                  <c:v>40.0</c:v>
                </c:pt>
                <c:pt idx="3">
                  <c:v>60.0</c:v>
                </c:pt>
                <c:pt idx="4">
                  <c:v>92.0</c:v>
                </c:pt>
                <c:pt idx="5">
                  <c:v>100.0</c:v>
                </c:pt>
              </c:numCache>
            </c:numRef>
          </c:cat>
          <c:val>
            <c:numRef>
              <c:f>predictions!$Q$4:$Q$9</c:f>
              <c:numCache>
                <c:formatCode>General</c:formatCode>
                <c:ptCount val="6"/>
                <c:pt idx="0">
                  <c:v>3.0</c:v>
                </c:pt>
                <c:pt idx="1">
                  <c:v>3.0</c:v>
                </c:pt>
                <c:pt idx="2">
                  <c:v>3.0</c:v>
                </c:pt>
                <c:pt idx="3">
                  <c:v>3.0</c:v>
                </c:pt>
                <c:pt idx="4">
                  <c:v>3.0</c:v>
                </c:pt>
                <c:pt idx="5">
                  <c:v>3.0</c:v>
                </c:pt>
              </c:numCache>
            </c:numRef>
          </c:val>
        </c:ser>
        <c:axId val="690193592"/>
        <c:axId val="664432920"/>
      </c:barChart>
      <c:catAx>
        <c:axId val="6901935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%Mv of Mv-Pavi/Sobi</a:t>
                </a:r>
              </a:p>
            </c:rich>
          </c:tx>
        </c:title>
        <c:numFmt formatCode="General" sourceLinked="1"/>
        <c:tickLblPos val="nextTo"/>
        <c:crossAx val="664432920"/>
        <c:crosses val="autoZero"/>
        <c:auto val="1"/>
        <c:lblAlgn val="ctr"/>
        <c:lblOffset val="100"/>
      </c:catAx>
      <c:valAx>
        <c:axId val="66443292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nitrif rate</a:t>
                </a:r>
              </a:p>
            </c:rich>
          </c:tx>
        </c:title>
        <c:numFmt formatCode="General" sourceLinked="1"/>
        <c:tickLblPos val="nextTo"/>
        <c:crossAx val="690193592"/>
        <c:crosses val="autoZero"/>
        <c:crossBetween val="between"/>
      </c:valAx>
    </c:plotArea>
    <c:plotVisOnly val="1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/>
      <c:barChart>
        <c:barDir val="col"/>
        <c:grouping val="clustered"/>
        <c:ser>
          <c:idx val="0"/>
          <c:order val="0"/>
          <c:cat>
            <c:numRef>
              <c:f>predictions!$B$4:$B$9</c:f>
              <c:numCache>
                <c:formatCode>General</c:formatCode>
                <c:ptCount val="6"/>
                <c:pt idx="0">
                  <c:v>0.0</c:v>
                </c:pt>
                <c:pt idx="1">
                  <c:v>8.0</c:v>
                </c:pt>
                <c:pt idx="2">
                  <c:v>40.0</c:v>
                </c:pt>
                <c:pt idx="3">
                  <c:v>60.0</c:v>
                </c:pt>
                <c:pt idx="4">
                  <c:v>92.0</c:v>
                </c:pt>
                <c:pt idx="5">
                  <c:v>100.0</c:v>
                </c:pt>
              </c:numCache>
            </c:numRef>
          </c:cat>
          <c:val>
            <c:numRef>
              <c:f>predictions!$Q$4:$Q$9</c:f>
              <c:numCache>
                <c:formatCode>General</c:formatCode>
                <c:ptCount val="6"/>
                <c:pt idx="0">
                  <c:v>3.0</c:v>
                </c:pt>
                <c:pt idx="1">
                  <c:v>3.0</c:v>
                </c:pt>
                <c:pt idx="2">
                  <c:v>3.0</c:v>
                </c:pt>
                <c:pt idx="3">
                  <c:v>3.0</c:v>
                </c:pt>
                <c:pt idx="4">
                  <c:v>3.0</c:v>
                </c:pt>
                <c:pt idx="5">
                  <c:v>3.0</c:v>
                </c:pt>
              </c:numCache>
            </c:numRef>
          </c:val>
        </c:ser>
        <c:axId val="683325608"/>
        <c:axId val="673541640"/>
      </c:barChart>
      <c:catAx>
        <c:axId val="68332560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%Mv of Mv-Pavi/Sobi</a:t>
                </a:r>
              </a:p>
            </c:rich>
          </c:tx>
        </c:title>
        <c:numFmt formatCode="General" sourceLinked="1"/>
        <c:tickLblPos val="nextTo"/>
        <c:crossAx val="673541640"/>
        <c:crosses val="autoZero"/>
        <c:auto val="1"/>
        <c:lblAlgn val="ctr"/>
        <c:lblOffset val="100"/>
      </c:catAx>
      <c:valAx>
        <c:axId val="67354164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minz rate</a:t>
                </a:r>
              </a:p>
            </c:rich>
          </c:tx>
        </c:title>
        <c:numFmt formatCode="General" sourceLinked="1"/>
        <c:tickLblPos val="nextTo"/>
        <c:crossAx val="683325608"/>
        <c:crosses val="autoZero"/>
        <c:crossBetween val="between"/>
      </c:valAx>
    </c:plotArea>
    <c:plotVisOnly val="1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/>
      <c:barChart>
        <c:barDir val="col"/>
        <c:grouping val="clustered"/>
        <c:ser>
          <c:idx val="0"/>
          <c:order val="0"/>
          <c:tx>
            <c:v>Pavi</c:v>
          </c:tx>
          <c:cat>
            <c:numRef>
              <c:f>predictions!$B$4:$B$9</c:f>
              <c:numCache>
                <c:formatCode>General</c:formatCode>
                <c:ptCount val="6"/>
                <c:pt idx="0">
                  <c:v>0.0</c:v>
                </c:pt>
                <c:pt idx="1">
                  <c:v>8.0</c:v>
                </c:pt>
                <c:pt idx="2">
                  <c:v>40.0</c:v>
                </c:pt>
                <c:pt idx="3">
                  <c:v>60.0</c:v>
                </c:pt>
                <c:pt idx="4">
                  <c:v>92.0</c:v>
                </c:pt>
                <c:pt idx="5">
                  <c:v>100.0</c:v>
                </c:pt>
              </c:numCache>
            </c:numRef>
          </c:cat>
          <c:val>
            <c:numRef>
              <c:f>predictions!$P$4:$P$9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numCache>
            </c:numRef>
          </c:val>
        </c:ser>
        <c:ser>
          <c:idx val="1"/>
          <c:order val="1"/>
          <c:tx>
            <c:v>Sobi</c:v>
          </c:tx>
          <c:val>
            <c:numRef>
              <c:f>predictions!$T$4:$T$9</c:f>
              <c:numCache>
                <c:formatCode>General</c:formatCode>
                <c:ptCount val="6"/>
                <c:pt idx="0">
                  <c:v>0.5</c:v>
                </c:pt>
                <c:pt idx="1">
                  <c:v>1.0</c:v>
                </c:pt>
                <c:pt idx="2">
                  <c:v>2.0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numCache>
            </c:numRef>
          </c:val>
        </c:ser>
        <c:axId val="664504088"/>
        <c:axId val="664502328"/>
      </c:barChart>
      <c:catAx>
        <c:axId val="66450408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%Mv of Mv-Pavi/Sobi</a:t>
                </a:r>
              </a:p>
            </c:rich>
          </c:tx>
        </c:title>
        <c:numFmt formatCode="General" sourceLinked="1"/>
        <c:tickLblPos val="nextTo"/>
        <c:crossAx val="664502328"/>
        <c:crosses val="autoZero"/>
        <c:auto val="1"/>
        <c:lblAlgn val="ctr"/>
        <c:lblOffset val="100"/>
      </c:catAx>
      <c:valAx>
        <c:axId val="66450232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nitrif rate</a:t>
                </a:r>
              </a:p>
            </c:rich>
          </c:tx>
        </c:title>
        <c:numFmt formatCode="General" sourceLinked="1"/>
        <c:tickLblPos val="nextTo"/>
        <c:crossAx val="66450408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/>
      <c:barChart>
        <c:barDir val="col"/>
        <c:grouping val="clustered"/>
        <c:ser>
          <c:idx val="0"/>
          <c:order val="0"/>
          <c:cat>
            <c:numRef>
              <c:f>predictions!$B$4:$B$9</c:f>
              <c:numCache>
                <c:formatCode>General</c:formatCode>
                <c:ptCount val="6"/>
                <c:pt idx="0">
                  <c:v>0.0</c:v>
                </c:pt>
                <c:pt idx="1">
                  <c:v>8.0</c:v>
                </c:pt>
                <c:pt idx="2">
                  <c:v>40.0</c:v>
                </c:pt>
                <c:pt idx="3">
                  <c:v>60.0</c:v>
                </c:pt>
                <c:pt idx="4">
                  <c:v>92.0</c:v>
                </c:pt>
                <c:pt idx="5">
                  <c:v>100.0</c:v>
                </c:pt>
              </c:numCache>
            </c:numRef>
          </c:cat>
          <c:val>
            <c:numRef>
              <c:f>predictions!$Q$4:$Q$9</c:f>
              <c:numCache>
                <c:formatCode>General</c:formatCode>
                <c:ptCount val="6"/>
                <c:pt idx="0">
                  <c:v>3.0</c:v>
                </c:pt>
                <c:pt idx="1">
                  <c:v>3.0</c:v>
                </c:pt>
                <c:pt idx="2">
                  <c:v>3.0</c:v>
                </c:pt>
                <c:pt idx="3">
                  <c:v>3.0</c:v>
                </c:pt>
                <c:pt idx="4">
                  <c:v>3.0</c:v>
                </c:pt>
                <c:pt idx="5">
                  <c:v>3.0</c:v>
                </c:pt>
              </c:numCache>
            </c:numRef>
          </c:val>
        </c:ser>
        <c:axId val="664803832"/>
        <c:axId val="683340424"/>
      </c:barChart>
      <c:catAx>
        <c:axId val="66480383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%Mv of Mv-Pavi/Sobi</a:t>
                </a:r>
              </a:p>
            </c:rich>
          </c:tx>
        </c:title>
        <c:numFmt formatCode="General" sourceLinked="1"/>
        <c:tickLblPos val="nextTo"/>
        <c:crossAx val="683340424"/>
        <c:crosses val="autoZero"/>
        <c:auto val="1"/>
        <c:lblAlgn val="ctr"/>
        <c:lblOffset val="100"/>
      </c:catAx>
      <c:valAx>
        <c:axId val="68334042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% soil moisture</a:t>
                </a:r>
              </a:p>
            </c:rich>
          </c:tx>
        </c:title>
        <c:numFmt formatCode="General" sourceLinked="1"/>
        <c:tickLblPos val="nextTo"/>
        <c:crossAx val="664803832"/>
        <c:crosses val="autoZero"/>
        <c:crossBetween val="between"/>
      </c:valAx>
    </c:plotArea>
    <c:plotVisOnly val="1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/>
      <c:barChart>
        <c:barDir val="col"/>
        <c:grouping val="clustered"/>
        <c:ser>
          <c:idx val="0"/>
          <c:order val="0"/>
          <c:cat>
            <c:numRef>
              <c:f>predictions!$B$4:$B$9</c:f>
              <c:numCache>
                <c:formatCode>General</c:formatCode>
                <c:ptCount val="6"/>
                <c:pt idx="0">
                  <c:v>0.0</c:v>
                </c:pt>
                <c:pt idx="1">
                  <c:v>8.0</c:v>
                </c:pt>
                <c:pt idx="2">
                  <c:v>40.0</c:v>
                </c:pt>
                <c:pt idx="3">
                  <c:v>60.0</c:v>
                </c:pt>
                <c:pt idx="4">
                  <c:v>92.0</c:v>
                </c:pt>
                <c:pt idx="5">
                  <c:v>100.0</c:v>
                </c:pt>
              </c:numCache>
            </c:numRef>
          </c:cat>
          <c:val>
            <c:numRef>
              <c:f>predictions!$Q$4:$Q$9</c:f>
              <c:numCache>
                <c:formatCode>General</c:formatCode>
                <c:ptCount val="6"/>
                <c:pt idx="0">
                  <c:v>3.0</c:v>
                </c:pt>
                <c:pt idx="1">
                  <c:v>3.0</c:v>
                </c:pt>
                <c:pt idx="2">
                  <c:v>3.0</c:v>
                </c:pt>
                <c:pt idx="3">
                  <c:v>3.0</c:v>
                </c:pt>
                <c:pt idx="4">
                  <c:v>3.0</c:v>
                </c:pt>
                <c:pt idx="5">
                  <c:v>3.0</c:v>
                </c:pt>
              </c:numCache>
            </c:numRef>
          </c:val>
        </c:ser>
        <c:axId val="690000280"/>
        <c:axId val="689997800"/>
      </c:barChart>
      <c:catAx>
        <c:axId val="69000028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%Mv of Mv-Pavi/Sobi</a:t>
                </a:r>
              </a:p>
            </c:rich>
          </c:tx>
        </c:title>
        <c:numFmt formatCode="General" sourceLinked="1"/>
        <c:tickLblPos val="nextTo"/>
        <c:crossAx val="689997800"/>
        <c:crosses val="autoZero"/>
        <c:auto val="1"/>
        <c:lblAlgn val="ctr"/>
        <c:lblOffset val="100"/>
      </c:catAx>
      <c:valAx>
        <c:axId val="68999780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AMF hyphal biomass</a:t>
                </a:r>
              </a:p>
            </c:rich>
          </c:tx>
        </c:title>
        <c:numFmt formatCode="General" sourceLinked="1"/>
        <c:tickLblPos val="nextTo"/>
        <c:crossAx val="690000280"/>
        <c:crosses val="autoZero"/>
        <c:crossBetween val="between"/>
      </c:valAx>
    </c:plotArea>
    <c:plotVisOnly val="1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/>
      <c:barChart>
        <c:barDir val="col"/>
        <c:grouping val="clustered"/>
        <c:ser>
          <c:idx val="0"/>
          <c:order val="0"/>
          <c:cat>
            <c:numRef>
              <c:f>predictions!$B$4:$B$9</c:f>
              <c:numCache>
                <c:formatCode>General</c:formatCode>
                <c:ptCount val="6"/>
                <c:pt idx="0">
                  <c:v>0.0</c:v>
                </c:pt>
                <c:pt idx="1">
                  <c:v>8.0</c:v>
                </c:pt>
                <c:pt idx="2">
                  <c:v>40.0</c:v>
                </c:pt>
                <c:pt idx="3">
                  <c:v>60.0</c:v>
                </c:pt>
                <c:pt idx="4">
                  <c:v>92.0</c:v>
                </c:pt>
                <c:pt idx="5">
                  <c:v>100.0</c:v>
                </c:pt>
              </c:numCache>
            </c:numRef>
          </c:cat>
          <c:val>
            <c:numRef>
              <c:f>predictions!$Q$4:$Q$9</c:f>
              <c:numCache>
                <c:formatCode>General</c:formatCode>
                <c:ptCount val="6"/>
                <c:pt idx="0">
                  <c:v>3.0</c:v>
                </c:pt>
                <c:pt idx="1">
                  <c:v>3.0</c:v>
                </c:pt>
                <c:pt idx="2">
                  <c:v>3.0</c:v>
                </c:pt>
                <c:pt idx="3">
                  <c:v>3.0</c:v>
                </c:pt>
                <c:pt idx="4">
                  <c:v>3.0</c:v>
                </c:pt>
                <c:pt idx="5">
                  <c:v>3.0</c:v>
                </c:pt>
              </c:numCache>
            </c:numRef>
          </c:val>
        </c:ser>
        <c:axId val="691591928"/>
        <c:axId val="691334968"/>
      </c:barChart>
      <c:catAx>
        <c:axId val="69159192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%Mv of Mv-Pavi/Sobi</a:t>
                </a:r>
              </a:p>
            </c:rich>
          </c:tx>
        </c:title>
        <c:numFmt formatCode="General" sourceLinked="1"/>
        <c:tickLblPos val="nextTo"/>
        <c:crossAx val="691334968"/>
        <c:crosses val="autoZero"/>
        <c:auto val="1"/>
        <c:lblAlgn val="ctr"/>
        <c:lblOffset val="100"/>
      </c:catAx>
      <c:valAx>
        <c:axId val="69133496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%AMF root colonization</a:t>
                </a:r>
              </a:p>
            </c:rich>
          </c:tx>
        </c:title>
        <c:numFmt formatCode="General" sourceLinked="1"/>
        <c:tickLblPos val="nextTo"/>
        <c:crossAx val="691591928"/>
        <c:crosses val="autoZero"/>
        <c:crossBetween val="between"/>
      </c:valAx>
    </c:plotArea>
    <c:plotVisOnly val="1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/>
      <c:barChart>
        <c:barDir val="col"/>
        <c:grouping val="clustered"/>
        <c:ser>
          <c:idx val="0"/>
          <c:order val="0"/>
          <c:cat>
            <c:numRef>
              <c:f>predictions!$B$4:$B$9</c:f>
              <c:numCache>
                <c:formatCode>General</c:formatCode>
                <c:ptCount val="6"/>
                <c:pt idx="0">
                  <c:v>0.0</c:v>
                </c:pt>
                <c:pt idx="1">
                  <c:v>8.0</c:v>
                </c:pt>
                <c:pt idx="2">
                  <c:v>40.0</c:v>
                </c:pt>
                <c:pt idx="3">
                  <c:v>60.0</c:v>
                </c:pt>
                <c:pt idx="4">
                  <c:v>92.0</c:v>
                </c:pt>
                <c:pt idx="5">
                  <c:v>100.0</c:v>
                </c:pt>
              </c:numCache>
            </c:numRef>
          </c:cat>
          <c:val>
            <c:numRef>
              <c:f>predictions!$O$4:$O$9</c:f>
              <c:numCache>
                <c:formatCode>General</c:formatCode>
                <c:ptCount val="6"/>
                <c:pt idx="0">
                  <c:v>6.0</c:v>
                </c:pt>
                <c:pt idx="1">
                  <c:v>5.0</c:v>
                </c:pt>
                <c:pt idx="2">
                  <c:v>4.0</c:v>
                </c:pt>
                <c:pt idx="3">
                  <c:v>3.0</c:v>
                </c:pt>
                <c:pt idx="4">
                  <c:v>2.0</c:v>
                </c:pt>
                <c:pt idx="5">
                  <c:v>1.0</c:v>
                </c:pt>
              </c:numCache>
            </c:numRef>
          </c:val>
        </c:ser>
        <c:axId val="682894584"/>
        <c:axId val="683352536"/>
      </c:barChart>
      <c:catAx>
        <c:axId val="68289458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%Mv of Mv-Empty</a:t>
                </a:r>
              </a:p>
            </c:rich>
          </c:tx>
        </c:title>
        <c:numFmt formatCode="General" sourceLinked="1"/>
        <c:tickLblPos val="nextTo"/>
        <c:crossAx val="683352536"/>
        <c:crosses val="autoZero"/>
        <c:auto val="1"/>
        <c:lblAlgn val="ctr"/>
        <c:lblOffset val="100"/>
      </c:catAx>
      <c:valAx>
        <c:axId val="68335253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% soil moisture</a:t>
                </a:r>
              </a:p>
            </c:rich>
          </c:tx>
        </c:title>
        <c:numFmt formatCode="General" sourceLinked="1"/>
        <c:tickLblPos val="nextTo"/>
        <c:crossAx val="682894584"/>
        <c:crosses val="autoZero"/>
        <c:crossBetween val="between"/>
      </c:valAx>
    </c:plotArea>
    <c:plotVisOnly val="1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/>
      <c:barChart>
        <c:barDir val="col"/>
        <c:grouping val="clustered"/>
        <c:ser>
          <c:idx val="0"/>
          <c:order val="0"/>
          <c:cat>
            <c:numRef>
              <c:f>predictions!$B$4:$B$9</c:f>
              <c:numCache>
                <c:formatCode>General</c:formatCode>
                <c:ptCount val="6"/>
                <c:pt idx="0">
                  <c:v>0.0</c:v>
                </c:pt>
                <c:pt idx="1">
                  <c:v>8.0</c:v>
                </c:pt>
                <c:pt idx="2">
                  <c:v>40.0</c:v>
                </c:pt>
                <c:pt idx="3">
                  <c:v>60.0</c:v>
                </c:pt>
                <c:pt idx="4">
                  <c:v>92.0</c:v>
                </c:pt>
                <c:pt idx="5">
                  <c:v>100.0</c:v>
                </c:pt>
              </c:numCache>
            </c:numRef>
          </c:cat>
          <c:val>
            <c:numRef>
              <c:f>predictions!$O$4:$O$9</c:f>
              <c:numCache>
                <c:formatCode>General</c:formatCode>
                <c:ptCount val="6"/>
                <c:pt idx="0">
                  <c:v>6.0</c:v>
                </c:pt>
                <c:pt idx="1">
                  <c:v>5.0</c:v>
                </c:pt>
                <c:pt idx="2">
                  <c:v>4.0</c:v>
                </c:pt>
                <c:pt idx="3">
                  <c:v>3.0</c:v>
                </c:pt>
                <c:pt idx="4">
                  <c:v>2.0</c:v>
                </c:pt>
                <c:pt idx="5">
                  <c:v>1.0</c:v>
                </c:pt>
              </c:numCache>
            </c:numRef>
          </c:val>
        </c:ser>
        <c:axId val="662437864"/>
        <c:axId val="692043016"/>
      </c:barChart>
      <c:catAx>
        <c:axId val="66243786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%Mv of Mv-Pavi/Sobi</a:t>
                </a:r>
              </a:p>
            </c:rich>
          </c:tx>
        </c:title>
        <c:numFmt formatCode="General" sourceLinked="1"/>
        <c:tickLblPos val="nextTo"/>
        <c:crossAx val="692043016"/>
        <c:crosses val="autoZero"/>
        <c:auto val="1"/>
        <c:lblAlgn val="ctr"/>
        <c:lblOffset val="100"/>
      </c:catAx>
      <c:valAx>
        <c:axId val="69204301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%AMF root colonization</a:t>
                </a:r>
              </a:p>
            </c:rich>
          </c:tx>
        </c:title>
        <c:numFmt formatCode="General" sourceLinked="1"/>
        <c:tickLblPos val="nextTo"/>
        <c:crossAx val="662437864"/>
        <c:crosses val="autoZero"/>
        <c:crossBetween val="between"/>
      </c:valAx>
    </c:plotArea>
    <c:plotVisOnly val="1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/>
      <c:barChart>
        <c:barDir val="col"/>
        <c:grouping val="clustered"/>
        <c:ser>
          <c:idx val="0"/>
          <c:order val="0"/>
          <c:cat>
            <c:numRef>
              <c:f>predictions!$B$4:$B$9</c:f>
              <c:numCache>
                <c:formatCode>General</c:formatCode>
                <c:ptCount val="6"/>
                <c:pt idx="0">
                  <c:v>0.0</c:v>
                </c:pt>
                <c:pt idx="1">
                  <c:v>8.0</c:v>
                </c:pt>
                <c:pt idx="2">
                  <c:v>40.0</c:v>
                </c:pt>
                <c:pt idx="3">
                  <c:v>60.0</c:v>
                </c:pt>
                <c:pt idx="4">
                  <c:v>92.0</c:v>
                </c:pt>
                <c:pt idx="5">
                  <c:v>100.0</c:v>
                </c:pt>
              </c:numCache>
            </c:numRef>
          </c:cat>
          <c:val>
            <c:numRef>
              <c:f>predictions!$O$4:$O$9</c:f>
              <c:numCache>
                <c:formatCode>General</c:formatCode>
                <c:ptCount val="6"/>
                <c:pt idx="0">
                  <c:v>6.0</c:v>
                </c:pt>
                <c:pt idx="1">
                  <c:v>5.0</c:v>
                </c:pt>
                <c:pt idx="2">
                  <c:v>4.0</c:v>
                </c:pt>
                <c:pt idx="3">
                  <c:v>3.0</c:v>
                </c:pt>
                <c:pt idx="4">
                  <c:v>2.0</c:v>
                </c:pt>
                <c:pt idx="5">
                  <c:v>1.0</c:v>
                </c:pt>
              </c:numCache>
            </c:numRef>
          </c:val>
        </c:ser>
        <c:axId val="683362264"/>
        <c:axId val="665713000"/>
      </c:barChart>
      <c:catAx>
        <c:axId val="68336226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%Mv of Mv-Empty</a:t>
                </a:r>
              </a:p>
            </c:rich>
          </c:tx>
        </c:title>
        <c:numFmt formatCode="General" sourceLinked="1"/>
        <c:tickLblPos val="nextTo"/>
        <c:crossAx val="665713000"/>
        <c:crosses val="autoZero"/>
        <c:auto val="1"/>
        <c:lblAlgn val="ctr"/>
        <c:lblOffset val="100"/>
      </c:catAx>
      <c:valAx>
        <c:axId val="66571300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[NH]</a:t>
                </a:r>
              </a:p>
            </c:rich>
          </c:tx>
        </c:title>
        <c:numFmt formatCode="General" sourceLinked="1"/>
        <c:tickLblPos val="nextTo"/>
        <c:crossAx val="683362264"/>
        <c:crosses val="autoZero"/>
        <c:crossBetween val="between"/>
      </c:valAx>
    </c:plotArea>
    <c:plotVisOnly val="1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/>
      <c:barChart>
        <c:barDir val="col"/>
        <c:grouping val="clustered"/>
        <c:ser>
          <c:idx val="0"/>
          <c:order val="0"/>
          <c:cat>
            <c:numRef>
              <c:f>predictions!$B$4:$B$9</c:f>
              <c:numCache>
                <c:formatCode>General</c:formatCode>
                <c:ptCount val="6"/>
                <c:pt idx="0">
                  <c:v>0.0</c:v>
                </c:pt>
                <c:pt idx="1">
                  <c:v>8.0</c:v>
                </c:pt>
                <c:pt idx="2">
                  <c:v>40.0</c:v>
                </c:pt>
                <c:pt idx="3">
                  <c:v>60.0</c:v>
                </c:pt>
                <c:pt idx="4">
                  <c:v>92.0</c:v>
                </c:pt>
                <c:pt idx="5">
                  <c:v>100.0</c:v>
                </c:pt>
              </c:numCache>
            </c:numRef>
          </c:cat>
          <c:val>
            <c:numRef>
              <c:f>predictions!$O$4:$O$9</c:f>
              <c:numCache>
                <c:formatCode>General</c:formatCode>
                <c:ptCount val="6"/>
                <c:pt idx="0">
                  <c:v>6.0</c:v>
                </c:pt>
                <c:pt idx="1">
                  <c:v>5.0</c:v>
                </c:pt>
                <c:pt idx="2">
                  <c:v>4.0</c:v>
                </c:pt>
                <c:pt idx="3">
                  <c:v>3.0</c:v>
                </c:pt>
                <c:pt idx="4">
                  <c:v>2.0</c:v>
                </c:pt>
                <c:pt idx="5">
                  <c:v>1.0</c:v>
                </c:pt>
              </c:numCache>
            </c:numRef>
          </c:val>
        </c:ser>
        <c:axId val="687621928"/>
        <c:axId val="691956232"/>
      </c:barChart>
      <c:catAx>
        <c:axId val="68762192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%Mv of Mv-Empty</a:t>
                </a:r>
              </a:p>
            </c:rich>
          </c:tx>
        </c:title>
        <c:numFmt formatCode="General" sourceLinked="1"/>
        <c:tickLblPos val="nextTo"/>
        <c:crossAx val="691956232"/>
        <c:crosses val="autoZero"/>
        <c:auto val="1"/>
        <c:lblAlgn val="ctr"/>
        <c:lblOffset val="100"/>
      </c:catAx>
      <c:valAx>
        <c:axId val="69195623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[NO]</a:t>
                </a:r>
              </a:p>
            </c:rich>
          </c:tx>
        </c:title>
        <c:numFmt formatCode="General" sourceLinked="1"/>
        <c:tickLblPos val="nextTo"/>
        <c:crossAx val="687621928"/>
        <c:crosses val="autoZero"/>
        <c:crossBetween val="between"/>
      </c:valAx>
    </c:plotArea>
    <c:plotVisOnly val="1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/>
      <c:barChart>
        <c:barDir val="col"/>
        <c:grouping val="clustered"/>
        <c:ser>
          <c:idx val="0"/>
          <c:order val="0"/>
          <c:cat>
            <c:numRef>
              <c:f>predictions!$B$4:$B$9</c:f>
              <c:numCache>
                <c:formatCode>General</c:formatCode>
                <c:ptCount val="6"/>
                <c:pt idx="0">
                  <c:v>0.0</c:v>
                </c:pt>
                <c:pt idx="1">
                  <c:v>8.0</c:v>
                </c:pt>
                <c:pt idx="2">
                  <c:v>40.0</c:v>
                </c:pt>
                <c:pt idx="3">
                  <c:v>60.0</c:v>
                </c:pt>
                <c:pt idx="4">
                  <c:v>92.0</c:v>
                </c:pt>
                <c:pt idx="5">
                  <c:v>100.0</c:v>
                </c:pt>
              </c:numCache>
            </c:numRef>
          </c:cat>
          <c:val>
            <c:numRef>
              <c:f>predictions!$O$4:$O$9</c:f>
              <c:numCache>
                <c:formatCode>General</c:formatCode>
                <c:ptCount val="6"/>
                <c:pt idx="0">
                  <c:v>6.0</c:v>
                </c:pt>
                <c:pt idx="1">
                  <c:v>5.0</c:v>
                </c:pt>
                <c:pt idx="2">
                  <c:v>4.0</c:v>
                </c:pt>
                <c:pt idx="3">
                  <c:v>3.0</c:v>
                </c:pt>
                <c:pt idx="4">
                  <c:v>2.0</c:v>
                </c:pt>
                <c:pt idx="5">
                  <c:v>1.0</c:v>
                </c:pt>
              </c:numCache>
            </c:numRef>
          </c:val>
        </c:ser>
        <c:axId val="686923432"/>
        <c:axId val="691673912"/>
      </c:barChart>
      <c:catAx>
        <c:axId val="68692343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%Mv of Mv-Empty</a:t>
                </a:r>
              </a:p>
            </c:rich>
          </c:tx>
        </c:title>
        <c:numFmt formatCode="General" sourceLinked="1"/>
        <c:tickLblPos val="nextTo"/>
        <c:crossAx val="691673912"/>
        <c:crosses val="autoZero"/>
        <c:auto val="1"/>
        <c:lblAlgn val="ctr"/>
        <c:lblOffset val="100"/>
      </c:catAx>
      <c:valAx>
        <c:axId val="69167391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nitrif rate</a:t>
                </a:r>
              </a:p>
            </c:rich>
          </c:tx>
        </c:title>
        <c:numFmt formatCode="General" sourceLinked="1"/>
        <c:tickLblPos val="nextTo"/>
        <c:crossAx val="686923432"/>
        <c:crosses val="autoZero"/>
        <c:crossBetween val="between"/>
      </c:valAx>
    </c:plotArea>
    <c:plotVisOnly val="1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/>
      <c:barChart>
        <c:barDir val="col"/>
        <c:grouping val="clustered"/>
        <c:ser>
          <c:idx val="0"/>
          <c:order val="0"/>
          <c:cat>
            <c:numRef>
              <c:f>predictions!$B$4:$B$9</c:f>
              <c:numCache>
                <c:formatCode>General</c:formatCode>
                <c:ptCount val="6"/>
                <c:pt idx="0">
                  <c:v>0.0</c:v>
                </c:pt>
                <c:pt idx="1">
                  <c:v>8.0</c:v>
                </c:pt>
                <c:pt idx="2">
                  <c:v>40.0</c:v>
                </c:pt>
                <c:pt idx="3">
                  <c:v>60.0</c:v>
                </c:pt>
                <c:pt idx="4">
                  <c:v>92.0</c:v>
                </c:pt>
                <c:pt idx="5">
                  <c:v>100.0</c:v>
                </c:pt>
              </c:numCache>
            </c:numRef>
          </c:cat>
          <c:val>
            <c:numRef>
              <c:f>predictions!$P$4:$P$9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numCache>
            </c:numRef>
          </c:val>
        </c:ser>
        <c:axId val="691950056"/>
        <c:axId val="691944456"/>
      </c:barChart>
      <c:catAx>
        <c:axId val="69195005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%Mv of Mv-Empty</a:t>
                </a:r>
              </a:p>
            </c:rich>
          </c:tx>
        </c:title>
        <c:numFmt formatCode="General" sourceLinked="1"/>
        <c:tickLblPos val="nextTo"/>
        <c:crossAx val="691944456"/>
        <c:crosses val="autoZero"/>
        <c:auto val="1"/>
        <c:lblAlgn val="ctr"/>
        <c:lblOffset val="100"/>
      </c:catAx>
      <c:valAx>
        <c:axId val="69194445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nitrif rate</a:t>
                </a:r>
              </a:p>
            </c:rich>
          </c:tx>
        </c:title>
        <c:numFmt formatCode="General" sourceLinked="1"/>
        <c:tickLblPos val="nextTo"/>
        <c:crossAx val="691950056"/>
        <c:crosses val="autoZero"/>
        <c:crossBetween val="between"/>
      </c:valAx>
    </c:plotArea>
    <c:plotVisOnly val="1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/>
      <c:barChart>
        <c:barDir val="col"/>
        <c:grouping val="clustered"/>
        <c:ser>
          <c:idx val="0"/>
          <c:order val="0"/>
          <c:cat>
            <c:numRef>
              <c:f>predictions!$B$4:$B$9</c:f>
              <c:numCache>
                <c:formatCode>General</c:formatCode>
                <c:ptCount val="6"/>
                <c:pt idx="0">
                  <c:v>0.0</c:v>
                </c:pt>
                <c:pt idx="1">
                  <c:v>8.0</c:v>
                </c:pt>
                <c:pt idx="2">
                  <c:v>40.0</c:v>
                </c:pt>
                <c:pt idx="3">
                  <c:v>60.0</c:v>
                </c:pt>
                <c:pt idx="4">
                  <c:v>92.0</c:v>
                </c:pt>
                <c:pt idx="5">
                  <c:v>100.0</c:v>
                </c:pt>
              </c:numCache>
            </c:numRef>
          </c:cat>
          <c:val>
            <c:numRef>
              <c:f>predictions!$P$4:$P$9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numCache>
            </c:numRef>
          </c:val>
        </c:ser>
        <c:axId val="672234152"/>
        <c:axId val="683281352"/>
      </c:barChart>
      <c:catAx>
        <c:axId val="67223415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%Mv of Mv-Empty</a:t>
                </a:r>
              </a:p>
            </c:rich>
          </c:tx>
        </c:title>
        <c:numFmt formatCode="General" sourceLinked="1"/>
        <c:tickLblPos val="nextTo"/>
        <c:crossAx val="683281352"/>
        <c:crosses val="autoZero"/>
        <c:auto val="1"/>
        <c:lblAlgn val="ctr"/>
        <c:lblOffset val="100"/>
      </c:catAx>
      <c:valAx>
        <c:axId val="68328135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minz rate</a:t>
                </a:r>
              </a:p>
            </c:rich>
          </c:tx>
        </c:title>
        <c:numFmt formatCode="General" sourceLinked="1"/>
        <c:tickLblPos val="nextTo"/>
        <c:crossAx val="672234152"/>
        <c:crosses val="autoZero"/>
        <c:crossBetween val="between"/>
      </c:valAx>
    </c:plotArea>
    <c:plotVisOnly val="1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/>
      <c:barChart>
        <c:barDir val="col"/>
        <c:grouping val="clustered"/>
        <c:ser>
          <c:idx val="0"/>
          <c:order val="0"/>
          <c:cat>
            <c:numRef>
              <c:f>predictions!$B$4:$B$9</c:f>
              <c:numCache>
                <c:formatCode>General</c:formatCode>
                <c:ptCount val="6"/>
                <c:pt idx="0">
                  <c:v>0.0</c:v>
                </c:pt>
                <c:pt idx="1">
                  <c:v>8.0</c:v>
                </c:pt>
                <c:pt idx="2">
                  <c:v>40.0</c:v>
                </c:pt>
                <c:pt idx="3">
                  <c:v>60.0</c:v>
                </c:pt>
                <c:pt idx="4">
                  <c:v>92.0</c:v>
                </c:pt>
                <c:pt idx="5">
                  <c:v>100.0</c:v>
                </c:pt>
              </c:numCache>
            </c:numRef>
          </c:cat>
          <c:val>
            <c:numRef>
              <c:f>predictions!$P$4:$P$9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numCache>
            </c:numRef>
          </c:val>
        </c:ser>
        <c:axId val="662409800"/>
        <c:axId val="673827432"/>
      </c:barChart>
      <c:catAx>
        <c:axId val="66240980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%Mv of Mv-Empty</a:t>
                </a:r>
              </a:p>
            </c:rich>
          </c:tx>
        </c:title>
        <c:numFmt formatCode="General" sourceLinked="1"/>
        <c:tickLblPos val="nextTo"/>
        <c:crossAx val="673827432"/>
        <c:crosses val="autoZero"/>
        <c:auto val="1"/>
        <c:lblAlgn val="ctr"/>
        <c:lblOffset val="100"/>
      </c:catAx>
      <c:valAx>
        <c:axId val="67382743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AMF hyphal biomass</a:t>
                </a:r>
              </a:p>
            </c:rich>
          </c:tx>
        </c:title>
        <c:numFmt formatCode="General" sourceLinked="1"/>
        <c:tickLblPos val="nextTo"/>
        <c:crossAx val="662409800"/>
        <c:crosses val="autoZero"/>
        <c:crossBetween val="between"/>
      </c:valAx>
    </c:plotArea>
    <c:plotVisOnly val="1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/>
      <c:barChart>
        <c:barDir val="col"/>
        <c:grouping val="clustered"/>
        <c:ser>
          <c:idx val="0"/>
          <c:order val="0"/>
          <c:cat>
            <c:numRef>
              <c:f>predictions!$B$4:$B$9</c:f>
              <c:numCache>
                <c:formatCode>General</c:formatCode>
                <c:ptCount val="6"/>
                <c:pt idx="0">
                  <c:v>0.0</c:v>
                </c:pt>
                <c:pt idx="1">
                  <c:v>8.0</c:v>
                </c:pt>
                <c:pt idx="2">
                  <c:v>40.0</c:v>
                </c:pt>
                <c:pt idx="3">
                  <c:v>60.0</c:v>
                </c:pt>
                <c:pt idx="4">
                  <c:v>92.0</c:v>
                </c:pt>
                <c:pt idx="5">
                  <c:v>100.0</c:v>
                </c:pt>
              </c:numCache>
            </c:numRef>
          </c:cat>
          <c:val>
            <c:numRef>
              <c:f>predictions!$Q$4:$Q$9</c:f>
              <c:numCache>
                <c:formatCode>General</c:formatCode>
                <c:ptCount val="6"/>
                <c:pt idx="0">
                  <c:v>3.0</c:v>
                </c:pt>
                <c:pt idx="1">
                  <c:v>3.0</c:v>
                </c:pt>
                <c:pt idx="2">
                  <c:v>3.0</c:v>
                </c:pt>
                <c:pt idx="3">
                  <c:v>3.0</c:v>
                </c:pt>
                <c:pt idx="4">
                  <c:v>3.0</c:v>
                </c:pt>
                <c:pt idx="5">
                  <c:v>3.0</c:v>
                </c:pt>
              </c:numCache>
            </c:numRef>
          </c:val>
        </c:ser>
        <c:axId val="673439720"/>
        <c:axId val="664470328"/>
      </c:barChart>
      <c:catAx>
        <c:axId val="67343972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%Mv of Mv-Empty</a:t>
                </a:r>
              </a:p>
            </c:rich>
          </c:tx>
        </c:title>
        <c:numFmt formatCode="General" sourceLinked="1"/>
        <c:tickLblPos val="nextTo"/>
        <c:crossAx val="664470328"/>
        <c:crosses val="autoZero"/>
        <c:auto val="1"/>
        <c:lblAlgn val="ctr"/>
        <c:lblOffset val="100"/>
      </c:catAx>
      <c:valAx>
        <c:axId val="66447032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nitrif rate</a:t>
                </a:r>
              </a:p>
            </c:rich>
          </c:tx>
        </c:title>
        <c:numFmt formatCode="General" sourceLinked="1"/>
        <c:tickLblPos val="nextTo"/>
        <c:crossAx val="673439720"/>
        <c:crosses val="autoZero"/>
        <c:crossBetween val="between"/>
      </c:valAx>
    </c:plotArea>
    <c:plotVisOnly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4" Type="http://schemas.openxmlformats.org/officeDocument/2006/relationships/chart" Target="../charts/chart14.xml"/><Relationship Id="rId20" Type="http://schemas.openxmlformats.org/officeDocument/2006/relationships/chart" Target="../charts/chart20.xml"/><Relationship Id="rId4" Type="http://schemas.openxmlformats.org/officeDocument/2006/relationships/chart" Target="../charts/chart4.xml"/><Relationship Id="rId7" Type="http://schemas.openxmlformats.org/officeDocument/2006/relationships/chart" Target="../charts/chart7.xml"/><Relationship Id="rId11" Type="http://schemas.openxmlformats.org/officeDocument/2006/relationships/chart" Target="../charts/chart11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6" Type="http://schemas.openxmlformats.org/officeDocument/2006/relationships/chart" Target="../charts/chart16.xml"/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0" Type="http://schemas.openxmlformats.org/officeDocument/2006/relationships/chart" Target="../charts/chart10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19" Type="http://schemas.openxmlformats.org/officeDocument/2006/relationships/chart" Target="../charts/chart19.xml"/><Relationship Id="rId2" Type="http://schemas.openxmlformats.org/officeDocument/2006/relationships/chart" Target="../charts/chart2.xml"/><Relationship Id="rId9" Type="http://schemas.openxmlformats.org/officeDocument/2006/relationships/chart" Target="../charts/chart9.xml"/><Relationship Id="rId3" Type="http://schemas.openxmlformats.org/officeDocument/2006/relationships/chart" Target="../charts/chart3.xml"/><Relationship Id="rId18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12700</xdr:colOff>
      <xdr:row>10</xdr:row>
      <xdr:rowOff>114300</xdr:rowOff>
    </xdr:from>
    <xdr:to>
      <xdr:col>17</xdr:col>
      <xdr:colOff>381000</xdr:colOff>
      <xdr:row>23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457200</xdr:colOff>
      <xdr:row>10</xdr:row>
      <xdr:rowOff>127000</xdr:rowOff>
    </xdr:from>
    <xdr:to>
      <xdr:col>19</xdr:col>
      <xdr:colOff>825500</xdr:colOff>
      <xdr:row>23</xdr:row>
      <xdr:rowOff>152400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939800</xdr:colOff>
      <xdr:row>10</xdr:row>
      <xdr:rowOff>114300</xdr:rowOff>
    </xdr:from>
    <xdr:to>
      <xdr:col>22</xdr:col>
      <xdr:colOff>355600</xdr:colOff>
      <xdr:row>23</xdr:row>
      <xdr:rowOff>139700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406400</xdr:colOff>
      <xdr:row>10</xdr:row>
      <xdr:rowOff>114300</xdr:rowOff>
    </xdr:from>
    <xdr:to>
      <xdr:col>24</xdr:col>
      <xdr:colOff>774700</xdr:colOff>
      <xdr:row>23</xdr:row>
      <xdr:rowOff>139700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863600</xdr:colOff>
      <xdr:row>10</xdr:row>
      <xdr:rowOff>101600</xdr:rowOff>
    </xdr:from>
    <xdr:to>
      <xdr:col>27</xdr:col>
      <xdr:colOff>279400</xdr:colOff>
      <xdr:row>23</xdr:row>
      <xdr:rowOff>127000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876300</xdr:colOff>
      <xdr:row>24</xdr:row>
      <xdr:rowOff>63500</xdr:rowOff>
    </xdr:from>
    <xdr:to>
      <xdr:col>27</xdr:col>
      <xdr:colOff>292100</xdr:colOff>
      <xdr:row>37</xdr:row>
      <xdr:rowOff>88900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27</xdr:col>
      <xdr:colOff>393700</xdr:colOff>
      <xdr:row>24</xdr:row>
      <xdr:rowOff>38100</xdr:rowOff>
    </xdr:from>
    <xdr:to>
      <xdr:col>29</xdr:col>
      <xdr:colOff>762000</xdr:colOff>
      <xdr:row>37</xdr:row>
      <xdr:rowOff>63500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29</xdr:col>
      <xdr:colOff>825500</xdr:colOff>
      <xdr:row>24</xdr:row>
      <xdr:rowOff>25400</xdr:rowOff>
    </xdr:from>
    <xdr:to>
      <xdr:col>32</xdr:col>
      <xdr:colOff>241300</xdr:colOff>
      <xdr:row>37</xdr:row>
      <xdr:rowOff>50800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24</xdr:col>
      <xdr:colOff>863600</xdr:colOff>
      <xdr:row>38</xdr:row>
      <xdr:rowOff>50800</xdr:rowOff>
    </xdr:from>
    <xdr:to>
      <xdr:col>27</xdr:col>
      <xdr:colOff>279400</xdr:colOff>
      <xdr:row>51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27</xdr:col>
      <xdr:colOff>393700</xdr:colOff>
      <xdr:row>38</xdr:row>
      <xdr:rowOff>38100</xdr:rowOff>
    </xdr:from>
    <xdr:to>
      <xdr:col>29</xdr:col>
      <xdr:colOff>762000</xdr:colOff>
      <xdr:row>51</xdr:row>
      <xdr:rowOff>63500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</xdr:col>
      <xdr:colOff>939800</xdr:colOff>
      <xdr:row>25</xdr:row>
      <xdr:rowOff>50800</xdr:rowOff>
    </xdr:from>
    <xdr:to>
      <xdr:col>17</xdr:col>
      <xdr:colOff>355600</xdr:colOff>
      <xdr:row>38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21</xdr:col>
      <xdr:colOff>952500</xdr:colOff>
      <xdr:row>25</xdr:row>
      <xdr:rowOff>0</xdr:rowOff>
    </xdr:from>
    <xdr:to>
      <xdr:col>24</xdr:col>
      <xdr:colOff>368300</xdr:colOff>
      <xdr:row>38</xdr:row>
      <xdr:rowOff>25400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29</xdr:col>
      <xdr:colOff>812800</xdr:colOff>
      <xdr:row>10</xdr:row>
      <xdr:rowOff>50800</xdr:rowOff>
    </xdr:from>
    <xdr:to>
      <xdr:col>32</xdr:col>
      <xdr:colOff>228600</xdr:colOff>
      <xdr:row>23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25</xdr:col>
      <xdr:colOff>317500</xdr:colOff>
      <xdr:row>36</xdr:row>
      <xdr:rowOff>50800</xdr:rowOff>
    </xdr:from>
    <xdr:to>
      <xdr:col>27</xdr:col>
      <xdr:colOff>685800</xdr:colOff>
      <xdr:row>49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28</xdr:col>
      <xdr:colOff>50800</xdr:colOff>
      <xdr:row>35</xdr:row>
      <xdr:rowOff>101600</xdr:rowOff>
    </xdr:from>
    <xdr:to>
      <xdr:col>30</xdr:col>
      <xdr:colOff>419100</xdr:colOff>
      <xdr:row>48</xdr:row>
      <xdr:rowOff>127000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25</xdr:col>
      <xdr:colOff>254000</xdr:colOff>
      <xdr:row>22</xdr:row>
      <xdr:rowOff>12700</xdr:rowOff>
    </xdr:from>
    <xdr:to>
      <xdr:col>28</xdr:col>
      <xdr:colOff>241300</xdr:colOff>
      <xdr:row>35</xdr:row>
      <xdr:rowOff>38100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17</xdr:col>
      <xdr:colOff>571500</xdr:colOff>
      <xdr:row>38</xdr:row>
      <xdr:rowOff>127000</xdr:rowOff>
    </xdr:from>
    <xdr:to>
      <xdr:col>19</xdr:col>
      <xdr:colOff>939800</xdr:colOff>
      <xdr:row>51</xdr:row>
      <xdr:rowOff>152400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29</xdr:col>
      <xdr:colOff>863600</xdr:colOff>
      <xdr:row>37</xdr:row>
      <xdr:rowOff>127000</xdr:rowOff>
    </xdr:from>
    <xdr:to>
      <xdr:col>32</xdr:col>
      <xdr:colOff>279400</xdr:colOff>
      <xdr:row>50</xdr:row>
      <xdr:rowOff>152400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32</xdr:col>
      <xdr:colOff>355600</xdr:colOff>
      <xdr:row>37</xdr:row>
      <xdr:rowOff>114300</xdr:rowOff>
    </xdr:from>
    <xdr:to>
      <xdr:col>34</xdr:col>
      <xdr:colOff>723900</xdr:colOff>
      <xdr:row>50</xdr:row>
      <xdr:rowOff>139700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32</xdr:col>
      <xdr:colOff>330200</xdr:colOff>
      <xdr:row>10</xdr:row>
      <xdr:rowOff>38100</xdr:rowOff>
    </xdr:from>
    <xdr:to>
      <xdr:col>34</xdr:col>
      <xdr:colOff>698500</xdr:colOff>
      <xdr:row>23</xdr:row>
      <xdr:rowOff>63500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I163"/>
  <sheetViews>
    <sheetView topLeftCell="A125" zoomScale="75" workbookViewId="0">
      <selection activeCell="J43" sqref="J43"/>
    </sheetView>
  </sheetViews>
  <sheetFormatPr baseColWidth="10" defaultColWidth="11" defaultRowHeight="16"/>
  <cols>
    <col min="1" max="1" width="5.28515625" style="84" customWidth="1"/>
    <col min="2" max="2" width="3.85546875" style="84" customWidth="1"/>
    <col min="3" max="3" width="5.140625" style="84" customWidth="1"/>
    <col min="4" max="4" width="4.85546875" style="84" customWidth="1"/>
    <col min="5" max="7" width="11" style="84"/>
    <col min="8" max="8" width="19" style="84" customWidth="1"/>
    <col min="9" max="16384" width="11" style="84"/>
  </cols>
  <sheetData>
    <row r="1" spans="1:9">
      <c r="A1" s="101" t="s">
        <v>32</v>
      </c>
    </row>
    <row r="2" spans="1:9">
      <c r="A2" s="84" t="s">
        <v>33</v>
      </c>
    </row>
    <row r="3" spans="1:9" ht="49" thickBot="1">
      <c r="A3" s="85" t="s">
        <v>270</v>
      </c>
      <c r="B3" s="85" t="s">
        <v>250</v>
      </c>
      <c r="C3" s="85" t="s">
        <v>34</v>
      </c>
      <c r="D3" s="85" t="s">
        <v>271</v>
      </c>
      <c r="E3" s="85" t="s">
        <v>35</v>
      </c>
      <c r="F3" s="85" t="s">
        <v>36</v>
      </c>
      <c r="G3" s="85" t="s">
        <v>37</v>
      </c>
      <c r="H3" s="85" t="s">
        <v>38</v>
      </c>
      <c r="I3" s="84" t="s">
        <v>39</v>
      </c>
    </row>
    <row r="4" spans="1:9">
      <c r="A4" s="86">
        <v>1</v>
      </c>
      <c r="B4" s="87">
        <v>1</v>
      </c>
      <c r="C4" s="87" t="s">
        <v>40</v>
      </c>
      <c r="D4" s="87" t="s">
        <v>41</v>
      </c>
      <c r="E4" s="102">
        <v>25.35</v>
      </c>
      <c r="F4" s="108"/>
      <c r="G4" s="108"/>
      <c r="H4" s="109"/>
    </row>
    <row r="5" spans="1:9">
      <c r="A5" s="88">
        <v>2</v>
      </c>
      <c r="B5" s="89">
        <v>1</v>
      </c>
      <c r="C5" s="89" t="s">
        <v>40</v>
      </c>
      <c r="D5" s="89" t="s">
        <v>42</v>
      </c>
      <c r="E5" s="94">
        <v>27.76</v>
      </c>
      <c r="F5" s="92"/>
      <c r="G5" s="92"/>
      <c r="H5" s="99"/>
    </row>
    <row r="6" spans="1:9">
      <c r="A6" s="90">
        <v>3</v>
      </c>
      <c r="B6" s="91">
        <v>1</v>
      </c>
      <c r="C6" s="91" t="s">
        <v>40</v>
      </c>
      <c r="D6" s="91" t="s">
        <v>43</v>
      </c>
      <c r="E6" s="93">
        <v>34.81</v>
      </c>
      <c r="F6" s="92"/>
      <c r="G6" s="92"/>
      <c r="H6" s="99"/>
    </row>
    <row r="7" spans="1:9">
      <c r="A7" s="88">
        <v>4</v>
      </c>
      <c r="B7" s="89">
        <v>1</v>
      </c>
      <c r="C7" s="89" t="s">
        <v>44</v>
      </c>
      <c r="D7" s="89" t="s">
        <v>212</v>
      </c>
      <c r="E7" s="94">
        <v>16.16</v>
      </c>
      <c r="F7" s="92"/>
      <c r="G7" s="92"/>
      <c r="H7" s="99"/>
    </row>
    <row r="8" spans="1:9">
      <c r="A8" s="90">
        <v>5</v>
      </c>
      <c r="B8" s="91">
        <v>1</v>
      </c>
      <c r="C8" s="91" t="s">
        <v>278</v>
      </c>
      <c r="D8" s="91" t="s">
        <v>45</v>
      </c>
      <c r="E8" s="93">
        <v>7.38</v>
      </c>
      <c r="F8" s="92"/>
      <c r="G8" s="92"/>
      <c r="H8" s="99"/>
    </row>
    <row r="9" spans="1:9">
      <c r="A9" s="88">
        <v>6</v>
      </c>
      <c r="B9" s="89">
        <v>1</v>
      </c>
      <c r="C9" s="89" t="s">
        <v>278</v>
      </c>
      <c r="D9" s="89" t="s">
        <v>46</v>
      </c>
      <c r="E9" s="92"/>
      <c r="F9" s="92"/>
      <c r="G9" s="92"/>
      <c r="H9" s="99"/>
    </row>
    <row r="10" spans="1:9">
      <c r="A10" s="90">
        <v>7</v>
      </c>
      <c r="B10" s="91">
        <v>1</v>
      </c>
      <c r="C10" s="91" t="s">
        <v>291</v>
      </c>
      <c r="D10" s="91" t="s">
        <v>42</v>
      </c>
      <c r="E10" s="93">
        <v>6.77</v>
      </c>
      <c r="F10" s="92"/>
      <c r="G10" s="93">
        <v>46.32</v>
      </c>
      <c r="H10" s="99"/>
    </row>
    <row r="11" spans="1:9">
      <c r="A11" s="88">
        <v>8</v>
      </c>
      <c r="B11" s="89">
        <v>1</v>
      </c>
      <c r="C11" s="89" t="s">
        <v>291</v>
      </c>
      <c r="D11" s="89" t="s">
        <v>43</v>
      </c>
      <c r="E11" s="94">
        <v>2.54</v>
      </c>
      <c r="F11" s="92"/>
      <c r="G11" s="94">
        <v>51.27</v>
      </c>
      <c r="H11" s="99"/>
    </row>
    <row r="12" spans="1:9">
      <c r="A12" s="90">
        <v>9</v>
      </c>
      <c r="B12" s="91">
        <v>1</v>
      </c>
      <c r="C12" s="91" t="s">
        <v>291</v>
      </c>
      <c r="D12" s="91" t="s">
        <v>47</v>
      </c>
      <c r="E12" s="93">
        <v>0.53</v>
      </c>
      <c r="F12" s="92"/>
      <c r="G12" s="93">
        <v>63.23</v>
      </c>
      <c r="H12" s="99"/>
    </row>
    <row r="13" spans="1:9">
      <c r="A13" s="88">
        <v>10</v>
      </c>
      <c r="B13" s="89">
        <v>1</v>
      </c>
      <c r="C13" s="89" t="s">
        <v>291</v>
      </c>
      <c r="D13" s="89" t="s">
        <v>45</v>
      </c>
      <c r="E13" s="94">
        <v>1.01</v>
      </c>
      <c r="F13" s="92"/>
      <c r="G13" s="94">
        <v>68.25</v>
      </c>
      <c r="H13" s="99"/>
    </row>
    <row r="14" spans="1:9">
      <c r="A14" s="90">
        <v>11</v>
      </c>
      <c r="B14" s="91">
        <v>1</v>
      </c>
      <c r="C14" s="91" t="s">
        <v>291</v>
      </c>
      <c r="D14" s="91" t="s">
        <v>46</v>
      </c>
      <c r="E14" s="92"/>
      <c r="F14" s="92"/>
      <c r="G14" s="93">
        <v>52.06</v>
      </c>
      <c r="H14" s="99"/>
    </row>
    <row r="15" spans="1:9">
      <c r="A15" s="88">
        <v>12</v>
      </c>
      <c r="B15" s="89">
        <v>1</v>
      </c>
      <c r="C15" s="89" t="s">
        <v>293</v>
      </c>
      <c r="D15" s="89" t="s">
        <v>42</v>
      </c>
      <c r="E15" s="94">
        <v>21.16</v>
      </c>
      <c r="F15" s="94">
        <v>4.5</v>
      </c>
      <c r="G15" s="92"/>
      <c r="H15" s="99"/>
    </row>
    <row r="16" spans="1:9">
      <c r="A16" s="90">
        <v>13</v>
      </c>
      <c r="B16" s="91">
        <v>1</v>
      </c>
      <c r="C16" s="91" t="s">
        <v>293</v>
      </c>
      <c r="D16" s="91" t="s">
        <v>43</v>
      </c>
      <c r="E16" s="93">
        <v>16.28</v>
      </c>
      <c r="F16" s="93">
        <v>9.67</v>
      </c>
      <c r="G16" s="92"/>
      <c r="H16" s="99"/>
    </row>
    <row r="17" spans="1:8">
      <c r="A17" s="88">
        <v>14</v>
      </c>
      <c r="B17" s="89">
        <v>1</v>
      </c>
      <c r="C17" s="89" t="s">
        <v>293</v>
      </c>
      <c r="D17" s="89" t="s">
        <v>47</v>
      </c>
      <c r="E17" s="94">
        <v>10.9</v>
      </c>
      <c r="F17" s="94">
        <v>25.56</v>
      </c>
      <c r="G17" s="92"/>
      <c r="H17" s="99"/>
    </row>
    <row r="18" spans="1:8">
      <c r="A18" s="90">
        <v>15</v>
      </c>
      <c r="B18" s="91">
        <v>1</v>
      </c>
      <c r="C18" s="91" t="s">
        <v>293</v>
      </c>
      <c r="D18" s="91" t="s">
        <v>45</v>
      </c>
      <c r="E18" s="93">
        <v>3.32</v>
      </c>
      <c r="F18" s="93">
        <v>17.47</v>
      </c>
      <c r="G18" s="92"/>
      <c r="H18" s="99"/>
    </row>
    <row r="19" spans="1:8" ht="17" thickBot="1">
      <c r="A19" s="95">
        <v>16</v>
      </c>
      <c r="B19" s="96">
        <v>1</v>
      </c>
      <c r="C19" s="96" t="s">
        <v>293</v>
      </c>
      <c r="D19" s="96" t="s">
        <v>46</v>
      </c>
      <c r="E19" s="97"/>
      <c r="F19" s="98">
        <v>21.88</v>
      </c>
      <c r="G19" s="97"/>
      <c r="H19" s="100"/>
    </row>
    <row r="20" spans="1:8">
      <c r="A20" s="86">
        <v>17</v>
      </c>
      <c r="B20" s="87">
        <v>2</v>
      </c>
      <c r="C20" s="87" t="s">
        <v>278</v>
      </c>
      <c r="D20" s="87" t="s">
        <v>41</v>
      </c>
      <c r="E20" s="102">
        <v>26.07</v>
      </c>
      <c r="F20" s="108"/>
      <c r="G20" s="108"/>
      <c r="H20" s="109"/>
    </row>
    <row r="21" spans="1:8">
      <c r="A21" s="88">
        <v>18</v>
      </c>
      <c r="B21" s="89">
        <v>2</v>
      </c>
      <c r="C21" s="89" t="s">
        <v>278</v>
      </c>
      <c r="D21" s="89" t="s">
        <v>42</v>
      </c>
      <c r="E21" s="94">
        <v>25.64</v>
      </c>
      <c r="F21" s="92"/>
      <c r="G21" s="92"/>
      <c r="H21" s="99"/>
    </row>
    <row r="22" spans="1:8">
      <c r="A22" s="90">
        <v>19</v>
      </c>
      <c r="B22" s="91">
        <v>2</v>
      </c>
      <c r="C22" s="91" t="s">
        <v>278</v>
      </c>
      <c r="D22" s="91" t="s">
        <v>43</v>
      </c>
      <c r="E22" s="93">
        <v>30.35</v>
      </c>
      <c r="F22" s="92"/>
      <c r="G22" s="92"/>
      <c r="H22" s="99"/>
    </row>
    <row r="23" spans="1:8">
      <c r="A23" s="88">
        <v>20</v>
      </c>
      <c r="B23" s="89">
        <v>2</v>
      </c>
      <c r="C23" s="89" t="s">
        <v>278</v>
      </c>
      <c r="D23" s="89" t="s">
        <v>47</v>
      </c>
      <c r="E23" s="94">
        <v>20.14</v>
      </c>
      <c r="F23" s="92"/>
      <c r="G23" s="92"/>
      <c r="H23" s="99"/>
    </row>
    <row r="24" spans="1:8">
      <c r="A24" s="90">
        <v>21</v>
      </c>
      <c r="B24" s="91">
        <v>2</v>
      </c>
      <c r="C24" s="91" t="s">
        <v>278</v>
      </c>
      <c r="D24" s="91" t="s">
        <v>45</v>
      </c>
      <c r="E24" s="93">
        <v>15.19</v>
      </c>
      <c r="F24" s="92"/>
      <c r="G24" s="92"/>
      <c r="H24" s="99"/>
    </row>
    <row r="25" spans="1:8">
      <c r="A25" s="88">
        <v>22</v>
      </c>
      <c r="B25" s="89">
        <v>2</v>
      </c>
      <c r="C25" s="89" t="s">
        <v>278</v>
      </c>
      <c r="D25" s="89" t="s">
        <v>46</v>
      </c>
      <c r="E25" s="92"/>
      <c r="F25" s="92"/>
      <c r="G25" s="92"/>
      <c r="H25" s="99"/>
    </row>
    <row r="26" spans="1:8">
      <c r="A26" s="90">
        <v>23</v>
      </c>
      <c r="B26" s="91">
        <v>2</v>
      </c>
      <c r="C26" s="91" t="s">
        <v>291</v>
      </c>
      <c r="D26" s="91" t="s">
        <v>42</v>
      </c>
      <c r="E26" s="93">
        <v>2.16</v>
      </c>
      <c r="F26" s="92"/>
      <c r="G26" s="93">
        <v>44.96</v>
      </c>
      <c r="H26" s="99"/>
    </row>
    <row r="27" spans="1:8">
      <c r="A27" s="88">
        <v>24</v>
      </c>
      <c r="B27" s="89">
        <v>2</v>
      </c>
      <c r="C27" s="89" t="s">
        <v>291</v>
      </c>
      <c r="D27" s="89" t="s">
        <v>43</v>
      </c>
      <c r="E27" s="94">
        <v>1.33</v>
      </c>
      <c r="F27" s="92"/>
      <c r="G27" s="94">
        <v>46.13</v>
      </c>
      <c r="H27" s="99"/>
    </row>
    <row r="28" spans="1:8">
      <c r="A28" s="90">
        <v>25</v>
      </c>
      <c r="B28" s="91">
        <v>2</v>
      </c>
      <c r="C28" s="91" t="s">
        <v>291</v>
      </c>
      <c r="D28" s="91" t="s">
        <v>47</v>
      </c>
      <c r="E28" s="93">
        <v>0.51</v>
      </c>
      <c r="F28" s="92"/>
      <c r="G28" s="93">
        <v>78.099999999999994</v>
      </c>
      <c r="H28" s="99"/>
    </row>
    <row r="29" spans="1:8">
      <c r="A29" s="88">
        <v>26</v>
      </c>
      <c r="B29" s="89">
        <v>2</v>
      </c>
      <c r="C29" s="89" t="s">
        <v>291</v>
      </c>
      <c r="D29" s="89" t="s">
        <v>45</v>
      </c>
      <c r="E29" s="94">
        <v>0.11</v>
      </c>
      <c r="F29" s="92"/>
      <c r="G29" s="94">
        <v>55.1</v>
      </c>
      <c r="H29" s="99"/>
    </row>
    <row r="30" spans="1:8">
      <c r="A30" s="90">
        <v>27</v>
      </c>
      <c r="B30" s="91">
        <v>2</v>
      </c>
      <c r="C30" s="91" t="s">
        <v>291</v>
      </c>
      <c r="D30" s="91" t="s">
        <v>46</v>
      </c>
      <c r="E30" s="92"/>
      <c r="F30" s="92"/>
      <c r="G30" s="93">
        <v>59.08</v>
      </c>
      <c r="H30" s="99"/>
    </row>
    <row r="31" spans="1:8">
      <c r="A31" s="88">
        <v>28</v>
      </c>
      <c r="B31" s="89">
        <v>2</v>
      </c>
      <c r="C31" s="89" t="s">
        <v>293</v>
      </c>
      <c r="D31" s="89" t="s">
        <v>42</v>
      </c>
      <c r="E31" s="94">
        <v>19.100000000000001</v>
      </c>
      <c r="F31" s="94">
        <v>5.22</v>
      </c>
      <c r="G31" s="92"/>
      <c r="H31" s="99"/>
    </row>
    <row r="32" spans="1:8">
      <c r="A32" s="90">
        <v>29</v>
      </c>
      <c r="B32" s="91">
        <v>2</v>
      </c>
      <c r="C32" s="91" t="s">
        <v>293</v>
      </c>
      <c r="D32" s="91" t="s">
        <v>43</v>
      </c>
      <c r="E32" s="93">
        <v>14.35</v>
      </c>
      <c r="F32" s="93">
        <v>8.11</v>
      </c>
      <c r="G32" s="92"/>
      <c r="H32" s="99"/>
    </row>
    <row r="33" spans="1:9">
      <c r="A33" s="88">
        <v>30</v>
      </c>
      <c r="B33" s="89">
        <v>2</v>
      </c>
      <c r="C33" s="89" t="s">
        <v>293</v>
      </c>
      <c r="D33" s="89" t="s">
        <v>47</v>
      </c>
      <c r="E33" s="94">
        <v>12.41</v>
      </c>
      <c r="F33" s="94">
        <v>18.75</v>
      </c>
      <c r="G33" s="92"/>
      <c r="H33" s="99"/>
    </row>
    <row r="34" spans="1:9">
      <c r="A34" s="90">
        <v>31</v>
      </c>
      <c r="B34" s="91">
        <v>2</v>
      </c>
      <c r="C34" s="91" t="s">
        <v>293</v>
      </c>
      <c r="D34" s="91" t="s">
        <v>45</v>
      </c>
      <c r="E34" s="93">
        <v>7.39</v>
      </c>
      <c r="F34" s="93">
        <v>33.15</v>
      </c>
      <c r="G34" s="92"/>
      <c r="H34" s="99"/>
    </row>
    <row r="35" spans="1:9" ht="17" thickBot="1">
      <c r="A35" s="95">
        <v>32</v>
      </c>
      <c r="B35" s="96">
        <v>2</v>
      </c>
      <c r="C35" s="96" t="s">
        <v>293</v>
      </c>
      <c r="D35" s="96" t="s">
        <v>46</v>
      </c>
      <c r="E35" s="97"/>
      <c r="F35" s="98">
        <v>27.6</v>
      </c>
      <c r="G35" s="97"/>
      <c r="H35" s="100" t="s">
        <v>48</v>
      </c>
      <c r="I35" s="84">
        <v>1.26</v>
      </c>
    </row>
    <row r="36" spans="1:9">
      <c r="A36" s="86">
        <v>33</v>
      </c>
      <c r="B36" s="87">
        <v>3</v>
      </c>
      <c r="C36" s="87" t="s">
        <v>49</v>
      </c>
      <c r="D36" s="87" t="s">
        <v>41</v>
      </c>
      <c r="E36" s="102">
        <v>22.85</v>
      </c>
      <c r="F36" s="108"/>
      <c r="G36" s="108"/>
      <c r="H36" s="109"/>
    </row>
    <row r="37" spans="1:9">
      <c r="A37" s="88">
        <v>34</v>
      </c>
      <c r="B37" s="89">
        <v>3</v>
      </c>
      <c r="C37" s="89" t="s">
        <v>49</v>
      </c>
      <c r="D37" s="89" t="s">
        <v>42</v>
      </c>
      <c r="E37" s="94">
        <v>14.75</v>
      </c>
      <c r="F37" s="92"/>
      <c r="G37" s="92"/>
      <c r="H37" s="99"/>
    </row>
    <row r="38" spans="1:9">
      <c r="A38" s="90">
        <v>35</v>
      </c>
      <c r="B38" s="91">
        <v>3</v>
      </c>
      <c r="C38" s="91" t="s">
        <v>49</v>
      </c>
      <c r="D38" s="91" t="s">
        <v>43</v>
      </c>
      <c r="E38" s="93">
        <v>25.1</v>
      </c>
      <c r="F38" s="92"/>
      <c r="G38" s="92"/>
      <c r="H38" s="99"/>
    </row>
    <row r="39" spans="1:9">
      <c r="A39" s="88">
        <v>36</v>
      </c>
      <c r="B39" s="89">
        <v>3</v>
      </c>
      <c r="C39" s="89" t="s">
        <v>49</v>
      </c>
      <c r="D39" s="89" t="s">
        <v>47</v>
      </c>
      <c r="E39" s="94">
        <v>33.159999999999997</v>
      </c>
      <c r="F39" s="92"/>
      <c r="G39" s="92"/>
      <c r="H39" s="99"/>
    </row>
    <row r="40" spans="1:9">
      <c r="A40" s="90">
        <v>37</v>
      </c>
      <c r="B40" s="91">
        <v>3</v>
      </c>
      <c r="C40" s="91" t="s">
        <v>49</v>
      </c>
      <c r="D40" s="91" t="s">
        <v>45</v>
      </c>
      <c r="E40" s="93">
        <v>17.38</v>
      </c>
      <c r="F40" s="92"/>
      <c r="G40" s="92"/>
      <c r="H40" s="99"/>
    </row>
    <row r="41" spans="1:9">
      <c r="A41" s="88">
        <v>38</v>
      </c>
      <c r="B41" s="89">
        <v>3</v>
      </c>
      <c r="C41" s="89" t="s">
        <v>49</v>
      </c>
      <c r="D41" s="89" t="s">
        <v>46</v>
      </c>
      <c r="E41" s="92"/>
      <c r="F41" s="92"/>
      <c r="G41" s="92"/>
      <c r="H41" s="99"/>
    </row>
    <row r="42" spans="1:9">
      <c r="A42" s="90">
        <v>39</v>
      </c>
      <c r="B42" s="91">
        <v>3</v>
      </c>
      <c r="C42" s="91" t="s">
        <v>50</v>
      </c>
      <c r="D42" s="91" t="s">
        <v>42</v>
      </c>
      <c r="E42" s="93">
        <v>2.7</v>
      </c>
      <c r="F42" s="92"/>
      <c r="G42" s="93">
        <v>39.47</v>
      </c>
      <c r="H42" s="99" t="s">
        <v>63</v>
      </c>
      <c r="I42" s="84">
        <v>0.31</v>
      </c>
    </row>
    <row r="43" spans="1:9">
      <c r="A43" s="88">
        <v>40</v>
      </c>
      <c r="B43" s="89">
        <v>3</v>
      </c>
      <c r="C43" s="89" t="s">
        <v>50</v>
      </c>
      <c r="D43" s="89" t="s">
        <v>43</v>
      </c>
      <c r="E43" s="94">
        <v>2.5299999999999998</v>
      </c>
      <c r="F43" s="92"/>
      <c r="G43" s="94">
        <v>63.31</v>
      </c>
      <c r="H43" s="99"/>
    </row>
    <row r="44" spans="1:9">
      <c r="A44" s="90">
        <v>41</v>
      </c>
      <c r="B44" s="91">
        <v>3</v>
      </c>
      <c r="C44" s="91" t="s">
        <v>50</v>
      </c>
      <c r="D44" s="91" t="s">
        <v>47</v>
      </c>
      <c r="E44" s="93">
        <v>1.19</v>
      </c>
      <c r="F44" s="92"/>
      <c r="G44" s="93">
        <v>60.04</v>
      </c>
      <c r="H44" s="99" t="s">
        <v>64</v>
      </c>
      <c r="I44" s="84">
        <v>0.25</v>
      </c>
    </row>
    <row r="45" spans="1:9">
      <c r="A45" s="88">
        <v>42</v>
      </c>
      <c r="B45" s="89">
        <v>3</v>
      </c>
      <c r="C45" s="89" t="s">
        <v>50</v>
      </c>
      <c r="D45" s="89" t="s">
        <v>45</v>
      </c>
      <c r="E45" s="94">
        <v>0.35</v>
      </c>
      <c r="F45" s="92"/>
      <c r="G45" s="94">
        <v>78.06</v>
      </c>
      <c r="H45" s="99"/>
    </row>
    <row r="46" spans="1:9">
      <c r="A46" s="90">
        <v>43</v>
      </c>
      <c r="B46" s="91">
        <v>3</v>
      </c>
      <c r="C46" s="91" t="s">
        <v>50</v>
      </c>
      <c r="D46" s="91" t="s">
        <v>46</v>
      </c>
      <c r="E46" s="92"/>
      <c r="F46" s="92"/>
      <c r="G46" s="93">
        <v>60.18</v>
      </c>
      <c r="H46" s="99"/>
    </row>
    <row r="47" spans="1:9">
      <c r="A47" s="88">
        <v>44</v>
      </c>
      <c r="B47" s="89">
        <v>3</v>
      </c>
      <c r="C47" s="89" t="s">
        <v>51</v>
      </c>
      <c r="D47" s="89" t="s">
        <v>42</v>
      </c>
      <c r="E47" s="94">
        <v>33.74</v>
      </c>
      <c r="F47" s="94">
        <v>3.88</v>
      </c>
      <c r="G47" s="92"/>
      <c r="H47" s="99" t="s">
        <v>65</v>
      </c>
      <c r="I47" s="84">
        <v>0.1</v>
      </c>
    </row>
    <row r="48" spans="1:9">
      <c r="A48" s="90">
        <v>45</v>
      </c>
      <c r="B48" s="91">
        <v>3</v>
      </c>
      <c r="C48" s="91" t="s">
        <v>51</v>
      </c>
      <c r="D48" s="91" t="s">
        <v>43</v>
      </c>
      <c r="E48" s="93">
        <v>19.809999999999999</v>
      </c>
      <c r="F48" s="93">
        <v>5.68</v>
      </c>
      <c r="G48" s="92"/>
      <c r="H48" s="99"/>
    </row>
    <row r="49" spans="1:8">
      <c r="A49" s="88">
        <v>46</v>
      </c>
      <c r="B49" s="89">
        <v>3</v>
      </c>
      <c r="C49" s="89" t="s">
        <v>51</v>
      </c>
      <c r="D49" s="89" t="s">
        <v>47</v>
      </c>
      <c r="E49" s="94">
        <v>6.54</v>
      </c>
      <c r="F49" s="94">
        <v>17.510000000000002</v>
      </c>
      <c r="G49" s="92"/>
      <c r="H49" s="99"/>
    </row>
    <row r="50" spans="1:8">
      <c r="A50" s="90">
        <v>47</v>
      </c>
      <c r="B50" s="91">
        <v>3</v>
      </c>
      <c r="C50" s="91" t="s">
        <v>51</v>
      </c>
      <c r="D50" s="91" t="s">
        <v>45</v>
      </c>
      <c r="E50" s="93">
        <v>5.72</v>
      </c>
      <c r="F50" s="93">
        <v>28.48</v>
      </c>
      <c r="G50" s="92"/>
      <c r="H50" s="99"/>
    </row>
    <row r="51" spans="1:8" ht="17" thickBot="1">
      <c r="A51" s="95">
        <v>48</v>
      </c>
      <c r="B51" s="96">
        <v>3</v>
      </c>
      <c r="C51" s="96" t="s">
        <v>51</v>
      </c>
      <c r="D51" s="96" t="s">
        <v>46</v>
      </c>
      <c r="E51" s="97"/>
      <c r="F51" s="98">
        <v>33.369999999999997</v>
      </c>
      <c r="G51" s="97"/>
      <c r="H51" s="100"/>
    </row>
    <row r="52" spans="1:8">
      <c r="A52" s="86">
        <v>49</v>
      </c>
      <c r="B52" s="87">
        <v>4</v>
      </c>
      <c r="C52" s="87" t="s">
        <v>288</v>
      </c>
      <c r="D52" s="87" t="s">
        <v>41</v>
      </c>
      <c r="E52" s="102">
        <v>42.42</v>
      </c>
      <c r="F52" s="108"/>
      <c r="G52" s="108"/>
      <c r="H52" s="109"/>
    </row>
    <row r="53" spans="1:8">
      <c r="A53" s="88">
        <v>50</v>
      </c>
      <c r="B53" s="89">
        <v>4</v>
      </c>
      <c r="C53" s="89" t="s">
        <v>288</v>
      </c>
      <c r="D53" s="89" t="s">
        <v>42</v>
      </c>
      <c r="E53" s="94">
        <v>35.79</v>
      </c>
      <c r="F53" s="92"/>
      <c r="G53" s="92"/>
      <c r="H53" s="99"/>
    </row>
    <row r="54" spans="1:8">
      <c r="A54" s="90">
        <v>51</v>
      </c>
      <c r="B54" s="91">
        <v>4</v>
      </c>
      <c r="C54" s="91" t="s">
        <v>288</v>
      </c>
      <c r="D54" s="91" t="s">
        <v>43</v>
      </c>
      <c r="E54" s="93">
        <v>21.9</v>
      </c>
      <c r="F54" s="92"/>
      <c r="G54" s="92"/>
      <c r="H54" s="99"/>
    </row>
    <row r="55" spans="1:8">
      <c r="A55" s="88">
        <v>52</v>
      </c>
      <c r="B55" s="89">
        <v>4</v>
      </c>
      <c r="C55" s="89" t="s">
        <v>288</v>
      </c>
      <c r="D55" s="89" t="s">
        <v>47</v>
      </c>
      <c r="E55" s="94">
        <v>18.309999999999999</v>
      </c>
      <c r="F55" s="92"/>
      <c r="G55" s="92"/>
      <c r="H55" s="99"/>
    </row>
    <row r="56" spans="1:8">
      <c r="A56" s="90">
        <v>53</v>
      </c>
      <c r="B56" s="91">
        <v>4</v>
      </c>
      <c r="C56" s="91" t="s">
        <v>288</v>
      </c>
      <c r="D56" s="91" t="s">
        <v>45</v>
      </c>
      <c r="E56" s="93">
        <v>13.51</v>
      </c>
      <c r="F56" s="92"/>
      <c r="G56" s="92"/>
      <c r="H56" s="99"/>
    </row>
    <row r="57" spans="1:8">
      <c r="A57" s="88">
        <v>54</v>
      </c>
      <c r="B57" s="89">
        <v>4</v>
      </c>
      <c r="C57" s="89" t="s">
        <v>288</v>
      </c>
      <c r="D57" s="89" t="s">
        <v>46</v>
      </c>
      <c r="E57" s="92"/>
      <c r="F57" s="92"/>
      <c r="G57" s="92"/>
      <c r="H57" s="99"/>
    </row>
    <row r="58" spans="1:8">
      <c r="A58" s="90">
        <v>55</v>
      </c>
      <c r="B58" s="91">
        <v>4</v>
      </c>
      <c r="C58" s="91" t="s">
        <v>290</v>
      </c>
      <c r="D58" s="91" t="s">
        <v>42</v>
      </c>
      <c r="E58" s="93">
        <v>3.44</v>
      </c>
      <c r="F58" s="92"/>
      <c r="G58" s="93">
        <v>54.4</v>
      </c>
      <c r="H58" s="99"/>
    </row>
    <row r="59" spans="1:8">
      <c r="A59" s="88">
        <v>56</v>
      </c>
      <c r="B59" s="89">
        <v>4</v>
      </c>
      <c r="C59" s="89" t="s">
        <v>290</v>
      </c>
      <c r="D59" s="89" t="s">
        <v>43</v>
      </c>
      <c r="E59" s="94">
        <v>5.36</v>
      </c>
      <c r="F59" s="92"/>
      <c r="G59" s="94">
        <v>62.03</v>
      </c>
      <c r="H59" s="99"/>
    </row>
    <row r="60" spans="1:8">
      <c r="A60" s="90">
        <v>57</v>
      </c>
      <c r="B60" s="91">
        <v>4</v>
      </c>
      <c r="C60" s="91" t="s">
        <v>290</v>
      </c>
      <c r="D60" s="91" t="s">
        <v>47</v>
      </c>
      <c r="E60" s="93">
        <v>0.45</v>
      </c>
      <c r="F60" s="92"/>
      <c r="G60" s="93">
        <v>99.51</v>
      </c>
      <c r="H60" s="99"/>
    </row>
    <row r="61" spans="1:8">
      <c r="A61" s="88">
        <v>58</v>
      </c>
      <c r="B61" s="89">
        <v>4</v>
      </c>
      <c r="C61" s="89" t="s">
        <v>290</v>
      </c>
      <c r="D61" s="89" t="s">
        <v>45</v>
      </c>
      <c r="E61" s="94">
        <v>0.37</v>
      </c>
      <c r="F61" s="92"/>
      <c r="G61" s="94">
        <v>83.85</v>
      </c>
      <c r="H61" s="99"/>
    </row>
    <row r="62" spans="1:8">
      <c r="A62" s="90">
        <v>59</v>
      </c>
      <c r="B62" s="91">
        <v>4</v>
      </c>
      <c r="C62" s="91" t="s">
        <v>290</v>
      </c>
      <c r="D62" s="91" t="s">
        <v>46</v>
      </c>
      <c r="E62" s="92"/>
      <c r="F62" s="92"/>
      <c r="G62" s="93">
        <v>95.6</v>
      </c>
      <c r="H62" s="99"/>
    </row>
    <row r="63" spans="1:8">
      <c r="A63" s="88">
        <v>60</v>
      </c>
      <c r="B63" s="89">
        <v>4</v>
      </c>
      <c r="C63" s="89" t="s">
        <v>292</v>
      </c>
      <c r="D63" s="89" t="s">
        <v>42</v>
      </c>
      <c r="E63" s="94">
        <v>14.58</v>
      </c>
      <c r="F63" s="94">
        <v>10.5</v>
      </c>
      <c r="G63" s="92"/>
      <c r="H63" s="99"/>
    </row>
    <row r="64" spans="1:8">
      <c r="A64" s="90">
        <v>61</v>
      </c>
      <c r="B64" s="91">
        <v>4</v>
      </c>
      <c r="C64" s="91" t="s">
        <v>292</v>
      </c>
      <c r="D64" s="91" t="s">
        <v>43</v>
      </c>
      <c r="E64" s="93">
        <v>5.3</v>
      </c>
      <c r="F64" s="93">
        <v>22.59</v>
      </c>
      <c r="G64" s="92"/>
      <c r="H64" s="99"/>
    </row>
    <row r="65" spans="1:9">
      <c r="A65" s="88">
        <v>62</v>
      </c>
      <c r="B65" s="89">
        <v>4</v>
      </c>
      <c r="C65" s="89" t="s">
        <v>292</v>
      </c>
      <c r="D65" s="89" t="s">
        <v>47</v>
      </c>
      <c r="E65" s="94">
        <v>7.31</v>
      </c>
      <c r="F65" s="94">
        <v>32.22</v>
      </c>
      <c r="G65" s="92"/>
      <c r="H65" s="99"/>
    </row>
    <row r="66" spans="1:9">
      <c r="A66" s="90">
        <v>63</v>
      </c>
      <c r="B66" s="91">
        <v>4</v>
      </c>
      <c r="C66" s="91" t="s">
        <v>292</v>
      </c>
      <c r="D66" s="91" t="s">
        <v>45</v>
      </c>
      <c r="E66" s="93">
        <v>6.72</v>
      </c>
      <c r="F66" s="93">
        <v>20.03</v>
      </c>
      <c r="G66" s="92"/>
      <c r="H66" s="99"/>
    </row>
    <row r="67" spans="1:9" ht="17" thickBot="1">
      <c r="A67" s="95">
        <v>64</v>
      </c>
      <c r="B67" s="96">
        <v>4</v>
      </c>
      <c r="C67" s="96" t="s">
        <v>292</v>
      </c>
      <c r="D67" s="96" t="s">
        <v>46</v>
      </c>
      <c r="E67" s="97"/>
      <c r="F67" s="98">
        <v>35.340000000000003</v>
      </c>
      <c r="G67" s="97"/>
      <c r="H67" s="100"/>
    </row>
    <row r="68" spans="1:9">
      <c r="A68" s="86">
        <v>65</v>
      </c>
      <c r="B68" s="87">
        <v>5</v>
      </c>
      <c r="C68" s="87" t="s">
        <v>288</v>
      </c>
      <c r="D68" s="87" t="s">
        <v>41</v>
      </c>
      <c r="E68" s="102">
        <v>41.36</v>
      </c>
      <c r="F68" s="108"/>
      <c r="G68" s="108"/>
      <c r="H68" s="109"/>
    </row>
    <row r="69" spans="1:9">
      <c r="A69" s="88">
        <v>66</v>
      </c>
      <c r="B69" s="89">
        <v>5</v>
      </c>
      <c r="C69" s="89" t="s">
        <v>288</v>
      </c>
      <c r="D69" s="89" t="s">
        <v>42</v>
      </c>
      <c r="E69" s="94">
        <v>28.24</v>
      </c>
      <c r="F69" s="92"/>
      <c r="G69" s="92"/>
      <c r="H69" s="99"/>
    </row>
    <row r="70" spans="1:9">
      <c r="A70" s="90">
        <v>67</v>
      </c>
      <c r="B70" s="91">
        <v>5</v>
      </c>
      <c r="C70" s="91" t="s">
        <v>288</v>
      </c>
      <c r="D70" s="91" t="s">
        <v>43</v>
      </c>
      <c r="E70" s="93">
        <v>28.26</v>
      </c>
      <c r="F70" s="92"/>
      <c r="G70" s="92"/>
      <c r="H70" s="99"/>
    </row>
    <row r="71" spans="1:9">
      <c r="A71" s="88">
        <v>68</v>
      </c>
      <c r="B71" s="89">
        <v>5</v>
      </c>
      <c r="C71" s="89" t="s">
        <v>288</v>
      </c>
      <c r="D71" s="89" t="s">
        <v>47</v>
      </c>
      <c r="E71" s="94">
        <v>20.51</v>
      </c>
      <c r="F71" s="92"/>
      <c r="G71" s="92"/>
      <c r="H71" s="99"/>
    </row>
    <row r="72" spans="1:9">
      <c r="A72" s="90">
        <v>69</v>
      </c>
      <c r="B72" s="91">
        <v>5</v>
      </c>
      <c r="C72" s="91" t="s">
        <v>288</v>
      </c>
      <c r="D72" s="91" t="s">
        <v>45</v>
      </c>
      <c r="E72" s="93" t="s">
        <v>66</v>
      </c>
      <c r="F72" s="92"/>
      <c r="G72" s="92"/>
      <c r="H72" s="99"/>
    </row>
    <row r="73" spans="1:9">
      <c r="A73" s="88">
        <v>70</v>
      </c>
      <c r="B73" s="89">
        <v>5</v>
      </c>
      <c r="C73" s="89" t="s">
        <v>288</v>
      </c>
      <c r="D73" s="89" t="s">
        <v>46</v>
      </c>
      <c r="E73" s="92"/>
      <c r="F73" s="92"/>
      <c r="G73" s="92"/>
      <c r="H73" s="99"/>
    </row>
    <row r="74" spans="1:9">
      <c r="A74" s="90">
        <v>71</v>
      </c>
      <c r="B74" s="91">
        <v>5</v>
      </c>
      <c r="C74" s="91" t="s">
        <v>290</v>
      </c>
      <c r="D74" s="91" t="s">
        <v>42</v>
      </c>
      <c r="E74" s="93">
        <v>4.29</v>
      </c>
      <c r="F74" s="92"/>
      <c r="G74" s="93">
        <v>38.19</v>
      </c>
      <c r="H74" s="99"/>
    </row>
    <row r="75" spans="1:9">
      <c r="A75" s="88">
        <v>72</v>
      </c>
      <c r="B75" s="89">
        <v>5</v>
      </c>
      <c r="C75" s="89" t="s">
        <v>290</v>
      </c>
      <c r="D75" s="89" t="s">
        <v>43</v>
      </c>
      <c r="E75" s="94">
        <v>2.62</v>
      </c>
      <c r="F75" s="92"/>
      <c r="G75" s="94">
        <v>55.65</v>
      </c>
      <c r="H75" s="99"/>
    </row>
    <row r="76" spans="1:9">
      <c r="A76" s="90">
        <v>73</v>
      </c>
      <c r="B76" s="91">
        <v>5</v>
      </c>
      <c r="C76" s="91" t="s">
        <v>290</v>
      </c>
      <c r="D76" s="91" t="s">
        <v>47</v>
      </c>
      <c r="E76" s="93">
        <v>0.75</v>
      </c>
      <c r="F76" s="92"/>
      <c r="G76" s="93">
        <v>68.790000000000006</v>
      </c>
      <c r="H76" s="99" t="s">
        <v>52</v>
      </c>
      <c r="I76" s="84">
        <v>0.05</v>
      </c>
    </row>
    <row r="77" spans="1:9">
      <c r="A77" s="88">
        <v>74</v>
      </c>
      <c r="B77" s="89">
        <v>5</v>
      </c>
      <c r="C77" s="89" t="s">
        <v>290</v>
      </c>
      <c r="D77" s="89" t="s">
        <v>213</v>
      </c>
      <c r="E77" s="94">
        <v>0.16</v>
      </c>
      <c r="F77" s="92"/>
      <c r="G77" s="94">
        <v>62.67</v>
      </c>
      <c r="H77" s="99"/>
    </row>
    <row r="78" spans="1:9">
      <c r="A78" s="90">
        <v>75</v>
      </c>
      <c r="B78" s="91">
        <v>5</v>
      </c>
      <c r="C78" s="91" t="s">
        <v>290</v>
      </c>
      <c r="D78" s="91" t="s">
        <v>214</v>
      </c>
      <c r="E78" s="92"/>
      <c r="F78" s="92"/>
      <c r="G78" s="93">
        <v>77.540000000000006</v>
      </c>
      <c r="H78" s="99"/>
    </row>
    <row r="79" spans="1:9">
      <c r="A79" s="88">
        <v>76</v>
      </c>
      <c r="B79" s="89">
        <v>5</v>
      </c>
      <c r="C79" s="89" t="s">
        <v>292</v>
      </c>
      <c r="D79" s="89" t="s">
        <v>218</v>
      </c>
      <c r="E79" s="94">
        <v>7.91</v>
      </c>
      <c r="F79" s="94">
        <v>27.46</v>
      </c>
      <c r="G79" s="92"/>
      <c r="H79" s="99"/>
    </row>
    <row r="80" spans="1:9">
      <c r="A80" s="90">
        <v>77</v>
      </c>
      <c r="B80" s="91">
        <v>5</v>
      </c>
      <c r="C80" s="91" t="s">
        <v>292</v>
      </c>
      <c r="D80" s="91" t="s">
        <v>228</v>
      </c>
      <c r="E80" s="93">
        <v>10.79</v>
      </c>
      <c r="F80" s="93">
        <v>12.95</v>
      </c>
      <c r="G80" s="92"/>
      <c r="H80" s="99"/>
    </row>
    <row r="81" spans="1:9">
      <c r="A81" s="88">
        <v>78</v>
      </c>
      <c r="B81" s="89">
        <v>5</v>
      </c>
      <c r="C81" s="89" t="s">
        <v>292</v>
      </c>
      <c r="D81" s="89" t="s">
        <v>212</v>
      </c>
      <c r="E81" s="94">
        <v>8.1300000000000008</v>
      </c>
      <c r="F81" s="94">
        <v>20.05</v>
      </c>
      <c r="G81" s="92"/>
      <c r="H81" s="99"/>
    </row>
    <row r="82" spans="1:9">
      <c r="A82" s="90">
        <v>79</v>
      </c>
      <c r="B82" s="91">
        <v>5</v>
      </c>
      <c r="C82" s="91" t="s">
        <v>292</v>
      </c>
      <c r="D82" s="91" t="s">
        <v>213</v>
      </c>
      <c r="E82" s="93">
        <v>5.4</v>
      </c>
      <c r="F82" s="93">
        <v>30.41</v>
      </c>
      <c r="G82" s="92"/>
      <c r="H82" s="99"/>
    </row>
    <row r="83" spans="1:9" ht="17" thickBot="1">
      <c r="A83" s="95">
        <v>80</v>
      </c>
      <c r="B83" s="96">
        <v>5</v>
      </c>
      <c r="C83" s="96" t="s">
        <v>292</v>
      </c>
      <c r="D83" s="96" t="s">
        <v>214</v>
      </c>
      <c r="E83" s="97"/>
      <c r="F83" s="98">
        <v>27.46</v>
      </c>
      <c r="G83" s="97"/>
      <c r="H83" s="100"/>
    </row>
    <row r="84" spans="1:9">
      <c r="A84" s="86">
        <v>81</v>
      </c>
      <c r="B84" s="87">
        <v>6</v>
      </c>
      <c r="C84" s="87" t="s">
        <v>288</v>
      </c>
      <c r="D84" s="87" t="s">
        <v>215</v>
      </c>
      <c r="E84" s="102">
        <v>49.47</v>
      </c>
      <c r="F84" s="108"/>
      <c r="G84" s="108"/>
      <c r="H84" s="109"/>
    </row>
    <row r="85" spans="1:9">
      <c r="A85" s="88">
        <v>82</v>
      </c>
      <c r="B85" s="89">
        <v>6</v>
      </c>
      <c r="C85" s="89" t="s">
        <v>288</v>
      </c>
      <c r="D85" s="89" t="s">
        <v>218</v>
      </c>
      <c r="E85" s="94">
        <v>36.76</v>
      </c>
      <c r="F85" s="92"/>
      <c r="G85" s="92"/>
      <c r="H85" s="99"/>
    </row>
    <row r="86" spans="1:9">
      <c r="A86" s="90">
        <v>83</v>
      </c>
      <c r="B86" s="91">
        <v>6</v>
      </c>
      <c r="C86" s="91" t="s">
        <v>288</v>
      </c>
      <c r="D86" s="91" t="s">
        <v>228</v>
      </c>
      <c r="E86" s="93">
        <v>18.989999999999998</v>
      </c>
      <c r="F86" s="92"/>
      <c r="G86" s="92"/>
      <c r="H86" s="99"/>
    </row>
    <row r="87" spans="1:9">
      <c r="A87" s="88">
        <v>84</v>
      </c>
      <c r="B87" s="89">
        <v>6</v>
      </c>
      <c r="C87" s="89" t="s">
        <v>288</v>
      </c>
      <c r="D87" s="89" t="s">
        <v>212</v>
      </c>
      <c r="E87" s="94">
        <v>8.0500000000000007</v>
      </c>
      <c r="F87" s="92"/>
      <c r="G87" s="92"/>
      <c r="H87" s="99" t="s">
        <v>53</v>
      </c>
      <c r="I87" s="84">
        <v>0.16</v>
      </c>
    </row>
    <row r="88" spans="1:9">
      <c r="A88" s="90">
        <v>85</v>
      </c>
      <c r="B88" s="91">
        <v>6</v>
      </c>
      <c r="C88" s="91" t="s">
        <v>288</v>
      </c>
      <c r="D88" s="91" t="s">
        <v>213</v>
      </c>
      <c r="E88" s="93">
        <v>15.17</v>
      </c>
      <c r="F88" s="92"/>
      <c r="G88" s="92"/>
      <c r="H88" s="99"/>
    </row>
    <row r="89" spans="1:9">
      <c r="A89" s="88">
        <v>86</v>
      </c>
      <c r="B89" s="89">
        <v>6</v>
      </c>
      <c r="C89" s="89" t="s">
        <v>288</v>
      </c>
      <c r="D89" s="89" t="s">
        <v>214</v>
      </c>
      <c r="E89" s="92"/>
      <c r="F89" s="92"/>
      <c r="G89" s="92"/>
      <c r="H89" s="99"/>
    </row>
    <row r="90" spans="1:9">
      <c r="A90" s="90">
        <v>87</v>
      </c>
      <c r="B90" s="91">
        <v>6</v>
      </c>
      <c r="C90" s="91" t="s">
        <v>290</v>
      </c>
      <c r="D90" s="91" t="s">
        <v>218</v>
      </c>
      <c r="E90" s="93">
        <v>3.03</v>
      </c>
      <c r="F90" s="92"/>
      <c r="G90" s="93">
        <v>75.16</v>
      </c>
      <c r="H90" s="99"/>
    </row>
    <row r="91" spans="1:9">
      <c r="A91" s="88">
        <v>88</v>
      </c>
      <c r="B91" s="89">
        <v>6</v>
      </c>
      <c r="C91" s="89" t="s">
        <v>290</v>
      </c>
      <c r="D91" s="89" t="s">
        <v>228</v>
      </c>
      <c r="E91" s="94">
        <v>2.86</v>
      </c>
      <c r="F91" s="92"/>
      <c r="G91" s="94">
        <v>89.15</v>
      </c>
      <c r="H91" s="99"/>
    </row>
    <row r="92" spans="1:9">
      <c r="A92" s="90">
        <v>89</v>
      </c>
      <c r="B92" s="91">
        <v>6</v>
      </c>
      <c r="C92" s="91" t="s">
        <v>290</v>
      </c>
      <c r="D92" s="91" t="s">
        <v>212</v>
      </c>
      <c r="E92" s="93">
        <v>0.67</v>
      </c>
      <c r="F92" s="92"/>
      <c r="G92" s="93">
        <v>80.510000000000005</v>
      </c>
      <c r="H92" s="99"/>
    </row>
    <row r="93" spans="1:9">
      <c r="A93" s="88">
        <v>90</v>
      </c>
      <c r="B93" s="89">
        <v>6</v>
      </c>
      <c r="C93" s="89" t="s">
        <v>290</v>
      </c>
      <c r="D93" s="89" t="s">
        <v>213</v>
      </c>
      <c r="E93" s="94">
        <v>0.31</v>
      </c>
      <c r="F93" s="92"/>
      <c r="G93" s="94">
        <v>88.37</v>
      </c>
      <c r="H93" s="99"/>
    </row>
    <row r="94" spans="1:9">
      <c r="A94" s="90">
        <v>91</v>
      </c>
      <c r="B94" s="91">
        <v>6</v>
      </c>
      <c r="C94" s="91" t="s">
        <v>290</v>
      </c>
      <c r="D94" s="91" t="s">
        <v>214</v>
      </c>
      <c r="E94" s="92"/>
      <c r="F94" s="92"/>
      <c r="G94" s="93">
        <v>74.650000000000006</v>
      </c>
      <c r="H94" s="99"/>
    </row>
    <row r="95" spans="1:9">
      <c r="A95" s="88">
        <v>92</v>
      </c>
      <c r="B95" s="89">
        <v>6</v>
      </c>
      <c r="C95" s="89" t="s">
        <v>292</v>
      </c>
      <c r="D95" s="89" t="s">
        <v>218</v>
      </c>
      <c r="E95" s="94">
        <v>28.45</v>
      </c>
      <c r="F95" s="94">
        <v>3.15</v>
      </c>
      <c r="G95" s="92"/>
      <c r="H95" s="99"/>
    </row>
    <row r="96" spans="1:9">
      <c r="A96" s="90">
        <v>93</v>
      </c>
      <c r="B96" s="91">
        <v>6</v>
      </c>
      <c r="C96" s="91" t="s">
        <v>292</v>
      </c>
      <c r="D96" s="91" t="s">
        <v>228</v>
      </c>
      <c r="E96" s="93">
        <v>19.12</v>
      </c>
      <c r="F96" s="93">
        <v>12</v>
      </c>
      <c r="G96" s="92"/>
      <c r="H96" s="99"/>
    </row>
    <row r="97" spans="1:8">
      <c r="A97" s="88">
        <v>94</v>
      </c>
      <c r="B97" s="89">
        <v>6</v>
      </c>
      <c r="C97" s="89" t="s">
        <v>292</v>
      </c>
      <c r="D97" s="89" t="s">
        <v>212</v>
      </c>
      <c r="E97" s="94">
        <v>15.19</v>
      </c>
      <c r="F97" s="94">
        <v>21.13</v>
      </c>
      <c r="G97" s="92"/>
      <c r="H97" s="99"/>
    </row>
    <row r="98" spans="1:8">
      <c r="A98" s="90">
        <v>95</v>
      </c>
      <c r="B98" s="91">
        <v>6</v>
      </c>
      <c r="C98" s="91" t="s">
        <v>292</v>
      </c>
      <c r="D98" s="91" t="s">
        <v>213</v>
      </c>
      <c r="E98" s="93">
        <v>7.97</v>
      </c>
      <c r="F98" s="93">
        <v>24.16</v>
      </c>
      <c r="G98" s="92"/>
      <c r="H98" s="99"/>
    </row>
    <row r="99" spans="1:8" ht="17" thickBot="1">
      <c r="A99" s="95">
        <v>96</v>
      </c>
      <c r="B99" s="96">
        <v>6</v>
      </c>
      <c r="C99" s="96" t="s">
        <v>292</v>
      </c>
      <c r="D99" s="96" t="s">
        <v>214</v>
      </c>
      <c r="E99" s="97"/>
      <c r="F99" s="98">
        <v>31.41</v>
      </c>
      <c r="G99" s="97"/>
      <c r="H99" s="100"/>
    </row>
    <row r="100" spans="1:8">
      <c r="A100" s="86">
        <v>97</v>
      </c>
      <c r="B100" s="87">
        <v>7</v>
      </c>
      <c r="C100" s="87" t="s">
        <v>288</v>
      </c>
      <c r="D100" s="87" t="s">
        <v>215</v>
      </c>
      <c r="E100" s="102">
        <v>38.75</v>
      </c>
      <c r="F100" s="108"/>
      <c r="G100" s="108"/>
      <c r="H100" s="109"/>
    </row>
    <row r="101" spans="1:8">
      <c r="A101" s="88">
        <v>98</v>
      </c>
      <c r="B101" s="89">
        <v>7</v>
      </c>
      <c r="C101" s="89" t="s">
        <v>288</v>
      </c>
      <c r="D101" s="89" t="s">
        <v>218</v>
      </c>
      <c r="E101" s="94">
        <v>36.81</v>
      </c>
      <c r="F101" s="92"/>
      <c r="G101" s="92"/>
      <c r="H101" s="99"/>
    </row>
    <row r="102" spans="1:8">
      <c r="A102" s="90">
        <v>99</v>
      </c>
      <c r="B102" s="91">
        <v>7</v>
      </c>
      <c r="C102" s="91" t="s">
        <v>288</v>
      </c>
      <c r="D102" s="91" t="s">
        <v>228</v>
      </c>
      <c r="E102" s="93">
        <v>33.43</v>
      </c>
      <c r="F102" s="92"/>
      <c r="G102" s="92"/>
      <c r="H102" s="99"/>
    </row>
    <row r="103" spans="1:8">
      <c r="A103" s="88">
        <v>100</v>
      </c>
      <c r="B103" s="89">
        <v>7</v>
      </c>
      <c r="C103" s="89" t="s">
        <v>288</v>
      </c>
      <c r="D103" s="89" t="s">
        <v>212</v>
      </c>
      <c r="E103" s="94">
        <v>24.05</v>
      </c>
      <c r="F103" s="92"/>
      <c r="G103" s="92"/>
      <c r="H103" s="99"/>
    </row>
    <row r="104" spans="1:8">
      <c r="A104" s="90">
        <v>101</v>
      </c>
      <c r="B104" s="91">
        <v>7</v>
      </c>
      <c r="C104" s="91" t="s">
        <v>288</v>
      </c>
      <c r="D104" s="91" t="s">
        <v>213</v>
      </c>
      <c r="E104" s="93">
        <v>15.05</v>
      </c>
      <c r="F104" s="92"/>
      <c r="G104" s="92"/>
      <c r="H104" s="99"/>
    </row>
    <row r="105" spans="1:8">
      <c r="A105" s="88">
        <v>102</v>
      </c>
      <c r="B105" s="89">
        <v>7</v>
      </c>
      <c r="C105" s="89" t="s">
        <v>288</v>
      </c>
      <c r="D105" s="89" t="s">
        <v>214</v>
      </c>
      <c r="E105" s="92"/>
      <c r="F105" s="92"/>
      <c r="G105" s="92"/>
      <c r="H105" s="99"/>
    </row>
    <row r="106" spans="1:8">
      <c r="A106" s="90">
        <v>103</v>
      </c>
      <c r="B106" s="91">
        <v>7</v>
      </c>
      <c r="C106" s="91" t="s">
        <v>290</v>
      </c>
      <c r="D106" s="91" t="s">
        <v>218</v>
      </c>
      <c r="E106" s="93">
        <v>4.7300000000000004</v>
      </c>
      <c r="F106" s="92"/>
      <c r="G106" s="93">
        <v>84.22</v>
      </c>
      <c r="H106" s="99"/>
    </row>
    <row r="107" spans="1:8">
      <c r="A107" s="88">
        <v>104</v>
      </c>
      <c r="B107" s="89">
        <v>7</v>
      </c>
      <c r="C107" s="89" t="s">
        <v>290</v>
      </c>
      <c r="D107" s="89" t="s">
        <v>228</v>
      </c>
      <c r="E107" s="94">
        <v>4.55</v>
      </c>
      <c r="F107" s="92"/>
      <c r="G107" s="94">
        <v>60.7</v>
      </c>
      <c r="H107" s="99"/>
    </row>
    <row r="108" spans="1:8">
      <c r="A108" s="90">
        <v>105</v>
      </c>
      <c r="B108" s="91">
        <v>7</v>
      </c>
      <c r="C108" s="91" t="s">
        <v>290</v>
      </c>
      <c r="D108" s="91" t="s">
        <v>212</v>
      </c>
      <c r="E108" s="93">
        <v>0.56999999999999995</v>
      </c>
      <c r="F108" s="92"/>
      <c r="G108" s="93">
        <v>122.08</v>
      </c>
      <c r="H108" s="99"/>
    </row>
    <row r="109" spans="1:8">
      <c r="A109" s="88">
        <v>106</v>
      </c>
      <c r="B109" s="89">
        <v>7</v>
      </c>
      <c r="C109" s="89" t="s">
        <v>290</v>
      </c>
      <c r="D109" s="89" t="s">
        <v>213</v>
      </c>
      <c r="E109" s="94">
        <v>0.03</v>
      </c>
      <c r="F109" s="92"/>
      <c r="G109" s="94">
        <v>116.23</v>
      </c>
      <c r="H109" s="99"/>
    </row>
    <row r="110" spans="1:8">
      <c r="A110" s="90">
        <v>107</v>
      </c>
      <c r="B110" s="91">
        <v>7</v>
      </c>
      <c r="C110" s="91" t="s">
        <v>290</v>
      </c>
      <c r="D110" s="91" t="s">
        <v>214</v>
      </c>
      <c r="E110" s="92"/>
      <c r="F110" s="92"/>
      <c r="G110" s="93">
        <v>114.61</v>
      </c>
      <c r="H110" s="99"/>
    </row>
    <row r="111" spans="1:8">
      <c r="A111" s="88">
        <v>108</v>
      </c>
      <c r="B111" s="89">
        <v>7</v>
      </c>
      <c r="C111" s="89" t="s">
        <v>292</v>
      </c>
      <c r="D111" s="89" t="s">
        <v>218</v>
      </c>
      <c r="E111" s="94">
        <v>25.25</v>
      </c>
      <c r="F111" s="94">
        <v>3.57</v>
      </c>
      <c r="G111" s="92"/>
      <c r="H111" s="99"/>
    </row>
    <row r="112" spans="1:8">
      <c r="A112" s="90">
        <v>109</v>
      </c>
      <c r="B112" s="91">
        <v>7</v>
      </c>
      <c r="C112" s="91" t="s">
        <v>292</v>
      </c>
      <c r="D112" s="91" t="s">
        <v>228</v>
      </c>
      <c r="E112" s="93">
        <v>24.08</v>
      </c>
      <c r="F112" s="93">
        <v>4.3099999999999996</v>
      </c>
      <c r="G112" s="92"/>
      <c r="H112" s="99"/>
    </row>
    <row r="113" spans="1:9">
      <c r="A113" s="88">
        <v>110</v>
      </c>
      <c r="B113" s="89">
        <v>7</v>
      </c>
      <c r="C113" s="89" t="s">
        <v>292</v>
      </c>
      <c r="D113" s="89" t="s">
        <v>212</v>
      </c>
      <c r="E113" s="94">
        <v>10.86</v>
      </c>
      <c r="F113" s="94">
        <v>36.659999999999997</v>
      </c>
      <c r="G113" s="92"/>
      <c r="H113" s="99" t="s">
        <v>54</v>
      </c>
      <c r="I113" s="84">
        <v>7.0000000000000007E-2</v>
      </c>
    </row>
    <row r="114" spans="1:9">
      <c r="A114" s="90">
        <v>111</v>
      </c>
      <c r="B114" s="91">
        <v>7</v>
      </c>
      <c r="C114" s="91" t="s">
        <v>292</v>
      </c>
      <c r="D114" s="91" t="s">
        <v>213</v>
      </c>
      <c r="E114" s="93">
        <v>4.47</v>
      </c>
      <c r="F114" s="93">
        <v>26.93</v>
      </c>
      <c r="G114" s="92"/>
      <c r="H114" s="99" t="s">
        <v>55</v>
      </c>
      <c r="I114" s="84">
        <v>0.41</v>
      </c>
    </row>
    <row r="115" spans="1:9" ht="17" thickBot="1">
      <c r="A115" s="95">
        <v>112</v>
      </c>
      <c r="B115" s="96">
        <v>7</v>
      </c>
      <c r="C115" s="96" t="s">
        <v>292</v>
      </c>
      <c r="D115" s="96" t="s">
        <v>214</v>
      </c>
      <c r="E115" s="97"/>
      <c r="F115" s="98">
        <v>26.87</v>
      </c>
      <c r="G115" s="97"/>
      <c r="H115" s="100"/>
    </row>
    <row r="116" spans="1:9">
      <c r="A116" s="86">
        <v>113</v>
      </c>
      <c r="B116" s="87">
        <v>8</v>
      </c>
      <c r="C116" s="87" t="s">
        <v>288</v>
      </c>
      <c r="D116" s="87" t="s">
        <v>215</v>
      </c>
      <c r="E116" s="102">
        <v>41.66</v>
      </c>
      <c r="F116" s="108"/>
      <c r="G116" s="108"/>
      <c r="H116" s="109" t="s">
        <v>56</v>
      </c>
      <c r="I116" s="84">
        <v>0.14000000000000001</v>
      </c>
    </row>
    <row r="117" spans="1:9">
      <c r="A117" s="88">
        <v>114</v>
      </c>
      <c r="B117" s="89">
        <v>8</v>
      </c>
      <c r="C117" s="89" t="s">
        <v>288</v>
      </c>
      <c r="D117" s="89" t="s">
        <v>218</v>
      </c>
      <c r="E117" s="94">
        <v>27.75</v>
      </c>
      <c r="F117" s="92"/>
      <c r="G117" s="92"/>
      <c r="H117" s="99"/>
    </row>
    <row r="118" spans="1:9">
      <c r="A118" s="90">
        <v>115</v>
      </c>
      <c r="B118" s="91">
        <v>8</v>
      </c>
      <c r="C118" s="91" t="s">
        <v>288</v>
      </c>
      <c r="D118" s="91" t="s">
        <v>228</v>
      </c>
      <c r="E118" s="93">
        <v>35.08</v>
      </c>
      <c r="F118" s="92"/>
      <c r="G118" s="92"/>
      <c r="H118" s="99"/>
    </row>
    <row r="119" spans="1:9">
      <c r="A119" s="88">
        <v>116</v>
      </c>
      <c r="B119" s="89">
        <v>8</v>
      </c>
      <c r="C119" s="89" t="s">
        <v>288</v>
      </c>
      <c r="D119" s="89" t="s">
        <v>212</v>
      </c>
      <c r="E119" s="94">
        <v>20.72</v>
      </c>
      <c r="F119" s="92"/>
      <c r="G119" s="92"/>
      <c r="H119" s="99"/>
    </row>
    <row r="120" spans="1:9">
      <c r="A120" s="90">
        <v>117</v>
      </c>
      <c r="B120" s="91">
        <v>8</v>
      </c>
      <c r="C120" s="91" t="s">
        <v>288</v>
      </c>
      <c r="D120" s="91" t="s">
        <v>213</v>
      </c>
      <c r="E120" s="93">
        <v>36.4</v>
      </c>
      <c r="F120" s="92"/>
      <c r="G120" s="92"/>
      <c r="H120" s="99"/>
    </row>
    <row r="121" spans="1:9">
      <c r="A121" s="88">
        <v>118</v>
      </c>
      <c r="B121" s="89">
        <v>8</v>
      </c>
      <c r="C121" s="89" t="s">
        <v>288</v>
      </c>
      <c r="D121" s="89" t="s">
        <v>214</v>
      </c>
      <c r="E121" s="92"/>
      <c r="F121" s="92"/>
      <c r="G121" s="92"/>
      <c r="H121" s="99"/>
    </row>
    <row r="122" spans="1:9">
      <c r="A122" s="90">
        <v>119</v>
      </c>
      <c r="B122" s="91">
        <v>8</v>
      </c>
      <c r="C122" s="91" t="s">
        <v>290</v>
      </c>
      <c r="D122" s="91" t="s">
        <v>218</v>
      </c>
      <c r="E122" s="93">
        <v>4.8600000000000003</v>
      </c>
      <c r="F122" s="92"/>
      <c r="G122" s="93">
        <v>81.290000000000006</v>
      </c>
      <c r="H122" s="99"/>
    </row>
    <row r="123" spans="1:9">
      <c r="A123" s="88">
        <v>120</v>
      </c>
      <c r="B123" s="89">
        <v>8</v>
      </c>
      <c r="C123" s="89" t="s">
        <v>290</v>
      </c>
      <c r="D123" s="89" t="s">
        <v>228</v>
      </c>
      <c r="E123" s="94">
        <v>4.09</v>
      </c>
      <c r="F123" s="92"/>
      <c r="G123" s="94">
        <v>115.58</v>
      </c>
      <c r="H123" s="99"/>
    </row>
    <row r="124" spans="1:9">
      <c r="A124" s="90">
        <v>121</v>
      </c>
      <c r="B124" s="91">
        <v>8</v>
      </c>
      <c r="C124" s="91" t="s">
        <v>290</v>
      </c>
      <c r="D124" s="91" t="s">
        <v>212</v>
      </c>
      <c r="E124" s="93">
        <v>0.54</v>
      </c>
      <c r="F124" s="92"/>
      <c r="G124" s="93">
        <v>115.21</v>
      </c>
      <c r="H124" s="99"/>
    </row>
    <row r="125" spans="1:9">
      <c r="A125" s="88">
        <v>122</v>
      </c>
      <c r="B125" s="89">
        <v>8</v>
      </c>
      <c r="C125" s="89" t="s">
        <v>290</v>
      </c>
      <c r="D125" s="89" t="s">
        <v>213</v>
      </c>
      <c r="E125" s="94">
        <v>0.33</v>
      </c>
      <c r="F125" s="92"/>
      <c r="G125" s="94">
        <v>107.53</v>
      </c>
      <c r="H125" s="99"/>
    </row>
    <row r="126" spans="1:9">
      <c r="A126" s="90">
        <v>123</v>
      </c>
      <c r="B126" s="91">
        <v>8</v>
      </c>
      <c r="C126" s="91" t="s">
        <v>290</v>
      </c>
      <c r="D126" s="91" t="s">
        <v>214</v>
      </c>
      <c r="E126" s="92"/>
      <c r="F126" s="92"/>
      <c r="G126" s="93">
        <v>115.83</v>
      </c>
      <c r="H126" s="99"/>
    </row>
    <row r="127" spans="1:9">
      <c r="A127" s="88">
        <v>124</v>
      </c>
      <c r="B127" s="89">
        <v>8</v>
      </c>
      <c r="C127" s="89" t="s">
        <v>292</v>
      </c>
      <c r="D127" s="89" t="s">
        <v>218</v>
      </c>
      <c r="E127" s="94">
        <v>26.63</v>
      </c>
      <c r="F127" s="94">
        <v>6.35</v>
      </c>
      <c r="G127" s="92"/>
      <c r="H127" s="99"/>
    </row>
    <row r="128" spans="1:9">
      <c r="A128" s="90">
        <v>125</v>
      </c>
      <c r="B128" s="91">
        <v>8</v>
      </c>
      <c r="C128" s="91" t="s">
        <v>292</v>
      </c>
      <c r="D128" s="91" t="s">
        <v>228</v>
      </c>
      <c r="E128" s="93">
        <v>19.95</v>
      </c>
      <c r="F128" s="93">
        <v>16.399999999999999</v>
      </c>
      <c r="G128" s="92"/>
      <c r="H128" s="99"/>
    </row>
    <row r="129" spans="1:9">
      <c r="A129" s="88">
        <v>126</v>
      </c>
      <c r="B129" s="89">
        <v>8</v>
      </c>
      <c r="C129" s="89" t="s">
        <v>292</v>
      </c>
      <c r="D129" s="89" t="s">
        <v>212</v>
      </c>
      <c r="E129" s="94">
        <v>17.940000000000001</v>
      </c>
      <c r="F129" s="94">
        <v>43.37</v>
      </c>
      <c r="G129" s="92"/>
      <c r="H129" s="99" t="s">
        <v>57</v>
      </c>
      <c r="I129" s="84">
        <v>0.42</v>
      </c>
    </row>
    <row r="130" spans="1:9">
      <c r="A130" s="90">
        <v>127</v>
      </c>
      <c r="B130" s="91">
        <v>8</v>
      </c>
      <c r="C130" s="91" t="s">
        <v>292</v>
      </c>
      <c r="D130" s="91" t="s">
        <v>213</v>
      </c>
      <c r="E130" s="93">
        <v>0.32</v>
      </c>
      <c r="F130" s="93">
        <v>35.29</v>
      </c>
      <c r="G130" s="92"/>
      <c r="H130" s="99"/>
    </row>
    <row r="131" spans="1:9" ht="17" thickBot="1">
      <c r="A131" s="95">
        <v>128</v>
      </c>
      <c r="B131" s="96">
        <v>8</v>
      </c>
      <c r="C131" s="96" t="s">
        <v>292</v>
      </c>
      <c r="D131" s="96" t="s">
        <v>214</v>
      </c>
      <c r="E131" s="97"/>
      <c r="F131" s="98">
        <v>34.35</v>
      </c>
      <c r="G131" s="97"/>
      <c r="H131" s="100"/>
    </row>
    <row r="132" spans="1:9">
      <c r="A132" s="86">
        <v>129</v>
      </c>
      <c r="B132" s="87">
        <v>9</v>
      </c>
      <c r="C132" s="87" t="s">
        <v>288</v>
      </c>
      <c r="D132" s="87" t="s">
        <v>215</v>
      </c>
      <c r="E132" s="102">
        <v>38.33</v>
      </c>
      <c r="F132" s="108"/>
      <c r="G132" s="108"/>
      <c r="H132" s="109"/>
    </row>
    <row r="133" spans="1:9">
      <c r="A133" s="88">
        <v>130</v>
      </c>
      <c r="B133" s="89">
        <v>9</v>
      </c>
      <c r="C133" s="89" t="s">
        <v>288</v>
      </c>
      <c r="D133" s="89" t="s">
        <v>218</v>
      </c>
      <c r="E133" s="94">
        <v>40.17</v>
      </c>
      <c r="F133" s="92"/>
      <c r="G133" s="92"/>
      <c r="H133" s="99"/>
    </row>
    <row r="134" spans="1:9">
      <c r="A134" s="90">
        <v>131</v>
      </c>
      <c r="B134" s="91">
        <v>9</v>
      </c>
      <c r="C134" s="91" t="s">
        <v>288</v>
      </c>
      <c r="D134" s="91" t="s">
        <v>228</v>
      </c>
      <c r="E134" s="93">
        <v>27.89</v>
      </c>
      <c r="F134" s="92"/>
      <c r="G134" s="92"/>
      <c r="H134" s="99"/>
    </row>
    <row r="135" spans="1:9">
      <c r="A135" s="88">
        <v>132</v>
      </c>
      <c r="B135" s="89">
        <v>9</v>
      </c>
      <c r="C135" s="89" t="s">
        <v>288</v>
      </c>
      <c r="D135" s="89" t="s">
        <v>212</v>
      </c>
      <c r="E135" s="94">
        <v>10.86</v>
      </c>
      <c r="F135" s="92"/>
      <c r="G135" s="92"/>
      <c r="H135" s="99"/>
    </row>
    <row r="136" spans="1:9">
      <c r="A136" s="90">
        <v>133</v>
      </c>
      <c r="B136" s="91">
        <v>9</v>
      </c>
      <c r="C136" s="91" t="s">
        <v>288</v>
      </c>
      <c r="D136" s="91" t="s">
        <v>213</v>
      </c>
      <c r="E136" s="93">
        <v>23.33</v>
      </c>
      <c r="F136" s="92"/>
      <c r="G136" s="92"/>
      <c r="H136" s="99"/>
    </row>
    <row r="137" spans="1:9">
      <c r="A137" s="88">
        <v>134</v>
      </c>
      <c r="B137" s="89">
        <v>9</v>
      </c>
      <c r="C137" s="89" t="s">
        <v>288</v>
      </c>
      <c r="D137" s="89" t="s">
        <v>214</v>
      </c>
      <c r="E137" s="92"/>
      <c r="F137" s="92"/>
      <c r="G137" s="92"/>
      <c r="H137" s="99"/>
    </row>
    <row r="138" spans="1:9">
      <c r="A138" s="90">
        <v>135</v>
      </c>
      <c r="B138" s="91">
        <v>9</v>
      </c>
      <c r="C138" s="91" t="s">
        <v>290</v>
      </c>
      <c r="D138" s="91" t="s">
        <v>218</v>
      </c>
      <c r="E138" s="93">
        <v>7.88</v>
      </c>
      <c r="F138" s="92"/>
      <c r="G138" s="93">
        <v>77.02</v>
      </c>
      <c r="H138" s="99"/>
    </row>
    <row r="139" spans="1:9">
      <c r="A139" s="88">
        <v>136</v>
      </c>
      <c r="B139" s="89">
        <v>9</v>
      </c>
      <c r="C139" s="89" t="s">
        <v>290</v>
      </c>
      <c r="D139" s="89" t="s">
        <v>228</v>
      </c>
      <c r="E139" s="94">
        <v>0.61</v>
      </c>
      <c r="F139" s="92"/>
      <c r="G139" s="94">
        <v>103.63</v>
      </c>
      <c r="H139" s="99"/>
    </row>
    <row r="140" spans="1:9">
      <c r="A140" s="90">
        <v>137</v>
      </c>
      <c r="B140" s="91">
        <v>9</v>
      </c>
      <c r="C140" s="91" t="s">
        <v>290</v>
      </c>
      <c r="D140" s="91" t="s">
        <v>212</v>
      </c>
      <c r="E140" s="93">
        <v>0.57999999999999996</v>
      </c>
      <c r="F140" s="92"/>
      <c r="G140" s="93">
        <v>110.74</v>
      </c>
      <c r="H140" s="99"/>
    </row>
    <row r="141" spans="1:9">
      <c r="A141" s="88">
        <v>138</v>
      </c>
      <c r="B141" s="89">
        <v>9</v>
      </c>
      <c r="C141" s="89" t="s">
        <v>290</v>
      </c>
      <c r="D141" s="89" t="s">
        <v>213</v>
      </c>
      <c r="E141" s="94">
        <v>0.81</v>
      </c>
      <c r="F141" s="92"/>
      <c r="G141" s="94">
        <v>118.06</v>
      </c>
      <c r="H141" s="99"/>
    </row>
    <row r="142" spans="1:9">
      <c r="A142" s="90">
        <v>139</v>
      </c>
      <c r="B142" s="91">
        <v>9</v>
      </c>
      <c r="C142" s="91" t="s">
        <v>290</v>
      </c>
      <c r="D142" s="91" t="s">
        <v>214</v>
      </c>
      <c r="E142" s="92"/>
      <c r="F142" s="92"/>
      <c r="G142" s="93">
        <v>107.89</v>
      </c>
      <c r="H142" s="99" t="s">
        <v>58</v>
      </c>
      <c r="I142" s="84">
        <v>0.13</v>
      </c>
    </row>
    <row r="143" spans="1:9">
      <c r="A143" s="88">
        <v>140</v>
      </c>
      <c r="B143" s="89">
        <v>9</v>
      </c>
      <c r="C143" s="89" t="s">
        <v>292</v>
      </c>
      <c r="D143" s="89" t="s">
        <v>218</v>
      </c>
      <c r="E143" s="94">
        <v>29.85</v>
      </c>
      <c r="F143" s="94">
        <v>3.48</v>
      </c>
      <c r="G143" s="92"/>
      <c r="H143" s="99" t="s">
        <v>59</v>
      </c>
      <c r="I143" s="84">
        <v>1.08</v>
      </c>
    </row>
    <row r="144" spans="1:9">
      <c r="A144" s="90">
        <v>141</v>
      </c>
      <c r="B144" s="91">
        <v>9</v>
      </c>
      <c r="C144" s="91" t="s">
        <v>292</v>
      </c>
      <c r="D144" s="91" t="s">
        <v>228</v>
      </c>
      <c r="E144" s="93">
        <v>12.86</v>
      </c>
      <c r="F144" s="93">
        <v>26.45</v>
      </c>
      <c r="G144" s="92"/>
      <c r="H144" s="99"/>
    </row>
    <row r="145" spans="1:9">
      <c r="A145" s="88">
        <v>142</v>
      </c>
      <c r="B145" s="89">
        <v>9</v>
      </c>
      <c r="C145" s="89" t="s">
        <v>292</v>
      </c>
      <c r="D145" s="89" t="s">
        <v>212</v>
      </c>
      <c r="E145" s="94">
        <v>4.2</v>
      </c>
      <c r="F145" s="94">
        <v>37.24</v>
      </c>
      <c r="G145" s="92"/>
      <c r="H145" s="99"/>
    </row>
    <row r="146" spans="1:9">
      <c r="A146" s="90">
        <v>143</v>
      </c>
      <c r="B146" s="91">
        <v>9</v>
      </c>
      <c r="C146" s="91" t="s">
        <v>292</v>
      </c>
      <c r="D146" s="91" t="s">
        <v>213</v>
      </c>
      <c r="E146" s="93">
        <v>9.98</v>
      </c>
      <c r="F146" s="93">
        <v>24.98</v>
      </c>
      <c r="G146" s="92"/>
      <c r="H146" s="99"/>
    </row>
    <row r="147" spans="1:9" ht="17" thickBot="1">
      <c r="A147" s="95">
        <v>144</v>
      </c>
      <c r="B147" s="96">
        <v>9</v>
      </c>
      <c r="C147" s="96" t="s">
        <v>292</v>
      </c>
      <c r="D147" s="96" t="s">
        <v>214</v>
      </c>
      <c r="E147" s="97"/>
      <c r="F147" s="98">
        <v>46.19</v>
      </c>
      <c r="G147" s="97"/>
      <c r="H147" s="100" t="s">
        <v>60</v>
      </c>
      <c r="I147" s="84">
        <v>3.38</v>
      </c>
    </row>
    <row r="148" spans="1:9">
      <c r="A148" s="86">
        <v>145</v>
      </c>
      <c r="B148" s="87">
        <v>10</v>
      </c>
      <c r="C148" s="87" t="s">
        <v>288</v>
      </c>
      <c r="D148" s="87" t="s">
        <v>215</v>
      </c>
      <c r="E148" s="102">
        <v>36.479999999999997</v>
      </c>
      <c r="F148" s="108"/>
      <c r="G148" s="108"/>
      <c r="H148" s="109"/>
    </row>
    <row r="149" spans="1:9">
      <c r="A149" s="88">
        <v>146</v>
      </c>
      <c r="B149" s="89">
        <v>10</v>
      </c>
      <c r="C149" s="89" t="s">
        <v>288</v>
      </c>
      <c r="D149" s="89" t="s">
        <v>218</v>
      </c>
      <c r="E149" s="94">
        <v>35.590000000000003</v>
      </c>
      <c r="F149" s="92"/>
      <c r="G149" s="92"/>
      <c r="H149" s="99"/>
    </row>
    <row r="150" spans="1:9">
      <c r="A150" s="90">
        <v>147</v>
      </c>
      <c r="B150" s="91">
        <v>10</v>
      </c>
      <c r="C150" s="91" t="s">
        <v>288</v>
      </c>
      <c r="D150" s="91" t="s">
        <v>228</v>
      </c>
      <c r="E150" s="93">
        <v>23.11</v>
      </c>
      <c r="F150" s="92"/>
      <c r="G150" s="92"/>
      <c r="H150" s="99"/>
    </row>
    <row r="151" spans="1:9">
      <c r="A151" s="88">
        <v>148</v>
      </c>
      <c r="B151" s="89">
        <v>10</v>
      </c>
      <c r="C151" s="89" t="s">
        <v>288</v>
      </c>
      <c r="D151" s="89" t="s">
        <v>212</v>
      </c>
      <c r="E151" s="94">
        <v>25.84</v>
      </c>
      <c r="F151" s="92"/>
      <c r="G151" s="92"/>
      <c r="H151" s="99" t="s">
        <v>61</v>
      </c>
      <c r="I151" s="84">
        <v>0.08</v>
      </c>
    </row>
    <row r="152" spans="1:9">
      <c r="A152" s="90">
        <v>149</v>
      </c>
      <c r="B152" s="91">
        <v>10</v>
      </c>
      <c r="C152" s="91" t="s">
        <v>288</v>
      </c>
      <c r="D152" s="91" t="s">
        <v>213</v>
      </c>
      <c r="E152" s="93">
        <v>13.74</v>
      </c>
      <c r="F152" s="92"/>
      <c r="G152" s="92"/>
      <c r="H152" s="99"/>
    </row>
    <row r="153" spans="1:9">
      <c r="A153" s="88">
        <v>150</v>
      </c>
      <c r="B153" s="89">
        <v>10</v>
      </c>
      <c r="C153" s="89" t="s">
        <v>288</v>
      </c>
      <c r="D153" s="89" t="s">
        <v>214</v>
      </c>
      <c r="E153" s="92"/>
      <c r="F153" s="92"/>
      <c r="G153" s="92"/>
      <c r="H153" s="99"/>
    </row>
    <row r="154" spans="1:9">
      <c r="A154" s="90">
        <v>151</v>
      </c>
      <c r="B154" s="91">
        <v>10</v>
      </c>
      <c r="C154" s="91" t="s">
        <v>290</v>
      </c>
      <c r="D154" s="91" t="s">
        <v>218</v>
      </c>
      <c r="E154" s="93">
        <v>13.05</v>
      </c>
      <c r="F154" s="92"/>
      <c r="G154" s="93">
        <v>63.14</v>
      </c>
      <c r="H154" s="99"/>
    </row>
    <row r="155" spans="1:9">
      <c r="A155" s="88">
        <v>152</v>
      </c>
      <c r="B155" s="89">
        <v>10</v>
      </c>
      <c r="C155" s="89" t="s">
        <v>290</v>
      </c>
      <c r="D155" s="89" t="s">
        <v>228</v>
      </c>
      <c r="E155" s="94">
        <v>1.52</v>
      </c>
      <c r="F155" s="92"/>
      <c r="G155" s="94">
        <v>68.56</v>
      </c>
      <c r="H155" s="99"/>
    </row>
    <row r="156" spans="1:9">
      <c r="A156" s="90">
        <v>153</v>
      </c>
      <c r="B156" s="91">
        <v>10</v>
      </c>
      <c r="C156" s="91" t="s">
        <v>290</v>
      </c>
      <c r="D156" s="91" t="s">
        <v>212</v>
      </c>
      <c r="E156" s="93">
        <v>0.35</v>
      </c>
      <c r="F156" s="92"/>
      <c r="G156" s="93">
        <v>90.53</v>
      </c>
      <c r="H156" s="99"/>
    </row>
    <row r="157" spans="1:9">
      <c r="A157" s="88">
        <v>154</v>
      </c>
      <c r="B157" s="89">
        <v>10</v>
      </c>
      <c r="C157" s="89" t="s">
        <v>290</v>
      </c>
      <c r="D157" s="89" t="s">
        <v>213</v>
      </c>
      <c r="E157" s="94">
        <v>2.2400000000000002</v>
      </c>
      <c r="F157" s="92"/>
      <c r="G157" s="94">
        <v>75.58</v>
      </c>
      <c r="H157" s="99"/>
    </row>
    <row r="158" spans="1:9">
      <c r="A158" s="90">
        <v>155</v>
      </c>
      <c r="B158" s="91">
        <v>10</v>
      </c>
      <c r="C158" s="91" t="s">
        <v>290</v>
      </c>
      <c r="D158" s="91" t="s">
        <v>214</v>
      </c>
      <c r="E158" s="92"/>
      <c r="F158" s="92"/>
      <c r="G158" s="93">
        <v>81.010000000000005</v>
      </c>
      <c r="H158" s="99"/>
    </row>
    <row r="159" spans="1:9">
      <c r="A159" s="88">
        <v>156</v>
      </c>
      <c r="B159" s="89">
        <v>10</v>
      </c>
      <c r="C159" s="89" t="s">
        <v>292</v>
      </c>
      <c r="D159" s="89" t="s">
        <v>218</v>
      </c>
      <c r="E159" s="94">
        <v>30.94</v>
      </c>
      <c r="F159" s="94">
        <v>17.62</v>
      </c>
      <c r="G159" s="92"/>
      <c r="H159" s="99"/>
    </row>
    <row r="160" spans="1:9">
      <c r="A160" s="90">
        <v>157</v>
      </c>
      <c r="B160" s="91">
        <v>10</v>
      </c>
      <c r="C160" s="91" t="s">
        <v>292</v>
      </c>
      <c r="D160" s="91" t="s">
        <v>228</v>
      </c>
      <c r="E160" s="93">
        <v>17.88</v>
      </c>
      <c r="F160" s="93">
        <v>17.239999999999998</v>
      </c>
      <c r="G160" s="92"/>
      <c r="H160" s="99"/>
    </row>
    <row r="161" spans="1:9">
      <c r="A161" s="88">
        <v>158</v>
      </c>
      <c r="B161" s="89">
        <v>10</v>
      </c>
      <c r="C161" s="89" t="s">
        <v>292</v>
      </c>
      <c r="D161" s="89" t="s">
        <v>212</v>
      </c>
      <c r="E161" s="94">
        <v>5.55</v>
      </c>
      <c r="F161" s="94">
        <v>33.590000000000003</v>
      </c>
      <c r="G161" s="92"/>
      <c r="H161" s="99"/>
    </row>
    <row r="162" spans="1:9">
      <c r="A162" s="90">
        <v>159</v>
      </c>
      <c r="B162" s="91">
        <v>10</v>
      </c>
      <c r="C162" s="91" t="s">
        <v>292</v>
      </c>
      <c r="D162" s="91" t="s">
        <v>213</v>
      </c>
      <c r="E162" s="93">
        <v>8.8000000000000007</v>
      </c>
      <c r="F162" s="93">
        <v>25.81</v>
      </c>
      <c r="G162" s="92"/>
      <c r="H162" s="99" t="s">
        <v>62</v>
      </c>
      <c r="I162" s="84">
        <v>0.45</v>
      </c>
    </row>
    <row r="163" spans="1:9" ht="17" thickBot="1">
      <c r="A163" s="95">
        <v>160</v>
      </c>
      <c r="B163" s="96">
        <v>10</v>
      </c>
      <c r="C163" s="96" t="s">
        <v>292</v>
      </c>
      <c r="D163" s="96" t="s">
        <v>214</v>
      </c>
      <c r="E163" s="97"/>
      <c r="F163" s="98">
        <v>48.47</v>
      </c>
      <c r="G163" s="97"/>
      <c r="H163" s="100"/>
    </row>
  </sheetData>
  <phoneticPr fontId="3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P163"/>
  <sheetViews>
    <sheetView workbookViewId="0">
      <selection activeCell="Q27" sqref="Q27"/>
    </sheetView>
  </sheetViews>
  <sheetFormatPr baseColWidth="10" defaultColWidth="11" defaultRowHeight="13"/>
  <cols>
    <col min="1" max="1" width="6" customWidth="1"/>
    <col min="2" max="2" width="3.85546875" customWidth="1"/>
    <col min="3" max="3" width="4.5703125" customWidth="1"/>
    <col min="4" max="4" width="4.85546875" customWidth="1"/>
    <col min="5" max="5" width="4.5703125" customWidth="1"/>
    <col min="6" max="16" width="5.140625" customWidth="1"/>
  </cols>
  <sheetData>
    <row r="1" spans="1:16">
      <c r="A1" t="s">
        <v>207</v>
      </c>
    </row>
    <row r="2" spans="1:16" ht="14" thickBot="1">
      <c r="A2" t="s">
        <v>202</v>
      </c>
    </row>
    <row r="3" spans="1:16" ht="40" thickBot="1">
      <c r="A3" s="9" t="s">
        <v>270</v>
      </c>
      <c r="B3" s="9" t="s">
        <v>113</v>
      </c>
      <c r="C3" s="9" t="s">
        <v>287</v>
      </c>
      <c r="D3" s="61" t="s">
        <v>271</v>
      </c>
      <c r="E3" s="72" t="s">
        <v>142</v>
      </c>
      <c r="F3" s="73" t="s">
        <v>143</v>
      </c>
      <c r="G3" s="74" t="s">
        <v>144</v>
      </c>
      <c r="H3" s="66" t="s">
        <v>300</v>
      </c>
      <c r="I3" s="9" t="s">
        <v>301</v>
      </c>
      <c r="J3" s="61" t="s">
        <v>302</v>
      </c>
      <c r="K3" s="72" t="s">
        <v>303</v>
      </c>
      <c r="L3" s="73" t="s">
        <v>304</v>
      </c>
      <c r="M3" s="74" t="s">
        <v>141</v>
      </c>
      <c r="N3" s="66" t="s">
        <v>145</v>
      </c>
      <c r="O3" s="9" t="s">
        <v>146</v>
      </c>
      <c r="P3" s="9" t="s">
        <v>242</v>
      </c>
    </row>
    <row r="4" spans="1:16">
      <c r="A4" s="10">
        <v>1</v>
      </c>
      <c r="B4" s="11">
        <v>1</v>
      </c>
      <c r="C4" s="11" t="s">
        <v>153</v>
      </c>
      <c r="D4" s="62" t="s">
        <v>276</v>
      </c>
      <c r="E4" s="10">
        <v>59</v>
      </c>
      <c r="F4" s="11">
        <v>52</v>
      </c>
      <c r="G4" s="75">
        <v>53</v>
      </c>
      <c r="H4" s="67">
        <v>5.5</v>
      </c>
      <c r="I4" s="11">
        <v>8.5</v>
      </c>
      <c r="J4" s="62">
        <v>7</v>
      </c>
      <c r="K4" s="10">
        <v>6</v>
      </c>
      <c r="L4" s="11">
        <v>3</v>
      </c>
      <c r="M4" s="75">
        <v>7</v>
      </c>
      <c r="N4" s="67">
        <v>4</v>
      </c>
      <c r="O4" s="11">
        <v>7.5</v>
      </c>
      <c r="P4" s="11">
        <v>7</v>
      </c>
    </row>
    <row r="5" spans="1:16">
      <c r="A5" s="13">
        <v>2</v>
      </c>
      <c r="B5" s="5">
        <v>1</v>
      </c>
      <c r="C5" s="5" t="s">
        <v>153</v>
      </c>
      <c r="D5" s="63" t="s">
        <v>157</v>
      </c>
      <c r="E5" s="13">
        <v>61</v>
      </c>
      <c r="F5" s="5">
        <v>59</v>
      </c>
      <c r="G5" s="76">
        <v>59</v>
      </c>
      <c r="H5" s="68">
        <v>5</v>
      </c>
      <c r="I5" s="5">
        <v>8.5</v>
      </c>
      <c r="J5" s="63">
        <v>8.5</v>
      </c>
      <c r="K5" s="13">
        <v>5</v>
      </c>
      <c r="L5" s="5">
        <v>8.5</v>
      </c>
      <c r="M5" s="76">
        <v>8</v>
      </c>
      <c r="N5" s="68">
        <v>6</v>
      </c>
      <c r="O5" s="5">
        <v>8</v>
      </c>
      <c r="P5" s="5">
        <v>7</v>
      </c>
    </row>
    <row r="6" spans="1:16">
      <c r="A6" s="14">
        <v>3</v>
      </c>
      <c r="B6" s="3">
        <v>1</v>
      </c>
      <c r="C6" s="3" t="s">
        <v>153</v>
      </c>
      <c r="D6" s="64" t="s">
        <v>158</v>
      </c>
      <c r="E6" s="14">
        <v>68</v>
      </c>
      <c r="F6" s="3">
        <v>59</v>
      </c>
      <c r="G6" s="77">
        <v>80</v>
      </c>
      <c r="H6" s="69">
        <v>5</v>
      </c>
      <c r="I6" s="3">
        <v>8</v>
      </c>
      <c r="J6" s="64">
        <v>7.5</v>
      </c>
      <c r="K6" s="14">
        <v>7.5</v>
      </c>
      <c r="L6" s="3">
        <v>9</v>
      </c>
      <c r="M6" s="77">
        <v>7.5</v>
      </c>
      <c r="N6" s="69">
        <v>7</v>
      </c>
      <c r="O6" s="3">
        <v>8</v>
      </c>
      <c r="P6" s="3">
        <v>6.5</v>
      </c>
    </row>
    <row r="7" spans="1:16">
      <c r="A7" s="13">
        <v>4</v>
      </c>
      <c r="B7" s="5">
        <v>1</v>
      </c>
      <c r="C7" s="5" t="s">
        <v>153</v>
      </c>
      <c r="D7" s="63" t="s">
        <v>159</v>
      </c>
      <c r="E7" s="13">
        <v>47</v>
      </c>
      <c r="F7" s="5">
        <v>67</v>
      </c>
      <c r="G7" s="76">
        <v>82</v>
      </c>
      <c r="H7" s="68">
        <v>7</v>
      </c>
      <c r="I7" s="5">
        <v>8.5</v>
      </c>
      <c r="J7" s="63">
        <v>7.5</v>
      </c>
      <c r="K7" s="13">
        <v>5.5</v>
      </c>
      <c r="L7" s="5">
        <v>7</v>
      </c>
      <c r="M7" s="76">
        <v>6</v>
      </c>
      <c r="N7" s="68">
        <v>8</v>
      </c>
      <c r="O7" s="5">
        <v>9</v>
      </c>
      <c r="P7" s="5">
        <v>7.5</v>
      </c>
    </row>
    <row r="8" spans="1:16">
      <c r="A8" s="14">
        <v>5</v>
      </c>
      <c r="B8" s="3">
        <v>1</v>
      </c>
      <c r="C8" s="3" t="s">
        <v>153</v>
      </c>
      <c r="D8" s="64" t="s">
        <v>160</v>
      </c>
      <c r="E8" s="14">
        <v>49</v>
      </c>
      <c r="F8" s="3">
        <v>50</v>
      </c>
      <c r="G8" s="77">
        <v>40</v>
      </c>
      <c r="H8" s="69">
        <v>7</v>
      </c>
      <c r="I8" s="3">
        <v>8.5</v>
      </c>
      <c r="J8" s="64">
        <v>5.5</v>
      </c>
      <c r="K8" s="14">
        <v>6.6</v>
      </c>
      <c r="L8" s="3">
        <v>5.5</v>
      </c>
      <c r="M8" s="77">
        <v>5.5</v>
      </c>
      <c r="N8" s="69">
        <v>5.5</v>
      </c>
      <c r="O8" s="3">
        <v>8</v>
      </c>
      <c r="P8" s="3">
        <v>6.5</v>
      </c>
    </row>
    <row r="9" spans="1:16">
      <c r="A9" s="13">
        <v>6</v>
      </c>
      <c r="B9" s="5">
        <v>1</v>
      </c>
      <c r="C9" s="5" t="s">
        <v>153</v>
      </c>
      <c r="D9" s="63" t="s">
        <v>161</v>
      </c>
      <c r="E9" s="78"/>
      <c r="F9" s="20"/>
      <c r="G9" s="79"/>
      <c r="H9" s="70"/>
      <c r="I9" s="20"/>
      <c r="J9" s="82"/>
      <c r="K9" s="78"/>
      <c r="L9" s="20"/>
      <c r="M9" s="79"/>
      <c r="N9" s="70"/>
      <c r="O9" s="20"/>
      <c r="P9" s="20"/>
    </row>
    <row r="10" spans="1:16">
      <c r="A10" s="14">
        <v>7</v>
      </c>
      <c r="B10" s="3">
        <v>1</v>
      </c>
      <c r="C10" s="3" t="s">
        <v>152</v>
      </c>
      <c r="D10" s="64" t="s">
        <v>157</v>
      </c>
      <c r="E10" s="14">
        <v>67</v>
      </c>
      <c r="F10" s="3">
        <v>54</v>
      </c>
      <c r="G10" s="77">
        <v>41</v>
      </c>
      <c r="H10" s="69">
        <v>8</v>
      </c>
      <c r="I10" s="3">
        <v>10</v>
      </c>
      <c r="J10" s="64">
        <v>7</v>
      </c>
      <c r="K10" s="14">
        <v>4</v>
      </c>
      <c r="L10" s="3">
        <v>6</v>
      </c>
      <c r="M10" s="77">
        <v>7</v>
      </c>
      <c r="N10" s="69">
        <v>5</v>
      </c>
      <c r="O10" s="3">
        <v>7.5</v>
      </c>
      <c r="P10" s="3">
        <v>8</v>
      </c>
    </row>
    <row r="11" spans="1:16">
      <c r="A11" s="13">
        <v>8</v>
      </c>
      <c r="B11" s="5">
        <v>1</v>
      </c>
      <c r="C11" s="5" t="s">
        <v>152</v>
      </c>
      <c r="D11" s="63" t="s">
        <v>158</v>
      </c>
      <c r="E11" s="13">
        <v>37</v>
      </c>
      <c r="F11" s="5">
        <v>25</v>
      </c>
      <c r="G11" s="76">
        <v>32</v>
      </c>
      <c r="H11" s="68">
        <v>5</v>
      </c>
      <c r="I11" s="5">
        <v>6</v>
      </c>
      <c r="J11" s="63">
        <v>4.5</v>
      </c>
      <c r="K11" s="13">
        <v>4</v>
      </c>
      <c r="L11" s="5">
        <v>4.5</v>
      </c>
      <c r="M11" s="76">
        <v>4.5</v>
      </c>
      <c r="N11" s="68">
        <v>5</v>
      </c>
      <c r="O11" s="5">
        <v>5</v>
      </c>
      <c r="P11" s="5">
        <v>5</v>
      </c>
    </row>
    <row r="12" spans="1:16">
      <c r="A12" s="14">
        <v>9</v>
      </c>
      <c r="B12" s="3">
        <v>1</v>
      </c>
      <c r="C12" s="3" t="s">
        <v>152</v>
      </c>
      <c r="D12" s="64" t="s">
        <v>159</v>
      </c>
      <c r="E12" s="14">
        <v>21</v>
      </c>
      <c r="F12" s="3">
        <v>21</v>
      </c>
      <c r="G12" s="77">
        <v>16</v>
      </c>
      <c r="H12" s="69">
        <v>2</v>
      </c>
      <c r="I12" s="3">
        <v>3.5</v>
      </c>
      <c r="J12" s="64">
        <v>3.5</v>
      </c>
      <c r="K12" s="14">
        <v>2.5</v>
      </c>
      <c r="L12" s="3">
        <v>4</v>
      </c>
      <c r="M12" s="77">
        <v>4.5</v>
      </c>
      <c r="N12" s="69">
        <v>2.5</v>
      </c>
      <c r="O12" s="3">
        <v>3</v>
      </c>
      <c r="P12" s="3">
        <v>2.5</v>
      </c>
    </row>
    <row r="13" spans="1:16">
      <c r="A13" s="13">
        <v>10</v>
      </c>
      <c r="B13" s="5">
        <v>1</v>
      </c>
      <c r="C13" s="5" t="s">
        <v>152</v>
      </c>
      <c r="D13" s="63" t="s">
        <v>160</v>
      </c>
      <c r="E13" s="13">
        <v>51</v>
      </c>
      <c r="F13" s="5">
        <v>35</v>
      </c>
      <c r="G13" s="76">
        <v>31</v>
      </c>
      <c r="H13" s="68">
        <v>6</v>
      </c>
      <c r="I13" s="5">
        <v>5</v>
      </c>
      <c r="J13" s="63">
        <v>5</v>
      </c>
      <c r="K13" s="13">
        <v>4</v>
      </c>
      <c r="L13" s="5">
        <v>5.5</v>
      </c>
      <c r="M13" s="76">
        <v>5.5</v>
      </c>
      <c r="N13" s="68">
        <v>3.5</v>
      </c>
      <c r="O13" s="5">
        <v>6</v>
      </c>
      <c r="P13" s="5">
        <v>4</v>
      </c>
    </row>
    <row r="14" spans="1:16">
      <c r="A14" s="14">
        <v>11</v>
      </c>
      <c r="B14" s="3">
        <v>1</v>
      </c>
      <c r="C14" s="3" t="s">
        <v>152</v>
      </c>
      <c r="D14" s="64" t="s">
        <v>161</v>
      </c>
      <c r="E14" s="78"/>
      <c r="F14" s="20"/>
      <c r="G14" s="79"/>
      <c r="H14" s="70"/>
      <c r="I14" s="20"/>
      <c r="J14" s="82"/>
      <c r="K14" s="78"/>
      <c r="L14" s="20"/>
      <c r="M14" s="79"/>
      <c r="N14" s="70"/>
      <c r="O14" s="20"/>
      <c r="P14" s="20"/>
    </row>
    <row r="15" spans="1:16">
      <c r="A15" s="13">
        <v>12</v>
      </c>
      <c r="B15" s="5">
        <v>1</v>
      </c>
      <c r="C15" s="5" t="s">
        <v>123</v>
      </c>
      <c r="D15" s="63" t="s">
        <v>157</v>
      </c>
      <c r="E15" s="13">
        <v>47</v>
      </c>
      <c r="F15" s="5">
        <v>50</v>
      </c>
      <c r="G15" s="76">
        <v>60</v>
      </c>
      <c r="H15" s="68">
        <v>5.5</v>
      </c>
      <c r="I15" s="5">
        <v>8.5</v>
      </c>
      <c r="J15" s="63">
        <v>8</v>
      </c>
      <c r="K15" s="13">
        <v>6.5</v>
      </c>
      <c r="L15" s="5">
        <v>6.5</v>
      </c>
      <c r="M15" s="76">
        <v>5</v>
      </c>
      <c r="N15" s="68">
        <v>5</v>
      </c>
      <c r="O15" s="5">
        <v>6.5</v>
      </c>
      <c r="P15" s="5">
        <v>6</v>
      </c>
    </row>
    <row r="16" spans="1:16">
      <c r="A16" s="14">
        <v>13</v>
      </c>
      <c r="B16" s="3">
        <v>1</v>
      </c>
      <c r="C16" s="3" t="s">
        <v>123</v>
      </c>
      <c r="D16" s="64" t="s">
        <v>158</v>
      </c>
      <c r="E16" s="14">
        <v>57</v>
      </c>
      <c r="F16" s="3">
        <v>56</v>
      </c>
      <c r="G16" s="77">
        <v>73</v>
      </c>
      <c r="H16" s="69">
        <v>8</v>
      </c>
      <c r="I16" s="3">
        <v>9</v>
      </c>
      <c r="J16" s="64">
        <v>7</v>
      </c>
      <c r="K16" s="14">
        <v>5</v>
      </c>
      <c r="L16" s="3">
        <v>7</v>
      </c>
      <c r="M16" s="77">
        <v>6</v>
      </c>
      <c r="N16" s="69">
        <v>7</v>
      </c>
      <c r="O16" s="3">
        <v>8</v>
      </c>
      <c r="P16" s="3">
        <v>6</v>
      </c>
    </row>
    <row r="17" spans="1:16">
      <c r="A17" s="13">
        <v>14</v>
      </c>
      <c r="B17" s="5">
        <v>1</v>
      </c>
      <c r="C17" s="5" t="s">
        <v>123</v>
      </c>
      <c r="D17" s="63" t="s">
        <v>159</v>
      </c>
      <c r="E17" s="13">
        <v>50</v>
      </c>
      <c r="F17" s="5">
        <v>40</v>
      </c>
      <c r="G17" s="76">
        <v>47</v>
      </c>
      <c r="H17" s="68">
        <v>5</v>
      </c>
      <c r="I17" s="5">
        <v>6.5</v>
      </c>
      <c r="J17" s="63">
        <v>6.5</v>
      </c>
      <c r="K17" s="13">
        <v>5</v>
      </c>
      <c r="L17" s="5">
        <v>8</v>
      </c>
      <c r="M17" s="76">
        <v>6.5</v>
      </c>
      <c r="N17" s="68">
        <v>5.5</v>
      </c>
      <c r="O17" s="5">
        <v>6.5</v>
      </c>
      <c r="P17" s="5">
        <v>6</v>
      </c>
    </row>
    <row r="18" spans="1:16">
      <c r="A18" s="14">
        <v>15</v>
      </c>
      <c r="B18" s="3">
        <v>1</v>
      </c>
      <c r="C18" s="3" t="s">
        <v>123</v>
      </c>
      <c r="D18" s="64" t="s">
        <v>160</v>
      </c>
      <c r="E18" s="14">
        <v>40</v>
      </c>
      <c r="F18" s="3">
        <v>38</v>
      </c>
      <c r="G18" s="77">
        <v>33</v>
      </c>
      <c r="H18" s="69">
        <v>5.5</v>
      </c>
      <c r="I18" s="3">
        <v>4</v>
      </c>
      <c r="J18" s="64">
        <v>4</v>
      </c>
      <c r="K18" s="14">
        <v>7</v>
      </c>
      <c r="L18" s="3">
        <v>5</v>
      </c>
      <c r="M18" s="77">
        <v>4</v>
      </c>
      <c r="N18" s="69">
        <v>4.5</v>
      </c>
      <c r="O18" s="3">
        <v>5.5</v>
      </c>
      <c r="P18" s="3">
        <v>4</v>
      </c>
    </row>
    <row r="19" spans="1:16" ht="14" thickBot="1">
      <c r="A19" s="15">
        <v>16</v>
      </c>
      <c r="B19" s="16">
        <v>1</v>
      </c>
      <c r="C19" s="16" t="s">
        <v>123</v>
      </c>
      <c r="D19" s="65" t="s">
        <v>161</v>
      </c>
      <c r="E19" s="80"/>
      <c r="F19" s="21"/>
      <c r="G19" s="81"/>
      <c r="H19" s="71"/>
      <c r="I19" s="21"/>
      <c r="J19" s="83"/>
      <c r="K19" s="80"/>
      <c r="L19" s="21"/>
      <c r="M19" s="81"/>
      <c r="N19" s="71"/>
      <c r="O19" s="21"/>
      <c r="P19" s="21"/>
    </row>
    <row r="20" spans="1:16">
      <c r="A20" s="10">
        <v>17</v>
      </c>
      <c r="B20" s="11">
        <v>2</v>
      </c>
      <c r="C20" s="11" t="s">
        <v>153</v>
      </c>
      <c r="D20" s="62" t="s">
        <v>276</v>
      </c>
      <c r="E20" s="10">
        <v>57</v>
      </c>
      <c r="F20" s="11">
        <v>54</v>
      </c>
      <c r="G20" s="75">
        <v>47</v>
      </c>
      <c r="H20" s="67">
        <v>5</v>
      </c>
      <c r="I20" s="11">
        <v>7</v>
      </c>
      <c r="J20" s="62">
        <v>6</v>
      </c>
      <c r="K20" s="10">
        <v>5.5</v>
      </c>
      <c r="L20" s="11">
        <v>8</v>
      </c>
      <c r="M20" s="75">
        <v>6.5</v>
      </c>
      <c r="N20" s="67">
        <v>4.5</v>
      </c>
      <c r="O20" s="11">
        <v>7.5</v>
      </c>
      <c r="P20" s="11">
        <v>6</v>
      </c>
    </row>
    <row r="21" spans="1:16">
      <c r="A21" s="13">
        <v>18</v>
      </c>
      <c r="B21" s="5">
        <v>2</v>
      </c>
      <c r="C21" s="5" t="s">
        <v>153</v>
      </c>
      <c r="D21" s="63" t="s">
        <v>157</v>
      </c>
      <c r="E21" s="13">
        <v>55</v>
      </c>
      <c r="F21" s="5">
        <v>46</v>
      </c>
      <c r="G21" s="76">
        <v>49</v>
      </c>
      <c r="H21" s="68">
        <v>4.5</v>
      </c>
      <c r="I21" s="5">
        <v>8.5</v>
      </c>
      <c r="J21" s="63">
        <v>8</v>
      </c>
      <c r="K21" s="13">
        <v>3</v>
      </c>
      <c r="L21" s="5">
        <v>6</v>
      </c>
      <c r="M21" s="76">
        <v>6.5</v>
      </c>
      <c r="N21" s="68">
        <v>5</v>
      </c>
      <c r="O21" s="5">
        <v>8</v>
      </c>
      <c r="P21" s="5">
        <v>7</v>
      </c>
    </row>
    <row r="22" spans="1:16">
      <c r="A22" s="14">
        <v>19</v>
      </c>
      <c r="B22" s="3">
        <v>2</v>
      </c>
      <c r="C22" s="3" t="s">
        <v>153</v>
      </c>
      <c r="D22" s="64" t="s">
        <v>158</v>
      </c>
      <c r="E22" s="14">
        <v>65</v>
      </c>
      <c r="F22" s="3">
        <v>67</v>
      </c>
      <c r="G22" s="77">
        <v>50</v>
      </c>
      <c r="H22" s="69">
        <v>4.5</v>
      </c>
      <c r="I22" s="3">
        <v>8.5</v>
      </c>
      <c r="J22" s="64">
        <v>6.5</v>
      </c>
      <c r="K22" s="14">
        <v>5</v>
      </c>
      <c r="L22" s="3">
        <v>4</v>
      </c>
      <c r="M22" s="77">
        <v>5.5</v>
      </c>
      <c r="N22" s="69">
        <v>3.5</v>
      </c>
      <c r="O22" s="3">
        <v>6.5</v>
      </c>
      <c r="P22" s="3">
        <v>6</v>
      </c>
    </row>
    <row r="23" spans="1:16">
      <c r="A23" s="13">
        <v>20</v>
      </c>
      <c r="B23" s="5">
        <v>2</v>
      </c>
      <c r="C23" s="5" t="s">
        <v>153</v>
      </c>
      <c r="D23" s="63" t="s">
        <v>159</v>
      </c>
      <c r="E23" s="13">
        <v>57</v>
      </c>
      <c r="F23" s="5">
        <v>51</v>
      </c>
      <c r="G23" s="76">
        <v>50</v>
      </c>
      <c r="H23" s="68">
        <v>4</v>
      </c>
      <c r="I23" s="5">
        <v>7</v>
      </c>
      <c r="J23" s="63">
        <v>6</v>
      </c>
      <c r="K23" s="13">
        <v>4</v>
      </c>
      <c r="L23" s="5">
        <v>6.5</v>
      </c>
      <c r="M23" s="76">
        <v>7</v>
      </c>
      <c r="N23" s="68">
        <v>5</v>
      </c>
      <c r="O23" s="5">
        <v>5.5</v>
      </c>
      <c r="P23" s="5">
        <v>5</v>
      </c>
    </row>
    <row r="24" spans="1:16">
      <c r="A24" s="14">
        <v>21</v>
      </c>
      <c r="B24" s="3">
        <v>2</v>
      </c>
      <c r="C24" s="3" t="s">
        <v>153</v>
      </c>
      <c r="D24" s="64" t="s">
        <v>160</v>
      </c>
      <c r="E24" s="14">
        <v>67</v>
      </c>
      <c r="F24" s="3">
        <v>62</v>
      </c>
      <c r="G24" s="77">
        <v>55</v>
      </c>
      <c r="H24" s="69">
        <v>4</v>
      </c>
      <c r="I24" s="3">
        <v>6.5</v>
      </c>
      <c r="J24" s="64">
        <v>7</v>
      </c>
      <c r="K24" s="14">
        <v>6.5</v>
      </c>
      <c r="L24" s="3">
        <v>7</v>
      </c>
      <c r="M24" s="77">
        <v>7</v>
      </c>
      <c r="N24" s="69">
        <v>7</v>
      </c>
      <c r="O24" s="3">
        <v>8</v>
      </c>
      <c r="P24" s="3">
        <v>7.5</v>
      </c>
    </row>
    <row r="25" spans="1:16">
      <c r="A25" s="13">
        <v>22</v>
      </c>
      <c r="B25" s="5">
        <v>2</v>
      </c>
      <c r="C25" s="5" t="s">
        <v>153</v>
      </c>
      <c r="D25" s="63" t="s">
        <v>161</v>
      </c>
      <c r="E25" s="78"/>
      <c r="F25" s="20"/>
      <c r="G25" s="79"/>
      <c r="H25" s="70"/>
      <c r="I25" s="20"/>
      <c r="J25" s="82"/>
      <c r="K25" s="78"/>
      <c r="L25" s="20"/>
      <c r="M25" s="79"/>
      <c r="N25" s="70"/>
      <c r="O25" s="20"/>
      <c r="P25" s="20"/>
    </row>
    <row r="26" spans="1:16">
      <c r="A26" s="14">
        <v>23</v>
      </c>
      <c r="B26" s="3">
        <v>2</v>
      </c>
      <c r="C26" s="3" t="s">
        <v>152</v>
      </c>
      <c r="D26" s="64" t="s">
        <v>157</v>
      </c>
      <c r="E26" s="14">
        <v>35</v>
      </c>
      <c r="F26" s="3">
        <v>29</v>
      </c>
      <c r="G26" s="77">
        <v>25</v>
      </c>
      <c r="H26" s="69">
        <v>2.5</v>
      </c>
      <c r="I26" s="3">
        <v>5</v>
      </c>
      <c r="J26" s="64">
        <v>5</v>
      </c>
      <c r="K26" s="14">
        <v>2.5</v>
      </c>
      <c r="L26" s="3">
        <v>4.5</v>
      </c>
      <c r="M26" s="77">
        <v>5</v>
      </c>
      <c r="N26" s="69">
        <v>3</v>
      </c>
      <c r="O26" s="3">
        <v>3</v>
      </c>
      <c r="P26" s="3">
        <v>2.5</v>
      </c>
    </row>
    <row r="27" spans="1:16">
      <c r="A27" s="13">
        <v>24</v>
      </c>
      <c r="B27" s="5">
        <v>2</v>
      </c>
      <c r="C27" s="5" t="s">
        <v>152</v>
      </c>
      <c r="D27" s="63" t="s">
        <v>158</v>
      </c>
      <c r="E27" s="13">
        <v>36</v>
      </c>
      <c r="F27" s="5">
        <v>31</v>
      </c>
      <c r="G27" s="76">
        <v>27</v>
      </c>
      <c r="H27" s="68">
        <v>2</v>
      </c>
      <c r="I27" s="5">
        <v>3.5</v>
      </c>
      <c r="J27" s="63">
        <v>4</v>
      </c>
      <c r="K27" s="13">
        <v>3.5</v>
      </c>
      <c r="L27" s="5">
        <v>4.5</v>
      </c>
      <c r="M27" s="76">
        <v>4</v>
      </c>
      <c r="N27" s="68">
        <v>3.5</v>
      </c>
      <c r="O27" s="5">
        <v>3.5</v>
      </c>
      <c r="P27" s="5">
        <v>3.5</v>
      </c>
    </row>
    <row r="28" spans="1:16">
      <c r="A28" s="14">
        <v>25</v>
      </c>
      <c r="B28" s="3">
        <v>2</v>
      </c>
      <c r="C28" s="3" t="s">
        <v>152</v>
      </c>
      <c r="D28" s="64" t="s">
        <v>159</v>
      </c>
      <c r="E28" s="14">
        <v>26</v>
      </c>
      <c r="F28" s="3">
        <v>17</v>
      </c>
      <c r="G28" s="77">
        <v>20</v>
      </c>
      <c r="H28" s="69">
        <v>2.5</v>
      </c>
      <c r="I28" s="3">
        <v>2.5</v>
      </c>
      <c r="J28" s="64">
        <v>3.5</v>
      </c>
      <c r="K28" s="14">
        <v>3</v>
      </c>
      <c r="L28" s="3">
        <v>3</v>
      </c>
      <c r="M28" s="77">
        <v>3</v>
      </c>
      <c r="N28" s="69">
        <v>3</v>
      </c>
      <c r="O28" s="3">
        <v>3.5</v>
      </c>
      <c r="P28" s="3">
        <v>3</v>
      </c>
    </row>
    <row r="29" spans="1:16">
      <c r="A29" s="13">
        <v>26</v>
      </c>
      <c r="B29" s="5">
        <v>2</v>
      </c>
      <c r="C29" s="5" t="s">
        <v>152</v>
      </c>
      <c r="D29" s="63" t="s">
        <v>160</v>
      </c>
      <c r="E29" s="13">
        <v>18</v>
      </c>
      <c r="F29" s="5" t="s">
        <v>102</v>
      </c>
      <c r="G29" s="76" t="s">
        <v>102</v>
      </c>
      <c r="H29" s="68">
        <v>2.5</v>
      </c>
      <c r="I29" s="5">
        <v>2</v>
      </c>
      <c r="J29" s="63">
        <v>2.5</v>
      </c>
      <c r="K29" s="13" t="s">
        <v>102</v>
      </c>
      <c r="L29" s="5" t="s">
        <v>102</v>
      </c>
      <c r="M29" s="76" t="s">
        <v>102</v>
      </c>
      <c r="N29" s="68" t="s">
        <v>102</v>
      </c>
      <c r="O29" s="5" t="s">
        <v>102</v>
      </c>
      <c r="P29" s="5" t="s">
        <v>102</v>
      </c>
    </row>
    <row r="30" spans="1:16">
      <c r="A30" s="14">
        <v>27</v>
      </c>
      <c r="B30" s="3">
        <v>2</v>
      </c>
      <c r="C30" s="3" t="s">
        <v>152</v>
      </c>
      <c r="D30" s="64" t="s">
        <v>161</v>
      </c>
      <c r="E30" s="78"/>
      <c r="F30" s="20"/>
      <c r="G30" s="79"/>
      <c r="H30" s="70"/>
      <c r="I30" s="20"/>
      <c r="J30" s="82"/>
      <c r="K30" s="78"/>
      <c r="L30" s="20"/>
      <c r="M30" s="79"/>
      <c r="N30" s="70"/>
      <c r="O30" s="20"/>
      <c r="P30" s="20"/>
    </row>
    <row r="31" spans="1:16">
      <c r="A31" s="13">
        <v>28</v>
      </c>
      <c r="B31" s="5">
        <v>2</v>
      </c>
      <c r="C31" s="5" t="s">
        <v>123</v>
      </c>
      <c r="D31" s="63" t="s">
        <v>157</v>
      </c>
      <c r="E31" s="13">
        <v>55</v>
      </c>
      <c r="F31" s="5">
        <v>49</v>
      </c>
      <c r="G31" s="76">
        <v>48</v>
      </c>
      <c r="H31" s="68">
        <v>6</v>
      </c>
      <c r="I31" s="5">
        <v>5</v>
      </c>
      <c r="J31" s="63">
        <v>5</v>
      </c>
      <c r="K31" s="13">
        <v>4</v>
      </c>
      <c r="L31" s="5">
        <v>7</v>
      </c>
      <c r="M31" s="76">
        <v>6</v>
      </c>
      <c r="N31" s="68">
        <v>4</v>
      </c>
      <c r="O31" s="5">
        <v>6</v>
      </c>
      <c r="P31" s="5">
        <v>6</v>
      </c>
    </row>
    <row r="32" spans="1:16">
      <c r="A32" s="14">
        <v>29</v>
      </c>
      <c r="B32" s="3">
        <v>2</v>
      </c>
      <c r="C32" s="3" t="s">
        <v>123</v>
      </c>
      <c r="D32" s="64" t="s">
        <v>158</v>
      </c>
      <c r="E32" s="14">
        <v>48</v>
      </c>
      <c r="F32" s="3">
        <v>50</v>
      </c>
      <c r="G32" s="77">
        <v>50</v>
      </c>
      <c r="H32" s="69">
        <v>5</v>
      </c>
      <c r="I32" s="3">
        <v>7</v>
      </c>
      <c r="J32" s="64">
        <v>6</v>
      </c>
      <c r="K32" s="14">
        <v>3.5</v>
      </c>
      <c r="L32" s="3">
        <v>7</v>
      </c>
      <c r="M32" s="77">
        <v>8</v>
      </c>
      <c r="N32" s="69">
        <v>5</v>
      </c>
      <c r="O32" s="3">
        <v>5.5</v>
      </c>
      <c r="P32" s="3">
        <v>5</v>
      </c>
    </row>
    <row r="33" spans="1:16">
      <c r="A33" s="13">
        <v>30</v>
      </c>
      <c r="B33" s="5">
        <v>2</v>
      </c>
      <c r="C33" s="5" t="s">
        <v>123</v>
      </c>
      <c r="D33" s="63" t="s">
        <v>159</v>
      </c>
      <c r="E33" s="13">
        <v>48</v>
      </c>
      <c r="F33" s="5">
        <v>47</v>
      </c>
      <c r="G33" s="76">
        <v>55</v>
      </c>
      <c r="H33" s="68">
        <v>4.5</v>
      </c>
      <c r="I33" s="5">
        <v>6.5</v>
      </c>
      <c r="J33" s="63">
        <v>5.5</v>
      </c>
      <c r="K33" s="13">
        <v>5</v>
      </c>
      <c r="L33" s="5">
        <v>6.5</v>
      </c>
      <c r="M33" s="76">
        <v>5.5</v>
      </c>
      <c r="N33" s="68">
        <v>4</v>
      </c>
      <c r="O33" s="5">
        <v>6.5</v>
      </c>
      <c r="P33" s="5">
        <v>6</v>
      </c>
    </row>
    <row r="34" spans="1:16">
      <c r="A34" s="14">
        <v>31</v>
      </c>
      <c r="B34" s="3">
        <v>2</v>
      </c>
      <c r="C34" s="3" t="s">
        <v>123</v>
      </c>
      <c r="D34" s="64" t="s">
        <v>160</v>
      </c>
      <c r="E34" s="14">
        <v>57</v>
      </c>
      <c r="F34" s="3">
        <v>48</v>
      </c>
      <c r="G34" s="77">
        <v>44</v>
      </c>
      <c r="H34" s="69">
        <v>4.5</v>
      </c>
      <c r="I34" s="3">
        <v>7.5</v>
      </c>
      <c r="J34" s="64">
        <v>7</v>
      </c>
      <c r="K34" s="14">
        <v>6.5</v>
      </c>
      <c r="L34" s="3">
        <v>7</v>
      </c>
      <c r="M34" s="77">
        <v>6.5</v>
      </c>
      <c r="N34" s="69">
        <v>3.5</v>
      </c>
      <c r="O34" s="3">
        <v>5.5</v>
      </c>
      <c r="P34" s="3">
        <v>6</v>
      </c>
    </row>
    <row r="35" spans="1:16" ht="14" thickBot="1">
      <c r="A35" s="15">
        <v>32</v>
      </c>
      <c r="B35" s="16">
        <v>2</v>
      </c>
      <c r="C35" s="16" t="s">
        <v>123</v>
      </c>
      <c r="D35" s="65" t="s">
        <v>161</v>
      </c>
      <c r="E35" s="80"/>
      <c r="F35" s="21"/>
      <c r="G35" s="81"/>
      <c r="H35" s="71"/>
      <c r="I35" s="21"/>
      <c r="J35" s="83"/>
      <c r="K35" s="80"/>
      <c r="L35" s="21"/>
      <c r="M35" s="81"/>
      <c r="N35" s="71"/>
      <c r="O35" s="21"/>
      <c r="P35" s="21"/>
    </row>
    <row r="36" spans="1:16">
      <c r="A36" s="10">
        <v>33</v>
      </c>
      <c r="B36" s="11">
        <v>3</v>
      </c>
      <c r="C36" s="11" t="s">
        <v>153</v>
      </c>
      <c r="D36" s="62" t="s">
        <v>276</v>
      </c>
      <c r="E36" s="10">
        <v>48</v>
      </c>
      <c r="F36" s="11">
        <v>52</v>
      </c>
      <c r="G36" s="75">
        <v>57</v>
      </c>
      <c r="H36" s="67">
        <v>5.5</v>
      </c>
      <c r="I36" s="11">
        <v>7</v>
      </c>
      <c r="J36" s="62">
        <v>5.5</v>
      </c>
      <c r="K36" s="10">
        <v>4.5</v>
      </c>
      <c r="L36" s="11">
        <v>5.5</v>
      </c>
      <c r="M36" s="75">
        <v>6</v>
      </c>
      <c r="N36" s="67">
        <v>5</v>
      </c>
      <c r="O36" s="11">
        <v>7</v>
      </c>
      <c r="P36" s="11">
        <v>6</v>
      </c>
    </row>
    <row r="37" spans="1:16">
      <c r="A37" s="13">
        <v>34</v>
      </c>
      <c r="B37" s="5">
        <v>3</v>
      </c>
      <c r="C37" s="5" t="s">
        <v>153</v>
      </c>
      <c r="D37" s="63" t="s">
        <v>157</v>
      </c>
      <c r="E37" s="13">
        <v>43</v>
      </c>
      <c r="F37" s="5">
        <v>33</v>
      </c>
      <c r="G37" s="76">
        <v>34</v>
      </c>
      <c r="H37" s="68">
        <v>5</v>
      </c>
      <c r="I37" s="5">
        <v>5.5</v>
      </c>
      <c r="J37" s="63">
        <v>5</v>
      </c>
      <c r="K37" s="13">
        <v>3.5</v>
      </c>
      <c r="L37" s="5">
        <v>4</v>
      </c>
      <c r="M37" s="76">
        <v>4</v>
      </c>
      <c r="N37" s="68">
        <v>4</v>
      </c>
      <c r="O37" s="5">
        <v>5.5</v>
      </c>
      <c r="P37" s="5">
        <v>5</v>
      </c>
    </row>
    <row r="38" spans="1:16">
      <c r="A38" s="14">
        <v>35</v>
      </c>
      <c r="B38" s="3">
        <v>3</v>
      </c>
      <c r="C38" s="3" t="s">
        <v>153</v>
      </c>
      <c r="D38" s="64" t="s">
        <v>158</v>
      </c>
      <c r="E38" s="14">
        <v>59</v>
      </c>
      <c r="F38" s="3">
        <v>60</v>
      </c>
      <c r="G38" s="77">
        <v>55</v>
      </c>
      <c r="H38" s="69">
        <v>6</v>
      </c>
      <c r="I38" s="3">
        <v>8.5</v>
      </c>
      <c r="J38" s="64">
        <v>6.5</v>
      </c>
      <c r="K38" s="14">
        <v>4.5</v>
      </c>
      <c r="L38" s="3">
        <v>7.5</v>
      </c>
      <c r="M38" s="77">
        <v>8</v>
      </c>
      <c r="N38" s="69">
        <v>4.5</v>
      </c>
      <c r="O38" s="3">
        <v>7.5</v>
      </c>
      <c r="P38" s="3">
        <v>8.5</v>
      </c>
    </row>
    <row r="39" spans="1:16">
      <c r="A39" s="13">
        <v>36</v>
      </c>
      <c r="B39" s="5">
        <v>3</v>
      </c>
      <c r="C39" s="5" t="s">
        <v>153</v>
      </c>
      <c r="D39" s="63" t="s">
        <v>159</v>
      </c>
      <c r="E39" s="13">
        <v>59</v>
      </c>
      <c r="F39" s="5">
        <v>64</v>
      </c>
      <c r="G39" s="76">
        <v>48</v>
      </c>
      <c r="H39" s="68">
        <v>5.5</v>
      </c>
      <c r="I39" s="5">
        <v>5</v>
      </c>
      <c r="J39" s="63">
        <v>5</v>
      </c>
      <c r="K39" s="13">
        <v>5.5</v>
      </c>
      <c r="L39" s="5">
        <v>6</v>
      </c>
      <c r="M39" s="76">
        <v>5</v>
      </c>
      <c r="N39" s="68">
        <v>5</v>
      </c>
      <c r="O39" s="5">
        <v>5</v>
      </c>
      <c r="P39" s="5">
        <v>5</v>
      </c>
    </row>
    <row r="40" spans="1:16">
      <c r="A40" s="14">
        <v>37</v>
      </c>
      <c r="B40" s="3">
        <v>3</v>
      </c>
      <c r="C40" s="3" t="s">
        <v>153</v>
      </c>
      <c r="D40" s="64" t="s">
        <v>160</v>
      </c>
      <c r="E40" s="14">
        <v>68</v>
      </c>
      <c r="F40" s="3">
        <v>56</v>
      </c>
      <c r="G40" s="77">
        <v>50</v>
      </c>
      <c r="H40" s="69">
        <v>5</v>
      </c>
      <c r="I40" s="3">
        <v>5.5</v>
      </c>
      <c r="J40" s="64">
        <v>5.5</v>
      </c>
      <c r="K40" s="14">
        <v>4.5</v>
      </c>
      <c r="L40" s="3">
        <v>5.5</v>
      </c>
      <c r="M40" s="77">
        <v>5.5</v>
      </c>
      <c r="N40" s="69">
        <v>4.5</v>
      </c>
      <c r="O40" s="3">
        <v>5.5</v>
      </c>
      <c r="P40" s="3">
        <v>4.5</v>
      </c>
    </row>
    <row r="41" spans="1:16">
      <c r="A41" s="13">
        <v>38</v>
      </c>
      <c r="B41" s="5">
        <v>3</v>
      </c>
      <c r="C41" s="5" t="s">
        <v>153</v>
      </c>
      <c r="D41" s="63" t="s">
        <v>161</v>
      </c>
      <c r="E41" s="78"/>
      <c r="F41" s="20"/>
      <c r="G41" s="79"/>
      <c r="H41" s="70"/>
      <c r="I41" s="20"/>
      <c r="J41" s="82"/>
      <c r="K41" s="78"/>
      <c r="L41" s="20"/>
      <c r="M41" s="79"/>
      <c r="N41" s="70"/>
      <c r="O41" s="20"/>
      <c r="P41" s="20"/>
    </row>
    <row r="42" spans="1:16">
      <c r="A42" s="14">
        <v>39</v>
      </c>
      <c r="B42" s="3">
        <v>3</v>
      </c>
      <c r="C42" s="3" t="s">
        <v>152</v>
      </c>
      <c r="D42" s="64" t="s">
        <v>157</v>
      </c>
      <c r="E42" s="14">
        <v>29</v>
      </c>
      <c r="F42" s="3">
        <v>28</v>
      </c>
      <c r="G42" s="77">
        <v>28</v>
      </c>
      <c r="H42" s="69">
        <v>4.5</v>
      </c>
      <c r="I42" s="3">
        <v>5.5</v>
      </c>
      <c r="J42" s="64">
        <v>4.5</v>
      </c>
      <c r="K42" s="14">
        <v>5</v>
      </c>
      <c r="L42" s="3">
        <v>5</v>
      </c>
      <c r="M42" s="77">
        <v>5</v>
      </c>
      <c r="N42" s="69">
        <v>3.5</v>
      </c>
      <c r="O42" s="3">
        <v>5</v>
      </c>
      <c r="P42" s="3">
        <v>5</v>
      </c>
    </row>
    <row r="43" spans="1:16">
      <c r="A43" s="13">
        <v>40</v>
      </c>
      <c r="B43" s="5">
        <v>3</v>
      </c>
      <c r="C43" s="5" t="s">
        <v>152</v>
      </c>
      <c r="D43" s="63" t="s">
        <v>158</v>
      </c>
      <c r="E43" s="13">
        <v>41</v>
      </c>
      <c r="F43" s="5">
        <v>31</v>
      </c>
      <c r="G43" s="76">
        <v>27</v>
      </c>
      <c r="H43" s="68">
        <v>5</v>
      </c>
      <c r="I43" s="5">
        <v>5.5</v>
      </c>
      <c r="J43" s="63">
        <v>5</v>
      </c>
      <c r="K43" s="13">
        <v>4</v>
      </c>
      <c r="L43" s="5">
        <v>5</v>
      </c>
      <c r="M43" s="76">
        <v>4.5</v>
      </c>
      <c r="N43" s="68">
        <v>4</v>
      </c>
      <c r="O43" s="5">
        <v>5</v>
      </c>
      <c r="P43" s="5">
        <v>5</v>
      </c>
    </row>
    <row r="44" spans="1:16">
      <c r="A44" s="14">
        <v>41</v>
      </c>
      <c r="B44" s="3">
        <v>3</v>
      </c>
      <c r="C44" s="3" t="s">
        <v>152</v>
      </c>
      <c r="D44" s="64" t="s">
        <v>159</v>
      </c>
      <c r="E44" s="14">
        <v>31</v>
      </c>
      <c r="F44" s="3">
        <v>21</v>
      </c>
      <c r="G44" s="77">
        <v>26</v>
      </c>
      <c r="H44" s="69">
        <v>4</v>
      </c>
      <c r="I44" s="3">
        <v>5.5</v>
      </c>
      <c r="J44" s="64">
        <v>5</v>
      </c>
      <c r="K44" s="14">
        <v>5.5</v>
      </c>
      <c r="L44" s="3">
        <v>6.5</v>
      </c>
      <c r="M44" s="77">
        <v>6</v>
      </c>
      <c r="N44" s="69">
        <v>3.5</v>
      </c>
      <c r="O44" s="3">
        <v>3</v>
      </c>
      <c r="P44" s="3">
        <v>5</v>
      </c>
    </row>
    <row r="45" spans="1:16">
      <c r="A45" s="13">
        <v>42</v>
      </c>
      <c r="B45" s="5">
        <v>3</v>
      </c>
      <c r="C45" s="5" t="s">
        <v>152</v>
      </c>
      <c r="D45" s="63" t="s">
        <v>160</v>
      </c>
      <c r="E45" s="13">
        <v>24</v>
      </c>
      <c r="F45" s="5">
        <v>15</v>
      </c>
      <c r="G45" s="76">
        <v>11</v>
      </c>
      <c r="H45" s="68">
        <v>3</v>
      </c>
      <c r="I45" s="5">
        <v>4</v>
      </c>
      <c r="J45" s="63">
        <v>5</v>
      </c>
      <c r="K45" s="13">
        <v>2</v>
      </c>
      <c r="L45" s="5">
        <v>2.5</v>
      </c>
      <c r="M45" s="76">
        <v>3</v>
      </c>
      <c r="N45" s="68">
        <v>2</v>
      </c>
      <c r="O45" s="5">
        <v>2</v>
      </c>
      <c r="P45" s="5">
        <v>2</v>
      </c>
    </row>
    <row r="46" spans="1:16">
      <c r="A46" s="14">
        <v>43</v>
      </c>
      <c r="B46" s="3">
        <v>3</v>
      </c>
      <c r="C46" s="3" t="s">
        <v>152</v>
      </c>
      <c r="D46" s="64" t="s">
        <v>161</v>
      </c>
      <c r="E46" s="78"/>
      <c r="F46" s="20"/>
      <c r="G46" s="79"/>
      <c r="H46" s="70"/>
      <c r="I46" s="20"/>
      <c r="J46" s="82"/>
      <c r="K46" s="78"/>
      <c r="L46" s="20"/>
      <c r="M46" s="79"/>
      <c r="N46" s="70"/>
      <c r="O46" s="20"/>
      <c r="P46" s="20"/>
    </row>
    <row r="47" spans="1:16">
      <c r="A47" s="13">
        <v>44</v>
      </c>
      <c r="B47" s="5">
        <v>3</v>
      </c>
      <c r="C47" s="5" t="s">
        <v>123</v>
      </c>
      <c r="D47" s="63" t="s">
        <v>157</v>
      </c>
      <c r="E47" s="13">
        <v>65</v>
      </c>
      <c r="F47" s="5">
        <v>74</v>
      </c>
      <c r="G47" s="76">
        <v>70</v>
      </c>
      <c r="H47" s="68">
        <v>6.5</v>
      </c>
      <c r="I47" s="5">
        <v>9</v>
      </c>
      <c r="J47" s="63">
        <v>8</v>
      </c>
      <c r="K47" s="13">
        <v>4.5</v>
      </c>
      <c r="L47" s="5">
        <v>7.5</v>
      </c>
      <c r="M47" s="76">
        <v>7</v>
      </c>
      <c r="N47" s="68">
        <v>5</v>
      </c>
      <c r="O47" s="5">
        <v>6.5</v>
      </c>
      <c r="P47" s="5">
        <v>6</v>
      </c>
    </row>
    <row r="48" spans="1:16">
      <c r="A48" s="14">
        <v>45</v>
      </c>
      <c r="B48" s="3">
        <v>3</v>
      </c>
      <c r="C48" s="3" t="s">
        <v>123</v>
      </c>
      <c r="D48" s="64" t="s">
        <v>158</v>
      </c>
      <c r="E48" s="14">
        <v>48</v>
      </c>
      <c r="F48" s="3">
        <v>60</v>
      </c>
      <c r="G48" s="77">
        <v>60</v>
      </c>
      <c r="H48" s="69">
        <v>5.5</v>
      </c>
      <c r="I48" s="3">
        <v>5.5</v>
      </c>
      <c r="J48" s="64">
        <v>5</v>
      </c>
      <c r="K48" s="14">
        <v>6</v>
      </c>
      <c r="L48" s="3">
        <v>7.5</v>
      </c>
      <c r="M48" s="77">
        <v>6</v>
      </c>
      <c r="N48" s="69">
        <v>4.5</v>
      </c>
      <c r="O48" s="3">
        <v>7.5</v>
      </c>
      <c r="P48" s="3">
        <v>7.5</v>
      </c>
    </row>
    <row r="49" spans="1:16">
      <c r="A49" s="13">
        <v>46</v>
      </c>
      <c r="B49" s="5">
        <v>3</v>
      </c>
      <c r="C49" s="5" t="s">
        <v>123</v>
      </c>
      <c r="D49" s="63" t="s">
        <v>159</v>
      </c>
      <c r="E49" s="13">
        <v>70</v>
      </c>
      <c r="F49" s="5">
        <v>39</v>
      </c>
      <c r="G49" s="76">
        <v>40</v>
      </c>
      <c r="H49" s="68">
        <v>4.4000000000000004</v>
      </c>
      <c r="I49" s="5">
        <v>6</v>
      </c>
      <c r="J49" s="63">
        <v>5</v>
      </c>
      <c r="K49" s="13">
        <v>8.5</v>
      </c>
      <c r="L49" s="5">
        <v>5</v>
      </c>
      <c r="M49" s="76">
        <v>4</v>
      </c>
      <c r="N49" s="68">
        <v>7</v>
      </c>
      <c r="O49" s="5">
        <v>9.5</v>
      </c>
      <c r="P49" s="5">
        <v>8</v>
      </c>
    </row>
    <row r="50" spans="1:16">
      <c r="A50" s="14">
        <v>47</v>
      </c>
      <c r="B50" s="3">
        <v>3</v>
      </c>
      <c r="C50" s="3" t="s">
        <v>123</v>
      </c>
      <c r="D50" s="64" t="s">
        <v>160</v>
      </c>
      <c r="E50" s="14">
        <v>42</v>
      </c>
      <c r="F50" s="3">
        <v>43</v>
      </c>
      <c r="G50" s="77">
        <v>41</v>
      </c>
      <c r="H50" s="69">
        <v>4</v>
      </c>
      <c r="I50" s="3">
        <v>6.5</v>
      </c>
      <c r="J50" s="64">
        <v>6</v>
      </c>
      <c r="K50" s="14">
        <v>4</v>
      </c>
      <c r="L50" s="3">
        <v>6.5</v>
      </c>
      <c r="M50" s="77">
        <v>5</v>
      </c>
      <c r="N50" s="69">
        <v>4</v>
      </c>
      <c r="O50" s="3">
        <v>6.5</v>
      </c>
      <c r="P50" s="3">
        <v>6</v>
      </c>
    </row>
    <row r="51" spans="1:16" ht="14" thickBot="1">
      <c r="A51" s="15">
        <v>48</v>
      </c>
      <c r="B51" s="16">
        <v>3</v>
      </c>
      <c r="C51" s="16" t="s">
        <v>123</v>
      </c>
      <c r="D51" s="65" t="s">
        <v>161</v>
      </c>
      <c r="E51" s="80"/>
      <c r="F51" s="21"/>
      <c r="G51" s="81"/>
      <c r="H51" s="71"/>
      <c r="I51" s="21"/>
      <c r="J51" s="83"/>
      <c r="K51" s="80"/>
      <c r="L51" s="21"/>
      <c r="M51" s="81"/>
      <c r="N51" s="71"/>
      <c r="O51" s="21"/>
      <c r="P51" s="21"/>
    </row>
    <row r="52" spans="1:16">
      <c r="A52" s="10">
        <v>49</v>
      </c>
      <c r="B52" s="11">
        <v>4</v>
      </c>
      <c r="C52" s="11" t="s">
        <v>288</v>
      </c>
      <c r="D52" s="62" t="s">
        <v>276</v>
      </c>
      <c r="E52" s="10">
        <v>60</v>
      </c>
      <c r="F52" s="11">
        <v>60</v>
      </c>
      <c r="G52" s="75">
        <v>68</v>
      </c>
      <c r="H52" s="67">
        <v>3</v>
      </c>
      <c r="I52" s="11">
        <v>6</v>
      </c>
      <c r="J52" s="62">
        <v>7.5</v>
      </c>
      <c r="K52" s="10">
        <v>6.5</v>
      </c>
      <c r="L52" s="11">
        <v>8</v>
      </c>
      <c r="M52" s="75">
        <v>6</v>
      </c>
      <c r="N52" s="67">
        <v>4.5</v>
      </c>
      <c r="O52" s="11">
        <v>8.5</v>
      </c>
      <c r="P52" s="11">
        <v>8.5</v>
      </c>
    </row>
    <row r="53" spans="1:16">
      <c r="A53" s="13">
        <v>50</v>
      </c>
      <c r="B53" s="5">
        <v>4</v>
      </c>
      <c r="C53" s="5" t="s">
        <v>288</v>
      </c>
      <c r="D53" s="63" t="s">
        <v>157</v>
      </c>
      <c r="E53" s="13">
        <v>66</v>
      </c>
      <c r="F53" s="5">
        <v>67</v>
      </c>
      <c r="G53" s="76">
        <v>64</v>
      </c>
      <c r="H53" s="68">
        <v>3</v>
      </c>
      <c r="I53" s="5">
        <v>5.5</v>
      </c>
      <c r="J53" s="63">
        <v>6.5</v>
      </c>
      <c r="K53" s="13">
        <v>6</v>
      </c>
      <c r="L53" s="5">
        <v>9</v>
      </c>
      <c r="M53" s="76">
        <v>8</v>
      </c>
      <c r="N53" s="68">
        <v>5</v>
      </c>
      <c r="O53" s="5">
        <v>7.5</v>
      </c>
      <c r="P53" s="5">
        <v>7</v>
      </c>
    </row>
    <row r="54" spans="1:16">
      <c r="A54" s="14">
        <v>51</v>
      </c>
      <c r="B54" s="3">
        <v>4</v>
      </c>
      <c r="C54" s="3" t="s">
        <v>288</v>
      </c>
      <c r="D54" s="64" t="s">
        <v>158</v>
      </c>
      <c r="E54" s="14">
        <v>52</v>
      </c>
      <c r="F54" s="3">
        <v>61</v>
      </c>
      <c r="G54" s="77">
        <v>53</v>
      </c>
      <c r="H54" s="69">
        <v>6.5</v>
      </c>
      <c r="I54" s="3">
        <v>7.5</v>
      </c>
      <c r="J54" s="64">
        <v>5.5</v>
      </c>
      <c r="K54" s="14">
        <v>4.5</v>
      </c>
      <c r="L54" s="3">
        <v>5</v>
      </c>
      <c r="M54" s="77">
        <v>5</v>
      </c>
      <c r="N54" s="69">
        <v>4.5</v>
      </c>
      <c r="O54" s="3">
        <v>6</v>
      </c>
      <c r="P54" s="3">
        <v>5.5</v>
      </c>
    </row>
    <row r="55" spans="1:16">
      <c r="A55" s="13">
        <v>52</v>
      </c>
      <c r="B55" s="5">
        <v>4</v>
      </c>
      <c r="C55" s="5" t="s">
        <v>288</v>
      </c>
      <c r="D55" s="63" t="s">
        <v>159</v>
      </c>
      <c r="E55" s="13">
        <v>53</v>
      </c>
      <c r="F55" s="5">
        <v>60</v>
      </c>
      <c r="G55" s="76">
        <v>51</v>
      </c>
      <c r="H55" s="68">
        <v>4</v>
      </c>
      <c r="I55" s="5">
        <v>7</v>
      </c>
      <c r="J55" s="63">
        <v>6.5</v>
      </c>
      <c r="K55" s="13">
        <v>4</v>
      </c>
      <c r="L55" s="5">
        <v>6.5</v>
      </c>
      <c r="M55" s="76">
        <v>6</v>
      </c>
      <c r="N55" s="68">
        <v>4.5</v>
      </c>
      <c r="O55" s="5">
        <v>7</v>
      </c>
      <c r="P55" s="5">
        <v>7</v>
      </c>
    </row>
    <row r="56" spans="1:16">
      <c r="A56" s="14">
        <v>53</v>
      </c>
      <c r="B56" s="3">
        <v>4</v>
      </c>
      <c r="C56" s="3" t="s">
        <v>288</v>
      </c>
      <c r="D56" s="64" t="s">
        <v>160</v>
      </c>
      <c r="E56" s="14">
        <v>71</v>
      </c>
      <c r="F56" s="3">
        <v>47</v>
      </c>
      <c r="G56" s="77">
        <v>47</v>
      </c>
      <c r="H56" s="69">
        <v>4</v>
      </c>
      <c r="I56" s="3">
        <v>6.5</v>
      </c>
      <c r="J56" s="64">
        <v>7</v>
      </c>
      <c r="K56" s="14">
        <v>3.5</v>
      </c>
      <c r="L56" s="3">
        <v>7</v>
      </c>
      <c r="M56" s="77">
        <v>6</v>
      </c>
      <c r="N56" s="69">
        <v>4.5</v>
      </c>
      <c r="O56" s="3">
        <v>5.5</v>
      </c>
      <c r="P56" s="3">
        <v>5</v>
      </c>
    </row>
    <row r="57" spans="1:16">
      <c r="A57" s="13">
        <v>54</v>
      </c>
      <c r="B57" s="5">
        <v>4</v>
      </c>
      <c r="C57" s="5" t="s">
        <v>288</v>
      </c>
      <c r="D57" s="63" t="s">
        <v>161</v>
      </c>
      <c r="E57" s="78"/>
      <c r="F57" s="20"/>
      <c r="G57" s="79"/>
      <c r="H57" s="70"/>
      <c r="I57" s="20"/>
      <c r="J57" s="82"/>
      <c r="K57" s="78"/>
      <c r="L57" s="20"/>
      <c r="M57" s="79"/>
      <c r="N57" s="70"/>
      <c r="O57" s="20"/>
      <c r="P57" s="20"/>
    </row>
    <row r="58" spans="1:16">
      <c r="A58" s="14">
        <v>55</v>
      </c>
      <c r="B58" s="3">
        <v>4</v>
      </c>
      <c r="C58" s="3" t="s">
        <v>290</v>
      </c>
      <c r="D58" s="64" t="s">
        <v>157</v>
      </c>
      <c r="E58" s="14">
        <v>40</v>
      </c>
      <c r="F58" s="3">
        <v>34</v>
      </c>
      <c r="G58" s="77">
        <v>34</v>
      </c>
      <c r="H58" s="69">
        <v>3</v>
      </c>
      <c r="I58" s="3">
        <v>3.5</v>
      </c>
      <c r="J58" s="64">
        <v>3</v>
      </c>
      <c r="K58" s="14">
        <v>4.5</v>
      </c>
      <c r="L58" s="3">
        <v>4.5</v>
      </c>
      <c r="M58" s="77">
        <v>4.5</v>
      </c>
      <c r="N58" s="69">
        <v>4</v>
      </c>
      <c r="O58" s="3">
        <v>4.5</v>
      </c>
      <c r="P58" s="3">
        <v>5</v>
      </c>
    </row>
    <row r="59" spans="1:16">
      <c r="A59" s="13">
        <v>56</v>
      </c>
      <c r="B59" s="5">
        <v>4</v>
      </c>
      <c r="C59" s="5" t="s">
        <v>290</v>
      </c>
      <c r="D59" s="63" t="s">
        <v>158</v>
      </c>
      <c r="E59" s="13">
        <v>62</v>
      </c>
      <c r="F59" s="5">
        <v>53</v>
      </c>
      <c r="G59" s="76">
        <v>43</v>
      </c>
      <c r="H59" s="68">
        <v>3</v>
      </c>
      <c r="I59" s="5">
        <v>5.5</v>
      </c>
      <c r="J59" s="63">
        <v>5.5</v>
      </c>
      <c r="K59" s="13">
        <v>4</v>
      </c>
      <c r="L59" s="5">
        <v>6</v>
      </c>
      <c r="M59" s="76">
        <v>6</v>
      </c>
      <c r="N59" s="68">
        <v>7.5</v>
      </c>
      <c r="O59" s="5">
        <v>7</v>
      </c>
      <c r="P59" s="5">
        <v>7</v>
      </c>
    </row>
    <row r="60" spans="1:16">
      <c r="A60" s="14">
        <v>57</v>
      </c>
      <c r="B60" s="3">
        <v>4</v>
      </c>
      <c r="C60" s="3" t="s">
        <v>290</v>
      </c>
      <c r="D60" s="64" t="s">
        <v>159</v>
      </c>
      <c r="E60" s="14">
        <v>17</v>
      </c>
      <c r="F60" s="3">
        <v>16</v>
      </c>
      <c r="G60" s="77">
        <v>12</v>
      </c>
      <c r="H60" s="69">
        <v>2.5</v>
      </c>
      <c r="I60" s="3">
        <v>2.5</v>
      </c>
      <c r="J60" s="64">
        <v>2.5</v>
      </c>
      <c r="K60" s="14">
        <v>2</v>
      </c>
      <c r="L60" s="3">
        <v>2.5</v>
      </c>
      <c r="M60" s="77">
        <v>3</v>
      </c>
      <c r="N60" s="69">
        <v>1.5</v>
      </c>
      <c r="O60" s="3">
        <v>1.5</v>
      </c>
      <c r="P60" s="3">
        <v>1</v>
      </c>
    </row>
    <row r="61" spans="1:16">
      <c r="A61" s="13">
        <v>58</v>
      </c>
      <c r="B61" s="5">
        <v>4</v>
      </c>
      <c r="C61" s="5" t="s">
        <v>290</v>
      </c>
      <c r="D61" s="63" t="s">
        <v>160</v>
      </c>
      <c r="E61" s="13">
        <v>27</v>
      </c>
      <c r="F61" s="5">
        <v>13</v>
      </c>
      <c r="G61" s="76">
        <v>12</v>
      </c>
      <c r="H61" s="68">
        <v>2</v>
      </c>
      <c r="I61" s="5">
        <v>4</v>
      </c>
      <c r="J61" s="63">
        <v>3</v>
      </c>
      <c r="K61" s="13">
        <v>2</v>
      </c>
      <c r="L61" s="5">
        <v>2.5</v>
      </c>
      <c r="M61" s="76">
        <v>2</v>
      </c>
      <c r="N61" s="68">
        <v>2</v>
      </c>
      <c r="O61" s="5">
        <v>2.5</v>
      </c>
      <c r="P61" s="5">
        <v>2</v>
      </c>
    </row>
    <row r="62" spans="1:16">
      <c r="A62" s="14">
        <v>59</v>
      </c>
      <c r="B62" s="3">
        <v>4</v>
      </c>
      <c r="C62" s="3" t="s">
        <v>290</v>
      </c>
      <c r="D62" s="64" t="s">
        <v>161</v>
      </c>
      <c r="E62" s="78"/>
      <c r="F62" s="20"/>
      <c r="G62" s="79"/>
      <c r="H62" s="70"/>
      <c r="I62" s="20"/>
      <c r="J62" s="82"/>
      <c r="K62" s="78"/>
      <c r="L62" s="20"/>
      <c r="M62" s="79"/>
      <c r="N62" s="70"/>
      <c r="O62" s="20"/>
      <c r="P62" s="20"/>
    </row>
    <row r="63" spans="1:16">
      <c r="A63" s="13">
        <v>60</v>
      </c>
      <c r="B63" s="5">
        <v>4</v>
      </c>
      <c r="C63" s="5" t="s">
        <v>292</v>
      </c>
      <c r="D63" s="63" t="s">
        <v>157</v>
      </c>
      <c r="E63" s="13">
        <v>46</v>
      </c>
      <c r="F63" s="5">
        <v>52</v>
      </c>
      <c r="G63" s="76">
        <v>48</v>
      </c>
      <c r="H63" s="68">
        <v>5.5</v>
      </c>
      <c r="I63" s="5">
        <v>8</v>
      </c>
      <c r="J63" s="63">
        <v>6.5</v>
      </c>
      <c r="K63" s="13">
        <v>6</v>
      </c>
      <c r="L63" s="5">
        <v>7.5</v>
      </c>
      <c r="M63" s="76">
        <v>6</v>
      </c>
      <c r="N63" s="68">
        <v>4.5</v>
      </c>
      <c r="O63" s="5">
        <v>8</v>
      </c>
      <c r="P63" s="5">
        <v>6</v>
      </c>
    </row>
    <row r="64" spans="1:16">
      <c r="A64" s="14">
        <v>61</v>
      </c>
      <c r="B64" s="3">
        <v>4</v>
      </c>
      <c r="C64" s="3" t="s">
        <v>292</v>
      </c>
      <c r="D64" s="64" t="s">
        <v>158</v>
      </c>
      <c r="E64" s="14">
        <v>43</v>
      </c>
      <c r="F64" s="3">
        <v>41</v>
      </c>
      <c r="G64" s="77">
        <v>41</v>
      </c>
      <c r="H64" s="69">
        <v>4.5</v>
      </c>
      <c r="I64" s="3">
        <v>7</v>
      </c>
      <c r="J64" s="64">
        <v>6</v>
      </c>
      <c r="K64" s="14">
        <v>5</v>
      </c>
      <c r="L64" s="3">
        <v>7</v>
      </c>
      <c r="M64" s="77">
        <v>5</v>
      </c>
      <c r="N64" s="69">
        <v>4</v>
      </c>
      <c r="O64" s="3">
        <v>6.5</v>
      </c>
      <c r="P64" s="3">
        <v>6</v>
      </c>
    </row>
    <row r="65" spans="1:16">
      <c r="A65" s="13">
        <v>62</v>
      </c>
      <c r="B65" s="5">
        <v>4</v>
      </c>
      <c r="C65" s="5" t="s">
        <v>292</v>
      </c>
      <c r="D65" s="63" t="s">
        <v>159</v>
      </c>
      <c r="E65" s="13">
        <v>43</v>
      </c>
      <c r="F65" s="5">
        <v>38</v>
      </c>
      <c r="G65" s="76">
        <v>36</v>
      </c>
      <c r="H65" s="68">
        <v>4</v>
      </c>
      <c r="I65" s="5">
        <v>4.5</v>
      </c>
      <c r="J65" s="63">
        <v>4.5</v>
      </c>
      <c r="K65" s="13">
        <v>5.5</v>
      </c>
      <c r="L65" s="5">
        <v>6</v>
      </c>
      <c r="M65" s="76">
        <v>5</v>
      </c>
      <c r="N65" s="68">
        <v>5.5</v>
      </c>
      <c r="O65" s="5">
        <v>5</v>
      </c>
      <c r="P65" s="5">
        <v>4.5</v>
      </c>
    </row>
    <row r="66" spans="1:16">
      <c r="A66" s="14">
        <v>63</v>
      </c>
      <c r="B66" s="3">
        <v>4</v>
      </c>
      <c r="C66" s="3" t="s">
        <v>292</v>
      </c>
      <c r="D66" s="64" t="s">
        <v>160</v>
      </c>
      <c r="E66" s="14">
        <v>48</v>
      </c>
      <c r="F66" s="3">
        <v>42</v>
      </c>
      <c r="G66" s="77">
        <v>35</v>
      </c>
      <c r="H66" s="69">
        <v>5</v>
      </c>
      <c r="I66" s="3">
        <v>6</v>
      </c>
      <c r="J66" s="64">
        <v>5</v>
      </c>
      <c r="K66" s="14">
        <v>3</v>
      </c>
      <c r="L66" s="3">
        <v>3</v>
      </c>
      <c r="M66" s="77">
        <v>3</v>
      </c>
      <c r="N66" s="69">
        <v>3.5</v>
      </c>
      <c r="O66" s="3">
        <v>5</v>
      </c>
      <c r="P66" s="3">
        <v>5</v>
      </c>
    </row>
    <row r="67" spans="1:16" ht="14" thickBot="1">
      <c r="A67" s="15">
        <v>64</v>
      </c>
      <c r="B67" s="16">
        <v>4</v>
      </c>
      <c r="C67" s="16" t="s">
        <v>292</v>
      </c>
      <c r="D67" s="65" t="s">
        <v>161</v>
      </c>
      <c r="E67" s="80"/>
      <c r="F67" s="21"/>
      <c r="G67" s="81"/>
      <c r="H67" s="71"/>
      <c r="I67" s="21"/>
      <c r="J67" s="83"/>
      <c r="K67" s="80"/>
      <c r="L67" s="21"/>
      <c r="M67" s="81"/>
      <c r="N67" s="71"/>
      <c r="O67" s="21"/>
      <c r="P67" s="21"/>
    </row>
    <row r="68" spans="1:16">
      <c r="A68" s="10">
        <v>65</v>
      </c>
      <c r="B68" s="11">
        <v>5</v>
      </c>
      <c r="C68" s="11" t="s">
        <v>288</v>
      </c>
      <c r="D68" s="62" t="s">
        <v>276</v>
      </c>
      <c r="E68" s="10">
        <v>61</v>
      </c>
      <c r="F68" s="11">
        <v>62</v>
      </c>
      <c r="G68" s="75">
        <v>63</v>
      </c>
      <c r="H68" s="67">
        <v>5.5</v>
      </c>
      <c r="I68" s="11">
        <v>8</v>
      </c>
      <c r="J68" s="62">
        <v>8</v>
      </c>
      <c r="K68" s="10">
        <v>5</v>
      </c>
      <c r="L68" s="11">
        <v>7</v>
      </c>
      <c r="M68" s="75">
        <v>6</v>
      </c>
      <c r="N68" s="67">
        <v>5</v>
      </c>
      <c r="O68" s="11">
        <v>7.5</v>
      </c>
      <c r="P68" s="11">
        <v>6</v>
      </c>
    </row>
    <row r="69" spans="1:16">
      <c r="A69" s="13">
        <v>66</v>
      </c>
      <c r="B69" s="5">
        <v>5</v>
      </c>
      <c r="C69" s="5" t="s">
        <v>288</v>
      </c>
      <c r="D69" s="63" t="s">
        <v>157</v>
      </c>
      <c r="E69" s="13">
        <v>49</v>
      </c>
      <c r="F69" s="5">
        <v>51</v>
      </c>
      <c r="G69" s="76">
        <v>56</v>
      </c>
      <c r="H69" s="68">
        <v>4</v>
      </c>
      <c r="I69" s="5">
        <v>6.5</v>
      </c>
      <c r="J69" s="63">
        <v>6</v>
      </c>
      <c r="K69" s="13">
        <v>4</v>
      </c>
      <c r="L69" s="5">
        <v>7.5</v>
      </c>
      <c r="M69" s="76">
        <v>6</v>
      </c>
      <c r="N69" s="68">
        <v>6</v>
      </c>
      <c r="O69" s="5">
        <v>7.5</v>
      </c>
      <c r="P69" s="5">
        <v>5.5</v>
      </c>
    </row>
    <row r="70" spans="1:16">
      <c r="A70" s="14">
        <v>67</v>
      </c>
      <c r="B70" s="3">
        <v>5</v>
      </c>
      <c r="C70" s="3" t="s">
        <v>288</v>
      </c>
      <c r="D70" s="64" t="s">
        <v>158</v>
      </c>
      <c r="E70" s="14">
        <v>50</v>
      </c>
      <c r="F70" s="3">
        <v>55</v>
      </c>
      <c r="G70" s="77">
        <v>50</v>
      </c>
      <c r="H70" s="69">
        <v>4.5</v>
      </c>
      <c r="I70" s="3">
        <v>7</v>
      </c>
      <c r="J70" s="64">
        <v>7.5</v>
      </c>
      <c r="K70" s="14">
        <v>4.5</v>
      </c>
      <c r="L70" s="3">
        <v>7.5</v>
      </c>
      <c r="M70" s="77">
        <v>6.5</v>
      </c>
      <c r="N70" s="69">
        <v>5.5</v>
      </c>
      <c r="O70" s="3">
        <v>6</v>
      </c>
      <c r="P70" s="3">
        <v>5</v>
      </c>
    </row>
    <row r="71" spans="1:16">
      <c r="A71" s="13">
        <v>68</v>
      </c>
      <c r="B71" s="5">
        <v>5</v>
      </c>
      <c r="C71" s="5" t="s">
        <v>288</v>
      </c>
      <c r="D71" s="63" t="s">
        <v>159</v>
      </c>
      <c r="E71" s="13">
        <v>61</v>
      </c>
      <c r="F71" s="5">
        <v>56</v>
      </c>
      <c r="G71" s="76">
        <v>53</v>
      </c>
      <c r="H71" s="68">
        <v>3.5</v>
      </c>
      <c r="I71" s="5">
        <v>6</v>
      </c>
      <c r="J71" s="63">
        <v>8</v>
      </c>
      <c r="K71" s="13">
        <v>5</v>
      </c>
      <c r="L71" s="5">
        <v>8</v>
      </c>
      <c r="M71" s="76">
        <v>3.5</v>
      </c>
      <c r="N71" s="68">
        <v>5.5</v>
      </c>
      <c r="O71" s="5">
        <v>6.5</v>
      </c>
      <c r="P71" s="5">
        <v>6</v>
      </c>
    </row>
    <row r="72" spans="1:16">
      <c r="A72" s="14">
        <v>69</v>
      </c>
      <c r="B72" s="3">
        <v>5</v>
      </c>
      <c r="C72" s="3" t="s">
        <v>288</v>
      </c>
      <c r="D72" s="64" t="s">
        <v>160</v>
      </c>
      <c r="E72" s="14" t="s">
        <v>102</v>
      </c>
      <c r="F72" s="3" t="s">
        <v>102</v>
      </c>
      <c r="G72" s="77" t="s">
        <v>102</v>
      </c>
      <c r="H72" s="69" t="s">
        <v>102</v>
      </c>
      <c r="I72" s="3" t="s">
        <v>102</v>
      </c>
      <c r="J72" s="64" t="s">
        <v>102</v>
      </c>
      <c r="K72" s="14" t="s">
        <v>102</v>
      </c>
      <c r="L72" s="3" t="s">
        <v>102</v>
      </c>
      <c r="M72" s="77" t="s">
        <v>102</v>
      </c>
      <c r="N72" s="69" t="s">
        <v>102</v>
      </c>
      <c r="O72" s="3" t="s">
        <v>102</v>
      </c>
      <c r="P72" s="3" t="s">
        <v>102</v>
      </c>
    </row>
    <row r="73" spans="1:16">
      <c r="A73" s="13">
        <v>70</v>
      </c>
      <c r="B73" s="5">
        <v>5</v>
      </c>
      <c r="C73" s="5" t="s">
        <v>288</v>
      </c>
      <c r="D73" s="63" t="s">
        <v>161</v>
      </c>
      <c r="E73" s="78"/>
      <c r="F73" s="20"/>
      <c r="G73" s="79"/>
      <c r="H73" s="70"/>
      <c r="I73" s="20"/>
      <c r="J73" s="82"/>
      <c r="K73" s="78"/>
      <c r="L73" s="20"/>
      <c r="M73" s="79"/>
      <c r="N73" s="70"/>
      <c r="O73" s="20"/>
      <c r="P73" s="20"/>
    </row>
    <row r="74" spans="1:16">
      <c r="A74" s="14">
        <v>71</v>
      </c>
      <c r="B74" s="3">
        <v>5</v>
      </c>
      <c r="C74" s="3" t="s">
        <v>290</v>
      </c>
      <c r="D74" s="64" t="s">
        <v>157</v>
      </c>
      <c r="E74" s="14">
        <v>40</v>
      </c>
      <c r="F74" s="3">
        <v>39</v>
      </c>
      <c r="G74" s="77">
        <v>51</v>
      </c>
      <c r="H74" s="69">
        <v>2.5</v>
      </c>
      <c r="I74" s="3">
        <v>5</v>
      </c>
      <c r="J74" s="64">
        <v>6.5</v>
      </c>
      <c r="K74" s="14">
        <v>4</v>
      </c>
      <c r="L74" s="3">
        <v>5</v>
      </c>
      <c r="M74" s="77">
        <v>5</v>
      </c>
      <c r="N74" s="69">
        <v>5</v>
      </c>
      <c r="O74" s="3">
        <v>7</v>
      </c>
      <c r="P74" s="3">
        <v>6.5</v>
      </c>
    </row>
    <row r="75" spans="1:16">
      <c r="A75" s="13">
        <v>72</v>
      </c>
      <c r="B75" s="5">
        <v>5</v>
      </c>
      <c r="C75" s="5" t="s">
        <v>290</v>
      </c>
      <c r="D75" s="63" t="s">
        <v>158</v>
      </c>
      <c r="E75" s="13">
        <v>39</v>
      </c>
      <c r="F75" s="5">
        <v>30</v>
      </c>
      <c r="G75" s="76">
        <v>26</v>
      </c>
      <c r="H75" s="68">
        <v>3</v>
      </c>
      <c r="I75" s="5">
        <v>5</v>
      </c>
      <c r="J75" s="63">
        <v>4</v>
      </c>
      <c r="K75" s="13">
        <v>4.5</v>
      </c>
      <c r="L75" s="5">
        <v>3.5</v>
      </c>
      <c r="M75" s="76">
        <v>4</v>
      </c>
      <c r="N75" s="68">
        <v>3</v>
      </c>
      <c r="O75" s="5">
        <v>4.5</v>
      </c>
      <c r="P75" s="5">
        <v>5.5</v>
      </c>
    </row>
    <row r="76" spans="1:16">
      <c r="A76" s="14">
        <v>73</v>
      </c>
      <c r="B76" s="3">
        <v>5</v>
      </c>
      <c r="C76" s="3" t="s">
        <v>290</v>
      </c>
      <c r="D76" s="64" t="s">
        <v>159</v>
      </c>
      <c r="E76" s="14">
        <v>32</v>
      </c>
      <c r="F76" s="3">
        <v>16</v>
      </c>
      <c r="G76" s="77">
        <v>14</v>
      </c>
      <c r="H76" s="69">
        <v>2.5</v>
      </c>
      <c r="I76" s="3">
        <v>3.5</v>
      </c>
      <c r="J76" s="64">
        <v>2</v>
      </c>
      <c r="K76" s="14">
        <v>2.5</v>
      </c>
      <c r="L76" s="3">
        <v>3</v>
      </c>
      <c r="M76" s="77">
        <v>3</v>
      </c>
      <c r="N76" s="69">
        <v>4.5</v>
      </c>
      <c r="O76" s="3">
        <v>5</v>
      </c>
      <c r="P76" s="3">
        <v>5.5</v>
      </c>
    </row>
    <row r="77" spans="1:16">
      <c r="A77" s="13">
        <v>74</v>
      </c>
      <c r="B77" s="5">
        <v>5</v>
      </c>
      <c r="C77" s="5" t="s">
        <v>290</v>
      </c>
      <c r="D77" s="63" t="s">
        <v>160</v>
      </c>
      <c r="E77" s="13">
        <v>21</v>
      </c>
      <c r="F77" s="5">
        <v>9</v>
      </c>
      <c r="G77" s="76">
        <v>10</v>
      </c>
      <c r="H77" s="68">
        <v>2</v>
      </c>
      <c r="I77" s="5">
        <v>2.5</v>
      </c>
      <c r="J77" s="63">
        <v>2.5</v>
      </c>
      <c r="K77" s="13">
        <v>1.5</v>
      </c>
      <c r="L77" s="5">
        <v>1</v>
      </c>
      <c r="M77" s="76">
        <v>1</v>
      </c>
      <c r="N77" s="68">
        <v>1</v>
      </c>
      <c r="O77" s="5">
        <v>1.5</v>
      </c>
      <c r="P77" s="5">
        <v>1</v>
      </c>
    </row>
    <row r="78" spans="1:16">
      <c r="A78" s="14">
        <v>75</v>
      </c>
      <c r="B78" s="3">
        <v>5</v>
      </c>
      <c r="C78" s="3" t="s">
        <v>290</v>
      </c>
      <c r="D78" s="64" t="s">
        <v>161</v>
      </c>
      <c r="E78" s="78"/>
      <c r="F78" s="20"/>
      <c r="G78" s="79"/>
      <c r="H78" s="70"/>
      <c r="I78" s="20"/>
      <c r="J78" s="82"/>
      <c r="K78" s="78"/>
      <c r="L78" s="20"/>
      <c r="M78" s="79"/>
      <c r="N78" s="70"/>
      <c r="O78" s="20"/>
      <c r="P78" s="20"/>
    </row>
    <row r="79" spans="1:16">
      <c r="A79" s="13">
        <v>76</v>
      </c>
      <c r="B79" s="5">
        <v>5</v>
      </c>
      <c r="C79" s="5" t="s">
        <v>292</v>
      </c>
      <c r="D79" s="63" t="s">
        <v>157</v>
      </c>
      <c r="E79" s="13">
        <v>54</v>
      </c>
      <c r="F79" s="5">
        <v>75</v>
      </c>
      <c r="G79" s="76">
        <v>54</v>
      </c>
      <c r="H79" s="68">
        <v>7</v>
      </c>
      <c r="I79" s="5">
        <v>9.5</v>
      </c>
      <c r="J79" s="63">
        <v>7.5</v>
      </c>
      <c r="K79" s="13">
        <v>9</v>
      </c>
      <c r="L79" s="5">
        <v>8</v>
      </c>
      <c r="M79" s="76">
        <v>6</v>
      </c>
      <c r="N79" s="68">
        <v>6.5</v>
      </c>
      <c r="O79" s="5">
        <v>7.5</v>
      </c>
      <c r="P79" s="5">
        <v>7</v>
      </c>
    </row>
    <row r="80" spans="1:16">
      <c r="A80" s="14">
        <v>77</v>
      </c>
      <c r="B80" s="3">
        <v>5</v>
      </c>
      <c r="C80" s="3" t="s">
        <v>292</v>
      </c>
      <c r="D80" s="64" t="s">
        <v>158</v>
      </c>
      <c r="E80" s="14">
        <v>50</v>
      </c>
      <c r="F80" s="3">
        <v>45</v>
      </c>
      <c r="G80" s="77">
        <v>39</v>
      </c>
      <c r="H80" s="69">
        <v>3</v>
      </c>
      <c r="I80" s="3">
        <v>6</v>
      </c>
      <c r="J80" s="64">
        <v>5.5</v>
      </c>
      <c r="K80" s="14">
        <v>4</v>
      </c>
      <c r="L80" s="3">
        <v>5.5</v>
      </c>
      <c r="M80" s="77">
        <v>5.5</v>
      </c>
      <c r="N80" s="69">
        <v>4.5</v>
      </c>
      <c r="O80" s="3">
        <v>6</v>
      </c>
      <c r="P80" s="3">
        <v>5.5</v>
      </c>
    </row>
    <row r="81" spans="1:16">
      <c r="A81" s="13">
        <v>78</v>
      </c>
      <c r="B81" s="5">
        <v>5</v>
      </c>
      <c r="C81" s="5" t="s">
        <v>292</v>
      </c>
      <c r="D81" s="63" t="s">
        <v>159</v>
      </c>
      <c r="E81" s="13">
        <v>47</v>
      </c>
      <c r="F81" s="5">
        <v>61</v>
      </c>
      <c r="G81" s="76">
        <v>45</v>
      </c>
      <c r="H81" s="68">
        <v>6</v>
      </c>
      <c r="I81" s="5">
        <v>7</v>
      </c>
      <c r="J81" s="63">
        <v>6</v>
      </c>
      <c r="K81" s="13">
        <v>6.5</v>
      </c>
      <c r="L81" s="5">
        <v>8.5</v>
      </c>
      <c r="M81" s="76">
        <v>6.5</v>
      </c>
      <c r="N81" s="68">
        <v>4.5</v>
      </c>
      <c r="O81" s="5">
        <v>7</v>
      </c>
      <c r="P81" s="5">
        <v>6</v>
      </c>
    </row>
    <row r="82" spans="1:16">
      <c r="A82" s="14">
        <v>79</v>
      </c>
      <c r="B82" s="3">
        <v>5</v>
      </c>
      <c r="C82" s="3" t="s">
        <v>292</v>
      </c>
      <c r="D82" s="64" t="s">
        <v>160</v>
      </c>
      <c r="E82" s="14">
        <v>58</v>
      </c>
      <c r="F82" s="3">
        <v>42</v>
      </c>
      <c r="G82" s="77">
        <v>39</v>
      </c>
      <c r="H82" s="69">
        <v>5</v>
      </c>
      <c r="I82" s="3">
        <v>8</v>
      </c>
      <c r="J82" s="64">
        <v>6.5</v>
      </c>
      <c r="K82" s="14">
        <v>6</v>
      </c>
      <c r="L82" s="3">
        <v>6.5</v>
      </c>
      <c r="M82" s="77">
        <v>6.5</v>
      </c>
      <c r="N82" s="69">
        <v>4</v>
      </c>
      <c r="O82" s="3">
        <v>6.5</v>
      </c>
      <c r="P82" s="3">
        <v>6</v>
      </c>
    </row>
    <row r="83" spans="1:16" ht="14" thickBot="1">
      <c r="A83" s="15">
        <v>80</v>
      </c>
      <c r="B83" s="16">
        <v>5</v>
      </c>
      <c r="C83" s="16" t="s">
        <v>292</v>
      </c>
      <c r="D83" s="65" t="s">
        <v>161</v>
      </c>
      <c r="E83" s="80"/>
      <c r="F83" s="21"/>
      <c r="G83" s="81"/>
      <c r="H83" s="71"/>
      <c r="I83" s="21"/>
      <c r="J83" s="83"/>
      <c r="K83" s="80"/>
      <c r="L83" s="21"/>
      <c r="M83" s="81"/>
      <c r="N83" s="71"/>
      <c r="O83" s="21"/>
      <c r="P83" s="21"/>
    </row>
    <row r="84" spans="1:16">
      <c r="A84" s="10">
        <v>81</v>
      </c>
      <c r="B84" s="11">
        <v>6</v>
      </c>
      <c r="C84" s="11" t="s">
        <v>288</v>
      </c>
      <c r="D84" s="62" t="s">
        <v>276</v>
      </c>
      <c r="E84" s="10">
        <v>63</v>
      </c>
      <c r="F84" s="11">
        <v>75</v>
      </c>
      <c r="G84" s="75">
        <v>67</v>
      </c>
      <c r="H84" s="67">
        <v>6</v>
      </c>
      <c r="I84" s="11">
        <v>9</v>
      </c>
      <c r="J84" s="62">
        <v>8.5</v>
      </c>
      <c r="K84" s="10">
        <v>4.5</v>
      </c>
      <c r="L84" s="11">
        <v>8.5</v>
      </c>
      <c r="M84" s="75">
        <v>8.5</v>
      </c>
      <c r="N84" s="67">
        <v>7</v>
      </c>
      <c r="O84" s="11">
        <v>9</v>
      </c>
      <c r="P84" s="11">
        <v>9</v>
      </c>
    </row>
    <row r="85" spans="1:16">
      <c r="A85" s="13">
        <v>82</v>
      </c>
      <c r="B85" s="5">
        <v>6</v>
      </c>
      <c r="C85" s="5" t="s">
        <v>288</v>
      </c>
      <c r="D85" s="63" t="s">
        <v>157</v>
      </c>
      <c r="E85" s="13">
        <v>60</v>
      </c>
      <c r="F85" s="5">
        <v>61</v>
      </c>
      <c r="G85" s="76">
        <v>67</v>
      </c>
      <c r="H85" s="68">
        <v>3.5</v>
      </c>
      <c r="I85" s="5">
        <v>7</v>
      </c>
      <c r="J85" s="63">
        <v>7</v>
      </c>
      <c r="K85" s="13">
        <v>3.5</v>
      </c>
      <c r="L85" s="5">
        <v>7.5</v>
      </c>
      <c r="M85" s="76">
        <v>8</v>
      </c>
      <c r="N85" s="68">
        <v>4</v>
      </c>
      <c r="O85" s="5">
        <v>8</v>
      </c>
      <c r="P85" s="5">
        <v>7</v>
      </c>
    </row>
    <row r="86" spans="1:16">
      <c r="A86" s="14">
        <v>83</v>
      </c>
      <c r="B86" s="3">
        <v>6</v>
      </c>
      <c r="C86" s="3" t="s">
        <v>288</v>
      </c>
      <c r="D86" s="64" t="s">
        <v>158</v>
      </c>
      <c r="E86" s="14">
        <v>60</v>
      </c>
      <c r="F86" s="3">
        <v>51</v>
      </c>
      <c r="G86" s="77">
        <v>56</v>
      </c>
      <c r="H86" s="69">
        <v>3.5</v>
      </c>
      <c r="I86" s="3">
        <v>6.5</v>
      </c>
      <c r="J86" s="64">
        <v>6.5</v>
      </c>
      <c r="K86" s="14">
        <v>3</v>
      </c>
      <c r="L86" s="3">
        <v>6</v>
      </c>
      <c r="M86" s="77">
        <v>6.5</v>
      </c>
      <c r="N86" s="69">
        <v>3.5</v>
      </c>
      <c r="O86" s="3">
        <v>7</v>
      </c>
      <c r="P86" s="3">
        <v>6.5</v>
      </c>
    </row>
    <row r="87" spans="1:16">
      <c r="A87" s="13">
        <v>84</v>
      </c>
      <c r="B87" s="5">
        <v>6</v>
      </c>
      <c r="C87" s="5" t="s">
        <v>288</v>
      </c>
      <c r="D87" s="63" t="s">
        <v>159</v>
      </c>
      <c r="E87" s="13">
        <v>45</v>
      </c>
      <c r="F87" s="5">
        <v>31</v>
      </c>
      <c r="G87" s="76">
        <v>32</v>
      </c>
      <c r="H87" s="68">
        <v>3.5</v>
      </c>
      <c r="I87" s="5">
        <v>5.5</v>
      </c>
      <c r="J87" s="63">
        <v>5</v>
      </c>
      <c r="K87" s="13">
        <v>4</v>
      </c>
      <c r="L87" s="5">
        <v>5.5</v>
      </c>
      <c r="M87" s="76">
        <v>4</v>
      </c>
      <c r="N87" s="68">
        <v>5</v>
      </c>
      <c r="O87" s="5">
        <v>5</v>
      </c>
      <c r="P87" s="5">
        <v>5</v>
      </c>
    </row>
    <row r="88" spans="1:16">
      <c r="A88" s="14">
        <v>85</v>
      </c>
      <c r="B88" s="3">
        <v>6</v>
      </c>
      <c r="C88" s="3" t="s">
        <v>288</v>
      </c>
      <c r="D88" s="64" t="s">
        <v>160</v>
      </c>
      <c r="E88" s="14">
        <v>74</v>
      </c>
      <c r="F88" s="3">
        <v>54</v>
      </c>
      <c r="G88" s="77">
        <v>55</v>
      </c>
      <c r="H88" s="69">
        <v>3.5</v>
      </c>
      <c r="I88" s="3">
        <v>6</v>
      </c>
      <c r="J88" s="64">
        <v>7.5</v>
      </c>
      <c r="K88" s="14">
        <v>7</v>
      </c>
      <c r="L88" s="3">
        <v>8</v>
      </c>
      <c r="M88" s="77">
        <v>7</v>
      </c>
      <c r="N88" s="69">
        <v>3</v>
      </c>
      <c r="O88" s="3">
        <v>6.5</v>
      </c>
      <c r="P88" s="3">
        <v>6</v>
      </c>
    </row>
    <row r="89" spans="1:16">
      <c r="A89" s="13">
        <v>86</v>
      </c>
      <c r="B89" s="5">
        <v>6</v>
      </c>
      <c r="C89" s="5" t="s">
        <v>288</v>
      </c>
      <c r="D89" s="63" t="s">
        <v>161</v>
      </c>
      <c r="E89" s="78"/>
      <c r="F89" s="20"/>
      <c r="G89" s="79"/>
      <c r="H89" s="70"/>
      <c r="I89" s="20"/>
      <c r="J89" s="82"/>
      <c r="K89" s="78"/>
      <c r="L89" s="20"/>
      <c r="M89" s="79"/>
      <c r="N89" s="70"/>
      <c r="O89" s="20"/>
      <c r="P89" s="20"/>
    </row>
    <row r="90" spans="1:16">
      <c r="A90" s="14">
        <v>87</v>
      </c>
      <c r="B90" s="3">
        <v>6</v>
      </c>
      <c r="C90" s="3" t="s">
        <v>290</v>
      </c>
      <c r="D90" s="64" t="s">
        <v>157</v>
      </c>
      <c r="E90" s="14">
        <v>39</v>
      </c>
      <c r="F90" s="3">
        <v>25</v>
      </c>
      <c r="G90" s="77">
        <v>30</v>
      </c>
      <c r="H90" s="69">
        <v>4</v>
      </c>
      <c r="I90" s="3">
        <v>4.5</v>
      </c>
      <c r="J90" s="64">
        <v>5.5</v>
      </c>
      <c r="K90" s="14">
        <v>4</v>
      </c>
      <c r="L90" s="3">
        <v>4.5</v>
      </c>
      <c r="M90" s="77">
        <v>5.5</v>
      </c>
      <c r="N90" s="69">
        <v>4</v>
      </c>
      <c r="O90" s="3">
        <v>4</v>
      </c>
      <c r="P90" s="3">
        <v>4.5</v>
      </c>
    </row>
    <row r="91" spans="1:16">
      <c r="A91" s="13">
        <v>88</v>
      </c>
      <c r="B91" s="5">
        <v>6</v>
      </c>
      <c r="C91" s="5" t="s">
        <v>290</v>
      </c>
      <c r="D91" s="63" t="s">
        <v>158</v>
      </c>
      <c r="E91" s="13">
        <v>29</v>
      </c>
      <c r="F91" s="5">
        <v>30</v>
      </c>
      <c r="G91" s="76">
        <v>35</v>
      </c>
      <c r="H91" s="68">
        <v>3</v>
      </c>
      <c r="I91" s="5">
        <v>5</v>
      </c>
      <c r="J91" s="63">
        <v>4</v>
      </c>
      <c r="K91" s="13">
        <v>5.5</v>
      </c>
      <c r="L91" s="5">
        <v>6</v>
      </c>
      <c r="M91" s="76">
        <v>5</v>
      </c>
      <c r="N91" s="68">
        <v>5</v>
      </c>
      <c r="O91" s="5">
        <v>7</v>
      </c>
      <c r="P91" s="5">
        <v>6.5</v>
      </c>
    </row>
    <row r="92" spans="1:16">
      <c r="A92" s="14">
        <v>89</v>
      </c>
      <c r="B92" s="3">
        <v>6</v>
      </c>
      <c r="C92" s="3" t="s">
        <v>290</v>
      </c>
      <c r="D92" s="64" t="s">
        <v>159</v>
      </c>
      <c r="E92" s="14">
        <v>30</v>
      </c>
      <c r="F92" s="3">
        <v>24</v>
      </c>
      <c r="G92" s="77">
        <v>17</v>
      </c>
      <c r="H92" s="69">
        <v>2.5</v>
      </c>
      <c r="I92" s="3">
        <v>3</v>
      </c>
      <c r="J92" s="64">
        <v>4.5</v>
      </c>
      <c r="K92" s="14">
        <v>2.5</v>
      </c>
      <c r="L92" s="3">
        <v>4</v>
      </c>
      <c r="M92" s="77">
        <v>5</v>
      </c>
      <c r="N92" s="69">
        <v>2.5</v>
      </c>
      <c r="O92" s="3">
        <v>3</v>
      </c>
      <c r="P92" s="3">
        <v>2</v>
      </c>
    </row>
    <row r="93" spans="1:16">
      <c r="A93" s="13">
        <v>90</v>
      </c>
      <c r="B93" s="5">
        <v>6</v>
      </c>
      <c r="C93" s="5" t="s">
        <v>290</v>
      </c>
      <c r="D93" s="63" t="s">
        <v>160</v>
      </c>
      <c r="E93" s="13">
        <v>13</v>
      </c>
      <c r="F93" s="5">
        <v>11</v>
      </c>
      <c r="G93" s="76">
        <v>8</v>
      </c>
      <c r="H93" s="68">
        <v>2</v>
      </c>
      <c r="I93" s="5">
        <v>2</v>
      </c>
      <c r="J93" s="63">
        <v>3</v>
      </c>
      <c r="K93" s="13">
        <v>1.5</v>
      </c>
      <c r="L93" s="5">
        <v>2</v>
      </c>
      <c r="M93" s="76" t="s">
        <v>102</v>
      </c>
      <c r="N93" s="68">
        <v>2.5</v>
      </c>
      <c r="O93" s="5">
        <v>4</v>
      </c>
      <c r="P93" s="5">
        <v>3</v>
      </c>
    </row>
    <row r="94" spans="1:16">
      <c r="A94" s="14">
        <v>91</v>
      </c>
      <c r="B94" s="3">
        <v>6</v>
      </c>
      <c r="C94" s="3" t="s">
        <v>290</v>
      </c>
      <c r="D94" s="64" t="s">
        <v>161</v>
      </c>
      <c r="E94" s="78"/>
      <c r="F94" s="20"/>
      <c r="G94" s="79"/>
      <c r="H94" s="70"/>
      <c r="I94" s="20"/>
      <c r="J94" s="82"/>
      <c r="K94" s="78"/>
      <c r="L94" s="20"/>
      <c r="M94" s="79"/>
      <c r="N94" s="70"/>
      <c r="O94" s="20"/>
      <c r="P94" s="20"/>
    </row>
    <row r="95" spans="1:16">
      <c r="A95" s="13">
        <v>92</v>
      </c>
      <c r="B95" s="5">
        <v>6</v>
      </c>
      <c r="C95" s="5" t="s">
        <v>292</v>
      </c>
      <c r="D95" s="63" t="s">
        <v>157</v>
      </c>
      <c r="E95" s="13">
        <v>57</v>
      </c>
      <c r="F95" s="5">
        <v>63</v>
      </c>
      <c r="G95" s="76">
        <v>55</v>
      </c>
      <c r="H95" s="68">
        <v>6</v>
      </c>
      <c r="I95" s="5">
        <v>8.5</v>
      </c>
      <c r="J95" s="63">
        <v>6.5</v>
      </c>
      <c r="K95" s="13">
        <v>3.5</v>
      </c>
      <c r="L95" s="5">
        <v>6</v>
      </c>
      <c r="M95" s="76">
        <v>7.5</v>
      </c>
      <c r="N95" s="68">
        <v>5</v>
      </c>
      <c r="O95" s="5">
        <v>7.5</v>
      </c>
      <c r="P95" s="5">
        <v>6</v>
      </c>
    </row>
    <row r="96" spans="1:16">
      <c r="A96" s="14">
        <v>93</v>
      </c>
      <c r="B96" s="3">
        <v>6</v>
      </c>
      <c r="C96" s="3" t="s">
        <v>292</v>
      </c>
      <c r="D96" s="64" t="s">
        <v>158</v>
      </c>
      <c r="E96" s="14">
        <v>48</v>
      </c>
      <c r="F96" s="3">
        <v>50</v>
      </c>
      <c r="G96" s="77">
        <v>70</v>
      </c>
      <c r="H96" s="69">
        <v>7</v>
      </c>
      <c r="I96" s="3">
        <v>7</v>
      </c>
      <c r="J96" s="64">
        <v>6</v>
      </c>
      <c r="K96" s="14">
        <v>3</v>
      </c>
      <c r="L96" s="3">
        <v>6</v>
      </c>
      <c r="M96" s="77">
        <v>7.5</v>
      </c>
      <c r="N96" s="69">
        <v>5</v>
      </c>
      <c r="O96" s="3">
        <v>6.5</v>
      </c>
      <c r="P96" s="3">
        <v>6</v>
      </c>
    </row>
    <row r="97" spans="1:16">
      <c r="A97" s="13">
        <v>94</v>
      </c>
      <c r="B97" s="5">
        <v>6</v>
      </c>
      <c r="C97" s="5" t="s">
        <v>292</v>
      </c>
      <c r="D97" s="63" t="s">
        <v>159</v>
      </c>
      <c r="E97" s="13">
        <v>49</v>
      </c>
      <c r="F97" s="5">
        <v>61</v>
      </c>
      <c r="G97" s="76">
        <v>65</v>
      </c>
      <c r="H97" s="68">
        <v>4</v>
      </c>
      <c r="I97" s="5">
        <v>6</v>
      </c>
      <c r="J97" s="63">
        <v>5.5</v>
      </c>
      <c r="K97" s="13">
        <v>4</v>
      </c>
      <c r="L97" s="5">
        <v>8.5</v>
      </c>
      <c r="M97" s="76">
        <v>7.5</v>
      </c>
      <c r="N97" s="68">
        <v>6</v>
      </c>
      <c r="O97" s="5">
        <v>6.5</v>
      </c>
      <c r="P97" s="5">
        <v>6</v>
      </c>
    </row>
    <row r="98" spans="1:16">
      <c r="A98" s="14">
        <v>95</v>
      </c>
      <c r="B98" s="3">
        <v>6</v>
      </c>
      <c r="C98" s="3" t="s">
        <v>292</v>
      </c>
      <c r="D98" s="64" t="s">
        <v>160</v>
      </c>
      <c r="E98" s="14">
        <v>63</v>
      </c>
      <c r="F98" s="3">
        <v>51</v>
      </c>
      <c r="G98" s="77">
        <v>68</v>
      </c>
      <c r="H98" s="69">
        <v>5</v>
      </c>
      <c r="I98" s="3">
        <v>8</v>
      </c>
      <c r="J98" s="64">
        <v>7</v>
      </c>
      <c r="K98" s="14">
        <v>4</v>
      </c>
      <c r="L98" s="3">
        <v>8</v>
      </c>
      <c r="M98" s="77">
        <v>7</v>
      </c>
      <c r="N98" s="69">
        <v>4</v>
      </c>
      <c r="O98" s="3">
        <v>8</v>
      </c>
      <c r="P98" s="3">
        <v>8</v>
      </c>
    </row>
    <row r="99" spans="1:16" ht="14" thickBot="1">
      <c r="A99" s="15">
        <v>96</v>
      </c>
      <c r="B99" s="16">
        <v>6</v>
      </c>
      <c r="C99" s="16" t="s">
        <v>292</v>
      </c>
      <c r="D99" s="65" t="s">
        <v>161</v>
      </c>
      <c r="E99" s="78"/>
      <c r="F99" s="20"/>
      <c r="G99" s="79"/>
      <c r="H99" s="70"/>
      <c r="I99" s="20"/>
      <c r="J99" s="82"/>
      <c r="K99" s="78"/>
      <c r="L99" s="20"/>
      <c r="M99" s="79"/>
      <c r="N99" s="70"/>
      <c r="O99" s="20"/>
      <c r="P99" s="20"/>
    </row>
    <row r="100" spans="1:16">
      <c r="A100" s="10">
        <v>97</v>
      </c>
      <c r="B100" s="11">
        <v>7</v>
      </c>
      <c r="C100" s="11" t="s">
        <v>288</v>
      </c>
      <c r="D100" s="62" t="s">
        <v>276</v>
      </c>
      <c r="E100" s="10">
        <v>63</v>
      </c>
      <c r="F100" s="11">
        <v>68</v>
      </c>
      <c r="G100" s="75">
        <v>59</v>
      </c>
      <c r="H100" s="67">
        <v>5.5</v>
      </c>
      <c r="I100" s="11">
        <v>7.5</v>
      </c>
      <c r="J100" s="62">
        <v>6.5</v>
      </c>
      <c r="K100" s="10">
        <v>4.5</v>
      </c>
      <c r="L100" s="11">
        <v>9</v>
      </c>
      <c r="M100" s="75">
        <v>7.5</v>
      </c>
      <c r="N100" s="67">
        <v>4</v>
      </c>
      <c r="O100" s="11">
        <v>7.5</v>
      </c>
      <c r="P100" s="11">
        <v>7.5</v>
      </c>
    </row>
    <row r="101" spans="1:16">
      <c r="A101" s="13">
        <v>98</v>
      </c>
      <c r="B101" s="5">
        <v>7</v>
      </c>
      <c r="C101" s="5" t="s">
        <v>288</v>
      </c>
      <c r="D101" s="63" t="s">
        <v>157</v>
      </c>
      <c r="E101" s="13">
        <v>59</v>
      </c>
      <c r="F101" s="5">
        <v>59</v>
      </c>
      <c r="G101" s="76">
        <v>58</v>
      </c>
      <c r="H101" s="68">
        <v>5</v>
      </c>
      <c r="I101" s="5">
        <v>7.5</v>
      </c>
      <c r="J101" s="63">
        <v>7.5</v>
      </c>
      <c r="K101" s="13">
        <v>3.5</v>
      </c>
      <c r="L101" s="5">
        <v>8</v>
      </c>
      <c r="M101" s="76">
        <v>6</v>
      </c>
      <c r="N101" s="68">
        <v>5.5</v>
      </c>
      <c r="O101" s="5">
        <v>8.5</v>
      </c>
      <c r="P101" s="5">
        <v>6.5</v>
      </c>
    </row>
    <row r="102" spans="1:16">
      <c r="A102" s="14">
        <v>99</v>
      </c>
      <c r="B102" s="3">
        <v>7</v>
      </c>
      <c r="C102" s="3" t="s">
        <v>288</v>
      </c>
      <c r="D102" s="64" t="s">
        <v>158</v>
      </c>
      <c r="E102" s="14">
        <v>63</v>
      </c>
      <c r="F102" s="3">
        <v>72</v>
      </c>
      <c r="G102" s="77">
        <v>55</v>
      </c>
      <c r="H102" s="69">
        <v>4</v>
      </c>
      <c r="I102" s="3">
        <v>7</v>
      </c>
      <c r="J102" s="64">
        <v>8</v>
      </c>
      <c r="K102" s="14">
        <v>5</v>
      </c>
      <c r="L102" s="3">
        <v>9</v>
      </c>
      <c r="M102" s="77">
        <v>7</v>
      </c>
      <c r="N102" s="69">
        <v>5</v>
      </c>
      <c r="O102" s="3">
        <v>8.5</v>
      </c>
      <c r="P102" s="3">
        <v>7</v>
      </c>
    </row>
    <row r="103" spans="1:16">
      <c r="A103" s="13">
        <v>100</v>
      </c>
      <c r="B103" s="5">
        <v>7</v>
      </c>
      <c r="C103" s="5" t="s">
        <v>288</v>
      </c>
      <c r="D103" s="63" t="s">
        <v>159</v>
      </c>
      <c r="E103" s="13">
        <v>62</v>
      </c>
      <c r="F103" s="5">
        <v>57</v>
      </c>
      <c r="G103" s="76">
        <v>46</v>
      </c>
      <c r="H103" s="68">
        <v>3</v>
      </c>
      <c r="I103" s="5">
        <v>5</v>
      </c>
      <c r="J103" s="63">
        <v>6</v>
      </c>
      <c r="K103" s="13">
        <v>3.5</v>
      </c>
      <c r="L103" s="5">
        <v>6</v>
      </c>
      <c r="M103" s="76">
        <v>7</v>
      </c>
      <c r="N103" s="68">
        <v>6</v>
      </c>
      <c r="O103" s="5">
        <v>7</v>
      </c>
      <c r="P103" s="5">
        <v>6</v>
      </c>
    </row>
    <row r="104" spans="1:16">
      <c r="A104" s="14">
        <v>101</v>
      </c>
      <c r="B104" s="3">
        <v>7</v>
      </c>
      <c r="C104" s="3" t="s">
        <v>288</v>
      </c>
      <c r="D104" s="64" t="s">
        <v>160</v>
      </c>
      <c r="E104" s="14">
        <v>62</v>
      </c>
      <c r="F104" s="3">
        <v>47</v>
      </c>
      <c r="G104" s="77">
        <v>44</v>
      </c>
      <c r="H104" s="69">
        <v>5.5</v>
      </c>
      <c r="I104" s="3">
        <v>6</v>
      </c>
      <c r="J104" s="64">
        <v>5.5</v>
      </c>
      <c r="K104" s="14">
        <v>4.5</v>
      </c>
      <c r="L104" s="3">
        <v>6.5</v>
      </c>
      <c r="M104" s="77">
        <v>6</v>
      </c>
      <c r="N104" s="69">
        <v>4.5</v>
      </c>
      <c r="O104" s="3">
        <v>5.5</v>
      </c>
      <c r="P104" s="3">
        <v>5</v>
      </c>
    </row>
    <row r="105" spans="1:16">
      <c r="A105" s="13">
        <v>102</v>
      </c>
      <c r="B105" s="5">
        <v>7</v>
      </c>
      <c r="C105" s="5" t="s">
        <v>288</v>
      </c>
      <c r="D105" s="63" t="s">
        <v>161</v>
      </c>
      <c r="E105" s="78"/>
      <c r="F105" s="20"/>
      <c r="G105" s="79"/>
      <c r="H105" s="70"/>
      <c r="I105" s="20"/>
      <c r="J105" s="82"/>
      <c r="K105" s="78"/>
      <c r="L105" s="20"/>
      <c r="M105" s="79"/>
      <c r="N105" s="70"/>
      <c r="O105" s="20"/>
      <c r="P105" s="20"/>
    </row>
    <row r="106" spans="1:16">
      <c r="A106" s="14">
        <v>103</v>
      </c>
      <c r="B106" s="3">
        <v>7</v>
      </c>
      <c r="C106" s="3" t="s">
        <v>290</v>
      </c>
      <c r="D106" s="64" t="s">
        <v>157</v>
      </c>
      <c r="E106" s="14">
        <v>37</v>
      </c>
      <c r="F106" s="3">
        <v>31</v>
      </c>
      <c r="G106" s="77">
        <v>31</v>
      </c>
      <c r="H106" s="69">
        <v>3</v>
      </c>
      <c r="I106" s="3">
        <v>5.5</v>
      </c>
      <c r="J106" s="64">
        <v>6</v>
      </c>
      <c r="K106" s="14">
        <v>5</v>
      </c>
      <c r="L106" s="3">
        <v>5.5</v>
      </c>
      <c r="M106" s="77">
        <v>6</v>
      </c>
      <c r="N106" s="69">
        <v>6</v>
      </c>
      <c r="O106" s="3">
        <v>6</v>
      </c>
      <c r="P106" s="3">
        <v>6.5</v>
      </c>
    </row>
    <row r="107" spans="1:16">
      <c r="A107" s="13">
        <v>104</v>
      </c>
      <c r="B107" s="5">
        <v>7</v>
      </c>
      <c r="C107" s="5" t="s">
        <v>290</v>
      </c>
      <c r="D107" s="63" t="s">
        <v>158</v>
      </c>
      <c r="E107" s="13">
        <v>66</v>
      </c>
      <c r="F107" s="5">
        <v>49</v>
      </c>
      <c r="G107" s="76">
        <v>46</v>
      </c>
      <c r="H107" s="68">
        <v>6</v>
      </c>
      <c r="I107" s="5">
        <v>7.5</v>
      </c>
      <c r="J107" s="63">
        <v>6</v>
      </c>
      <c r="K107" s="13">
        <v>5</v>
      </c>
      <c r="L107" s="5">
        <v>5.5</v>
      </c>
      <c r="M107" s="76">
        <v>5.5</v>
      </c>
      <c r="N107" s="68">
        <v>4</v>
      </c>
      <c r="O107" s="5">
        <v>4</v>
      </c>
      <c r="P107" s="5">
        <v>4</v>
      </c>
    </row>
    <row r="108" spans="1:16">
      <c r="A108" s="14">
        <v>105</v>
      </c>
      <c r="B108" s="3">
        <v>7</v>
      </c>
      <c r="C108" s="3" t="s">
        <v>290</v>
      </c>
      <c r="D108" s="64" t="s">
        <v>159</v>
      </c>
      <c r="E108" s="14">
        <v>16</v>
      </c>
      <c r="F108" s="3">
        <v>15</v>
      </c>
      <c r="G108" s="77">
        <v>18</v>
      </c>
      <c r="H108" s="69">
        <v>2.5</v>
      </c>
      <c r="I108" s="3">
        <v>3</v>
      </c>
      <c r="J108" s="64">
        <v>3</v>
      </c>
      <c r="K108" s="14">
        <v>3</v>
      </c>
      <c r="L108" s="3">
        <v>3.5</v>
      </c>
      <c r="M108" s="77">
        <v>3.5</v>
      </c>
      <c r="N108" s="69">
        <v>5</v>
      </c>
      <c r="O108" s="3">
        <v>4</v>
      </c>
      <c r="P108" s="3">
        <v>3.5</v>
      </c>
    </row>
    <row r="109" spans="1:16">
      <c r="A109" s="13">
        <v>106</v>
      </c>
      <c r="B109" s="5">
        <v>7</v>
      </c>
      <c r="C109" s="5" t="s">
        <v>290</v>
      </c>
      <c r="D109" s="63" t="s">
        <v>160</v>
      </c>
      <c r="E109" s="13">
        <v>6</v>
      </c>
      <c r="F109" s="5" t="s">
        <v>102</v>
      </c>
      <c r="G109" s="76" t="s">
        <v>102</v>
      </c>
      <c r="H109" s="68">
        <v>1.5</v>
      </c>
      <c r="I109" s="5">
        <v>1.5</v>
      </c>
      <c r="J109" s="63" t="s">
        <v>103</v>
      </c>
      <c r="K109" s="13" t="s">
        <v>103</v>
      </c>
      <c r="L109" s="5" t="s">
        <v>103</v>
      </c>
      <c r="M109" s="76" t="s">
        <v>103</v>
      </c>
      <c r="N109" s="68" t="s">
        <v>103</v>
      </c>
      <c r="O109" s="5" t="s">
        <v>103</v>
      </c>
      <c r="P109" s="5" t="s">
        <v>103</v>
      </c>
    </row>
    <row r="110" spans="1:16">
      <c r="A110" s="14">
        <v>107</v>
      </c>
      <c r="B110" s="3">
        <v>7</v>
      </c>
      <c r="C110" s="3" t="s">
        <v>290</v>
      </c>
      <c r="D110" s="64" t="s">
        <v>161</v>
      </c>
      <c r="E110" s="78"/>
      <c r="F110" s="20"/>
      <c r="G110" s="79"/>
      <c r="H110" s="70"/>
      <c r="I110" s="20"/>
      <c r="J110" s="82"/>
      <c r="K110" s="78"/>
      <c r="L110" s="20"/>
      <c r="M110" s="79"/>
      <c r="N110" s="70"/>
      <c r="O110" s="20"/>
      <c r="P110" s="20"/>
    </row>
    <row r="111" spans="1:16">
      <c r="A111" s="13">
        <v>108</v>
      </c>
      <c r="B111" s="5">
        <v>7</v>
      </c>
      <c r="C111" s="5" t="s">
        <v>292</v>
      </c>
      <c r="D111" s="63" t="s">
        <v>157</v>
      </c>
      <c r="E111" s="13">
        <v>73</v>
      </c>
      <c r="F111" s="5">
        <v>52</v>
      </c>
      <c r="G111" s="76">
        <v>64</v>
      </c>
      <c r="H111" s="68">
        <v>4</v>
      </c>
      <c r="I111" s="5">
        <v>7</v>
      </c>
      <c r="J111" s="63">
        <v>6</v>
      </c>
      <c r="K111" s="13">
        <v>3.5</v>
      </c>
      <c r="L111" s="5">
        <v>6.5</v>
      </c>
      <c r="M111" s="76">
        <v>6</v>
      </c>
      <c r="N111" s="68">
        <v>4.5</v>
      </c>
      <c r="O111" s="5">
        <v>9.5</v>
      </c>
      <c r="P111" s="5">
        <v>9</v>
      </c>
    </row>
    <row r="112" spans="1:16">
      <c r="A112" s="14">
        <v>109</v>
      </c>
      <c r="B112" s="3">
        <v>7</v>
      </c>
      <c r="C112" s="3" t="s">
        <v>292</v>
      </c>
      <c r="D112" s="64" t="s">
        <v>158</v>
      </c>
      <c r="E112" s="14">
        <v>58</v>
      </c>
      <c r="F112" s="3">
        <v>70</v>
      </c>
      <c r="G112" s="77">
        <v>48</v>
      </c>
      <c r="H112" s="69">
        <v>5.5</v>
      </c>
      <c r="I112" s="3">
        <v>7</v>
      </c>
      <c r="J112" s="64">
        <v>6.5</v>
      </c>
      <c r="K112" s="14">
        <v>3.5</v>
      </c>
      <c r="L112" s="3">
        <v>6.5</v>
      </c>
      <c r="M112" s="77">
        <v>6.5</v>
      </c>
      <c r="N112" s="69">
        <v>4.5</v>
      </c>
      <c r="O112" s="3">
        <v>8</v>
      </c>
      <c r="P112" s="3">
        <v>6.5</v>
      </c>
    </row>
    <row r="113" spans="1:16">
      <c r="A113" s="13">
        <v>110</v>
      </c>
      <c r="B113" s="5">
        <v>7</v>
      </c>
      <c r="C113" s="5" t="s">
        <v>292</v>
      </c>
      <c r="D113" s="63" t="s">
        <v>159</v>
      </c>
      <c r="E113" s="13">
        <v>56</v>
      </c>
      <c r="F113" s="5">
        <v>59</v>
      </c>
      <c r="G113" s="76">
        <v>34</v>
      </c>
      <c r="H113" s="68">
        <v>3</v>
      </c>
      <c r="I113" s="5">
        <v>6</v>
      </c>
      <c r="J113" s="63">
        <v>5</v>
      </c>
      <c r="K113" s="13">
        <v>6</v>
      </c>
      <c r="L113" s="5">
        <v>9</v>
      </c>
      <c r="M113" s="76">
        <v>6.5</v>
      </c>
      <c r="N113" s="68">
        <v>6</v>
      </c>
      <c r="O113" s="5">
        <v>7.5</v>
      </c>
      <c r="P113" s="5">
        <v>6</v>
      </c>
    </row>
    <row r="114" spans="1:16">
      <c r="A114" s="14">
        <v>111</v>
      </c>
      <c r="B114" s="3">
        <v>7</v>
      </c>
      <c r="C114" s="3" t="s">
        <v>292</v>
      </c>
      <c r="D114" s="64" t="s">
        <v>160</v>
      </c>
      <c r="E114" s="14">
        <v>72</v>
      </c>
      <c r="F114" s="3">
        <v>48</v>
      </c>
      <c r="G114" s="77">
        <v>48</v>
      </c>
      <c r="H114" s="69">
        <v>7.5</v>
      </c>
      <c r="I114" s="3">
        <v>7.5</v>
      </c>
      <c r="J114" s="64">
        <v>7</v>
      </c>
      <c r="K114" s="14">
        <v>3</v>
      </c>
      <c r="L114" s="3">
        <v>6</v>
      </c>
      <c r="M114" s="77">
        <v>6</v>
      </c>
      <c r="N114" s="69">
        <v>5</v>
      </c>
      <c r="O114" s="3">
        <v>6</v>
      </c>
      <c r="P114" s="3">
        <v>5.5</v>
      </c>
    </row>
    <row r="115" spans="1:16" ht="14" thickBot="1">
      <c r="A115" s="15">
        <v>112</v>
      </c>
      <c r="B115" s="16">
        <v>7</v>
      </c>
      <c r="C115" s="16" t="s">
        <v>292</v>
      </c>
      <c r="D115" s="65" t="s">
        <v>161</v>
      </c>
      <c r="E115" s="78"/>
      <c r="F115" s="20"/>
      <c r="G115" s="79"/>
      <c r="H115" s="70"/>
      <c r="I115" s="20"/>
      <c r="J115" s="82"/>
      <c r="K115" s="78"/>
      <c r="L115" s="20"/>
      <c r="M115" s="79"/>
      <c r="N115" s="70"/>
      <c r="O115" s="20"/>
      <c r="P115" s="20"/>
    </row>
    <row r="116" spans="1:16">
      <c r="A116" s="10">
        <v>113</v>
      </c>
      <c r="B116" s="11">
        <v>8</v>
      </c>
      <c r="C116" s="11" t="s">
        <v>288</v>
      </c>
      <c r="D116" s="62" t="s">
        <v>276</v>
      </c>
      <c r="E116" s="10">
        <v>65</v>
      </c>
      <c r="F116" s="11">
        <v>67</v>
      </c>
      <c r="G116" s="75">
        <v>62</v>
      </c>
      <c r="H116" s="67">
        <v>5.5</v>
      </c>
      <c r="I116" s="11">
        <v>6.5</v>
      </c>
      <c r="J116" s="62">
        <v>7</v>
      </c>
      <c r="K116" s="10">
        <v>7.5</v>
      </c>
      <c r="L116" s="11">
        <v>9</v>
      </c>
      <c r="M116" s="75">
        <v>7.5</v>
      </c>
      <c r="N116" s="67">
        <v>5</v>
      </c>
      <c r="O116" s="11">
        <v>9</v>
      </c>
      <c r="P116" s="11">
        <v>8</v>
      </c>
    </row>
    <row r="117" spans="1:16">
      <c r="A117" s="13">
        <v>114</v>
      </c>
      <c r="B117" s="5">
        <v>8</v>
      </c>
      <c r="C117" s="5" t="s">
        <v>288</v>
      </c>
      <c r="D117" s="63" t="s">
        <v>157</v>
      </c>
      <c r="E117" s="13">
        <v>65</v>
      </c>
      <c r="F117" s="5">
        <v>47</v>
      </c>
      <c r="G117" s="76">
        <v>56</v>
      </c>
      <c r="H117" s="68">
        <v>6</v>
      </c>
      <c r="I117" s="5">
        <v>8</v>
      </c>
      <c r="J117" s="63">
        <v>7.5</v>
      </c>
      <c r="K117" s="13">
        <v>5</v>
      </c>
      <c r="L117" s="5">
        <v>8.5</v>
      </c>
      <c r="M117" s="76">
        <v>8.5</v>
      </c>
      <c r="N117" s="68">
        <v>5</v>
      </c>
      <c r="O117" s="5">
        <v>8.5</v>
      </c>
      <c r="P117" s="5">
        <v>8</v>
      </c>
    </row>
    <row r="118" spans="1:16">
      <c r="A118" s="14">
        <v>115</v>
      </c>
      <c r="B118" s="3">
        <v>8</v>
      </c>
      <c r="C118" s="3" t="s">
        <v>288</v>
      </c>
      <c r="D118" s="64" t="s">
        <v>158</v>
      </c>
      <c r="E118" s="14">
        <v>58</v>
      </c>
      <c r="F118" s="3">
        <v>55</v>
      </c>
      <c r="G118" s="77">
        <v>59</v>
      </c>
      <c r="H118" s="69">
        <v>4</v>
      </c>
      <c r="I118" s="3">
        <v>7.5</v>
      </c>
      <c r="J118" s="64">
        <v>7</v>
      </c>
      <c r="K118" s="14">
        <v>4.5</v>
      </c>
      <c r="L118" s="3">
        <v>7</v>
      </c>
      <c r="M118" s="77">
        <v>7</v>
      </c>
      <c r="N118" s="69">
        <v>5.5</v>
      </c>
      <c r="O118" s="3">
        <v>6</v>
      </c>
      <c r="P118" s="3">
        <v>5</v>
      </c>
    </row>
    <row r="119" spans="1:16">
      <c r="A119" s="13">
        <v>116</v>
      </c>
      <c r="B119" s="5">
        <v>8</v>
      </c>
      <c r="C119" s="5" t="s">
        <v>288</v>
      </c>
      <c r="D119" s="63" t="s">
        <v>159</v>
      </c>
      <c r="E119" s="13">
        <v>56</v>
      </c>
      <c r="F119" s="5">
        <v>39</v>
      </c>
      <c r="G119" s="76">
        <v>41</v>
      </c>
      <c r="H119" s="68">
        <v>6.5</v>
      </c>
      <c r="I119" s="5">
        <v>7</v>
      </c>
      <c r="J119" s="63">
        <v>5</v>
      </c>
      <c r="K119" s="13">
        <v>5</v>
      </c>
      <c r="L119" s="5">
        <v>8</v>
      </c>
      <c r="M119" s="76">
        <v>6.5</v>
      </c>
      <c r="N119" s="68">
        <v>5</v>
      </c>
      <c r="O119" s="5">
        <v>5.5</v>
      </c>
      <c r="P119" s="5">
        <v>4.5</v>
      </c>
    </row>
    <row r="120" spans="1:16">
      <c r="A120" s="14">
        <v>117</v>
      </c>
      <c r="B120" s="3">
        <v>8</v>
      </c>
      <c r="C120" s="3" t="s">
        <v>288</v>
      </c>
      <c r="D120" s="64" t="s">
        <v>160</v>
      </c>
      <c r="E120" s="14">
        <v>61</v>
      </c>
      <c r="F120" s="3">
        <v>70</v>
      </c>
      <c r="G120" s="77">
        <v>75</v>
      </c>
      <c r="H120" s="69">
        <v>6.5</v>
      </c>
      <c r="I120" s="3">
        <v>8.5</v>
      </c>
      <c r="J120" s="64">
        <v>7</v>
      </c>
      <c r="K120" s="14">
        <v>4.5</v>
      </c>
      <c r="L120" s="3">
        <v>8</v>
      </c>
      <c r="M120" s="77">
        <v>9</v>
      </c>
      <c r="N120" s="69">
        <v>6.5</v>
      </c>
      <c r="O120" s="3">
        <v>9</v>
      </c>
      <c r="P120" s="3">
        <v>8</v>
      </c>
    </row>
    <row r="121" spans="1:16">
      <c r="A121" s="13">
        <v>118</v>
      </c>
      <c r="B121" s="5">
        <v>8</v>
      </c>
      <c r="C121" s="5" t="s">
        <v>288</v>
      </c>
      <c r="D121" s="63" t="s">
        <v>161</v>
      </c>
      <c r="E121" s="78"/>
      <c r="F121" s="20"/>
      <c r="G121" s="79"/>
      <c r="H121" s="70"/>
      <c r="I121" s="20"/>
      <c r="J121" s="82"/>
      <c r="K121" s="78"/>
      <c r="L121" s="20"/>
      <c r="M121" s="79"/>
      <c r="N121" s="70"/>
      <c r="O121" s="20"/>
      <c r="P121" s="20"/>
    </row>
    <row r="122" spans="1:16">
      <c r="A122" s="14">
        <v>119</v>
      </c>
      <c r="B122" s="3">
        <v>8</v>
      </c>
      <c r="C122" s="3" t="s">
        <v>290</v>
      </c>
      <c r="D122" s="64" t="s">
        <v>157</v>
      </c>
      <c r="E122" s="14">
        <v>43</v>
      </c>
      <c r="F122" s="3">
        <v>38</v>
      </c>
      <c r="G122" s="77">
        <v>26</v>
      </c>
      <c r="H122" s="69">
        <v>2.5</v>
      </c>
      <c r="I122" s="3">
        <v>4</v>
      </c>
      <c r="J122" s="64">
        <v>4.5</v>
      </c>
      <c r="K122" s="14">
        <v>3</v>
      </c>
      <c r="L122" s="3">
        <v>5</v>
      </c>
      <c r="M122" s="77">
        <v>4.5</v>
      </c>
      <c r="N122" s="69">
        <v>3.5</v>
      </c>
      <c r="O122" s="3">
        <v>5.5</v>
      </c>
      <c r="P122" s="3">
        <v>6</v>
      </c>
    </row>
    <row r="123" spans="1:16">
      <c r="A123" s="13">
        <v>120</v>
      </c>
      <c r="B123" s="5">
        <v>8</v>
      </c>
      <c r="C123" s="5" t="s">
        <v>290</v>
      </c>
      <c r="D123" s="63" t="s">
        <v>158</v>
      </c>
      <c r="E123" s="13">
        <v>51</v>
      </c>
      <c r="F123" s="5">
        <v>44</v>
      </c>
      <c r="G123" s="76">
        <v>26</v>
      </c>
      <c r="H123" s="68">
        <v>2.5</v>
      </c>
      <c r="I123" s="5">
        <v>5</v>
      </c>
      <c r="J123" s="63">
        <v>5</v>
      </c>
      <c r="K123" s="13">
        <v>6</v>
      </c>
      <c r="L123" s="5">
        <v>7</v>
      </c>
      <c r="M123" s="76">
        <v>6</v>
      </c>
      <c r="N123" s="68">
        <v>3</v>
      </c>
      <c r="O123" s="5">
        <v>7</v>
      </c>
      <c r="P123" s="5">
        <v>5.5</v>
      </c>
    </row>
    <row r="124" spans="1:16">
      <c r="A124" s="14">
        <v>121</v>
      </c>
      <c r="B124" s="3">
        <v>8</v>
      </c>
      <c r="C124" s="3" t="s">
        <v>290</v>
      </c>
      <c r="D124" s="64" t="s">
        <v>159</v>
      </c>
      <c r="E124" s="14">
        <v>16</v>
      </c>
      <c r="F124" s="3">
        <v>19</v>
      </c>
      <c r="G124" s="77">
        <v>16</v>
      </c>
      <c r="H124" s="69">
        <v>2</v>
      </c>
      <c r="I124" s="3">
        <v>2.5</v>
      </c>
      <c r="J124" s="64">
        <v>2.5</v>
      </c>
      <c r="K124" s="14">
        <v>2.5</v>
      </c>
      <c r="L124" s="3">
        <v>3</v>
      </c>
      <c r="M124" s="77">
        <v>3</v>
      </c>
      <c r="N124" s="69">
        <v>2</v>
      </c>
      <c r="O124" s="3">
        <v>2.5</v>
      </c>
      <c r="P124" s="3">
        <v>2.5</v>
      </c>
    </row>
    <row r="125" spans="1:16">
      <c r="A125" s="13">
        <v>122</v>
      </c>
      <c r="B125" s="5">
        <v>8</v>
      </c>
      <c r="C125" s="5" t="s">
        <v>290</v>
      </c>
      <c r="D125" s="63" t="s">
        <v>160</v>
      </c>
      <c r="E125" s="13">
        <v>26</v>
      </c>
      <c r="F125" s="5">
        <v>13</v>
      </c>
      <c r="G125" s="76">
        <v>13</v>
      </c>
      <c r="H125" s="68">
        <v>2</v>
      </c>
      <c r="I125" s="5">
        <v>3.5</v>
      </c>
      <c r="J125" s="63">
        <v>3</v>
      </c>
      <c r="K125" s="13">
        <v>1.5</v>
      </c>
      <c r="L125" s="5">
        <v>2</v>
      </c>
      <c r="M125" s="76">
        <v>1.5</v>
      </c>
      <c r="N125" s="68">
        <v>1.5</v>
      </c>
      <c r="O125" s="5">
        <v>1.5</v>
      </c>
      <c r="P125" s="5">
        <v>1.5</v>
      </c>
    </row>
    <row r="126" spans="1:16">
      <c r="A126" s="14">
        <v>123</v>
      </c>
      <c r="B126" s="3">
        <v>8</v>
      </c>
      <c r="C126" s="3" t="s">
        <v>290</v>
      </c>
      <c r="D126" s="64" t="s">
        <v>161</v>
      </c>
      <c r="E126" s="78"/>
      <c r="F126" s="20"/>
      <c r="G126" s="79"/>
      <c r="H126" s="70"/>
      <c r="I126" s="20"/>
      <c r="J126" s="82"/>
      <c r="K126" s="78"/>
      <c r="L126" s="20"/>
      <c r="M126" s="79"/>
      <c r="N126" s="70"/>
      <c r="O126" s="20"/>
      <c r="P126" s="20"/>
    </row>
    <row r="127" spans="1:16">
      <c r="A127" s="13">
        <v>124</v>
      </c>
      <c r="B127" s="5">
        <v>8</v>
      </c>
      <c r="C127" s="5" t="s">
        <v>292</v>
      </c>
      <c r="D127" s="63" t="s">
        <v>157</v>
      </c>
      <c r="E127" s="13">
        <v>59</v>
      </c>
      <c r="F127" s="5">
        <v>48</v>
      </c>
      <c r="G127" s="76">
        <v>52</v>
      </c>
      <c r="H127" s="68">
        <v>7</v>
      </c>
      <c r="I127" s="5">
        <v>7.5</v>
      </c>
      <c r="J127" s="63">
        <v>5.5</v>
      </c>
      <c r="K127" s="13">
        <v>5.5</v>
      </c>
      <c r="L127" s="5">
        <v>8.5</v>
      </c>
      <c r="M127" s="76">
        <v>7</v>
      </c>
      <c r="N127" s="68">
        <v>4</v>
      </c>
      <c r="O127" s="5">
        <v>7.5</v>
      </c>
      <c r="P127" s="5">
        <v>8</v>
      </c>
    </row>
    <row r="128" spans="1:16">
      <c r="A128" s="14">
        <v>125</v>
      </c>
      <c r="B128" s="3">
        <v>8</v>
      </c>
      <c r="C128" s="3" t="s">
        <v>292</v>
      </c>
      <c r="D128" s="64" t="s">
        <v>158</v>
      </c>
      <c r="E128" s="14">
        <v>52</v>
      </c>
      <c r="F128" s="3">
        <v>48</v>
      </c>
      <c r="G128" s="77">
        <v>51</v>
      </c>
      <c r="H128" s="69">
        <v>4</v>
      </c>
      <c r="I128" s="3">
        <v>6.5</v>
      </c>
      <c r="J128" s="64">
        <v>6</v>
      </c>
      <c r="K128" s="14">
        <v>4.5</v>
      </c>
      <c r="L128" s="3">
        <v>7</v>
      </c>
      <c r="M128" s="77">
        <v>7</v>
      </c>
      <c r="N128" s="69">
        <v>6.5</v>
      </c>
      <c r="O128" s="3">
        <v>9</v>
      </c>
      <c r="P128" s="3">
        <v>6</v>
      </c>
    </row>
    <row r="129" spans="1:16">
      <c r="A129" s="13">
        <v>126</v>
      </c>
      <c r="B129" s="5">
        <v>8</v>
      </c>
      <c r="C129" s="5" t="s">
        <v>292</v>
      </c>
      <c r="D129" s="63" t="s">
        <v>159</v>
      </c>
      <c r="E129" s="13">
        <v>54</v>
      </c>
      <c r="F129" s="5">
        <v>57</v>
      </c>
      <c r="G129" s="76">
        <v>74</v>
      </c>
      <c r="H129" s="68">
        <v>4.5</v>
      </c>
      <c r="I129" s="5">
        <v>8.5</v>
      </c>
      <c r="J129" s="63">
        <v>9</v>
      </c>
      <c r="K129" s="13">
        <v>4</v>
      </c>
      <c r="L129" s="5">
        <v>7.5</v>
      </c>
      <c r="M129" s="76">
        <v>5.5</v>
      </c>
      <c r="N129" s="68">
        <v>3.5</v>
      </c>
      <c r="O129" s="5">
        <v>7.5</v>
      </c>
      <c r="P129" s="5">
        <v>9.5</v>
      </c>
    </row>
    <row r="130" spans="1:16">
      <c r="A130" s="14">
        <v>127</v>
      </c>
      <c r="B130" s="3">
        <v>8</v>
      </c>
      <c r="C130" s="3" t="s">
        <v>292</v>
      </c>
      <c r="D130" s="64" t="s">
        <v>160</v>
      </c>
      <c r="E130" s="14">
        <v>11</v>
      </c>
      <c r="F130" s="3">
        <v>9</v>
      </c>
      <c r="G130" s="77">
        <v>9</v>
      </c>
      <c r="H130" s="69">
        <v>1</v>
      </c>
      <c r="I130" s="3">
        <v>1.5</v>
      </c>
      <c r="J130" s="64">
        <v>2</v>
      </c>
      <c r="K130" s="14">
        <v>2</v>
      </c>
      <c r="L130" s="3">
        <v>2</v>
      </c>
      <c r="M130" s="77">
        <v>1</v>
      </c>
      <c r="N130" s="69">
        <v>1</v>
      </c>
      <c r="O130" s="3">
        <v>2</v>
      </c>
      <c r="P130" s="3">
        <v>1</v>
      </c>
    </row>
    <row r="131" spans="1:16" ht="14" thickBot="1">
      <c r="A131" s="15">
        <v>128</v>
      </c>
      <c r="B131" s="16">
        <v>8</v>
      </c>
      <c r="C131" s="16" t="s">
        <v>292</v>
      </c>
      <c r="D131" s="65" t="s">
        <v>161</v>
      </c>
      <c r="E131" s="78"/>
      <c r="F131" s="20"/>
      <c r="G131" s="79"/>
      <c r="H131" s="70"/>
      <c r="I131" s="20"/>
      <c r="J131" s="82"/>
      <c r="K131" s="78"/>
      <c r="L131" s="20"/>
      <c r="M131" s="79"/>
      <c r="N131" s="70"/>
      <c r="O131" s="20"/>
      <c r="P131" s="20"/>
    </row>
    <row r="132" spans="1:16">
      <c r="A132" s="10">
        <v>129</v>
      </c>
      <c r="B132" s="11">
        <v>9</v>
      </c>
      <c r="C132" s="11" t="s">
        <v>288</v>
      </c>
      <c r="D132" s="62" t="s">
        <v>276</v>
      </c>
      <c r="E132" s="10">
        <v>64</v>
      </c>
      <c r="F132" s="11">
        <v>50</v>
      </c>
      <c r="G132" s="75">
        <v>46</v>
      </c>
      <c r="H132" s="67">
        <v>3.5</v>
      </c>
      <c r="I132" s="11">
        <v>6.5</v>
      </c>
      <c r="J132" s="62">
        <v>7</v>
      </c>
      <c r="K132" s="10">
        <v>4.5</v>
      </c>
      <c r="L132" s="11">
        <v>8.5</v>
      </c>
      <c r="M132" s="75">
        <v>9</v>
      </c>
      <c r="N132" s="67">
        <v>3</v>
      </c>
      <c r="O132" s="11">
        <v>6</v>
      </c>
      <c r="P132" s="11">
        <v>7</v>
      </c>
    </row>
    <row r="133" spans="1:16">
      <c r="A133" s="13">
        <v>130</v>
      </c>
      <c r="B133" s="5">
        <v>9</v>
      </c>
      <c r="C133" s="5" t="s">
        <v>288</v>
      </c>
      <c r="D133" s="63" t="s">
        <v>157</v>
      </c>
      <c r="E133" s="13">
        <v>51</v>
      </c>
      <c r="F133" s="5">
        <v>50</v>
      </c>
      <c r="G133" s="76">
        <v>71</v>
      </c>
      <c r="H133" s="68">
        <v>7</v>
      </c>
      <c r="I133" s="5">
        <v>8</v>
      </c>
      <c r="J133" s="63">
        <v>7.5</v>
      </c>
      <c r="K133" s="13">
        <v>5</v>
      </c>
      <c r="L133" s="5">
        <v>6.5</v>
      </c>
      <c r="M133" s="76">
        <v>5.5</v>
      </c>
      <c r="N133" s="68">
        <v>6.5</v>
      </c>
      <c r="O133" s="5">
        <v>6.5</v>
      </c>
      <c r="P133" s="5">
        <v>6</v>
      </c>
    </row>
    <row r="134" spans="1:16">
      <c r="A134" s="14">
        <v>131</v>
      </c>
      <c r="B134" s="3">
        <v>9</v>
      </c>
      <c r="C134" s="3" t="s">
        <v>288</v>
      </c>
      <c r="D134" s="64" t="s">
        <v>158</v>
      </c>
      <c r="E134" s="14">
        <v>51</v>
      </c>
      <c r="F134" s="3">
        <v>45</v>
      </c>
      <c r="G134" s="77">
        <v>37</v>
      </c>
      <c r="H134" s="69">
        <v>3.5</v>
      </c>
      <c r="I134" s="3">
        <v>5.5</v>
      </c>
      <c r="J134" s="64">
        <v>5</v>
      </c>
      <c r="K134" s="14">
        <v>5</v>
      </c>
      <c r="L134" s="3">
        <v>5.5</v>
      </c>
      <c r="M134" s="77">
        <v>4.5</v>
      </c>
      <c r="N134" s="69">
        <v>3</v>
      </c>
      <c r="O134" s="3">
        <v>6.5</v>
      </c>
      <c r="P134" s="3">
        <v>6</v>
      </c>
    </row>
    <row r="135" spans="1:16">
      <c r="A135" s="13">
        <v>132</v>
      </c>
      <c r="B135" s="5">
        <v>9</v>
      </c>
      <c r="C135" s="5" t="s">
        <v>288</v>
      </c>
      <c r="D135" s="63" t="s">
        <v>159</v>
      </c>
      <c r="E135" s="13">
        <v>51</v>
      </c>
      <c r="F135" s="5">
        <v>38</v>
      </c>
      <c r="G135" s="76">
        <v>30</v>
      </c>
      <c r="H135" s="68">
        <v>4.5</v>
      </c>
      <c r="I135" s="5">
        <v>4.5</v>
      </c>
      <c r="J135" s="63">
        <v>4</v>
      </c>
      <c r="K135" s="13">
        <v>3</v>
      </c>
      <c r="L135" s="5">
        <v>5</v>
      </c>
      <c r="M135" s="76">
        <v>5</v>
      </c>
      <c r="N135" s="68">
        <v>3.5</v>
      </c>
      <c r="O135" s="5">
        <v>6.5</v>
      </c>
      <c r="P135" s="5">
        <v>5.5</v>
      </c>
    </row>
    <row r="136" spans="1:16">
      <c r="A136" s="14">
        <v>133</v>
      </c>
      <c r="B136" s="3">
        <v>9</v>
      </c>
      <c r="C136" s="3" t="s">
        <v>288</v>
      </c>
      <c r="D136" s="64" t="s">
        <v>160</v>
      </c>
      <c r="E136" s="14">
        <v>38</v>
      </c>
      <c r="F136" s="3">
        <v>34</v>
      </c>
      <c r="G136" s="77">
        <v>38</v>
      </c>
      <c r="H136" s="69">
        <v>4.5</v>
      </c>
      <c r="I136" s="3">
        <v>5.5</v>
      </c>
      <c r="J136" s="64">
        <v>4.5</v>
      </c>
      <c r="K136" s="14">
        <v>4</v>
      </c>
      <c r="L136" s="3">
        <v>5</v>
      </c>
      <c r="M136" s="77">
        <v>5</v>
      </c>
      <c r="N136" s="69">
        <v>3</v>
      </c>
      <c r="O136" s="3">
        <v>5.5</v>
      </c>
      <c r="P136" s="3">
        <v>5</v>
      </c>
    </row>
    <row r="137" spans="1:16">
      <c r="A137" s="13">
        <v>134</v>
      </c>
      <c r="B137" s="5">
        <v>9</v>
      </c>
      <c r="C137" s="5" t="s">
        <v>288</v>
      </c>
      <c r="D137" s="63" t="s">
        <v>161</v>
      </c>
      <c r="E137" s="78"/>
      <c r="F137" s="20"/>
      <c r="G137" s="79"/>
      <c r="H137" s="70"/>
      <c r="I137" s="20"/>
      <c r="J137" s="82"/>
      <c r="K137" s="78"/>
      <c r="L137" s="20"/>
      <c r="M137" s="79"/>
      <c r="N137" s="70"/>
      <c r="O137" s="20"/>
      <c r="P137" s="20"/>
    </row>
    <row r="138" spans="1:16">
      <c r="A138" s="14">
        <v>135</v>
      </c>
      <c r="B138" s="3">
        <v>9</v>
      </c>
      <c r="C138" s="3" t="s">
        <v>290</v>
      </c>
      <c r="D138" s="64" t="s">
        <v>157</v>
      </c>
      <c r="E138" s="14">
        <v>47</v>
      </c>
      <c r="F138" s="3">
        <v>66</v>
      </c>
      <c r="G138" s="77">
        <v>44</v>
      </c>
      <c r="H138" s="69">
        <v>5</v>
      </c>
      <c r="I138" s="3">
        <v>6</v>
      </c>
      <c r="J138" s="64">
        <v>5.5</v>
      </c>
      <c r="K138" s="14">
        <v>6.5</v>
      </c>
      <c r="L138" s="3">
        <v>7.5</v>
      </c>
      <c r="M138" s="77">
        <v>6</v>
      </c>
      <c r="N138" s="69">
        <v>2.5</v>
      </c>
      <c r="O138" s="3">
        <v>5</v>
      </c>
      <c r="P138" s="3">
        <v>6</v>
      </c>
    </row>
    <row r="139" spans="1:16">
      <c r="A139" s="13">
        <v>136</v>
      </c>
      <c r="B139" s="5">
        <v>9</v>
      </c>
      <c r="C139" s="5" t="s">
        <v>290</v>
      </c>
      <c r="D139" s="63" t="s">
        <v>158</v>
      </c>
      <c r="E139" s="13">
        <v>12</v>
      </c>
      <c r="F139" s="5">
        <v>15</v>
      </c>
      <c r="G139" s="76">
        <v>10</v>
      </c>
      <c r="H139" s="68">
        <v>2.5</v>
      </c>
      <c r="I139" s="5">
        <v>2.5</v>
      </c>
      <c r="J139" s="63">
        <v>2</v>
      </c>
      <c r="K139" s="13">
        <v>1.5</v>
      </c>
      <c r="L139" s="5">
        <v>2</v>
      </c>
      <c r="M139" s="76">
        <v>1.5</v>
      </c>
      <c r="N139" s="68">
        <v>2.5</v>
      </c>
      <c r="O139" s="5">
        <v>2.5</v>
      </c>
      <c r="P139" s="5">
        <v>2.5</v>
      </c>
    </row>
    <row r="140" spans="1:16">
      <c r="A140" s="14">
        <v>137</v>
      </c>
      <c r="B140" s="3">
        <v>9</v>
      </c>
      <c r="C140" s="3" t="s">
        <v>290</v>
      </c>
      <c r="D140" s="64" t="s">
        <v>159</v>
      </c>
      <c r="E140" s="14">
        <v>15</v>
      </c>
      <c r="F140" s="3">
        <v>13</v>
      </c>
      <c r="G140" s="77">
        <v>14</v>
      </c>
      <c r="H140" s="69">
        <v>2</v>
      </c>
      <c r="I140" s="3">
        <v>3</v>
      </c>
      <c r="J140" s="64">
        <v>2</v>
      </c>
      <c r="K140" s="14">
        <v>2.5</v>
      </c>
      <c r="L140" s="3">
        <v>3</v>
      </c>
      <c r="M140" s="77">
        <v>3.5</v>
      </c>
      <c r="N140" s="69">
        <v>2.5</v>
      </c>
      <c r="O140" s="3">
        <v>3</v>
      </c>
      <c r="P140" s="3">
        <v>2.5</v>
      </c>
    </row>
    <row r="141" spans="1:16">
      <c r="A141" s="13">
        <v>138</v>
      </c>
      <c r="B141" s="5">
        <v>9</v>
      </c>
      <c r="C141" s="5" t="s">
        <v>290</v>
      </c>
      <c r="D141" s="63" t="s">
        <v>160</v>
      </c>
      <c r="E141" s="13">
        <v>39</v>
      </c>
      <c r="F141" s="5">
        <v>25</v>
      </c>
      <c r="G141" s="76">
        <v>15</v>
      </c>
      <c r="H141" s="68">
        <v>3</v>
      </c>
      <c r="I141" s="5">
        <v>3</v>
      </c>
      <c r="J141" s="63">
        <v>4</v>
      </c>
      <c r="K141" s="13">
        <v>3</v>
      </c>
      <c r="L141" s="5">
        <v>4</v>
      </c>
      <c r="M141" s="76">
        <v>3.5</v>
      </c>
      <c r="N141" s="68">
        <v>4</v>
      </c>
      <c r="O141" s="5">
        <v>4.5</v>
      </c>
      <c r="P141" s="5">
        <v>6</v>
      </c>
    </row>
    <row r="142" spans="1:16">
      <c r="A142" s="14">
        <v>139</v>
      </c>
      <c r="B142" s="3">
        <v>9</v>
      </c>
      <c r="C142" s="3" t="s">
        <v>290</v>
      </c>
      <c r="D142" s="64" t="s">
        <v>161</v>
      </c>
      <c r="E142" s="78"/>
      <c r="F142" s="20"/>
      <c r="G142" s="79"/>
      <c r="H142" s="70"/>
      <c r="I142" s="20"/>
      <c r="J142" s="82"/>
      <c r="K142" s="78"/>
      <c r="L142" s="20"/>
      <c r="M142" s="79"/>
      <c r="N142" s="70"/>
      <c r="O142" s="20"/>
      <c r="P142" s="20"/>
    </row>
    <row r="143" spans="1:16">
      <c r="A143" s="13">
        <v>140</v>
      </c>
      <c r="B143" s="5">
        <v>9</v>
      </c>
      <c r="C143" s="5" t="s">
        <v>292</v>
      </c>
      <c r="D143" s="63" t="s">
        <v>157</v>
      </c>
      <c r="E143" s="13">
        <v>51</v>
      </c>
      <c r="F143" s="5">
        <v>63</v>
      </c>
      <c r="G143" s="76">
        <v>46</v>
      </c>
      <c r="H143" s="68">
        <v>5</v>
      </c>
      <c r="I143" s="5">
        <v>7</v>
      </c>
      <c r="J143" s="63">
        <v>5.5</v>
      </c>
      <c r="K143" s="13">
        <v>5.5</v>
      </c>
      <c r="L143" s="5">
        <v>8</v>
      </c>
      <c r="M143" s="76">
        <v>6.5</v>
      </c>
      <c r="N143" s="68">
        <v>3</v>
      </c>
      <c r="O143" s="5">
        <v>5.5</v>
      </c>
      <c r="P143" s="5">
        <v>6.5</v>
      </c>
    </row>
    <row r="144" spans="1:16">
      <c r="A144" s="14">
        <v>141</v>
      </c>
      <c r="B144" s="3">
        <v>9</v>
      </c>
      <c r="C144" s="3" t="s">
        <v>292</v>
      </c>
      <c r="D144" s="64" t="s">
        <v>158</v>
      </c>
      <c r="E144" s="14">
        <v>42</v>
      </c>
      <c r="F144" s="3">
        <v>35</v>
      </c>
      <c r="G144" s="77">
        <v>35</v>
      </c>
      <c r="H144" s="69">
        <v>3</v>
      </c>
      <c r="I144" s="3">
        <v>5.5</v>
      </c>
      <c r="J144" s="64">
        <v>5</v>
      </c>
      <c r="K144" s="14">
        <v>5</v>
      </c>
      <c r="L144" s="3">
        <v>4</v>
      </c>
      <c r="M144" s="77">
        <v>3.5</v>
      </c>
      <c r="N144" s="69">
        <v>4</v>
      </c>
      <c r="O144" s="3">
        <v>7.5</v>
      </c>
      <c r="P144" s="3">
        <v>6</v>
      </c>
    </row>
    <row r="145" spans="1:16">
      <c r="A145" s="13">
        <v>142</v>
      </c>
      <c r="B145" s="5">
        <v>9</v>
      </c>
      <c r="C145" s="5" t="s">
        <v>292</v>
      </c>
      <c r="D145" s="63" t="s">
        <v>159</v>
      </c>
      <c r="E145" s="13">
        <v>39</v>
      </c>
      <c r="F145" s="5">
        <v>39</v>
      </c>
      <c r="G145" s="76">
        <v>26</v>
      </c>
      <c r="H145" s="68">
        <v>3.5</v>
      </c>
      <c r="I145" s="5">
        <v>5</v>
      </c>
      <c r="J145" s="63">
        <v>5</v>
      </c>
      <c r="K145" s="13">
        <v>2</v>
      </c>
      <c r="L145" s="5">
        <v>5</v>
      </c>
      <c r="M145" s="76">
        <v>6</v>
      </c>
      <c r="N145" s="68">
        <v>4</v>
      </c>
      <c r="O145" s="5">
        <v>5</v>
      </c>
      <c r="P145" s="5">
        <v>4.5</v>
      </c>
    </row>
    <row r="146" spans="1:16">
      <c r="A146" s="14">
        <v>143</v>
      </c>
      <c r="B146" s="3">
        <v>9</v>
      </c>
      <c r="C146" s="3" t="s">
        <v>292</v>
      </c>
      <c r="D146" s="64" t="s">
        <v>160</v>
      </c>
      <c r="E146" s="14">
        <v>68</v>
      </c>
      <c r="F146" s="3">
        <v>54</v>
      </c>
      <c r="G146" s="77">
        <v>54</v>
      </c>
      <c r="H146" s="69">
        <v>3.5</v>
      </c>
      <c r="I146" s="3">
        <v>6.5</v>
      </c>
      <c r="J146" s="64">
        <v>6.5</v>
      </c>
      <c r="K146" s="14">
        <v>4.5</v>
      </c>
      <c r="L146" s="3">
        <v>6</v>
      </c>
      <c r="M146" s="77">
        <v>5</v>
      </c>
      <c r="N146" s="69">
        <v>5</v>
      </c>
      <c r="O146" s="3">
        <v>6</v>
      </c>
      <c r="P146" s="3">
        <v>5</v>
      </c>
    </row>
    <row r="147" spans="1:16" ht="14" thickBot="1">
      <c r="A147" s="15">
        <v>144</v>
      </c>
      <c r="B147" s="16">
        <v>9</v>
      </c>
      <c r="C147" s="16" t="s">
        <v>292</v>
      </c>
      <c r="D147" s="65" t="s">
        <v>161</v>
      </c>
      <c r="E147" s="78"/>
      <c r="F147" s="20"/>
      <c r="G147" s="79"/>
      <c r="H147" s="70"/>
      <c r="I147" s="20"/>
      <c r="J147" s="82"/>
      <c r="K147" s="78"/>
      <c r="L147" s="20"/>
      <c r="M147" s="79"/>
      <c r="N147" s="70"/>
      <c r="O147" s="20"/>
      <c r="P147" s="20"/>
    </row>
    <row r="148" spans="1:16">
      <c r="A148" s="10">
        <v>145</v>
      </c>
      <c r="B148" s="11">
        <v>10</v>
      </c>
      <c r="C148" s="11" t="s">
        <v>288</v>
      </c>
      <c r="D148" s="62" t="s">
        <v>276</v>
      </c>
      <c r="E148" s="10">
        <v>64</v>
      </c>
      <c r="F148" s="11">
        <v>45</v>
      </c>
      <c r="G148" s="75">
        <v>50</v>
      </c>
      <c r="H148" s="67">
        <v>3</v>
      </c>
      <c r="I148" s="11">
        <v>7</v>
      </c>
      <c r="J148" s="62">
        <v>5.5</v>
      </c>
      <c r="K148" s="10">
        <v>6</v>
      </c>
      <c r="L148" s="11">
        <v>7</v>
      </c>
      <c r="M148" s="75">
        <v>6</v>
      </c>
      <c r="N148" s="67">
        <v>4</v>
      </c>
      <c r="O148" s="11">
        <v>7</v>
      </c>
      <c r="P148" s="11">
        <v>5</v>
      </c>
    </row>
    <row r="149" spans="1:16">
      <c r="A149" s="13">
        <v>146</v>
      </c>
      <c r="B149" s="5">
        <v>10</v>
      </c>
      <c r="C149" s="5" t="s">
        <v>288</v>
      </c>
      <c r="D149" s="63" t="s">
        <v>157</v>
      </c>
      <c r="E149" s="13">
        <v>46</v>
      </c>
      <c r="F149" s="5">
        <v>49</v>
      </c>
      <c r="G149" s="76">
        <v>50</v>
      </c>
      <c r="H149" s="68">
        <v>5.5</v>
      </c>
      <c r="I149" s="5">
        <v>6.5</v>
      </c>
      <c r="J149" s="63">
        <v>5.5</v>
      </c>
      <c r="K149" s="13">
        <v>4</v>
      </c>
      <c r="L149" s="5">
        <v>6.5</v>
      </c>
      <c r="M149" s="76">
        <v>6.5</v>
      </c>
      <c r="N149" s="68">
        <v>6</v>
      </c>
      <c r="O149" s="5">
        <v>9.5</v>
      </c>
      <c r="P149" s="5">
        <v>8</v>
      </c>
    </row>
    <row r="150" spans="1:16">
      <c r="A150" s="14">
        <v>147</v>
      </c>
      <c r="B150" s="3">
        <v>10</v>
      </c>
      <c r="C150" s="3" t="s">
        <v>288</v>
      </c>
      <c r="D150" s="64" t="s">
        <v>158</v>
      </c>
      <c r="E150" s="14">
        <v>45</v>
      </c>
      <c r="F150" s="3">
        <v>41</v>
      </c>
      <c r="G150" s="77">
        <v>40</v>
      </c>
      <c r="H150" s="69">
        <v>6</v>
      </c>
      <c r="I150" s="3">
        <v>6</v>
      </c>
      <c r="J150" s="64">
        <v>5.5</v>
      </c>
      <c r="K150" s="14">
        <v>4</v>
      </c>
      <c r="L150" s="3">
        <v>6</v>
      </c>
      <c r="M150" s="77">
        <v>4.5</v>
      </c>
      <c r="N150" s="69">
        <v>4</v>
      </c>
      <c r="O150" s="3">
        <v>5.5</v>
      </c>
      <c r="P150" s="3">
        <v>4.5</v>
      </c>
    </row>
    <row r="151" spans="1:16">
      <c r="A151" s="13">
        <v>148</v>
      </c>
      <c r="B151" s="5">
        <v>10</v>
      </c>
      <c r="C151" s="5" t="s">
        <v>288</v>
      </c>
      <c r="D151" s="63" t="s">
        <v>159</v>
      </c>
      <c r="E151" s="13">
        <v>52</v>
      </c>
      <c r="F151" s="5">
        <v>43</v>
      </c>
      <c r="G151" s="76">
        <v>40</v>
      </c>
      <c r="H151" s="68">
        <v>6</v>
      </c>
      <c r="I151" s="5">
        <v>6.5</v>
      </c>
      <c r="J151" s="63">
        <v>5</v>
      </c>
      <c r="K151" s="13">
        <v>4</v>
      </c>
      <c r="L151" s="5">
        <v>5</v>
      </c>
      <c r="M151" s="76">
        <v>4</v>
      </c>
      <c r="N151" s="68">
        <v>5</v>
      </c>
      <c r="O151" s="5">
        <v>5</v>
      </c>
      <c r="P151" s="5">
        <v>4.5</v>
      </c>
    </row>
    <row r="152" spans="1:16">
      <c r="A152" s="14">
        <v>149</v>
      </c>
      <c r="B152" s="3">
        <v>10</v>
      </c>
      <c r="C152" s="3" t="s">
        <v>288</v>
      </c>
      <c r="D152" s="64" t="s">
        <v>160</v>
      </c>
      <c r="E152" s="14">
        <v>47</v>
      </c>
      <c r="F152" s="3">
        <v>45</v>
      </c>
      <c r="G152" s="77">
        <v>37</v>
      </c>
      <c r="H152" s="69">
        <v>3.5</v>
      </c>
      <c r="I152" s="3">
        <v>6</v>
      </c>
      <c r="J152" s="64">
        <v>5</v>
      </c>
      <c r="K152" s="14">
        <v>3.5</v>
      </c>
      <c r="L152" s="3">
        <v>6.5</v>
      </c>
      <c r="M152" s="77">
        <v>5.5</v>
      </c>
      <c r="N152" s="69">
        <v>5</v>
      </c>
      <c r="O152" s="3">
        <v>7</v>
      </c>
      <c r="P152" s="3">
        <v>6</v>
      </c>
    </row>
    <row r="153" spans="1:16">
      <c r="A153" s="13">
        <v>150</v>
      </c>
      <c r="B153" s="5">
        <v>10</v>
      </c>
      <c r="C153" s="5" t="s">
        <v>288</v>
      </c>
      <c r="D153" s="63" t="s">
        <v>161</v>
      </c>
      <c r="E153" s="78"/>
      <c r="F153" s="20"/>
      <c r="G153" s="79"/>
      <c r="H153" s="70"/>
      <c r="I153" s="20"/>
      <c r="J153" s="82"/>
      <c r="K153" s="78"/>
      <c r="L153" s="20"/>
      <c r="M153" s="79"/>
      <c r="N153" s="70"/>
      <c r="O153" s="20"/>
      <c r="P153" s="20"/>
    </row>
    <row r="154" spans="1:16">
      <c r="A154" s="14">
        <v>151</v>
      </c>
      <c r="B154" s="3">
        <v>10</v>
      </c>
      <c r="C154" s="3" t="s">
        <v>290</v>
      </c>
      <c r="D154" s="64" t="s">
        <v>157</v>
      </c>
      <c r="E154" s="14">
        <v>69</v>
      </c>
      <c r="F154" s="3">
        <v>47</v>
      </c>
      <c r="G154" s="77">
        <v>40</v>
      </c>
      <c r="H154" s="69">
        <v>3</v>
      </c>
      <c r="I154" s="3">
        <v>5.5</v>
      </c>
      <c r="J154" s="64">
        <v>5.5</v>
      </c>
      <c r="K154" s="14">
        <v>5</v>
      </c>
      <c r="L154" s="3">
        <v>6.5</v>
      </c>
      <c r="M154" s="77">
        <v>5.5</v>
      </c>
      <c r="N154" s="69">
        <v>7</v>
      </c>
      <c r="O154" s="3">
        <v>7</v>
      </c>
      <c r="P154" s="3">
        <v>7</v>
      </c>
    </row>
    <row r="155" spans="1:16">
      <c r="A155" s="13">
        <v>152</v>
      </c>
      <c r="B155" s="5">
        <v>10</v>
      </c>
      <c r="C155" s="5" t="s">
        <v>290</v>
      </c>
      <c r="D155" s="63" t="s">
        <v>158</v>
      </c>
      <c r="E155" s="13">
        <v>27</v>
      </c>
      <c r="F155" s="5">
        <v>20</v>
      </c>
      <c r="G155" s="76">
        <v>19</v>
      </c>
      <c r="H155" s="68">
        <v>3.5</v>
      </c>
      <c r="I155" s="5">
        <v>4</v>
      </c>
      <c r="J155" s="63">
        <v>4.5</v>
      </c>
      <c r="K155" s="13">
        <v>3</v>
      </c>
      <c r="L155" s="5">
        <v>3.5</v>
      </c>
      <c r="M155" s="76">
        <v>3.5</v>
      </c>
      <c r="N155" s="68">
        <v>2.5</v>
      </c>
      <c r="O155" s="5">
        <v>4</v>
      </c>
      <c r="P155" s="5">
        <v>5</v>
      </c>
    </row>
    <row r="156" spans="1:16">
      <c r="A156" s="14">
        <v>153</v>
      </c>
      <c r="B156" s="3">
        <v>10</v>
      </c>
      <c r="C156" s="3" t="s">
        <v>290</v>
      </c>
      <c r="D156" s="64" t="s">
        <v>159</v>
      </c>
      <c r="E156" s="14">
        <v>14</v>
      </c>
      <c r="F156" s="3">
        <v>17</v>
      </c>
      <c r="G156" s="77">
        <v>13</v>
      </c>
      <c r="H156" s="69">
        <v>2</v>
      </c>
      <c r="I156" s="3">
        <v>2</v>
      </c>
      <c r="J156" s="64">
        <v>2</v>
      </c>
      <c r="K156" s="14">
        <v>3.5</v>
      </c>
      <c r="L156" s="3">
        <v>3</v>
      </c>
      <c r="M156" s="77">
        <v>3.5</v>
      </c>
      <c r="N156" s="69">
        <v>2.5</v>
      </c>
      <c r="O156" s="3">
        <v>2</v>
      </c>
      <c r="P156" s="3">
        <v>2.5</v>
      </c>
    </row>
    <row r="157" spans="1:16">
      <c r="A157" s="13">
        <v>154</v>
      </c>
      <c r="B157" s="5">
        <v>10</v>
      </c>
      <c r="C157" s="5" t="s">
        <v>290</v>
      </c>
      <c r="D157" s="63" t="s">
        <v>160</v>
      </c>
      <c r="E157" s="13">
        <v>52</v>
      </c>
      <c r="F157" s="5">
        <v>27</v>
      </c>
      <c r="G157" s="76">
        <v>30</v>
      </c>
      <c r="H157" s="68">
        <v>5</v>
      </c>
      <c r="I157" s="5">
        <v>5</v>
      </c>
      <c r="J157" s="63">
        <v>6</v>
      </c>
      <c r="K157" s="13">
        <v>5</v>
      </c>
      <c r="L157" s="5">
        <v>6.5</v>
      </c>
      <c r="M157" s="76">
        <v>6</v>
      </c>
      <c r="N157" s="68">
        <v>2.5</v>
      </c>
      <c r="O157" s="5">
        <v>4.5</v>
      </c>
      <c r="P157" s="5">
        <v>5</v>
      </c>
    </row>
    <row r="158" spans="1:16">
      <c r="A158" s="14">
        <v>155</v>
      </c>
      <c r="B158" s="3">
        <v>10</v>
      </c>
      <c r="C158" s="3" t="s">
        <v>290</v>
      </c>
      <c r="D158" s="64" t="s">
        <v>161</v>
      </c>
      <c r="E158" s="78"/>
      <c r="F158" s="20"/>
      <c r="G158" s="79"/>
      <c r="H158" s="70"/>
      <c r="I158" s="20"/>
      <c r="J158" s="82"/>
      <c r="K158" s="78"/>
      <c r="L158" s="20"/>
      <c r="M158" s="79"/>
      <c r="N158" s="70"/>
      <c r="O158" s="20"/>
      <c r="P158" s="20"/>
    </row>
    <row r="159" spans="1:16">
      <c r="A159" s="13">
        <v>156</v>
      </c>
      <c r="B159" s="5">
        <v>10</v>
      </c>
      <c r="C159" s="5" t="s">
        <v>292</v>
      </c>
      <c r="D159" s="63" t="s">
        <v>157</v>
      </c>
      <c r="E159" s="13">
        <v>49</v>
      </c>
      <c r="F159" s="5">
        <v>53</v>
      </c>
      <c r="G159" s="76">
        <v>47</v>
      </c>
      <c r="H159" s="68">
        <v>5.5</v>
      </c>
      <c r="I159" s="5">
        <v>7</v>
      </c>
      <c r="J159" s="63">
        <v>5</v>
      </c>
      <c r="K159" s="13">
        <v>4.5</v>
      </c>
      <c r="L159" s="5">
        <v>5.5</v>
      </c>
      <c r="M159" s="76">
        <v>5</v>
      </c>
      <c r="N159" s="68">
        <v>7</v>
      </c>
      <c r="O159" s="5">
        <v>9</v>
      </c>
      <c r="P159" s="5">
        <v>6</v>
      </c>
    </row>
    <row r="160" spans="1:16">
      <c r="A160" s="14">
        <v>157</v>
      </c>
      <c r="B160" s="3">
        <v>10</v>
      </c>
      <c r="C160" s="3" t="s">
        <v>292</v>
      </c>
      <c r="D160" s="64" t="s">
        <v>158</v>
      </c>
      <c r="E160" s="14">
        <v>56</v>
      </c>
      <c r="F160" s="3">
        <v>48</v>
      </c>
      <c r="G160" s="77">
        <v>46</v>
      </c>
      <c r="H160" s="69">
        <v>4</v>
      </c>
      <c r="I160" s="3">
        <v>5.5</v>
      </c>
      <c r="J160" s="64">
        <v>5</v>
      </c>
      <c r="K160" s="14">
        <v>4</v>
      </c>
      <c r="L160" s="3">
        <v>5.5</v>
      </c>
      <c r="M160" s="77">
        <v>5</v>
      </c>
      <c r="N160" s="69">
        <v>4</v>
      </c>
      <c r="O160" s="3">
        <v>6</v>
      </c>
      <c r="P160" s="3">
        <v>5</v>
      </c>
    </row>
    <row r="161" spans="1:16">
      <c r="A161" s="13">
        <v>158</v>
      </c>
      <c r="B161" s="5">
        <v>10</v>
      </c>
      <c r="C161" s="5" t="s">
        <v>292</v>
      </c>
      <c r="D161" s="63" t="s">
        <v>159</v>
      </c>
      <c r="E161" s="13">
        <v>37</v>
      </c>
      <c r="F161" s="5">
        <v>36</v>
      </c>
      <c r="G161" s="76">
        <v>35</v>
      </c>
      <c r="H161" s="68">
        <v>3</v>
      </c>
      <c r="I161" s="5">
        <v>6</v>
      </c>
      <c r="J161" s="63">
        <v>5</v>
      </c>
      <c r="K161" s="13">
        <v>3</v>
      </c>
      <c r="L161" s="5">
        <v>5.5</v>
      </c>
      <c r="M161" s="76">
        <v>6</v>
      </c>
      <c r="N161" s="68">
        <v>4</v>
      </c>
      <c r="O161" s="5">
        <v>6.5</v>
      </c>
      <c r="P161" s="5">
        <v>5.5</v>
      </c>
    </row>
    <row r="162" spans="1:16">
      <c r="A162" s="14">
        <v>159</v>
      </c>
      <c r="B162" s="3">
        <v>10</v>
      </c>
      <c r="C162" s="3" t="s">
        <v>292</v>
      </c>
      <c r="D162" s="64" t="s">
        <v>160</v>
      </c>
      <c r="E162" s="14">
        <v>74</v>
      </c>
      <c r="F162" s="3">
        <v>54</v>
      </c>
      <c r="G162" s="77">
        <v>50</v>
      </c>
      <c r="H162" s="69">
        <v>5</v>
      </c>
      <c r="I162" s="3">
        <v>8</v>
      </c>
      <c r="J162" s="64">
        <v>7.5</v>
      </c>
      <c r="K162" s="14">
        <v>7</v>
      </c>
      <c r="L162" s="3">
        <v>7.5</v>
      </c>
      <c r="M162" s="77">
        <v>6</v>
      </c>
      <c r="N162" s="69">
        <v>6.5</v>
      </c>
      <c r="O162" s="3">
        <v>6.5</v>
      </c>
      <c r="P162" s="3">
        <v>5.5</v>
      </c>
    </row>
    <row r="163" spans="1:16" ht="14" thickBot="1">
      <c r="A163" s="15">
        <v>160</v>
      </c>
      <c r="B163" s="16">
        <v>10</v>
      </c>
      <c r="C163" s="16" t="s">
        <v>292</v>
      </c>
      <c r="D163" s="65" t="s">
        <v>161</v>
      </c>
      <c r="E163" s="80"/>
      <c r="F163" s="21"/>
      <c r="G163" s="81"/>
      <c r="H163" s="70"/>
      <c r="I163" s="20"/>
      <c r="J163" s="82"/>
      <c r="K163" s="80"/>
      <c r="L163" s="21"/>
      <c r="M163" s="81"/>
      <c r="N163" s="70"/>
      <c r="O163" s="20"/>
      <c r="P163" s="20"/>
    </row>
  </sheetData>
  <phoneticPr fontId="3" type="noConversion"/>
  <pageMargins left="0.75" right="0.75" top="1" bottom="1" header="0.5" footer="0.5"/>
  <colBreaks count="1" manualBreakCount="1">
    <brk id="16" max="1048575" man="1" pt="1"/>
  </colBreaks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U163"/>
  <sheetViews>
    <sheetView topLeftCell="A113" zoomScale="75" workbookViewId="0">
      <selection activeCell="T1" sqref="T1"/>
    </sheetView>
  </sheetViews>
  <sheetFormatPr baseColWidth="10" defaultColWidth="11" defaultRowHeight="13"/>
  <cols>
    <col min="1" max="1" width="6" customWidth="1"/>
    <col min="2" max="2" width="3.85546875" customWidth="1"/>
    <col min="3" max="3" width="4.5703125" customWidth="1"/>
    <col min="4" max="4" width="4.85546875" customWidth="1"/>
    <col min="5" max="5" width="8.42578125" customWidth="1"/>
    <col min="6" max="6" width="14.140625" customWidth="1"/>
  </cols>
  <sheetData>
    <row r="1" spans="1:21">
      <c r="A1" t="s">
        <v>68</v>
      </c>
      <c r="E1" t="s">
        <v>114</v>
      </c>
      <c r="K1" t="s">
        <v>117</v>
      </c>
      <c r="N1" t="s">
        <v>77</v>
      </c>
      <c r="T1" t="s">
        <v>150</v>
      </c>
    </row>
    <row r="2" spans="1:21">
      <c r="E2" t="s">
        <v>205</v>
      </c>
      <c r="G2" t="s">
        <v>208</v>
      </c>
      <c r="J2" t="s">
        <v>209</v>
      </c>
    </row>
    <row r="3" spans="1:21" ht="53" thickBot="1">
      <c r="A3" s="9" t="s">
        <v>270</v>
      </c>
      <c r="B3" s="9" t="s">
        <v>113</v>
      </c>
      <c r="C3" s="9" t="s">
        <v>287</v>
      </c>
      <c r="D3" s="9" t="s">
        <v>271</v>
      </c>
      <c r="E3" s="9" t="s">
        <v>167</v>
      </c>
      <c r="F3" s="9" t="s">
        <v>16</v>
      </c>
      <c r="G3" s="9" t="s">
        <v>210</v>
      </c>
      <c r="H3" s="9" t="s">
        <v>211</v>
      </c>
      <c r="I3" s="9" t="s">
        <v>67</v>
      </c>
      <c r="J3" s="9" t="s">
        <v>17</v>
      </c>
      <c r="K3" s="9" t="s">
        <v>115</v>
      </c>
      <c r="L3" s="9" t="s">
        <v>116</v>
      </c>
      <c r="M3" s="9" t="s">
        <v>206</v>
      </c>
      <c r="N3" s="9" t="s">
        <v>78</v>
      </c>
      <c r="O3" s="9" t="s">
        <v>79</v>
      </c>
      <c r="P3" s="9" t="s">
        <v>80</v>
      </c>
      <c r="Q3" s="9" t="s">
        <v>106</v>
      </c>
      <c r="R3" s="9" t="s">
        <v>162</v>
      </c>
      <c r="S3" s="9" t="s">
        <v>163</v>
      </c>
      <c r="T3" s="9" t="s">
        <v>164</v>
      </c>
      <c r="U3" s="9" t="s">
        <v>165</v>
      </c>
    </row>
    <row r="4" spans="1:21">
      <c r="A4" s="10">
        <v>1</v>
      </c>
      <c r="B4" s="11">
        <v>1</v>
      </c>
      <c r="C4" s="11" t="s">
        <v>289</v>
      </c>
      <c r="D4" s="11" t="s">
        <v>277</v>
      </c>
      <c r="E4" s="11"/>
      <c r="F4" s="11"/>
      <c r="G4" s="12"/>
      <c r="H4" s="18"/>
      <c r="I4" s="18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</row>
    <row r="5" spans="1:21">
      <c r="A5" s="13">
        <v>2</v>
      </c>
      <c r="B5" s="5">
        <v>1</v>
      </c>
      <c r="C5" s="5" t="s">
        <v>289</v>
      </c>
      <c r="D5" s="5" t="s">
        <v>272</v>
      </c>
      <c r="E5" s="5"/>
      <c r="F5" s="5"/>
      <c r="G5" s="6"/>
      <c r="H5" s="19"/>
      <c r="I5" s="19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</row>
    <row r="6" spans="1:21">
      <c r="A6" s="14">
        <v>3</v>
      </c>
      <c r="B6" s="3">
        <v>1</v>
      </c>
      <c r="C6" s="3" t="s">
        <v>289</v>
      </c>
      <c r="D6" s="3" t="s">
        <v>81</v>
      </c>
      <c r="E6" s="3"/>
      <c r="F6" s="3"/>
      <c r="G6" s="4"/>
      <c r="H6" s="19"/>
      <c r="I6" s="19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</row>
    <row r="7" spans="1:21">
      <c r="A7" s="13">
        <v>4</v>
      </c>
      <c r="B7" s="5">
        <v>1</v>
      </c>
      <c r="C7" s="5" t="s">
        <v>289</v>
      </c>
      <c r="D7" s="5" t="s">
        <v>82</v>
      </c>
      <c r="E7" s="5"/>
      <c r="F7" s="5"/>
      <c r="G7" s="6"/>
      <c r="H7" s="19"/>
      <c r="I7" s="20"/>
      <c r="J7" s="6"/>
      <c r="K7" s="6"/>
      <c r="L7" s="6"/>
      <c r="M7" s="7"/>
      <c r="N7" s="6"/>
      <c r="O7" s="6"/>
      <c r="P7" s="7"/>
      <c r="Q7" s="6"/>
      <c r="R7" s="6"/>
      <c r="S7" s="7"/>
      <c r="T7" s="6"/>
      <c r="U7" s="6"/>
    </row>
    <row r="8" spans="1:21">
      <c r="A8" s="14">
        <v>5</v>
      </c>
      <c r="B8" s="3">
        <v>1</v>
      </c>
      <c r="C8" s="3" t="s">
        <v>289</v>
      </c>
      <c r="D8" s="3" t="s">
        <v>83</v>
      </c>
      <c r="E8" s="3"/>
      <c r="F8" s="3"/>
      <c r="G8" s="4"/>
      <c r="H8" s="20"/>
      <c r="I8" s="20"/>
      <c r="J8" s="4"/>
      <c r="K8" s="4"/>
      <c r="L8" s="8"/>
      <c r="M8" s="8"/>
      <c r="N8" s="4"/>
      <c r="O8" s="8"/>
      <c r="P8" s="8"/>
      <c r="Q8" s="4"/>
      <c r="R8" s="8"/>
      <c r="S8" s="8"/>
      <c r="T8" s="4"/>
      <c r="U8" s="8"/>
    </row>
    <row r="9" spans="1:21">
      <c r="A9" s="13">
        <v>6</v>
      </c>
      <c r="B9" s="5">
        <v>1</v>
      </c>
      <c r="C9" s="5" t="s">
        <v>289</v>
      </c>
      <c r="D9" s="5" t="s">
        <v>286</v>
      </c>
      <c r="E9" s="20"/>
      <c r="F9" s="20"/>
      <c r="G9" s="20"/>
      <c r="H9" s="20"/>
      <c r="I9" s="20"/>
      <c r="J9" s="20"/>
      <c r="K9" s="7"/>
      <c r="L9" s="7"/>
      <c r="M9" s="7"/>
      <c r="N9" s="7"/>
      <c r="O9" s="7"/>
      <c r="P9" s="7"/>
      <c r="Q9" s="7"/>
      <c r="R9" s="7"/>
      <c r="S9" s="7"/>
      <c r="T9" s="7"/>
      <c r="U9" s="7"/>
    </row>
    <row r="10" spans="1:21">
      <c r="A10" s="14">
        <v>7</v>
      </c>
      <c r="B10" s="3">
        <v>1</v>
      </c>
      <c r="C10" s="3" t="s">
        <v>291</v>
      </c>
      <c r="D10" s="3" t="s">
        <v>272</v>
      </c>
      <c r="E10" s="3"/>
      <c r="F10" s="3"/>
      <c r="G10" s="4"/>
      <c r="H10" s="19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</row>
    <row r="11" spans="1:21">
      <c r="A11" s="13">
        <v>8</v>
      </c>
      <c r="B11" s="5">
        <v>1</v>
      </c>
      <c r="C11" s="5" t="s">
        <v>291</v>
      </c>
      <c r="D11" s="5" t="s">
        <v>81</v>
      </c>
      <c r="E11" s="5"/>
      <c r="F11" s="5"/>
      <c r="G11" s="6"/>
      <c r="H11" s="19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</row>
    <row r="12" spans="1:21">
      <c r="A12" s="14">
        <v>9</v>
      </c>
      <c r="B12" s="3">
        <v>1</v>
      </c>
      <c r="C12" s="3" t="s">
        <v>291</v>
      </c>
      <c r="D12" s="3" t="s">
        <v>82</v>
      </c>
      <c r="E12" s="3"/>
      <c r="F12" s="3"/>
      <c r="G12" s="4"/>
      <c r="H12" s="19"/>
      <c r="I12" s="8"/>
      <c r="J12" s="4"/>
      <c r="K12" s="4"/>
      <c r="L12" s="4"/>
      <c r="M12" s="8"/>
      <c r="N12" s="4"/>
      <c r="O12" s="4"/>
      <c r="P12" s="8"/>
      <c r="Q12" s="4"/>
      <c r="R12" s="4"/>
      <c r="S12" s="8"/>
      <c r="T12" s="4"/>
      <c r="U12" s="4"/>
    </row>
    <row r="13" spans="1:21">
      <c r="A13" s="13">
        <v>10</v>
      </c>
      <c r="B13" s="5">
        <v>1</v>
      </c>
      <c r="C13" s="5" t="s">
        <v>291</v>
      </c>
      <c r="D13" s="5" t="s">
        <v>83</v>
      </c>
      <c r="E13" s="5"/>
      <c r="F13" s="5"/>
      <c r="G13" s="6"/>
      <c r="H13" s="20"/>
      <c r="I13" s="7"/>
      <c r="J13" s="6"/>
      <c r="K13" s="6"/>
      <c r="L13" s="7"/>
      <c r="M13" s="7"/>
      <c r="N13" s="6"/>
      <c r="O13" s="7"/>
      <c r="P13" s="7"/>
      <c r="Q13" s="6"/>
      <c r="R13" s="7"/>
      <c r="S13" s="7"/>
      <c r="T13" s="6"/>
      <c r="U13" s="7"/>
    </row>
    <row r="14" spans="1:21">
      <c r="A14" s="14">
        <v>11</v>
      </c>
      <c r="B14" s="3">
        <v>1</v>
      </c>
      <c r="C14" s="3" t="s">
        <v>291</v>
      </c>
      <c r="D14" s="3" t="s">
        <v>286</v>
      </c>
      <c r="E14" s="20"/>
      <c r="F14" s="20"/>
      <c r="G14" s="20"/>
      <c r="H14" s="20"/>
      <c r="I14" s="8"/>
      <c r="J14" s="20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</row>
    <row r="15" spans="1:21">
      <c r="A15" s="13">
        <v>12</v>
      </c>
      <c r="B15" s="5">
        <v>1</v>
      </c>
      <c r="C15" s="5" t="s">
        <v>293</v>
      </c>
      <c r="D15" s="5" t="s">
        <v>272</v>
      </c>
      <c r="E15" s="5"/>
      <c r="F15" s="5"/>
      <c r="G15" s="6"/>
      <c r="H15" s="6"/>
      <c r="I15" s="19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</row>
    <row r="16" spans="1:21">
      <c r="A16" s="14">
        <v>13</v>
      </c>
      <c r="B16" s="3">
        <v>1</v>
      </c>
      <c r="C16" s="3" t="s">
        <v>293</v>
      </c>
      <c r="D16" s="3" t="s">
        <v>81</v>
      </c>
      <c r="E16" s="3"/>
      <c r="F16" s="3"/>
      <c r="G16" s="4"/>
      <c r="H16" s="4"/>
      <c r="I16" s="19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</row>
    <row r="17" spans="1:21">
      <c r="A17" s="13">
        <v>14</v>
      </c>
      <c r="B17" s="5">
        <v>1</v>
      </c>
      <c r="C17" s="5" t="s">
        <v>293</v>
      </c>
      <c r="D17" s="5" t="s">
        <v>82</v>
      </c>
      <c r="E17" s="5"/>
      <c r="F17" s="5"/>
      <c r="G17" s="6"/>
      <c r="H17" s="6"/>
      <c r="I17" s="20"/>
      <c r="J17" s="6"/>
      <c r="K17" s="6"/>
      <c r="L17" s="6"/>
      <c r="M17" s="7"/>
      <c r="N17" s="6"/>
      <c r="O17" s="6"/>
      <c r="P17" s="7"/>
      <c r="Q17" s="6"/>
      <c r="R17" s="6"/>
      <c r="S17" s="7"/>
      <c r="T17" s="6"/>
      <c r="U17" s="6"/>
    </row>
    <row r="18" spans="1:21">
      <c r="A18" s="14">
        <v>15</v>
      </c>
      <c r="B18" s="3">
        <v>1</v>
      </c>
      <c r="C18" s="3" t="s">
        <v>293</v>
      </c>
      <c r="D18" s="3" t="s">
        <v>83</v>
      </c>
      <c r="E18" s="3"/>
      <c r="F18" s="3"/>
      <c r="G18" s="4"/>
      <c r="H18" s="8"/>
      <c r="I18" s="20"/>
      <c r="J18" s="4"/>
      <c r="K18" s="4"/>
      <c r="L18" s="8"/>
      <c r="M18" s="8"/>
      <c r="N18" s="4"/>
      <c r="O18" s="8"/>
      <c r="P18" s="8"/>
      <c r="Q18" s="4"/>
      <c r="R18" s="8"/>
      <c r="S18" s="8"/>
      <c r="T18" s="4"/>
      <c r="U18" s="8"/>
    </row>
    <row r="19" spans="1:21" ht="14" thickBot="1">
      <c r="A19" s="15">
        <v>16</v>
      </c>
      <c r="B19" s="16">
        <v>1</v>
      </c>
      <c r="C19" s="16" t="s">
        <v>293</v>
      </c>
      <c r="D19" s="16" t="s">
        <v>286</v>
      </c>
      <c r="E19" s="21"/>
      <c r="F19" s="21"/>
      <c r="G19" s="21"/>
      <c r="H19" s="17"/>
      <c r="I19" s="21"/>
      <c r="J19" s="21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</row>
    <row r="20" spans="1:21">
      <c r="A20" s="10">
        <v>17</v>
      </c>
      <c r="B20" s="11">
        <v>2</v>
      </c>
      <c r="C20" s="11" t="s">
        <v>289</v>
      </c>
      <c r="D20" s="11" t="s">
        <v>277</v>
      </c>
      <c r="E20" s="11"/>
      <c r="F20" s="11"/>
      <c r="G20" s="12"/>
      <c r="H20" s="18"/>
      <c r="I20" s="18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</row>
    <row r="21" spans="1:21">
      <c r="A21" s="13">
        <v>18</v>
      </c>
      <c r="B21" s="5">
        <v>2</v>
      </c>
      <c r="C21" s="5" t="s">
        <v>289</v>
      </c>
      <c r="D21" s="5" t="s">
        <v>272</v>
      </c>
      <c r="E21" s="5"/>
      <c r="F21" s="5"/>
      <c r="G21" s="6"/>
      <c r="H21" s="19"/>
      <c r="I21" s="19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</row>
    <row r="22" spans="1:21">
      <c r="A22" s="14">
        <v>19</v>
      </c>
      <c r="B22" s="3">
        <v>2</v>
      </c>
      <c r="C22" s="3" t="s">
        <v>289</v>
      </c>
      <c r="D22" s="3" t="s">
        <v>81</v>
      </c>
      <c r="E22" s="3"/>
      <c r="F22" s="3"/>
      <c r="G22" s="4"/>
      <c r="H22" s="19"/>
      <c r="I22" s="19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</row>
    <row r="23" spans="1:21">
      <c r="A23" s="13">
        <v>20</v>
      </c>
      <c r="B23" s="5">
        <v>2</v>
      </c>
      <c r="C23" s="5" t="s">
        <v>289</v>
      </c>
      <c r="D23" s="5" t="s">
        <v>82</v>
      </c>
      <c r="E23" s="5"/>
      <c r="F23" s="5"/>
      <c r="G23" s="6"/>
      <c r="H23" s="19"/>
      <c r="I23" s="20"/>
      <c r="J23" s="6"/>
      <c r="K23" s="6"/>
      <c r="L23" s="6"/>
      <c r="M23" s="7"/>
      <c r="N23" s="6"/>
      <c r="O23" s="6"/>
      <c r="P23" s="7"/>
      <c r="Q23" s="6"/>
      <c r="R23" s="6"/>
      <c r="S23" s="7"/>
      <c r="T23" s="6"/>
      <c r="U23" s="6"/>
    </row>
    <row r="24" spans="1:21">
      <c r="A24" s="14">
        <v>21</v>
      </c>
      <c r="B24" s="3">
        <v>2</v>
      </c>
      <c r="C24" s="3" t="s">
        <v>289</v>
      </c>
      <c r="D24" s="3" t="s">
        <v>83</v>
      </c>
      <c r="E24" s="3"/>
      <c r="F24" s="3"/>
      <c r="G24" s="4"/>
      <c r="H24" s="20"/>
      <c r="I24" s="20"/>
      <c r="J24" s="4"/>
      <c r="K24" s="4"/>
      <c r="L24" s="8"/>
      <c r="M24" s="8"/>
      <c r="N24" s="4"/>
      <c r="O24" s="8"/>
      <c r="P24" s="8"/>
      <c r="Q24" s="4"/>
      <c r="R24" s="8"/>
      <c r="S24" s="8"/>
      <c r="T24" s="4"/>
      <c r="U24" s="8"/>
    </row>
    <row r="25" spans="1:21">
      <c r="A25" s="13">
        <v>22</v>
      </c>
      <c r="B25" s="5">
        <v>2</v>
      </c>
      <c r="C25" s="5" t="s">
        <v>289</v>
      </c>
      <c r="D25" s="5" t="s">
        <v>286</v>
      </c>
      <c r="E25" s="20"/>
      <c r="F25" s="20"/>
      <c r="G25" s="20"/>
      <c r="H25" s="20"/>
      <c r="I25" s="20"/>
      <c r="J25" s="20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</row>
    <row r="26" spans="1:21">
      <c r="A26" s="14">
        <v>23</v>
      </c>
      <c r="B26" s="3">
        <v>2</v>
      </c>
      <c r="C26" s="3" t="s">
        <v>291</v>
      </c>
      <c r="D26" s="3" t="s">
        <v>272</v>
      </c>
      <c r="E26" s="3"/>
      <c r="F26" s="3"/>
      <c r="G26" s="4"/>
      <c r="H26" s="19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</row>
    <row r="27" spans="1:21">
      <c r="A27" s="13">
        <v>24</v>
      </c>
      <c r="B27" s="5">
        <v>2</v>
      </c>
      <c r="C27" s="5" t="s">
        <v>291</v>
      </c>
      <c r="D27" s="5" t="s">
        <v>81</v>
      </c>
      <c r="E27" s="5"/>
      <c r="F27" s="5"/>
      <c r="G27" s="6"/>
      <c r="H27" s="19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</row>
    <row r="28" spans="1:21">
      <c r="A28" s="14">
        <v>25</v>
      </c>
      <c r="B28" s="3">
        <v>2</v>
      </c>
      <c r="C28" s="3" t="s">
        <v>291</v>
      </c>
      <c r="D28" s="3" t="s">
        <v>82</v>
      </c>
      <c r="E28" s="3"/>
      <c r="F28" s="3"/>
      <c r="G28" s="4"/>
      <c r="H28" s="19"/>
      <c r="I28" s="8"/>
      <c r="J28" s="4"/>
      <c r="K28" s="4"/>
      <c r="L28" s="4"/>
      <c r="M28" s="8"/>
      <c r="N28" s="4"/>
      <c r="O28" s="4"/>
      <c r="P28" s="8"/>
      <c r="Q28" s="4"/>
      <c r="R28" s="4"/>
      <c r="S28" s="8"/>
      <c r="T28" s="4"/>
      <c r="U28" s="4"/>
    </row>
    <row r="29" spans="1:21">
      <c r="A29" s="13">
        <v>26</v>
      </c>
      <c r="B29" s="5">
        <v>2</v>
      </c>
      <c r="C29" s="5" t="s">
        <v>291</v>
      </c>
      <c r="D29" s="5" t="s">
        <v>83</v>
      </c>
      <c r="E29" s="5"/>
      <c r="F29" s="5"/>
      <c r="G29" s="6"/>
      <c r="H29" s="20"/>
      <c r="I29" s="7"/>
      <c r="J29" s="6"/>
      <c r="K29" s="6"/>
      <c r="L29" s="7"/>
      <c r="M29" s="7"/>
      <c r="N29" s="6"/>
      <c r="O29" s="7"/>
      <c r="P29" s="7"/>
      <c r="Q29" s="6"/>
      <c r="R29" s="7"/>
      <c r="S29" s="7"/>
      <c r="T29" s="6"/>
      <c r="U29" s="7"/>
    </row>
    <row r="30" spans="1:21">
      <c r="A30" s="14">
        <v>27</v>
      </c>
      <c r="B30" s="3">
        <v>2</v>
      </c>
      <c r="C30" s="3" t="s">
        <v>291</v>
      </c>
      <c r="D30" s="3" t="s">
        <v>286</v>
      </c>
      <c r="E30" s="20"/>
      <c r="F30" s="20"/>
      <c r="G30" s="20"/>
      <c r="H30" s="20"/>
      <c r="I30" s="8"/>
      <c r="J30" s="20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</row>
    <row r="31" spans="1:21">
      <c r="A31" s="13">
        <v>28</v>
      </c>
      <c r="B31" s="5">
        <v>2</v>
      </c>
      <c r="C31" s="5" t="s">
        <v>293</v>
      </c>
      <c r="D31" s="5" t="s">
        <v>272</v>
      </c>
      <c r="E31" s="5"/>
      <c r="F31" s="5"/>
      <c r="G31" s="6"/>
      <c r="H31" s="6"/>
      <c r="I31" s="19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</row>
    <row r="32" spans="1:21">
      <c r="A32" s="14">
        <v>29</v>
      </c>
      <c r="B32" s="3">
        <v>2</v>
      </c>
      <c r="C32" s="3" t="s">
        <v>293</v>
      </c>
      <c r="D32" s="3" t="s">
        <v>81</v>
      </c>
      <c r="E32" s="3"/>
      <c r="F32" s="3"/>
      <c r="G32" s="4"/>
      <c r="H32" s="4"/>
      <c r="I32" s="19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</row>
    <row r="33" spans="1:21">
      <c r="A33" s="13">
        <v>30</v>
      </c>
      <c r="B33" s="5">
        <v>2</v>
      </c>
      <c r="C33" s="5" t="s">
        <v>293</v>
      </c>
      <c r="D33" s="5" t="s">
        <v>82</v>
      </c>
      <c r="E33" s="5"/>
      <c r="F33" s="5"/>
      <c r="G33" s="6"/>
      <c r="H33" s="6"/>
      <c r="I33" s="20"/>
      <c r="J33" s="6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</row>
    <row r="34" spans="1:21">
      <c r="A34" s="14">
        <v>31</v>
      </c>
      <c r="B34" s="3">
        <v>2</v>
      </c>
      <c r="C34" s="3" t="s">
        <v>293</v>
      </c>
      <c r="D34" s="3" t="s">
        <v>83</v>
      </c>
      <c r="E34" s="3"/>
      <c r="F34" s="3"/>
      <c r="G34" s="4"/>
      <c r="H34" s="8"/>
      <c r="I34" s="20"/>
      <c r="J34" s="4"/>
      <c r="K34" s="4"/>
      <c r="L34" s="8"/>
      <c r="M34" s="8"/>
      <c r="N34" s="4"/>
      <c r="O34" s="8"/>
      <c r="P34" s="8"/>
      <c r="Q34" s="4"/>
      <c r="R34" s="8"/>
      <c r="S34" s="8"/>
      <c r="T34" s="4"/>
      <c r="U34" s="8"/>
    </row>
    <row r="35" spans="1:21" ht="14" thickBot="1">
      <c r="A35" s="15">
        <v>32</v>
      </c>
      <c r="B35" s="16">
        <v>2</v>
      </c>
      <c r="C35" s="16" t="s">
        <v>293</v>
      </c>
      <c r="D35" s="16" t="s">
        <v>286</v>
      </c>
      <c r="E35" s="21"/>
      <c r="F35" s="21"/>
      <c r="G35" s="21"/>
      <c r="H35" s="17"/>
      <c r="I35" s="21"/>
      <c r="J35" s="21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</row>
    <row r="36" spans="1:21">
      <c r="A36" s="10">
        <v>33</v>
      </c>
      <c r="B36" s="11">
        <v>3</v>
      </c>
      <c r="C36" s="11" t="s">
        <v>289</v>
      </c>
      <c r="D36" s="11" t="s">
        <v>277</v>
      </c>
      <c r="E36" s="11"/>
      <c r="F36" s="11"/>
      <c r="G36" s="12"/>
      <c r="H36" s="18"/>
      <c r="I36" s="18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</row>
    <row r="37" spans="1:21">
      <c r="A37" s="13">
        <v>34</v>
      </c>
      <c r="B37" s="5">
        <v>3</v>
      </c>
      <c r="C37" s="5" t="s">
        <v>289</v>
      </c>
      <c r="D37" s="5" t="s">
        <v>272</v>
      </c>
      <c r="E37" s="5"/>
      <c r="F37" s="5"/>
      <c r="G37" s="6"/>
      <c r="H37" s="19"/>
      <c r="I37" s="19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</row>
    <row r="38" spans="1:21">
      <c r="A38" s="14">
        <v>35</v>
      </c>
      <c r="B38" s="3">
        <v>3</v>
      </c>
      <c r="C38" s="3" t="s">
        <v>289</v>
      </c>
      <c r="D38" s="3" t="s">
        <v>81</v>
      </c>
      <c r="E38" s="3"/>
      <c r="F38" s="3"/>
      <c r="G38" s="4"/>
      <c r="H38" s="19"/>
      <c r="I38" s="19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</row>
    <row r="39" spans="1:21">
      <c r="A39" s="13">
        <v>36</v>
      </c>
      <c r="B39" s="5">
        <v>3</v>
      </c>
      <c r="C39" s="5" t="s">
        <v>289</v>
      </c>
      <c r="D39" s="5" t="s">
        <v>82</v>
      </c>
      <c r="E39" s="5"/>
      <c r="F39" s="5"/>
      <c r="G39" s="6"/>
      <c r="H39" s="19"/>
      <c r="I39" s="20"/>
      <c r="J39" s="6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</row>
    <row r="40" spans="1:21">
      <c r="A40" s="14">
        <v>37</v>
      </c>
      <c r="B40" s="3">
        <v>3</v>
      </c>
      <c r="C40" s="3" t="s">
        <v>289</v>
      </c>
      <c r="D40" s="3" t="s">
        <v>83</v>
      </c>
      <c r="E40" s="3"/>
      <c r="F40" s="3"/>
      <c r="G40" s="4"/>
      <c r="H40" s="20"/>
      <c r="I40" s="20"/>
      <c r="J40" s="4"/>
      <c r="K40" s="4"/>
      <c r="L40" s="8"/>
      <c r="M40" s="8"/>
      <c r="N40" s="4"/>
      <c r="O40" s="8"/>
      <c r="P40" s="8"/>
      <c r="Q40" s="4"/>
      <c r="R40" s="8"/>
      <c r="S40" s="8"/>
      <c r="T40" s="4"/>
      <c r="U40" s="8"/>
    </row>
    <row r="41" spans="1:21">
      <c r="A41" s="13">
        <v>38</v>
      </c>
      <c r="B41" s="5">
        <v>3</v>
      </c>
      <c r="C41" s="5" t="s">
        <v>289</v>
      </c>
      <c r="D41" s="5" t="s">
        <v>286</v>
      </c>
      <c r="E41" s="20"/>
      <c r="F41" s="20"/>
      <c r="G41" s="20"/>
      <c r="H41" s="20"/>
      <c r="I41" s="20"/>
      <c r="J41" s="20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</row>
    <row r="42" spans="1:21">
      <c r="A42" s="14">
        <v>39</v>
      </c>
      <c r="B42" s="3">
        <v>3</v>
      </c>
      <c r="C42" s="3" t="s">
        <v>291</v>
      </c>
      <c r="D42" s="3" t="s">
        <v>272</v>
      </c>
      <c r="E42" s="3"/>
      <c r="F42" s="3"/>
      <c r="G42" s="4"/>
      <c r="H42" s="19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</row>
    <row r="43" spans="1:21">
      <c r="A43" s="13">
        <v>40</v>
      </c>
      <c r="B43" s="5">
        <v>3</v>
      </c>
      <c r="C43" s="5" t="s">
        <v>291</v>
      </c>
      <c r="D43" s="5" t="s">
        <v>81</v>
      </c>
      <c r="E43" s="5"/>
      <c r="F43" s="5"/>
      <c r="G43" s="6"/>
      <c r="H43" s="19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</row>
    <row r="44" spans="1:21">
      <c r="A44" s="14">
        <v>41</v>
      </c>
      <c r="B44" s="3">
        <v>3</v>
      </c>
      <c r="C44" s="3" t="s">
        <v>291</v>
      </c>
      <c r="D44" s="3" t="s">
        <v>82</v>
      </c>
      <c r="E44" s="3"/>
      <c r="F44" s="3"/>
      <c r="G44" s="4"/>
      <c r="H44" s="19"/>
      <c r="I44" s="8"/>
      <c r="J44" s="4"/>
      <c r="K44" s="4"/>
      <c r="L44" s="4"/>
      <c r="M44" s="8"/>
      <c r="N44" s="4"/>
      <c r="O44" s="4"/>
      <c r="P44" s="8"/>
      <c r="Q44" s="4"/>
      <c r="R44" s="4"/>
      <c r="S44" s="8"/>
      <c r="T44" s="4"/>
      <c r="U44" s="4"/>
    </row>
    <row r="45" spans="1:21">
      <c r="A45" s="13">
        <v>42</v>
      </c>
      <c r="B45" s="5">
        <v>3</v>
      </c>
      <c r="C45" s="5" t="s">
        <v>291</v>
      </c>
      <c r="D45" s="5" t="s">
        <v>83</v>
      </c>
      <c r="E45" s="5"/>
      <c r="F45" s="5"/>
      <c r="G45" s="6"/>
      <c r="H45" s="20"/>
      <c r="I45" s="7"/>
      <c r="J45" s="6"/>
      <c r="K45" s="6"/>
      <c r="L45" s="7"/>
      <c r="M45" s="7"/>
      <c r="N45" s="6"/>
      <c r="O45" s="7"/>
      <c r="P45" s="7"/>
      <c r="Q45" s="6"/>
      <c r="R45" s="7"/>
      <c r="S45" s="7"/>
      <c r="T45" s="6"/>
      <c r="U45" s="7"/>
    </row>
    <row r="46" spans="1:21">
      <c r="A46" s="14">
        <v>43</v>
      </c>
      <c r="B46" s="3">
        <v>3</v>
      </c>
      <c r="C46" s="3" t="s">
        <v>291</v>
      </c>
      <c r="D46" s="3" t="s">
        <v>286</v>
      </c>
      <c r="E46" s="20"/>
      <c r="F46" s="20"/>
      <c r="G46" s="20"/>
      <c r="H46" s="20"/>
      <c r="I46" s="8"/>
      <c r="J46" s="20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</row>
    <row r="47" spans="1:21">
      <c r="A47" s="13">
        <v>44</v>
      </c>
      <c r="B47" s="5">
        <v>3</v>
      </c>
      <c r="C47" s="5" t="s">
        <v>293</v>
      </c>
      <c r="D47" s="5" t="s">
        <v>272</v>
      </c>
      <c r="E47" s="5"/>
      <c r="F47" s="5"/>
      <c r="G47" s="6"/>
      <c r="H47" s="6"/>
      <c r="I47" s="19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</row>
    <row r="48" spans="1:21">
      <c r="A48" s="14">
        <v>45</v>
      </c>
      <c r="B48" s="3">
        <v>3</v>
      </c>
      <c r="C48" s="3" t="s">
        <v>293</v>
      </c>
      <c r="D48" s="3" t="s">
        <v>81</v>
      </c>
      <c r="E48" s="3"/>
      <c r="F48" s="3"/>
      <c r="G48" s="4"/>
      <c r="H48" s="4"/>
      <c r="I48" s="19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</row>
    <row r="49" spans="1:21">
      <c r="A49" s="13">
        <v>46</v>
      </c>
      <c r="B49" s="5">
        <v>3</v>
      </c>
      <c r="C49" s="5" t="s">
        <v>293</v>
      </c>
      <c r="D49" s="5" t="s">
        <v>82</v>
      </c>
      <c r="E49" s="5"/>
      <c r="F49" s="5"/>
      <c r="G49" s="6"/>
      <c r="H49" s="6"/>
      <c r="I49" s="20"/>
      <c r="J49" s="6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</row>
    <row r="50" spans="1:21">
      <c r="A50" s="14">
        <v>47</v>
      </c>
      <c r="B50" s="3">
        <v>3</v>
      </c>
      <c r="C50" s="3" t="s">
        <v>293</v>
      </c>
      <c r="D50" s="3" t="s">
        <v>83</v>
      </c>
      <c r="E50" s="3"/>
      <c r="F50" s="3"/>
      <c r="G50" s="4"/>
      <c r="H50" s="8"/>
      <c r="I50" s="20"/>
      <c r="J50" s="4"/>
      <c r="K50" s="4"/>
      <c r="L50" s="8"/>
      <c r="M50" s="8"/>
      <c r="N50" s="4"/>
      <c r="O50" s="8"/>
      <c r="P50" s="8"/>
      <c r="Q50" s="4"/>
      <c r="R50" s="8"/>
      <c r="S50" s="8"/>
      <c r="T50" s="4"/>
      <c r="U50" s="8"/>
    </row>
    <row r="51" spans="1:21" ht="14" thickBot="1">
      <c r="A51" s="15">
        <v>48</v>
      </c>
      <c r="B51" s="16">
        <v>3</v>
      </c>
      <c r="C51" s="16" t="s">
        <v>293</v>
      </c>
      <c r="D51" s="16" t="s">
        <v>286</v>
      </c>
      <c r="E51" s="21"/>
      <c r="F51" s="21"/>
      <c r="G51" s="21"/>
      <c r="H51" s="17"/>
      <c r="I51" s="21"/>
      <c r="J51" s="21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</row>
    <row r="52" spans="1:21">
      <c r="A52" s="10">
        <v>49</v>
      </c>
      <c r="B52" s="11">
        <v>4</v>
      </c>
      <c r="C52" s="11" t="s">
        <v>288</v>
      </c>
      <c r="D52" s="11" t="s">
        <v>277</v>
      </c>
      <c r="E52" s="11"/>
      <c r="F52" s="11"/>
      <c r="G52" s="12"/>
      <c r="H52" s="18"/>
      <c r="I52" s="18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</row>
    <row r="53" spans="1:21">
      <c r="A53" s="13">
        <v>50</v>
      </c>
      <c r="B53" s="5">
        <v>4</v>
      </c>
      <c r="C53" s="5" t="s">
        <v>288</v>
      </c>
      <c r="D53" s="5" t="s">
        <v>272</v>
      </c>
      <c r="E53" s="5"/>
      <c r="F53" s="5"/>
      <c r="G53" s="6"/>
      <c r="H53" s="19"/>
      <c r="I53" s="19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</row>
    <row r="54" spans="1:21">
      <c r="A54" s="14">
        <v>51</v>
      </c>
      <c r="B54" s="3">
        <v>4</v>
      </c>
      <c r="C54" s="3" t="s">
        <v>288</v>
      </c>
      <c r="D54" s="3" t="s">
        <v>81</v>
      </c>
      <c r="E54" s="3"/>
      <c r="F54" s="3"/>
      <c r="G54" s="4"/>
      <c r="H54" s="19"/>
      <c r="I54" s="19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</row>
    <row r="55" spans="1:21">
      <c r="A55" s="13">
        <v>52</v>
      </c>
      <c r="B55" s="5">
        <v>4</v>
      </c>
      <c r="C55" s="5" t="s">
        <v>288</v>
      </c>
      <c r="D55" s="5" t="s">
        <v>82</v>
      </c>
      <c r="E55" s="5"/>
      <c r="F55" s="5"/>
      <c r="G55" s="6"/>
      <c r="H55" s="19"/>
      <c r="I55" s="20"/>
      <c r="J55" s="6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</row>
    <row r="56" spans="1:21">
      <c r="A56" s="14">
        <v>53</v>
      </c>
      <c r="B56" s="3">
        <v>4</v>
      </c>
      <c r="C56" s="3" t="s">
        <v>288</v>
      </c>
      <c r="D56" s="3" t="s">
        <v>83</v>
      </c>
      <c r="E56" s="3"/>
      <c r="F56" s="3"/>
      <c r="G56" s="4"/>
      <c r="H56" s="20"/>
      <c r="I56" s="20"/>
      <c r="J56" s="4"/>
      <c r="K56" s="4"/>
      <c r="L56" s="8"/>
      <c r="M56" s="8"/>
      <c r="N56" s="4"/>
      <c r="O56" s="8"/>
      <c r="P56" s="8"/>
      <c r="Q56" s="4"/>
      <c r="R56" s="8"/>
      <c r="S56" s="8"/>
      <c r="T56" s="4"/>
      <c r="U56" s="8"/>
    </row>
    <row r="57" spans="1:21">
      <c r="A57" s="13">
        <v>54</v>
      </c>
      <c r="B57" s="5">
        <v>4</v>
      </c>
      <c r="C57" s="5" t="s">
        <v>288</v>
      </c>
      <c r="D57" s="5" t="s">
        <v>286</v>
      </c>
      <c r="E57" s="20"/>
      <c r="F57" s="20"/>
      <c r="G57" s="20"/>
      <c r="H57" s="20"/>
      <c r="I57" s="20"/>
      <c r="J57" s="20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</row>
    <row r="58" spans="1:21">
      <c r="A58" s="14">
        <v>55</v>
      </c>
      <c r="B58" s="3">
        <v>4</v>
      </c>
      <c r="C58" s="3" t="s">
        <v>290</v>
      </c>
      <c r="D58" s="3" t="s">
        <v>272</v>
      </c>
      <c r="E58" s="3"/>
      <c r="F58" s="3"/>
      <c r="G58" s="4"/>
      <c r="H58" s="19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</row>
    <row r="59" spans="1:21">
      <c r="A59" s="13">
        <v>56</v>
      </c>
      <c r="B59" s="5">
        <v>4</v>
      </c>
      <c r="C59" s="5" t="s">
        <v>290</v>
      </c>
      <c r="D59" s="5" t="s">
        <v>81</v>
      </c>
      <c r="E59" s="5"/>
      <c r="F59" s="5"/>
      <c r="G59" s="6"/>
      <c r="H59" s="19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</row>
    <row r="60" spans="1:21">
      <c r="A60" s="14">
        <v>57</v>
      </c>
      <c r="B60" s="3">
        <v>4</v>
      </c>
      <c r="C60" s="3" t="s">
        <v>290</v>
      </c>
      <c r="D60" s="3" t="s">
        <v>82</v>
      </c>
      <c r="E60" s="3"/>
      <c r="F60" s="3"/>
      <c r="G60" s="4"/>
      <c r="H60" s="19"/>
      <c r="I60" s="8"/>
      <c r="J60" s="4"/>
      <c r="K60" s="4"/>
      <c r="L60" s="4"/>
      <c r="M60" s="8"/>
      <c r="N60" s="4"/>
      <c r="O60" s="4"/>
      <c r="P60" s="8"/>
      <c r="Q60" s="4"/>
      <c r="R60" s="4"/>
      <c r="S60" s="8"/>
      <c r="T60" s="4"/>
      <c r="U60" s="4"/>
    </row>
    <row r="61" spans="1:21">
      <c r="A61" s="13">
        <v>58</v>
      </c>
      <c r="B61" s="5">
        <v>4</v>
      </c>
      <c r="C61" s="5" t="s">
        <v>290</v>
      </c>
      <c r="D61" s="5" t="s">
        <v>83</v>
      </c>
      <c r="E61" s="5"/>
      <c r="F61" s="5"/>
      <c r="G61" s="6"/>
      <c r="H61" s="20"/>
      <c r="I61" s="7"/>
      <c r="J61" s="6"/>
      <c r="K61" s="6"/>
      <c r="L61" s="7"/>
      <c r="M61" s="7"/>
      <c r="N61" s="6"/>
      <c r="O61" s="7"/>
      <c r="P61" s="7"/>
      <c r="Q61" s="6"/>
      <c r="R61" s="7"/>
      <c r="S61" s="7"/>
      <c r="T61" s="6"/>
      <c r="U61" s="7"/>
    </row>
    <row r="62" spans="1:21">
      <c r="A62" s="14">
        <v>59</v>
      </c>
      <c r="B62" s="3">
        <v>4</v>
      </c>
      <c r="C62" s="3" t="s">
        <v>290</v>
      </c>
      <c r="D62" s="3" t="s">
        <v>286</v>
      </c>
      <c r="E62" s="20"/>
      <c r="F62" s="20"/>
      <c r="G62" s="20"/>
      <c r="H62" s="20"/>
      <c r="I62" s="8"/>
      <c r="J62" s="20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</row>
    <row r="63" spans="1:21">
      <c r="A63" s="13">
        <v>60</v>
      </c>
      <c r="B63" s="5">
        <v>4</v>
      </c>
      <c r="C63" s="5" t="s">
        <v>292</v>
      </c>
      <c r="D63" s="5" t="s">
        <v>272</v>
      </c>
      <c r="E63" s="5"/>
      <c r="F63" s="5"/>
      <c r="G63" s="6"/>
      <c r="H63" s="6"/>
      <c r="I63" s="19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</row>
    <row r="64" spans="1:21">
      <c r="A64" s="14">
        <v>61</v>
      </c>
      <c r="B64" s="3">
        <v>4</v>
      </c>
      <c r="C64" s="3" t="s">
        <v>292</v>
      </c>
      <c r="D64" s="3" t="s">
        <v>81</v>
      </c>
      <c r="E64" s="3"/>
      <c r="F64" s="3"/>
      <c r="G64" s="4"/>
      <c r="H64" s="4"/>
      <c r="I64" s="19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</row>
    <row r="65" spans="1:21">
      <c r="A65" s="13">
        <v>62</v>
      </c>
      <c r="B65" s="5">
        <v>4</v>
      </c>
      <c r="C65" s="5" t="s">
        <v>292</v>
      </c>
      <c r="D65" s="5" t="s">
        <v>82</v>
      </c>
      <c r="E65" s="5"/>
      <c r="F65" s="5"/>
      <c r="G65" s="6"/>
      <c r="H65" s="6"/>
      <c r="I65" s="20"/>
      <c r="J65" s="6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</row>
    <row r="66" spans="1:21">
      <c r="A66" s="14">
        <v>63</v>
      </c>
      <c r="B66" s="3">
        <v>4</v>
      </c>
      <c r="C66" s="3" t="s">
        <v>292</v>
      </c>
      <c r="D66" s="3" t="s">
        <v>83</v>
      </c>
      <c r="E66" s="3"/>
      <c r="F66" s="3"/>
      <c r="G66" s="4"/>
      <c r="H66" s="8"/>
      <c r="I66" s="20"/>
      <c r="J66" s="4"/>
      <c r="K66" s="4"/>
      <c r="L66" s="8"/>
      <c r="M66" s="8"/>
      <c r="N66" s="4"/>
      <c r="O66" s="8"/>
      <c r="P66" s="8"/>
      <c r="Q66" s="4"/>
      <c r="R66" s="8"/>
      <c r="S66" s="8"/>
      <c r="T66" s="4"/>
      <c r="U66" s="8"/>
    </row>
    <row r="67" spans="1:21" ht="14" thickBot="1">
      <c r="A67" s="15">
        <v>64</v>
      </c>
      <c r="B67" s="16">
        <v>4</v>
      </c>
      <c r="C67" s="16" t="s">
        <v>292</v>
      </c>
      <c r="D67" s="16" t="s">
        <v>286</v>
      </c>
      <c r="E67" s="21"/>
      <c r="F67" s="21"/>
      <c r="G67" s="21"/>
      <c r="H67" s="17"/>
      <c r="I67" s="21"/>
      <c r="J67" s="21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</row>
    <row r="68" spans="1:21">
      <c r="A68" s="10">
        <v>65</v>
      </c>
      <c r="B68" s="11">
        <v>5</v>
      </c>
      <c r="C68" s="11" t="s">
        <v>288</v>
      </c>
      <c r="D68" s="11" t="s">
        <v>277</v>
      </c>
      <c r="E68" s="11"/>
      <c r="F68" s="11"/>
      <c r="G68" s="12"/>
      <c r="H68" s="18"/>
      <c r="I68" s="18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</row>
    <row r="69" spans="1:21">
      <c r="A69" s="13">
        <v>66</v>
      </c>
      <c r="B69" s="5">
        <v>5</v>
      </c>
      <c r="C69" s="5" t="s">
        <v>288</v>
      </c>
      <c r="D69" s="5" t="s">
        <v>272</v>
      </c>
      <c r="E69" s="5"/>
      <c r="F69" s="5"/>
      <c r="G69" s="6"/>
      <c r="H69" s="19"/>
      <c r="I69" s="19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</row>
    <row r="70" spans="1:21">
      <c r="A70" s="14">
        <v>67</v>
      </c>
      <c r="B70" s="3">
        <v>5</v>
      </c>
      <c r="C70" s="3" t="s">
        <v>288</v>
      </c>
      <c r="D70" s="3" t="s">
        <v>81</v>
      </c>
      <c r="E70" s="3"/>
      <c r="F70" s="3"/>
      <c r="G70" s="4"/>
      <c r="H70" s="19"/>
      <c r="I70" s="19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</row>
    <row r="71" spans="1:21">
      <c r="A71" s="13">
        <v>68</v>
      </c>
      <c r="B71" s="5">
        <v>5</v>
      </c>
      <c r="C71" s="5" t="s">
        <v>288</v>
      </c>
      <c r="D71" s="5" t="s">
        <v>82</v>
      </c>
      <c r="E71" s="5"/>
      <c r="F71" s="5"/>
      <c r="G71" s="6"/>
      <c r="H71" s="19"/>
      <c r="I71" s="20"/>
      <c r="J71" s="6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</row>
    <row r="72" spans="1:21">
      <c r="A72" s="14">
        <v>69</v>
      </c>
      <c r="B72" s="3">
        <v>5</v>
      </c>
      <c r="C72" s="3" t="s">
        <v>288</v>
      </c>
      <c r="D72" s="3" t="s">
        <v>83</v>
      </c>
      <c r="E72" s="3"/>
      <c r="F72" s="3"/>
      <c r="G72" s="4"/>
      <c r="H72" s="20"/>
      <c r="I72" s="20"/>
      <c r="J72" s="4"/>
      <c r="K72" s="4"/>
      <c r="L72" s="8"/>
      <c r="M72" s="8"/>
      <c r="N72" s="4"/>
      <c r="O72" s="8"/>
      <c r="P72" s="8"/>
      <c r="Q72" s="4"/>
      <c r="R72" s="8"/>
      <c r="S72" s="8"/>
      <c r="T72" s="4"/>
      <c r="U72" s="8"/>
    </row>
    <row r="73" spans="1:21">
      <c r="A73" s="13">
        <v>70</v>
      </c>
      <c r="B73" s="5">
        <v>5</v>
      </c>
      <c r="C73" s="5" t="s">
        <v>288</v>
      </c>
      <c r="D73" s="5" t="s">
        <v>286</v>
      </c>
      <c r="E73" s="20"/>
      <c r="F73" s="20"/>
      <c r="G73" s="20"/>
      <c r="H73" s="20"/>
      <c r="I73" s="20"/>
      <c r="J73" s="20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</row>
    <row r="74" spans="1:21">
      <c r="A74" s="14">
        <v>71</v>
      </c>
      <c r="B74" s="3">
        <v>5</v>
      </c>
      <c r="C74" s="3" t="s">
        <v>290</v>
      </c>
      <c r="D74" s="3" t="s">
        <v>272</v>
      </c>
      <c r="E74" s="3"/>
      <c r="F74" s="3"/>
      <c r="G74" s="4"/>
      <c r="H74" s="19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</row>
    <row r="75" spans="1:21">
      <c r="A75" s="13">
        <v>72</v>
      </c>
      <c r="B75" s="5">
        <v>5</v>
      </c>
      <c r="C75" s="5" t="s">
        <v>290</v>
      </c>
      <c r="D75" s="5" t="s">
        <v>81</v>
      </c>
      <c r="E75" s="5"/>
      <c r="F75" s="5"/>
      <c r="G75" s="6"/>
      <c r="H75" s="19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</row>
    <row r="76" spans="1:21">
      <c r="A76" s="14">
        <v>73</v>
      </c>
      <c r="B76" s="3">
        <v>5</v>
      </c>
      <c r="C76" s="3" t="s">
        <v>290</v>
      </c>
      <c r="D76" s="3" t="s">
        <v>82</v>
      </c>
      <c r="E76" s="3"/>
      <c r="F76" s="3"/>
      <c r="G76" s="4"/>
      <c r="H76" s="19"/>
      <c r="I76" s="8"/>
      <c r="J76" s="4"/>
      <c r="K76" s="4"/>
      <c r="L76" s="4"/>
      <c r="M76" s="8"/>
      <c r="N76" s="4"/>
      <c r="O76" s="4"/>
      <c r="P76" s="8"/>
      <c r="Q76" s="4"/>
      <c r="R76" s="4"/>
      <c r="S76" s="8"/>
      <c r="T76" s="4"/>
      <c r="U76" s="4"/>
    </row>
    <row r="77" spans="1:21">
      <c r="A77" s="13">
        <v>74</v>
      </c>
      <c r="B77" s="5">
        <v>5</v>
      </c>
      <c r="C77" s="5" t="s">
        <v>290</v>
      </c>
      <c r="D77" s="5" t="s">
        <v>83</v>
      </c>
      <c r="E77" s="5"/>
      <c r="F77" s="5"/>
      <c r="G77" s="6"/>
      <c r="H77" s="20"/>
      <c r="I77" s="7"/>
      <c r="J77" s="6"/>
      <c r="K77" s="6"/>
      <c r="L77" s="7"/>
      <c r="M77" s="7"/>
      <c r="N77" s="6"/>
      <c r="O77" s="7"/>
      <c r="P77" s="7"/>
      <c r="Q77" s="6"/>
      <c r="R77" s="7"/>
      <c r="S77" s="7"/>
      <c r="T77" s="6"/>
      <c r="U77" s="7"/>
    </row>
    <row r="78" spans="1:21">
      <c r="A78" s="14">
        <v>75</v>
      </c>
      <c r="B78" s="3">
        <v>5</v>
      </c>
      <c r="C78" s="3" t="s">
        <v>290</v>
      </c>
      <c r="D78" s="3" t="s">
        <v>286</v>
      </c>
      <c r="E78" s="20"/>
      <c r="F78" s="20"/>
      <c r="G78" s="20"/>
      <c r="H78" s="20"/>
      <c r="I78" s="8"/>
      <c r="J78" s="20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</row>
    <row r="79" spans="1:21">
      <c r="A79" s="13">
        <v>76</v>
      </c>
      <c r="B79" s="5">
        <v>5</v>
      </c>
      <c r="C79" s="5" t="s">
        <v>292</v>
      </c>
      <c r="D79" s="5" t="s">
        <v>272</v>
      </c>
      <c r="E79" s="5"/>
      <c r="F79" s="5"/>
      <c r="G79" s="6"/>
      <c r="H79" s="6"/>
      <c r="I79" s="19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</row>
    <row r="80" spans="1:21">
      <c r="A80" s="14">
        <v>77</v>
      </c>
      <c r="B80" s="3">
        <v>5</v>
      </c>
      <c r="C80" s="3" t="s">
        <v>292</v>
      </c>
      <c r="D80" s="3" t="s">
        <v>81</v>
      </c>
      <c r="E80" s="3"/>
      <c r="F80" s="3"/>
      <c r="G80" s="4"/>
      <c r="H80" s="4"/>
      <c r="I80" s="19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</row>
    <row r="81" spans="1:21">
      <c r="A81" s="13">
        <v>78</v>
      </c>
      <c r="B81" s="5">
        <v>5</v>
      </c>
      <c r="C81" s="5" t="s">
        <v>292</v>
      </c>
      <c r="D81" s="5" t="s">
        <v>82</v>
      </c>
      <c r="E81" s="5"/>
      <c r="F81" s="5"/>
      <c r="G81" s="6"/>
      <c r="H81" s="6"/>
      <c r="I81" s="20"/>
      <c r="J81" s="6"/>
      <c r="K81" s="6"/>
      <c r="L81" s="6"/>
      <c r="M81" s="7"/>
      <c r="N81" s="6"/>
      <c r="O81" s="6"/>
      <c r="P81" s="7"/>
      <c r="Q81" s="6"/>
      <c r="R81" s="6"/>
      <c r="S81" s="7"/>
      <c r="T81" s="6"/>
      <c r="U81" s="6"/>
    </row>
    <row r="82" spans="1:21">
      <c r="A82" s="14">
        <v>79</v>
      </c>
      <c r="B82" s="3">
        <v>5</v>
      </c>
      <c r="C82" s="3" t="s">
        <v>292</v>
      </c>
      <c r="D82" s="3" t="s">
        <v>83</v>
      </c>
      <c r="E82" s="3"/>
      <c r="F82" s="3"/>
      <c r="G82" s="4"/>
      <c r="H82" s="8"/>
      <c r="I82" s="20"/>
      <c r="J82" s="4"/>
      <c r="K82" s="4"/>
      <c r="L82" s="8"/>
      <c r="M82" s="8"/>
      <c r="N82" s="4"/>
      <c r="O82" s="8"/>
      <c r="P82" s="8"/>
      <c r="Q82" s="4"/>
      <c r="R82" s="8"/>
      <c r="S82" s="8"/>
      <c r="T82" s="4"/>
      <c r="U82" s="8"/>
    </row>
    <row r="83" spans="1:21" ht="14" thickBot="1">
      <c r="A83" s="15">
        <v>80</v>
      </c>
      <c r="B83" s="16">
        <v>5</v>
      </c>
      <c r="C83" s="16" t="s">
        <v>292</v>
      </c>
      <c r="D83" s="16" t="s">
        <v>286</v>
      </c>
      <c r="E83" s="21"/>
      <c r="F83" s="21"/>
      <c r="G83" s="21"/>
      <c r="H83" s="17"/>
      <c r="I83" s="21"/>
      <c r="J83" s="21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</row>
    <row r="84" spans="1:21">
      <c r="A84" s="10">
        <v>81</v>
      </c>
      <c r="B84" s="11">
        <v>6</v>
      </c>
      <c r="C84" s="11" t="s">
        <v>288</v>
      </c>
      <c r="D84" s="11" t="s">
        <v>277</v>
      </c>
      <c r="E84" s="11"/>
      <c r="F84" s="11"/>
      <c r="G84" s="12"/>
      <c r="H84" s="18"/>
      <c r="I84" s="18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</row>
    <row r="85" spans="1:21">
      <c r="A85" s="13">
        <v>82</v>
      </c>
      <c r="B85" s="5">
        <v>6</v>
      </c>
      <c r="C85" s="5" t="s">
        <v>288</v>
      </c>
      <c r="D85" s="5" t="s">
        <v>272</v>
      </c>
      <c r="E85" s="5"/>
      <c r="F85" s="5"/>
      <c r="G85" s="6"/>
      <c r="H85" s="19"/>
      <c r="I85" s="19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</row>
    <row r="86" spans="1:21">
      <c r="A86" s="14">
        <v>83</v>
      </c>
      <c r="B86" s="3">
        <v>6</v>
      </c>
      <c r="C86" s="3" t="s">
        <v>288</v>
      </c>
      <c r="D86" s="3" t="s">
        <v>81</v>
      </c>
      <c r="E86" s="3"/>
      <c r="F86" s="3"/>
      <c r="G86" s="4"/>
      <c r="H86" s="19"/>
      <c r="I86" s="19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>
      <c r="A87" s="13">
        <v>84</v>
      </c>
      <c r="B87" s="5">
        <v>6</v>
      </c>
      <c r="C87" s="5" t="s">
        <v>288</v>
      </c>
      <c r="D87" s="5" t="s">
        <v>82</v>
      </c>
      <c r="E87" s="5"/>
      <c r="F87" s="5"/>
      <c r="G87" s="6"/>
      <c r="H87" s="19"/>
      <c r="I87" s="20"/>
      <c r="J87" s="6"/>
      <c r="K87" s="6"/>
      <c r="L87" s="6"/>
      <c r="M87" s="7"/>
      <c r="N87" s="6"/>
      <c r="O87" s="6"/>
      <c r="P87" s="7"/>
      <c r="Q87" s="6"/>
      <c r="R87" s="6"/>
      <c r="S87" s="7"/>
      <c r="T87" s="6"/>
      <c r="U87" s="6"/>
    </row>
    <row r="88" spans="1:21">
      <c r="A88" s="14">
        <v>85</v>
      </c>
      <c r="B88" s="3">
        <v>6</v>
      </c>
      <c r="C88" s="3" t="s">
        <v>288</v>
      </c>
      <c r="D88" s="3" t="s">
        <v>83</v>
      </c>
      <c r="E88" s="3"/>
      <c r="F88" s="3"/>
      <c r="G88" s="4"/>
      <c r="H88" s="20"/>
      <c r="I88" s="20"/>
      <c r="J88" s="4"/>
      <c r="K88" s="4"/>
      <c r="L88" s="8"/>
      <c r="M88" s="8"/>
      <c r="N88" s="4"/>
      <c r="O88" s="8"/>
      <c r="P88" s="8"/>
      <c r="Q88" s="4"/>
      <c r="R88" s="8"/>
      <c r="S88" s="8"/>
      <c r="T88" s="4"/>
      <c r="U88" s="8"/>
    </row>
    <row r="89" spans="1:21">
      <c r="A89" s="13">
        <v>86</v>
      </c>
      <c r="B89" s="5">
        <v>6</v>
      </c>
      <c r="C89" s="5" t="s">
        <v>288</v>
      </c>
      <c r="D89" s="5" t="s">
        <v>286</v>
      </c>
      <c r="E89" s="20"/>
      <c r="F89" s="20"/>
      <c r="G89" s="20"/>
      <c r="H89" s="20"/>
      <c r="I89" s="20"/>
      <c r="J89" s="20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</row>
    <row r="90" spans="1:21">
      <c r="A90" s="14">
        <v>87</v>
      </c>
      <c r="B90" s="3">
        <v>6</v>
      </c>
      <c r="C90" s="3" t="s">
        <v>290</v>
      </c>
      <c r="D90" s="3" t="s">
        <v>272</v>
      </c>
      <c r="E90" s="3"/>
      <c r="F90" s="3"/>
      <c r="G90" s="4"/>
      <c r="H90" s="19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>
      <c r="A91" s="13">
        <v>88</v>
      </c>
      <c r="B91" s="5">
        <v>6</v>
      </c>
      <c r="C91" s="5" t="s">
        <v>290</v>
      </c>
      <c r="D91" s="5" t="s">
        <v>81</v>
      </c>
      <c r="E91" s="5"/>
      <c r="F91" s="5"/>
      <c r="G91" s="6"/>
      <c r="H91" s="19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</row>
    <row r="92" spans="1:21">
      <c r="A92" s="14">
        <v>89</v>
      </c>
      <c r="B92" s="3">
        <v>6</v>
      </c>
      <c r="C92" s="3" t="s">
        <v>290</v>
      </c>
      <c r="D92" s="3" t="s">
        <v>82</v>
      </c>
      <c r="E92" s="3"/>
      <c r="F92" s="3"/>
      <c r="G92" s="4"/>
      <c r="H92" s="19"/>
      <c r="I92" s="8"/>
      <c r="J92" s="4"/>
      <c r="K92" s="4"/>
      <c r="L92" s="4"/>
      <c r="M92" s="8"/>
      <c r="N92" s="4"/>
      <c r="O92" s="4"/>
      <c r="P92" s="8"/>
      <c r="Q92" s="4"/>
      <c r="R92" s="4"/>
      <c r="S92" s="8"/>
      <c r="T92" s="4"/>
      <c r="U92" s="4"/>
    </row>
    <row r="93" spans="1:21">
      <c r="A93" s="13">
        <v>90</v>
      </c>
      <c r="B93" s="5">
        <v>6</v>
      </c>
      <c r="C93" s="5" t="s">
        <v>290</v>
      </c>
      <c r="D93" s="5" t="s">
        <v>83</v>
      </c>
      <c r="E93" s="5"/>
      <c r="F93" s="5"/>
      <c r="G93" s="6"/>
      <c r="H93" s="20"/>
      <c r="I93" s="7"/>
      <c r="J93" s="6"/>
      <c r="K93" s="6"/>
      <c r="L93" s="7"/>
      <c r="M93" s="7"/>
      <c r="N93" s="6"/>
      <c r="O93" s="7"/>
      <c r="P93" s="7"/>
      <c r="Q93" s="6"/>
      <c r="R93" s="7"/>
      <c r="S93" s="7"/>
      <c r="T93" s="6"/>
      <c r="U93" s="7"/>
    </row>
    <row r="94" spans="1:21">
      <c r="A94" s="14">
        <v>91</v>
      </c>
      <c r="B94" s="3">
        <v>6</v>
      </c>
      <c r="C94" s="3" t="s">
        <v>290</v>
      </c>
      <c r="D94" s="3" t="s">
        <v>286</v>
      </c>
      <c r="E94" s="20"/>
      <c r="F94" s="20"/>
      <c r="G94" s="20"/>
      <c r="H94" s="20"/>
      <c r="I94" s="8"/>
      <c r="J94" s="20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</row>
    <row r="95" spans="1:21">
      <c r="A95" s="13">
        <v>92</v>
      </c>
      <c r="B95" s="5">
        <v>6</v>
      </c>
      <c r="C95" s="5" t="s">
        <v>292</v>
      </c>
      <c r="D95" s="5" t="s">
        <v>272</v>
      </c>
      <c r="E95" s="5"/>
      <c r="F95" s="5"/>
      <c r="G95" s="6"/>
      <c r="H95" s="6"/>
      <c r="I95" s="19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</row>
    <row r="96" spans="1:21">
      <c r="A96" s="14">
        <v>93</v>
      </c>
      <c r="B96" s="3">
        <v>6</v>
      </c>
      <c r="C96" s="3" t="s">
        <v>292</v>
      </c>
      <c r="D96" s="3" t="s">
        <v>81</v>
      </c>
      <c r="E96" s="3"/>
      <c r="F96" s="3"/>
      <c r="G96" s="4"/>
      <c r="H96" s="4"/>
      <c r="I96" s="19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>
      <c r="A97" s="13">
        <v>94</v>
      </c>
      <c r="B97" s="5">
        <v>6</v>
      </c>
      <c r="C97" s="5" t="s">
        <v>292</v>
      </c>
      <c r="D97" s="5" t="s">
        <v>82</v>
      </c>
      <c r="E97" s="5"/>
      <c r="F97" s="5"/>
      <c r="G97" s="6"/>
      <c r="H97" s="6"/>
      <c r="I97" s="20"/>
      <c r="J97" s="6"/>
      <c r="K97" s="6"/>
      <c r="L97" s="6"/>
      <c r="M97" s="7"/>
      <c r="N97" s="6"/>
      <c r="O97" s="6"/>
      <c r="P97" s="7"/>
      <c r="Q97" s="6"/>
      <c r="R97" s="6"/>
      <c r="S97" s="7"/>
      <c r="T97" s="6"/>
      <c r="U97" s="6"/>
    </row>
    <row r="98" spans="1:21">
      <c r="A98" s="14">
        <v>95</v>
      </c>
      <c r="B98" s="3">
        <v>6</v>
      </c>
      <c r="C98" s="3" t="s">
        <v>292</v>
      </c>
      <c r="D98" s="3" t="s">
        <v>83</v>
      </c>
      <c r="E98" s="3"/>
      <c r="F98" s="3"/>
      <c r="G98" s="4"/>
      <c r="H98" s="8"/>
      <c r="I98" s="20"/>
      <c r="J98" s="4"/>
      <c r="K98" s="4"/>
      <c r="L98" s="8"/>
      <c r="M98" s="8"/>
      <c r="N98" s="4"/>
      <c r="O98" s="8"/>
      <c r="P98" s="8"/>
      <c r="Q98" s="4"/>
      <c r="R98" s="8"/>
      <c r="S98" s="8"/>
      <c r="T98" s="4"/>
      <c r="U98" s="8"/>
    </row>
    <row r="99" spans="1:21" ht="14" thickBot="1">
      <c r="A99" s="15">
        <v>96</v>
      </c>
      <c r="B99" s="16">
        <v>6</v>
      </c>
      <c r="C99" s="16" t="s">
        <v>292</v>
      </c>
      <c r="D99" s="16" t="s">
        <v>286</v>
      </c>
      <c r="E99" s="20"/>
      <c r="F99" s="20"/>
      <c r="G99" s="21"/>
      <c r="H99" s="17"/>
      <c r="I99" s="21"/>
      <c r="J99" s="21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</row>
    <row r="100" spans="1:21">
      <c r="A100" s="10">
        <v>97</v>
      </c>
      <c r="B100" s="11">
        <v>7</v>
      </c>
      <c r="C100" s="11" t="s">
        <v>288</v>
      </c>
      <c r="D100" s="11" t="s">
        <v>277</v>
      </c>
      <c r="E100" s="11"/>
      <c r="F100" s="11"/>
      <c r="G100" s="12"/>
      <c r="H100" s="18"/>
      <c r="I100" s="18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</row>
    <row r="101" spans="1:21">
      <c r="A101" s="13">
        <v>98</v>
      </c>
      <c r="B101" s="5">
        <v>7</v>
      </c>
      <c r="C101" s="5" t="s">
        <v>288</v>
      </c>
      <c r="D101" s="5" t="s">
        <v>272</v>
      </c>
      <c r="E101" s="5"/>
      <c r="F101" s="5"/>
      <c r="G101" s="6"/>
      <c r="H101" s="19"/>
      <c r="I101" s="19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</row>
    <row r="102" spans="1:21">
      <c r="A102" s="14">
        <v>99</v>
      </c>
      <c r="B102" s="3">
        <v>7</v>
      </c>
      <c r="C102" s="3" t="s">
        <v>288</v>
      </c>
      <c r="D102" s="3" t="s">
        <v>81</v>
      </c>
      <c r="E102" s="3"/>
      <c r="F102" s="3"/>
      <c r="G102" s="4"/>
      <c r="H102" s="19"/>
      <c r="I102" s="19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1:21">
      <c r="A103" s="13">
        <v>100</v>
      </c>
      <c r="B103" s="5">
        <v>7</v>
      </c>
      <c r="C103" s="5" t="s">
        <v>288</v>
      </c>
      <c r="D103" s="5" t="s">
        <v>82</v>
      </c>
      <c r="E103" s="5"/>
      <c r="F103" s="5"/>
      <c r="G103" s="6"/>
      <c r="H103" s="19"/>
      <c r="I103" s="20"/>
      <c r="J103" s="6"/>
      <c r="K103" s="6"/>
      <c r="L103" s="6"/>
      <c r="M103" s="7"/>
      <c r="N103" s="6"/>
      <c r="O103" s="6"/>
      <c r="P103" s="7"/>
      <c r="Q103" s="6"/>
      <c r="R103" s="6"/>
      <c r="S103" s="7"/>
      <c r="T103" s="6"/>
      <c r="U103" s="6"/>
    </row>
    <row r="104" spans="1:21">
      <c r="A104" s="14">
        <v>101</v>
      </c>
      <c r="B104" s="3">
        <v>7</v>
      </c>
      <c r="C104" s="3" t="s">
        <v>288</v>
      </c>
      <c r="D104" s="3" t="s">
        <v>83</v>
      </c>
      <c r="E104" s="3"/>
      <c r="F104" s="3"/>
      <c r="G104" s="4"/>
      <c r="H104" s="20"/>
      <c r="I104" s="20"/>
      <c r="J104" s="4"/>
      <c r="K104" s="4"/>
      <c r="L104" s="8"/>
      <c r="M104" s="8"/>
      <c r="N104" s="4"/>
      <c r="O104" s="8"/>
      <c r="P104" s="8"/>
      <c r="Q104" s="4"/>
      <c r="R104" s="8"/>
      <c r="S104" s="8"/>
      <c r="T104" s="4"/>
      <c r="U104" s="8"/>
    </row>
    <row r="105" spans="1:21">
      <c r="A105" s="13">
        <v>102</v>
      </c>
      <c r="B105" s="5">
        <v>7</v>
      </c>
      <c r="C105" s="5" t="s">
        <v>288</v>
      </c>
      <c r="D105" s="5" t="s">
        <v>286</v>
      </c>
      <c r="E105" s="20"/>
      <c r="F105" s="20"/>
      <c r="G105" s="20"/>
      <c r="H105" s="20"/>
      <c r="I105" s="20"/>
      <c r="J105" s="20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</row>
    <row r="106" spans="1:21">
      <c r="A106" s="14">
        <v>103</v>
      </c>
      <c r="B106" s="3">
        <v>7</v>
      </c>
      <c r="C106" s="3" t="s">
        <v>290</v>
      </c>
      <c r="D106" s="3" t="s">
        <v>272</v>
      </c>
      <c r="E106" s="3"/>
      <c r="F106" s="3"/>
      <c r="G106" s="4"/>
      <c r="H106" s="19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1:21">
      <c r="A107" s="13">
        <v>104</v>
      </c>
      <c r="B107" s="5">
        <v>7</v>
      </c>
      <c r="C107" s="5" t="s">
        <v>290</v>
      </c>
      <c r="D107" s="5" t="s">
        <v>81</v>
      </c>
      <c r="E107" s="5"/>
      <c r="F107" s="5"/>
      <c r="G107" s="6"/>
      <c r="H107" s="19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</row>
    <row r="108" spans="1:21">
      <c r="A108" s="14">
        <v>105</v>
      </c>
      <c r="B108" s="3">
        <v>7</v>
      </c>
      <c r="C108" s="3" t="s">
        <v>290</v>
      </c>
      <c r="D108" s="3" t="s">
        <v>82</v>
      </c>
      <c r="E108" s="3"/>
      <c r="F108" s="3"/>
      <c r="G108" s="4"/>
      <c r="H108" s="19"/>
      <c r="I108" s="8"/>
      <c r="J108" s="4"/>
      <c r="K108" s="4"/>
      <c r="L108" s="4"/>
      <c r="M108" s="8"/>
      <c r="N108" s="4"/>
      <c r="O108" s="4"/>
      <c r="P108" s="8"/>
      <c r="Q108" s="4"/>
      <c r="R108" s="4"/>
      <c r="S108" s="8"/>
      <c r="T108" s="4"/>
      <c r="U108" s="4"/>
    </row>
    <row r="109" spans="1:21">
      <c r="A109" s="13">
        <v>106</v>
      </c>
      <c r="B109" s="5">
        <v>7</v>
      </c>
      <c r="C109" s="5" t="s">
        <v>290</v>
      </c>
      <c r="D109" s="5" t="s">
        <v>83</v>
      </c>
      <c r="E109" s="5"/>
      <c r="F109" s="5"/>
      <c r="G109" s="6"/>
      <c r="H109" s="20"/>
      <c r="I109" s="7"/>
      <c r="J109" s="6"/>
      <c r="K109" s="6"/>
      <c r="L109" s="7"/>
      <c r="M109" s="7"/>
      <c r="N109" s="6"/>
      <c r="O109" s="7"/>
      <c r="P109" s="7"/>
      <c r="Q109" s="6"/>
      <c r="R109" s="7"/>
      <c r="S109" s="7"/>
      <c r="T109" s="6"/>
      <c r="U109" s="7"/>
    </row>
    <row r="110" spans="1:21">
      <c r="A110" s="14">
        <v>107</v>
      </c>
      <c r="B110" s="3">
        <v>7</v>
      </c>
      <c r="C110" s="3" t="s">
        <v>290</v>
      </c>
      <c r="D110" s="3" t="s">
        <v>286</v>
      </c>
      <c r="E110" s="20"/>
      <c r="F110" s="20"/>
      <c r="G110" s="20"/>
      <c r="H110" s="20"/>
      <c r="I110" s="8"/>
      <c r="J110" s="20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</row>
    <row r="111" spans="1:21">
      <c r="A111" s="13">
        <v>108</v>
      </c>
      <c r="B111" s="5">
        <v>7</v>
      </c>
      <c r="C111" s="5" t="s">
        <v>292</v>
      </c>
      <c r="D111" s="5" t="s">
        <v>272</v>
      </c>
      <c r="E111" s="5"/>
      <c r="F111" s="5"/>
      <c r="G111" s="6"/>
      <c r="H111" s="6"/>
      <c r="I111" s="19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</row>
    <row r="112" spans="1:21">
      <c r="A112" s="14">
        <v>109</v>
      </c>
      <c r="B112" s="3">
        <v>7</v>
      </c>
      <c r="C112" s="3" t="s">
        <v>292</v>
      </c>
      <c r="D112" s="3" t="s">
        <v>81</v>
      </c>
      <c r="E112" s="3"/>
      <c r="F112" s="3"/>
      <c r="G112" s="4"/>
      <c r="H112" s="4"/>
      <c r="I112" s="19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spans="1:21">
      <c r="A113" s="13">
        <v>110</v>
      </c>
      <c r="B113" s="5">
        <v>7</v>
      </c>
      <c r="C113" s="5" t="s">
        <v>292</v>
      </c>
      <c r="D113" s="5" t="s">
        <v>82</v>
      </c>
      <c r="E113" s="5"/>
      <c r="F113" s="5"/>
      <c r="G113" s="6"/>
      <c r="H113" s="6"/>
      <c r="I113" s="20"/>
      <c r="J113" s="6"/>
      <c r="K113" s="6"/>
      <c r="L113" s="6"/>
      <c r="M113" s="7"/>
      <c r="N113" s="6"/>
      <c r="O113" s="6"/>
      <c r="P113" s="7"/>
      <c r="Q113" s="6"/>
      <c r="R113" s="6"/>
      <c r="S113" s="7"/>
      <c r="T113" s="6"/>
      <c r="U113" s="6"/>
    </row>
    <row r="114" spans="1:21">
      <c r="A114" s="14">
        <v>111</v>
      </c>
      <c r="B114" s="3">
        <v>7</v>
      </c>
      <c r="C114" s="3" t="s">
        <v>292</v>
      </c>
      <c r="D114" s="3" t="s">
        <v>83</v>
      </c>
      <c r="E114" s="3"/>
      <c r="F114" s="3"/>
      <c r="G114" s="4"/>
      <c r="H114" s="8"/>
      <c r="I114" s="20"/>
      <c r="J114" s="4"/>
      <c r="K114" s="4"/>
      <c r="L114" s="8"/>
      <c r="M114" s="8"/>
      <c r="N114" s="4"/>
      <c r="O114" s="8"/>
      <c r="P114" s="8"/>
      <c r="Q114" s="4"/>
      <c r="R114" s="8"/>
      <c r="S114" s="8"/>
      <c r="T114" s="4"/>
      <c r="U114" s="8"/>
    </row>
    <row r="115" spans="1:21" ht="14" thickBot="1">
      <c r="A115" s="15">
        <v>112</v>
      </c>
      <c r="B115" s="16">
        <v>7</v>
      </c>
      <c r="C115" s="16" t="s">
        <v>292</v>
      </c>
      <c r="D115" s="16" t="s">
        <v>286</v>
      </c>
      <c r="E115" s="20"/>
      <c r="F115" s="20"/>
      <c r="G115" s="21"/>
      <c r="H115" s="17"/>
      <c r="I115" s="21"/>
      <c r="J115" s="21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</row>
    <row r="116" spans="1:21">
      <c r="A116" s="10">
        <v>113</v>
      </c>
      <c r="B116" s="11">
        <v>8</v>
      </c>
      <c r="C116" s="11" t="s">
        <v>288</v>
      </c>
      <c r="D116" s="11" t="s">
        <v>277</v>
      </c>
      <c r="E116" s="11"/>
      <c r="F116" s="11"/>
      <c r="G116" s="12"/>
      <c r="H116" s="18"/>
      <c r="I116" s="18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</row>
    <row r="117" spans="1:21">
      <c r="A117" s="13">
        <v>114</v>
      </c>
      <c r="B117" s="5">
        <v>8</v>
      </c>
      <c r="C117" s="5" t="s">
        <v>288</v>
      </c>
      <c r="D117" s="5" t="s">
        <v>272</v>
      </c>
      <c r="E117" s="5"/>
      <c r="F117" s="5"/>
      <c r="G117" s="6"/>
      <c r="H117" s="19"/>
      <c r="I117" s="19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</row>
    <row r="118" spans="1:21">
      <c r="A118" s="14">
        <v>115</v>
      </c>
      <c r="B118" s="3">
        <v>8</v>
      </c>
      <c r="C118" s="3" t="s">
        <v>288</v>
      </c>
      <c r="D118" s="3" t="s">
        <v>81</v>
      </c>
      <c r="E118" s="3"/>
      <c r="F118" s="3"/>
      <c r="G118" s="4"/>
      <c r="H118" s="19"/>
      <c r="I118" s="19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</row>
    <row r="119" spans="1:21">
      <c r="A119" s="13">
        <v>116</v>
      </c>
      <c r="B119" s="5">
        <v>8</v>
      </c>
      <c r="C119" s="5" t="s">
        <v>288</v>
      </c>
      <c r="D119" s="5" t="s">
        <v>82</v>
      </c>
      <c r="E119" s="5"/>
      <c r="F119" s="5"/>
      <c r="G119" s="6"/>
      <c r="H119" s="19"/>
      <c r="I119" s="20"/>
      <c r="J119" s="6"/>
      <c r="K119" s="6"/>
      <c r="L119" s="6"/>
      <c r="M119" s="7"/>
      <c r="N119" s="6"/>
      <c r="O119" s="6"/>
      <c r="P119" s="7"/>
      <c r="Q119" s="6"/>
      <c r="R119" s="6"/>
      <c r="S119" s="7"/>
      <c r="T119" s="6"/>
      <c r="U119" s="6"/>
    </row>
    <row r="120" spans="1:21">
      <c r="A120" s="14">
        <v>117</v>
      </c>
      <c r="B120" s="3">
        <v>8</v>
      </c>
      <c r="C120" s="3" t="s">
        <v>288</v>
      </c>
      <c r="D120" s="3" t="s">
        <v>83</v>
      </c>
      <c r="E120" s="3"/>
      <c r="F120" s="3"/>
      <c r="G120" s="4"/>
      <c r="H120" s="20"/>
      <c r="I120" s="20"/>
      <c r="J120" s="4"/>
      <c r="K120" s="4"/>
      <c r="L120" s="8"/>
      <c r="M120" s="8"/>
      <c r="N120" s="4"/>
      <c r="O120" s="8"/>
      <c r="P120" s="8"/>
      <c r="Q120" s="4"/>
      <c r="R120" s="8"/>
      <c r="S120" s="8"/>
      <c r="T120" s="4"/>
      <c r="U120" s="8"/>
    </row>
    <row r="121" spans="1:21">
      <c r="A121" s="13">
        <v>118</v>
      </c>
      <c r="B121" s="5">
        <v>8</v>
      </c>
      <c r="C121" s="5" t="s">
        <v>288</v>
      </c>
      <c r="D121" s="5" t="s">
        <v>286</v>
      </c>
      <c r="E121" s="20"/>
      <c r="F121" s="20"/>
      <c r="G121" s="20"/>
      <c r="H121" s="20"/>
      <c r="I121" s="20"/>
      <c r="J121" s="20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</row>
    <row r="122" spans="1:21">
      <c r="A122" s="14">
        <v>119</v>
      </c>
      <c r="B122" s="3">
        <v>8</v>
      </c>
      <c r="C122" s="3" t="s">
        <v>290</v>
      </c>
      <c r="D122" s="3" t="s">
        <v>272</v>
      </c>
      <c r="E122" s="3"/>
      <c r="F122" s="3"/>
      <c r="G122" s="4"/>
      <c r="H122" s="19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</row>
    <row r="123" spans="1:21">
      <c r="A123" s="13">
        <v>120</v>
      </c>
      <c r="B123" s="5">
        <v>8</v>
      </c>
      <c r="C123" s="5" t="s">
        <v>290</v>
      </c>
      <c r="D123" s="5" t="s">
        <v>81</v>
      </c>
      <c r="E123" s="5"/>
      <c r="F123" s="5"/>
      <c r="G123" s="6"/>
      <c r="H123" s="19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</row>
    <row r="124" spans="1:21">
      <c r="A124" s="14">
        <v>121</v>
      </c>
      <c r="B124" s="3">
        <v>8</v>
      </c>
      <c r="C124" s="3" t="s">
        <v>290</v>
      </c>
      <c r="D124" s="3" t="s">
        <v>82</v>
      </c>
      <c r="E124" s="3"/>
      <c r="F124" s="3"/>
      <c r="G124" s="4"/>
      <c r="H124" s="19"/>
      <c r="I124" s="8"/>
      <c r="J124" s="4"/>
      <c r="K124" s="4"/>
      <c r="L124" s="4"/>
      <c r="M124" s="8"/>
      <c r="N124" s="4"/>
      <c r="O124" s="4"/>
      <c r="P124" s="8"/>
      <c r="Q124" s="4"/>
      <c r="R124" s="4"/>
      <c r="S124" s="8"/>
      <c r="T124" s="4"/>
      <c r="U124" s="4"/>
    </row>
    <row r="125" spans="1:21">
      <c r="A125" s="13">
        <v>122</v>
      </c>
      <c r="B125" s="5">
        <v>8</v>
      </c>
      <c r="C125" s="5" t="s">
        <v>290</v>
      </c>
      <c r="D125" s="5" t="s">
        <v>83</v>
      </c>
      <c r="E125" s="5"/>
      <c r="F125" s="5"/>
      <c r="G125" s="6"/>
      <c r="H125" s="20"/>
      <c r="I125" s="7"/>
      <c r="J125" s="6"/>
      <c r="K125" s="6"/>
      <c r="L125" s="7"/>
      <c r="M125" s="7"/>
      <c r="N125" s="6"/>
      <c r="O125" s="7"/>
      <c r="P125" s="7"/>
      <c r="Q125" s="6"/>
      <c r="R125" s="7"/>
      <c r="S125" s="7"/>
      <c r="T125" s="6"/>
      <c r="U125" s="7"/>
    </row>
    <row r="126" spans="1:21">
      <c r="A126" s="14">
        <v>123</v>
      </c>
      <c r="B126" s="3">
        <v>8</v>
      </c>
      <c r="C126" s="3" t="s">
        <v>290</v>
      </c>
      <c r="D126" s="3" t="s">
        <v>286</v>
      </c>
      <c r="E126" s="20"/>
      <c r="F126" s="20"/>
      <c r="G126" s="20"/>
      <c r="H126" s="20"/>
      <c r="I126" s="8"/>
      <c r="J126" s="20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</row>
    <row r="127" spans="1:21">
      <c r="A127" s="13">
        <v>124</v>
      </c>
      <c r="B127" s="5">
        <v>8</v>
      </c>
      <c r="C127" s="5" t="s">
        <v>292</v>
      </c>
      <c r="D127" s="5" t="s">
        <v>272</v>
      </c>
      <c r="E127" s="5"/>
      <c r="F127" s="5"/>
      <c r="G127" s="6"/>
      <c r="H127" s="6"/>
      <c r="I127" s="19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</row>
    <row r="128" spans="1:21">
      <c r="A128" s="14">
        <v>125</v>
      </c>
      <c r="B128" s="3">
        <v>8</v>
      </c>
      <c r="C128" s="3" t="s">
        <v>292</v>
      </c>
      <c r="D128" s="3" t="s">
        <v>81</v>
      </c>
      <c r="E128" s="3"/>
      <c r="F128" s="3"/>
      <c r="G128" s="4"/>
      <c r="H128" s="4"/>
      <c r="I128" s="19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</row>
    <row r="129" spans="1:21">
      <c r="A129" s="13">
        <v>126</v>
      </c>
      <c r="B129" s="5">
        <v>8</v>
      </c>
      <c r="C129" s="5" t="s">
        <v>292</v>
      </c>
      <c r="D129" s="5" t="s">
        <v>82</v>
      </c>
      <c r="E129" s="5"/>
      <c r="F129" s="5"/>
      <c r="G129" s="6"/>
      <c r="H129" s="6"/>
      <c r="I129" s="20"/>
      <c r="J129" s="6"/>
      <c r="K129" s="6"/>
      <c r="L129" s="6"/>
      <c r="M129" s="7"/>
      <c r="N129" s="6"/>
      <c r="O129" s="6"/>
      <c r="P129" s="7"/>
      <c r="Q129" s="6"/>
      <c r="R129" s="6"/>
      <c r="S129" s="7"/>
      <c r="T129" s="6"/>
      <c r="U129" s="6"/>
    </row>
    <row r="130" spans="1:21">
      <c r="A130" s="14">
        <v>127</v>
      </c>
      <c r="B130" s="3">
        <v>8</v>
      </c>
      <c r="C130" s="3" t="s">
        <v>292</v>
      </c>
      <c r="D130" s="3" t="s">
        <v>83</v>
      </c>
      <c r="E130" s="3"/>
      <c r="F130" s="3"/>
      <c r="G130" s="4"/>
      <c r="H130" s="8"/>
      <c r="I130" s="20"/>
      <c r="J130" s="4"/>
      <c r="K130" s="4"/>
      <c r="L130" s="8"/>
      <c r="M130" s="8"/>
      <c r="N130" s="4"/>
      <c r="O130" s="8"/>
      <c r="P130" s="8"/>
      <c r="Q130" s="4"/>
      <c r="R130" s="8"/>
      <c r="S130" s="8"/>
      <c r="T130" s="4"/>
      <c r="U130" s="8"/>
    </row>
    <row r="131" spans="1:21" ht="14" thickBot="1">
      <c r="A131" s="15">
        <v>128</v>
      </c>
      <c r="B131" s="16">
        <v>8</v>
      </c>
      <c r="C131" s="16" t="s">
        <v>292</v>
      </c>
      <c r="D131" s="16" t="s">
        <v>286</v>
      </c>
      <c r="E131" s="20"/>
      <c r="F131" s="20"/>
      <c r="G131" s="21"/>
      <c r="H131" s="17"/>
      <c r="I131" s="21"/>
      <c r="J131" s="21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</row>
    <row r="132" spans="1:21">
      <c r="A132" s="10">
        <v>129</v>
      </c>
      <c r="B132" s="11">
        <v>9</v>
      </c>
      <c r="C132" s="11" t="s">
        <v>288</v>
      </c>
      <c r="D132" s="11" t="s">
        <v>277</v>
      </c>
      <c r="E132" s="11"/>
      <c r="F132" s="11"/>
      <c r="G132" s="12"/>
      <c r="H132" s="18"/>
      <c r="I132" s="18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</row>
    <row r="133" spans="1:21">
      <c r="A133" s="13">
        <v>130</v>
      </c>
      <c r="B133" s="5">
        <v>9</v>
      </c>
      <c r="C133" s="5" t="s">
        <v>288</v>
      </c>
      <c r="D133" s="5" t="s">
        <v>272</v>
      </c>
      <c r="E133" s="5"/>
      <c r="F133" s="5"/>
      <c r="G133" s="6"/>
      <c r="H133" s="19"/>
      <c r="I133" s="19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</row>
    <row r="134" spans="1:21">
      <c r="A134" s="14">
        <v>131</v>
      </c>
      <c r="B134" s="3">
        <v>9</v>
      </c>
      <c r="C134" s="3" t="s">
        <v>288</v>
      </c>
      <c r="D134" s="3" t="s">
        <v>81</v>
      </c>
      <c r="E134" s="3"/>
      <c r="F134" s="3"/>
      <c r="G134" s="4"/>
      <c r="H134" s="19"/>
      <c r="I134" s="19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</row>
    <row r="135" spans="1:21">
      <c r="A135" s="13">
        <v>132</v>
      </c>
      <c r="B135" s="5">
        <v>9</v>
      </c>
      <c r="C135" s="5" t="s">
        <v>288</v>
      </c>
      <c r="D135" s="5" t="s">
        <v>82</v>
      </c>
      <c r="E135" s="5"/>
      <c r="F135" s="5"/>
      <c r="G135" s="6"/>
      <c r="H135" s="19"/>
      <c r="I135" s="20"/>
      <c r="J135" s="6"/>
      <c r="K135" s="6"/>
      <c r="L135" s="6"/>
      <c r="M135" s="7"/>
      <c r="N135" s="6"/>
      <c r="O135" s="6"/>
      <c r="P135" s="7"/>
      <c r="Q135" s="6"/>
      <c r="R135" s="6"/>
      <c r="S135" s="7"/>
      <c r="T135" s="6"/>
      <c r="U135" s="6"/>
    </row>
    <row r="136" spans="1:21">
      <c r="A136" s="14">
        <v>133</v>
      </c>
      <c r="B136" s="3">
        <v>9</v>
      </c>
      <c r="C136" s="3" t="s">
        <v>288</v>
      </c>
      <c r="D136" s="3" t="s">
        <v>83</v>
      </c>
      <c r="E136" s="3"/>
      <c r="F136" s="3"/>
      <c r="G136" s="4"/>
      <c r="H136" s="20"/>
      <c r="I136" s="20"/>
      <c r="J136" s="4"/>
      <c r="K136" s="4"/>
      <c r="L136" s="8"/>
      <c r="M136" s="8"/>
      <c r="N136" s="4"/>
      <c r="O136" s="8"/>
      <c r="P136" s="8"/>
      <c r="Q136" s="4"/>
      <c r="R136" s="8"/>
      <c r="S136" s="8"/>
      <c r="T136" s="4"/>
      <c r="U136" s="8"/>
    </row>
    <row r="137" spans="1:21">
      <c r="A137" s="13">
        <v>134</v>
      </c>
      <c r="B137" s="5">
        <v>9</v>
      </c>
      <c r="C137" s="5" t="s">
        <v>288</v>
      </c>
      <c r="D137" s="5" t="s">
        <v>286</v>
      </c>
      <c r="E137" s="20"/>
      <c r="F137" s="20"/>
      <c r="G137" s="20"/>
      <c r="H137" s="20"/>
      <c r="I137" s="20"/>
      <c r="J137" s="20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</row>
    <row r="138" spans="1:21">
      <c r="A138" s="14">
        <v>135</v>
      </c>
      <c r="B138" s="3">
        <v>9</v>
      </c>
      <c r="C138" s="3" t="s">
        <v>290</v>
      </c>
      <c r="D138" s="3" t="s">
        <v>272</v>
      </c>
      <c r="E138" s="3"/>
      <c r="F138" s="3"/>
      <c r="G138" s="4"/>
      <c r="H138" s="19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</row>
    <row r="139" spans="1:21">
      <c r="A139" s="13">
        <v>136</v>
      </c>
      <c r="B139" s="5">
        <v>9</v>
      </c>
      <c r="C139" s="5" t="s">
        <v>290</v>
      </c>
      <c r="D139" s="5" t="s">
        <v>81</v>
      </c>
      <c r="E139" s="5"/>
      <c r="F139" s="5"/>
      <c r="G139" s="6"/>
      <c r="H139" s="19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</row>
    <row r="140" spans="1:21">
      <c r="A140" s="14">
        <v>137</v>
      </c>
      <c r="B140" s="3">
        <v>9</v>
      </c>
      <c r="C140" s="3" t="s">
        <v>290</v>
      </c>
      <c r="D140" s="3" t="s">
        <v>82</v>
      </c>
      <c r="E140" s="3"/>
      <c r="F140" s="3"/>
      <c r="G140" s="4"/>
      <c r="H140" s="19"/>
      <c r="I140" s="8"/>
      <c r="J140" s="4"/>
      <c r="K140" s="4"/>
      <c r="L140" s="4"/>
      <c r="M140" s="8"/>
      <c r="N140" s="4"/>
      <c r="O140" s="4"/>
      <c r="P140" s="8"/>
      <c r="Q140" s="4"/>
      <c r="R140" s="4"/>
      <c r="S140" s="8"/>
      <c r="T140" s="4"/>
      <c r="U140" s="4"/>
    </row>
    <row r="141" spans="1:21">
      <c r="A141" s="13">
        <v>138</v>
      </c>
      <c r="B141" s="5">
        <v>9</v>
      </c>
      <c r="C141" s="5" t="s">
        <v>290</v>
      </c>
      <c r="D141" s="5" t="s">
        <v>83</v>
      </c>
      <c r="E141" s="5"/>
      <c r="F141" s="5"/>
      <c r="G141" s="6"/>
      <c r="H141" s="20"/>
      <c r="I141" s="7"/>
      <c r="J141" s="6"/>
      <c r="K141" s="6"/>
      <c r="L141" s="7"/>
      <c r="M141" s="7"/>
      <c r="N141" s="6"/>
      <c r="O141" s="7"/>
      <c r="P141" s="7"/>
      <c r="Q141" s="6"/>
      <c r="R141" s="7"/>
      <c r="S141" s="7"/>
      <c r="T141" s="6"/>
      <c r="U141" s="7"/>
    </row>
    <row r="142" spans="1:21">
      <c r="A142" s="14">
        <v>139</v>
      </c>
      <c r="B142" s="3">
        <v>9</v>
      </c>
      <c r="C142" s="3" t="s">
        <v>290</v>
      </c>
      <c r="D142" s="3" t="s">
        <v>286</v>
      </c>
      <c r="E142" s="20"/>
      <c r="F142" s="20"/>
      <c r="G142" s="20"/>
      <c r="H142" s="20"/>
      <c r="I142" s="8"/>
      <c r="J142" s="20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</row>
    <row r="143" spans="1:21">
      <c r="A143" s="13">
        <v>140</v>
      </c>
      <c r="B143" s="5">
        <v>9</v>
      </c>
      <c r="C143" s="5" t="s">
        <v>292</v>
      </c>
      <c r="D143" s="5" t="s">
        <v>272</v>
      </c>
      <c r="E143" s="5"/>
      <c r="F143" s="5"/>
      <c r="G143" s="6"/>
      <c r="H143" s="6"/>
      <c r="I143" s="19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</row>
    <row r="144" spans="1:21">
      <c r="A144" s="14">
        <v>141</v>
      </c>
      <c r="B144" s="3">
        <v>9</v>
      </c>
      <c r="C144" s="3" t="s">
        <v>292</v>
      </c>
      <c r="D144" s="3" t="s">
        <v>81</v>
      </c>
      <c r="E144" s="3"/>
      <c r="F144" s="3"/>
      <c r="G144" s="4"/>
      <c r="H144" s="4"/>
      <c r="I144" s="19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</row>
    <row r="145" spans="1:21">
      <c r="A145" s="13">
        <v>142</v>
      </c>
      <c r="B145" s="5">
        <v>9</v>
      </c>
      <c r="C145" s="5" t="s">
        <v>292</v>
      </c>
      <c r="D145" s="5" t="s">
        <v>82</v>
      </c>
      <c r="E145" s="5"/>
      <c r="F145" s="5"/>
      <c r="G145" s="6"/>
      <c r="H145" s="6"/>
      <c r="I145" s="20"/>
      <c r="J145" s="6"/>
      <c r="K145" s="6"/>
      <c r="L145" s="6"/>
      <c r="M145" s="7"/>
      <c r="N145" s="6"/>
      <c r="O145" s="6"/>
      <c r="P145" s="7"/>
      <c r="Q145" s="6"/>
      <c r="R145" s="6"/>
      <c r="S145" s="7"/>
      <c r="T145" s="6"/>
      <c r="U145" s="6"/>
    </row>
    <row r="146" spans="1:21">
      <c r="A146" s="14">
        <v>143</v>
      </c>
      <c r="B146" s="3">
        <v>9</v>
      </c>
      <c r="C146" s="3" t="s">
        <v>292</v>
      </c>
      <c r="D146" s="3" t="s">
        <v>83</v>
      </c>
      <c r="E146" s="3"/>
      <c r="F146" s="3"/>
      <c r="G146" s="4"/>
      <c r="H146" s="8"/>
      <c r="I146" s="20"/>
      <c r="J146" s="4"/>
      <c r="K146" s="4"/>
      <c r="L146" s="8"/>
      <c r="M146" s="8"/>
      <c r="N146" s="4"/>
      <c r="O146" s="8"/>
      <c r="P146" s="8"/>
      <c r="Q146" s="4"/>
      <c r="R146" s="8"/>
      <c r="S146" s="8"/>
      <c r="T146" s="4"/>
      <c r="U146" s="8"/>
    </row>
    <row r="147" spans="1:21" ht="14" thickBot="1">
      <c r="A147" s="15">
        <v>144</v>
      </c>
      <c r="B147" s="16">
        <v>9</v>
      </c>
      <c r="C147" s="16" t="s">
        <v>292</v>
      </c>
      <c r="D147" s="16" t="s">
        <v>286</v>
      </c>
      <c r="E147" s="20"/>
      <c r="F147" s="20"/>
      <c r="G147" s="21"/>
      <c r="H147" s="17"/>
      <c r="I147" s="21"/>
      <c r="J147" s="21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</row>
    <row r="148" spans="1:21">
      <c r="A148" s="10">
        <v>145</v>
      </c>
      <c r="B148" s="11">
        <v>10</v>
      </c>
      <c r="C148" s="11" t="s">
        <v>288</v>
      </c>
      <c r="D148" s="11" t="s">
        <v>277</v>
      </c>
      <c r="E148" s="11"/>
      <c r="F148" s="11"/>
      <c r="G148" s="12"/>
      <c r="H148" s="18"/>
      <c r="I148" s="18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</row>
    <row r="149" spans="1:21">
      <c r="A149" s="13">
        <v>146</v>
      </c>
      <c r="B149" s="5">
        <v>10</v>
      </c>
      <c r="C149" s="5" t="s">
        <v>288</v>
      </c>
      <c r="D149" s="5" t="s">
        <v>272</v>
      </c>
      <c r="E149" s="5"/>
      <c r="F149" s="5"/>
      <c r="G149" s="6"/>
      <c r="H149" s="19"/>
      <c r="I149" s="19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</row>
    <row r="150" spans="1:21">
      <c r="A150" s="14">
        <v>147</v>
      </c>
      <c r="B150" s="3">
        <v>10</v>
      </c>
      <c r="C150" s="3" t="s">
        <v>288</v>
      </c>
      <c r="D150" s="3" t="s">
        <v>81</v>
      </c>
      <c r="E150" s="3"/>
      <c r="F150" s="3"/>
      <c r="G150" s="4"/>
      <c r="H150" s="19"/>
      <c r="I150" s="19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</row>
    <row r="151" spans="1:21">
      <c r="A151" s="13">
        <v>148</v>
      </c>
      <c r="B151" s="5">
        <v>10</v>
      </c>
      <c r="C151" s="5" t="s">
        <v>288</v>
      </c>
      <c r="D151" s="5" t="s">
        <v>82</v>
      </c>
      <c r="E151" s="5"/>
      <c r="F151" s="5"/>
      <c r="G151" s="6"/>
      <c r="H151" s="19"/>
      <c r="I151" s="20"/>
      <c r="J151" s="6"/>
      <c r="K151" s="6"/>
      <c r="L151" s="6"/>
      <c r="M151" s="7"/>
      <c r="N151" s="6"/>
      <c r="O151" s="6"/>
      <c r="P151" s="7"/>
      <c r="Q151" s="6"/>
      <c r="R151" s="6"/>
      <c r="S151" s="7"/>
      <c r="T151" s="6"/>
      <c r="U151" s="6"/>
    </row>
    <row r="152" spans="1:21">
      <c r="A152" s="14">
        <v>149</v>
      </c>
      <c r="B152" s="3">
        <v>10</v>
      </c>
      <c r="C152" s="3" t="s">
        <v>288</v>
      </c>
      <c r="D152" s="3" t="s">
        <v>83</v>
      </c>
      <c r="E152" s="3"/>
      <c r="F152" s="3"/>
      <c r="G152" s="4"/>
      <c r="H152" s="20"/>
      <c r="I152" s="20"/>
      <c r="J152" s="4"/>
      <c r="K152" s="4"/>
      <c r="L152" s="8"/>
      <c r="M152" s="8"/>
      <c r="N152" s="4"/>
      <c r="O152" s="8"/>
      <c r="P152" s="8"/>
      <c r="Q152" s="4"/>
      <c r="R152" s="8"/>
      <c r="S152" s="8"/>
      <c r="T152" s="4"/>
      <c r="U152" s="8"/>
    </row>
    <row r="153" spans="1:21">
      <c r="A153" s="13">
        <v>150</v>
      </c>
      <c r="B153" s="5">
        <v>10</v>
      </c>
      <c r="C153" s="5" t="s">
        <v>288</v>
      </c>
      <c r="D153" s="5" t="s">
        <v>286</v>
      </c>
      <c r="E153" s="20"/>
      <c r="F153" s="20"/>
      <c r="G153" s="20"/>
      <c r="H153" s="20"/>
      <c r="I153" s="20"/>
      <c r="J153" s="20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</row>
    <row r="154" spans="1:21">
      <c r="A154" s="14">
        <v>151</v>
      </c>
      <c r="B154" s="3">
        <v>10</v>
      </c>
      <c r="C154" s="3" t="s">
        <v>290</v>
      </c>
      <c r="D154" s="3" t="s">
        <v>272</v>
      </c>
      <c r="E154" s="3"/>
      <c r="F154" s="3"/>
      <c r="G154" s="4"/>
      <c r="H154" s="19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</row>
    <row r="155" spans="1:21">
      <c r="A155" s="13">
        <v>152</v>
      </c>
      <c r="B155" s="5">
        <v>10</v>
      </c>
      <c r="C155" s="5" t="s">
        <v>290</v>
      </c>
      <c r="D155" s="5" t="s">
        <v>81</v>
      </c>
      <c r="E155" s="5"/>
      <c r="F155" s="5"/>
      <c r="G155" s="6"/>
      <c r="H155" s="19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</row>
    <row r="156" spans="1:21">
      <c r="A156" s="14">
        <v>153</v>
      </c>
      <c r="B156" s="3">
        <v>10</v>
      </c>
      <c r="C156" s="3" t="s">
        <v>290</v>
      </c>
      <c r="D156" s="3" t="s">
        <v>82</v>
      </c>
      <c r="E156" s="3"/>
      <c r="F156" s="3"/>
      <c r="G156" s="4"/>
      <c r="H156" s="19"/>
      <c r="I156" s="8"/>
      <c r="J156" s="4"/>
      <c r="K156" s="4"/>
      <c r="L156" s="4"/>
      <c r="M156" s="8"/>
      <c r="N156" s="4"/>
      <c r="O156" s="4"/>
      <c r="P156" s="8"/>
      <c r="Q156" s="4"/>
      <c r="R156" s="4"/>
      <c r="S156" s="8"/>
      <c r="T156" s="4"/>
      <c r="U156" s="4"/>
    </row>
    <row r="157" spans="1:21">
      <c r="A157" s="13">
        <v>154</v>
      </c>
      <c r="B157" s="5">
        <v>10</v>
      </c>
      <c r="C157" s="5" t="s">
        <v>290</v>
      </c>
      <c r="D157" s="5" t="s">
        <v>83</v>
      </c>
      <c r="E157" s="5"/>
      <c r="F157" s="5"/>
      <c r="G157" s="6"/>
      <c r="H157" s="20"/>
      <c r="I157" s="7"/>
      <c r="J157" s="6"/>
      <c r="K157" s="6"/>
      <c r="L157" s="7"/>
      <c r="M157" s="7"/>
      <c r="N157" s="6"/>
      <c r="O157" s="7"/>
      <c r="P157" s="7"/>
      <c r="Q157" s="6"/>
      <c r="R157" s="7"/>
      <c r="S157" s="7"/>
      <c r="T157" s="6"/>
      <c r="U157" s="7"/>
    </row>
    <row r="158" spans="1:21">
      <c r="A158" s="14">
        <v>155</v>
      </c>
      <c r="B158" s="3">
        <v>10</v>
      </c>
      <c r="C158" s="3" t="s">
        <v>290</v>
      </c>
      <c r="D158" s="3" t="s">
        <v>286</v>
      </c>
      <c r="E158" s="20"/>
      <c r="F158" s="20"/>
      <c r="G158" s="20"/>
      <c r="H158" s="20"/>
      <c r="I158" s="8"/>
      <c r="J158" s="20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</row>
    <row r="159" spans="1:21">
      <c r="A159" s="13">
        <v>156</v>
      </c>
      <c r="B159" s="5">
        <v>10</v>
      </c>
      <c r="C159" s="5" t="s">
        <v>292</v>
      </c>
      <c r="D159" s="5" t="s">
        <v>272</v>
      </c>
      <c r="E159" s="5"/>
      <c r="F159" s="5"/>
      <c r="G159" s="6"/>
      <c r="H159" s="6"/>
      <c r="I159" s="19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</row>
    <row r="160" spans="1:21">
      <c r="A160" s="14">
        <v>157</v>
      </c>
      <c r="B160" s="3">
        <v>10</v>
      </c>
      <c r="C160" s="3" t="s">
        <v>292</v>
      </c>
      <c r="D160" s="3" t="s">
        <v>81</v>
      </c>
      <c r="E160" s="3"/>
      <c r="F160" s="3"/>
      <c r="G160" s="4"/>
      <c r="H160" s="4"/>
      <c r="I160" s="19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</row>
    <row r="161" spans="1:21">
      <c r="A161" s="13">
        <v>158</v>
      </c>
      <c r="B161" s="5">
        <v>10</v>
      </c>
      <c r="C161" s="5" t="s">
        <v>292</v>
      </c>
      <c r="D161" s="5" t="s">
        <v>82</v>
      </c>
      <c r="E161" s="5"/>
      <c r="F161" s="5"/>
      <c r="G161" s="6"/>
      <c r="H161" s="6"/>
      <c r="I161" s="20"/>
      <c r="J161" s="6"/>
      <c r="K161" s="6"/>
      <c r="L161" s="6"/>
      <c r="M161" s="7"/>
      <c r="N161" s="6"/>
      <c r="O161" s="6"/>
      <c r="P161" s="7"/>
      <c r="Q161" s="6"/>
      <c r="R161" s="6"/>
      <c r="S161" s="7"/>
      <c r="T161" s="6"/>
      <c r="U161" s="6"/>
    </row>
    <row r="162" spans="1:21">
      <c r="A162" s="14">
        <v>159</v>
      </c>
      <c r="B162" s="3">
        <v>10</v>
      </c>
      <c r="C162" s="3" t="s">
        <v>292</v>
      </c>
      <c r="D162" s="3" t="s">
        <v>83</v>
      </c>
      <c r="E162" s="3"/>
      <c r="F162" s="3"/>
      <c r="G162" s="4"/>
      <c r="H162" s="8"/>
      <c r="I162" s="20"/>
      <c r="J162" s="4"/>
      <c r="K162" s="4"/>
      <c r="L162" s="8"/>
      <c r="M162" s="8"/>
      <c r="N162" s="4"/>
      <c r="O162" s="8"/>
      <c r="P162" s="8"/>
      <c r="Q162" s="4"/>
      <c r="R162" s="8"/>
      <c r="S162" s="8"/>
      <c r="T162" s="4"/>
      <c r="U162" s="8"/>
    </row>
    <row r="163" spans="1:21" ht="14" thickBot="1">
      <c r="A163" s="15">
        <v>160</v>
      </c>
      <c r="B163" s="16">
        <v>10</v>
      </c>
      <c r="C163" s="16" t="s">
        <v>292</v>
      </c>
      <c r="D163" s="16" t="s">
        <v>286</v>
      </c>
      <c r="E163" s="20"/>
      <c r="F163" s="20"/>
      <c r="G163" s="21"/>
      <c r="H163" s="17"/>
      <c r="I163" s="21"/>
      <c r="J163" s="21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</row>
  </sheetData>
  <sortState ref="A7:V166">
    <sortCondition ref="A8:A166"/>
  </sortState>
  <phoneticPr fontId="3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J131"/>
  <sheetViews>
    <sheetView topLeftCell="A98" workbookViewId="0">
      <selection activeCell="A130" sqref="A130"/>
    </sheetView>
  </sheetViews>
  <sheetFormatPr baseColWidth="10" defaultColWidth="11" defaultRowHeight="13"/>
  <cols>
    <col min="1" max="1" width="11.85546875" customWidth="1"/>
    <col min="2" max="2" width="6.140625" customWidth="1"/>
    <col min="3" max="3" width="9.7109375" customWidth="1"/>
    <col min="4" max="4" width="7.85546875" customWidth="1"/>
    <col min="5" max="5" width="7" customWidth="1"/>
    <col min="6" max="6" width="6.140625" customWidth="1"/>
    <col min="7" max="9" width="6.42578125" customWidth="1"/>
  </cols>
  <sheetData>
    <row r="1" spans="1:10">
      <c r="A1" t="s">
        <v>237</v>
      </c>
    </row>
    <row r="3" spans="1:10">
      <c r="A3" t="s">
        <v>238</v>
      </c>
    </row>
    <row r="4" spans="1:10">
      <c r="A4" t="s">
        <v>258</v>
      </c>
    </row>
    <row r="5" spans="1:10">
      <c r="A5" t="s">
        <v>69</v>
      </c>
    </row>
    <row r="6" spans="1:10">
      <c r="A6" t="s">
        <v>149</v>
      </c>
    </row>
    <row r="7" spans="1:10">
      <c r="E7" t="s">
        <v>14</v>
      </c>
    </row>
    <row r="8" spans="1:10">
      <c r="A8" t="s">
        <v>239</v>
      </c>
      <c r="C8" t="s">
        <v>74</v>
      </c>
      <c r="E8" t="s">
        <v>215</v>
      </c>
      <c r="F8" t="s">
        <v>232</v>
      </c>
      <c r="G8" t="s">
        <v>22</v>
      </c>
      <c r="H8" t="s">
        <v>212</v>
      </c>
      <c r="I8" t="s">
        <v>213</v>
      </c>
      <c r="J8" t="s">
        <v>214</v>
      </c>
    </row>
    <row r="9" spans="1:10">
      <c r="A9" t="s">
        <v>276</v>
      </c>
      <c r="B9" s="1" t="s">
        <v>259</v>
      </c>
      <c r="C9" t="s">
        <v>241</v>
      </c>
      <c r="D9" t="s">
        <v>278</v>
      </c>
      <c r="E9" t="s">
        <v>267</v>
      </c>
      <c r="F9" t="s">
        <v>263</v>
      </c>
      <c r="G9" t="s">
        <v>262</v>
      </c>
      <c r="H9" t="s">
        <v>261</v>
      </c>
      <c r="I9" t="s">
        <v>260</v>
      </c>
      <c r="J9" s="1" t="s">
        <v>259</v>
      </c>
    </row>
    <row r="10" spans="1:10">
      <c r="A10" t="s">
        <v>227</v>
      </c>
      <c r="B10" t="s">
        <v>260</v>
      </c>
      <c r="C10" t="s">
        <v>75</v>
      </c>
      <c r="D10" t="s">
        <v>200</v>
      </c>
      <c r="E10" t="s">
        <v>15</v>
      </c>
      <c r="F10" t="s">
        <v>263</v>
      </c>
      <c r="G10" t="s">
        <v>262</v>
      </c>
      <c r="H10" t="s">
        <v>261</v>
      </c>
      <c r="I10" t="s">
        <v>260</v>
      </c>
      <c r="J10" s="1" t="s">
        <v>259</v>
      </c>
    </row>
    <row r="11" spans="1:10">
      <c r="A11" t="s">
        <v>228</v>
      </c>
      <c r="B11" t="s">
        <v>261</v>
      </c>
      <c r="C11" t="s">
        <v>13</v>
      </c>
      <c r="D11" t="s">
        <v>201</v>
      </c>
      <c r="E11" t="s">
        <v>15</v>
      </c>
      <c r="F11" t="s">
        <v>263</v>
      </c>
      <c r="G11" t="s">
        <v>262</v>
      </c>
      <c r="H11" t="s">
        <v>261</v>
      </c>
      <c r="I11" t="s">
        <v>260</v>
      </c>
      <c r="J11" s="1" t="s">
        <v>259</v>
      </c>
    </row>
    <row r="12" spans="1:10">
      <c r="A12" t="s">
        <v>229</v>
      </c>
      <c r="B12" t="s">
        <v>262</v>
      </c>
    </row>
    <row r="13" spans="1:10">
      <c r="A13" t="s">
        <v>230</v>
      </c>
      <c r="B13" t="s">
        <v>263</v>
      </c>
    </row>
    <row r="14" spans="1:10">
      <c r="A14" t="s">
        <v>231</v>
      </c>
      <c r="B14" t="s">
        <v>264</v>
      </c>
    </row>
    <row r="15" spans="1:10">
      <c r="D15" t="s">
        <v>265</v>
      </c>
    </row>
    <row r="16" spans="1:10">
      <c r="A16" t="s">
        <v>240</v>
      </c>
      <c r="D16" t="s">
        <v>266</v>
      </c>
    </row>
    <row r="17" spans="1:10">
      <c r="A17" t="s">
        <v>153</v>
      </c>
      <c r="B17" t="s">
        <v>241</v>
      </c>
    </row>
    <row r="18" spans="1:10">
      <c r="A18" t="s">
        <v>154</v>
      </c>
      <c r="B18" t="s">
        <v>5</v>
      </c>
    </row>
    <row r="19" spans="1:10">
      <c r="A19" t="s">
        <v>155</v>
      </c>
      <c r="B19" t="s">
        <v>4</v>
      </c>
    </row>
    <row r="23" spans="1:10">
      <c r="C23" t="s">
        <v>273</v>
      </c>
    </row>
    <row r="24" spans="1:10">
      <c r="D24" t="s">
        <v>14</v>
      </c>
    </row>
    <row r="25" spans="1:10">
      <c r="D25" t="s">
        <v>156</v>
      </c>
      <c r="E25" t="s">
        <v>157</v>
      </c>
      <c r="F25" t="s">
        <v>158</v>
      </c>
      <c r="G25" t="s">
        <v>159</v>
      </c>
      <c r="H25" t="s">
        <v>160</v>
      </c>
      <c r="I25" t="s">
        <v>161</v>
      </c>
    </row>
    <row r="26" spans="1:10">
      <c r="C26" t="s">
        <v>74</v>
      </c>
      <c r="D26" t="s">
        <v>267</v>
      </c>
      <c r="E26" t="s">
        <v>263</v>
      </c>
      <c r="F26" t="s">
        <v>262</v>
      </c>
      <c r="G26" t="s">
        <v>261</v>
      </c>
      <c r="H26" t="s">
        <v>260</v>
      </c>
      <c r="I26" s="1" t="s">
        <v>259</v>
      </c>
    </row>
    <row r="27" spans="1:10">
      <c r="C27" t="s">
        <v>241</v>
      </c>
      <c r="D27">
        <v>6</v>
      </c>
      <c r="E27">
        <v>5</v>
      </c>
      <c r="F27">
        <v>4</v>
      </c>
      <c r="G27">
        <v>2</v>
      </c>
      <c r="H27">
        <v>1</v>
      </c>
      <c r="I27">
        <v>0</v>
      </c>
    </row>
    <row r="28" spans="1:10">
      <c r="C28" t="s">
        <v>75</v>
      </c>
      <c r="D28" t="s">
        <v>15</v>
      </c>
      <c r="E28">
        <v>5</v>
      </c>
      <c r="F28">
        <v>4</v>
      </c>
      <c r="G28">
        <v>2</v>
      </c>
      <c r="H28">
        <v>1</v>
      </c>
      <c r="I28">
        <v>0</v>
      </c>
    </row>
    <row r="29" spans="1:10">
      <c r="C29" t="s">
        <v>13</v>
      </c>
      <c r="D29" t="s">
        <v>15</v>
      </c>
      <c r="E29">
        <v>5</v>
      </c>
      <c r="F29">
        <v>4</v>
      </c>
      <c r="G29">
        <v>2</v>
      </c>
      <c r="H29">
        <v>1</v>
      </c>
      <c r="I29">
        <v>0</v>
      </c>
    </row>
    <row r="30" spans="1:10">
      <c r="C30" t="s">
        <v>274</v>
      </c>
      <c r="D30">
        <f t="shared" ref="D30:I30" si="0">SUM(D27:D29)</f>
        <v>6</v>
      </c>
      <c r="E30">
        <f t="shared" si="0"/>
        <v>15</v>
      </c>
      <c r="F30">
        <f t="shared" si="0"/>
        <v>12</v>
      </c>
      <c r="G30">
        <f t="shared" si="0"/>
        <v>6</v>
      </c>
      <c r="H30">
        <f t="shared" si="0"/>
        <v>3</v>
      </c>
      <c r="I30">
        <f t="shared" si="0"/>
        <v>0</v>
      </c>
      <c r="J30" s="2" t="s">
        <v>108</v>
      </c>
    </row>
    <row r="31" spans="1:10">
      <c r="C31" t="s">
        <v>269</v>
      </c>
      <c r="D31">
        <f>D30*10</f>
        <v>60</v>
      </c>
      <c r="E31">
        <f t="shared" ref="E31:I31" si="1">E30*10</f>
        <v>150</v>
      </c>
      <c r="F31">
        <f t="shared" si="1"/>
        <v>120</v>
      </c>
      <c r="G31">
        <f>G30*10</f>
        <v>60</v>
      </c>
      <c r="H31">
        <f t="shared" si="1"/>
        <v>30</v>
      </c>
      <c r="I31">
        <f t="shared" si="1"/>
        <v>0</v>
      </c>
      <c r="J31" s="2">
        <f>SUM(D31:I31)</f>
        <v>420</v>
      </c>
    </row>
    <row r="32" spans="1:10">
      <c r="J32" s="2" t="s">
        <v>233</v>
      </c>
    </row>
    <row r="34" spans="3:10">
      <c r="C34" t="s">
        <v>98</v>
      </c>
    </row>
    <row r="35" spans="3:10">
      <c r="D35" t="s">
        <v>14</v>
      </c>
    </row>
    <row r="36" spans="3:10">
      <c r="D36" t="s">
        <v>156</v>
      </c>
      <c r="E36" t="s">
        <v>157</v>
      </c>
      <c r="F36" t="s">
        <v>158</v>
      </c>
      <c r="G36" t="s">
        <v>159</v>
      </c>
      <c r="H36" t="s">
        <v>160</v>
      </c>
      <c r="I36" t="s">
        <v>161</v>
      </c>
    </row>
    <row r="37" spans="3:10">
      <c r="C37" t="s">
        <v>74</v>
      </c>
      <c r="D37" t="s">
        <v>267</v>
      </c>
      <c r="E37" t="s">
        <v>263</v>
      </c>
      <c r="F37" t="s">
        <v>262</v>
      </c>
      <c r="G37" t="s">
        <v>261</v>
      </c>
      <c r="H37" t="s">
        <v>260</v>
      </c>
      <c r="I37" s="1" t="s">
        <v>259</v>
      </c>
    </row>
    <row r="38" spans="3:10">
      <c r="C38" t="s">
        <v>241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</row>
    <row r="39" spans="3:10">
      <c r="C39" t="s">
        <v>75</v>
      </c>
      <c r="D39" t="s">
        <v>15</v>
      </c>
      <c r="E39">
        <v>1</v>
      </c>
      <c r="F39">
        <v>2</v>
      </c>
      <c r="G39">
        <v>4</v>
      </c>
      <c r="H39">
        <v>5</v>
      </c>
      <c r="I39">
        <v>6</v>
      </c>
    </row>
    <row r="40" spans="3:10">
      <c r="C40" t="s">
        <v>13</v>
      </c>
      <c r="D40" t="s">
        <v>15</v>
      </c>
      <c r="E40">
        <v>0</v>
      </c>
      <c r="F40">
        <v>0</v>
      </c>
      <c r="G40">
        <v>0</v>
      </c>
      <c r="H40">
        <v>0</v>
      </c>
      <c r="I40">
        <v>0</v>
      </c>
    </row>
    <row r="41" spans="3:10">
      <c r="C41" t="s">
        <v>274</v>
      </c>
      <c r="D41">
        <f>SUM(D38:D40)</f>
        <v>0</v>
      </c>
      <c r="E41">
        <f t="shared" ref="E41:I41" si="2">SUM(E38:E40)</f>
        <v>1</v>
      </c>
      <c r="F41">
        <f t="shared" si="2"/>
        <v>2</v>
      </c>
      <c r="G41">
        <f t="shared" si="2"/>
        <v>4</v>
      </c>
      <c r="H41">
        <f t="shared" si="2"/>
        <v>5</v>
      </c>
      <c r="I41">
        <f t="shared" si="2"/>
        <v>6</v>
      </c>
      <c r="J41" s="2" t="s">
        <v>234</v>
      </c>
    </row>
    <row r="42" spans="3:10">
      <c r="C42" t="s">
        <v>275</v>
      </c>
      <c r="D42">
        <f>D41*10</f>
        <v>0</v>
      </c>
      <c r="E42">
        <f t="shared" ref="E42" si="3">E41*10</f>
        <v>10</v>
      </c>
      <c r="F42">
        <f t="shared" ref="F42" si="4">F41*10</f>
        <v>20</v>
      </c>
      <c r="G42">
        <f t="shared" ref="G42" si="5">G41*10</f>
        <v>40</v>
      </c>
      <c r="H42">
        <f t="shared" ref="H42" si="6">H41*10</f>
        <v>50</v>
      </c>
      <c r="I42">
        <f t="shared" ref="I42" si="7">I41*10</f>
        <v>60</v>
      </c>
      <c r="J42" s="2">
        <f>SUM(D42:I42)</f>
        <v>180</v>
      </c>
    </row>
    <row r="43" spans="3:10">
      <c r="J43" s="2" t="s">
        <v>233</v>
      </c>
    </row>
    <row r="45" spans="3:10">
      <c r="C45" t="s">
        <v>107</v>
      </c>
    </row>
    <row r="46" spans="3:10">
      <c r="D46" t="s">
        <v>14</v>
      </c>
    </row>
    <row r="47" spans="3:10">
      <c r="D47" t="s">
        <v>156</v>
      </c>
      <c r="E47" t="s">
        <v>157</v>
      </c>
      <c r="F47" t="s">
        <v>158</v>
      </c>
      <c r="G47" t="s">
        <v>159</v>
      </c>
      <c r="H47" t="s">
        <v>160</v>
      </c>
      <c r="I47" t="s">
        <v>161</v>
      </c>
    </row>
    <row r="48" spans="3:10">
      <c r="C48" t="s">
        <v>74</v>
      </c>
      <c r="D48" t="s">
        <v>267</v>
      </c>
      <c r="E48" t="s">
        <v>263</v>
      </c>
      <c r="F48" t="s">
        <v>262</v>
      </c>
      <c r="G48" t="s">
        <v>261</v>
      </c>
      <c r="H48" t="s">
        <v>260</v>
      </c>
      <c r="I48" s="1" t="s">
        <v>259</v>
      </c>
    </row>
    <row r="49" spans="3:10">
      <c r="C49" t="s">
        <v>241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</row>
    <row r="50" spans="3:10">
      <c r="C50" t="s">
        <v>75</v>
      </c>
      <c r="D50" t="s">
        <v>15</v>
      </c>
      <c r="E50">
        <v>0</v>
      </c>
      <c r="F50">
        <v>0</v>
      </c>
      <c r="G50">
        <v>0</v>
      </c>
      <c r="H50">
        <v>0</v>
      </c>
      <c r="I50">
        <v>0</v>
      </c>
    </row>
    <row r="51" spans="3:10">
      <c r="C51" t="s">
        <v>13</v>
      </c>
      <c r="D51" t="s">
        <v>15</v>
      </c>
      <c r="E51">
        <v>1</v>
      </c>
      <c r="F51">
        <v>2</v>
      </c>
      <c r="G51">
        <v>4</v>
      </c>
      <c r="H51">
        <v>5</v>
      </c>
      <c r="I51">
        <v>6</v>
      </c>
    </row>
    <row r="52" spans="3:10">
      <c r="C52" t="s">
        <v>274</v>
      </c>
      <c r="D52">
        <f t="shared" ref="D52:I52" si="8">SUM(D49:D51)</f>
        <v>0</v>
      </c>
      <c r="E52">
        <f t="shared" si="8"/>
        <v>1</v>
      </c>
      <c r="F52">
        <f t="shared" si="8"/>
        <v>2</v>
      </c>
      <c r="G52">
        <f t="shared" si="8"/>
        <v>4</v>
      </c>
      <c r="H52">
        <f t="shared" si="8"/>
        <v>5</v>
      </c>
      <c r="I52">
        <f t="shared" si="8"/>
        <v>6</v>
      </c>
      <c r="J52" s="2" t="s">
        <v>235</v>
      </c>
    </row>
    <row r="53" spans="3:10">
      <c r="C53" t="s">
        <v>275</v>
      </c>
      <c r="D53">
        <f>D52*10</f>
        <v>0</v>
      </c>
      <c r="E53">
        <f t="shared" ref="E53" si="9">E52*10</f>
        <v>10</v>
      </c>
      <c r="F53">
        <f t="shared" ref="F53" si="10">F52*10</f>
        <v>20</v>
      </c>
      <c r="G53">
        <f t="shared" ref="G53" si="11">G52*10</f>
        <v>40</v>
      </c>
      <c r="H53">
        <f t="shared" ref="H53" si="12">H52*10</f>
        <v>50</v>
      </c>
      <c r="I53">
        <f t="shared" ref="I53" si="13">I52*10</f>
        <v>60</v>
      </c>
      <c r="J53" s="2">
        <f>SUM(D53:I53)</f>
        <v>180</v>
      </c>
    </row>
    <row r="54" spans="3:10">
      <c r="J54" s="2" t="s">
        <v>233</v>
      </c>
    </row>
    <row r="56" spans="3:10">
      <c r="C56" t="s">
        <v>236</v>
      </c>
    </row>
    <row r="57" spans="3:10">
      <c r="C57" t="s">
        <v>268</v>
      </c>
    </row>
    <row r="58" spans="3:10">
      <c r="C58">
        <f>160*6</f>
        <v>960</v>
      </c>
    </row>
    <row r="65" spans="1:4">
      <c r="A65" t="s">
        <v>183</v>
      </c>
    </row>
    <row r="66" spans="1:4">
      <c r="A66" t="s">
        <v>99</v>
      </c>
      <c r="B66" t="s">
        <v>251</v>
      </c>
      <c r="C66" t="s">
        <v>100</v>
      </c>
      <c r="D66" t="s">
        <v>254</v>
      </c>
    </row>
    <row r="67" spans="1:4">
      <c r="A67" s="59">
        <v>39271</v>
      </c>
      <c r="B67">
        <v>150</v>
      </c>
      <c r="C67" t="s">
        <v>252</v>
      </c>
    </row>
    <row r="68" spans="1:4">
      <c r="A68" s="59">
        <v>39271</v>
      </c>
      <c r="B68">
        <v>155</v>
      </c>
      <c r="C68" t="s">
        <v>101</v>
      </c>
    </row>
    <row r="69" spans="1:4">
      <c r="A69" s="59">
        <v>39271</v>
      </c>
      <c r="B69">
        <v>147</v>
      </c>
      <c r="C69" t="s">
        <v>101</v>
      </c>
      <c r="D69" t="s">
        <v>253</v>
      </c>
    </row>
    <row r="70" spans="1:4">
      <c r="A70" s="59">
        <v>39271</v>
      </c>
      <c r="B70">
        <v>134</v>
      </c>
      <c r="C70" t="s">
        <v>101</v>
      </c>
    </row>
    <row r="71" spans="1:4">
      <c r="A71" s="59">
        <v>39271</v>
      </c>
      <c r="B71">
        <v>53</v>
      </c>
      <c r="C71" t="s">
        <v>101</v>
      </c>
    </row>
    <row r="72" spans="1:4">
      <c r="A72" s="59">
        <v>39271</v>
      </c>
      <c r="B72">
        <v>54</v>
      </c>
      <c r="C72" t="s">
        <v>101</v>
      </c>
      <c r="D72" t="s">
        <v>253</v>
      </c>
    </row>
    <row r="73" spans="1:4">
      <c r="A73" s="59">
        <v>39271</v>
      </c>
      <c r="B73">
        <v>56</v>
      </c>
      <c r="C73" t="s">
        <v>101</v>
      </c>
    </row>
    <row r="74" spans="1:4">
      <c r="A74" s="59">
        <v>39271</v>
      </c>
      <c r="B74">
        <v>26</v>
      </c>
      <c r="C74" t="s">
        <v>101</v>
      </c>
    </row>
    <row r="75" spans="1:4">
      <c r="A75" s="59">
        <v>39271</v>
      </c>
      <c r="B75">
        <v>22</v>
      </c>
      <c r="C75" t="s">
        <v>101</v>
      </c>
      <c r="D75" t="s">
        <v>253</v>
      </c>
    </row>
    <row r="76" spans="1:4">
      <c r="A76" s="59">
        <v>39271</v>
      </c>
      <c r="B76">
        <v>36</v>
      </c>
      <c r="C76" t="s">
        <v>101</v>
      </c>
    </row>
    <row r="77" spans="1:4">
      <c r="A77" s="59">
        <v>39271</v>
      </c>
      <c r="B77">
        <v>6</v>
      </c>
      <c r="C77" t="s">
        <v>101</v>
      </c>
    </row>
    <row r="78" spans="1:4">
      <c r="A78" s="59">
        <v>39271</v>
      </c>
      <c r="B78">
        <v>48</v>
      </c>
      <c r="C78" t="s">
        <v>101</v>
      </c>
    </row>
    <row r="79" spans="1:4">
      <c r="A79" s="59">
        <v>39271</v>
      </c>
      <c r="B79">
        <v>86</v>
      </c>
      <c r="C79" t="s">
        <v>101</v>
      </c>
    </row>
    <row r="80" spans="1:4">
      <c r="A80" s="59">
        <v>39271</v>
      </c>
      <c r="B80">
        <v>75</v>
      </c>
      <c r="C80" t="s">
        <v>101</v>
      </c>
    </row>
    <row r="81" spans="1:4">
      <c r="A81" s="59">
        <v>39271</v>
      </c>
      <c r="B81">
        <v>107</v>
      </c>
      <c r="C81" t="s">
        <v>101</v>
      </c>
    </row>
    <row r="82" spans="1:4">
      <c r="A82" s="59">
        <v>39271</v>
      </c>
      <c r="B82">
        <v>110</v>
      </c>
      <c r="C82" t="s">
        <v>101</v>
      </c>
    </row>
    <row r="83" spans="1:4">
      <c r="A83" s="59">
        <v>39271</v>
      </c>
      <c r="B83">
        <v>101</v>
      </c>
      <c r="C83" t="s">
        <v>101</v>
      </c>
    </row>
    <row r="84" spans="1:4">
      <c r="A84" s="59">
        <v>39271</v>
      </c>
      <c r="B84">
        <v>105</v>
      </c>
      <c r="C84" t="s">
        <v>101</v>
      </c>
    </row>
    <row r="85" spans="1:4">
      <c r="A85" s="59">
        <v>39271</v>
      </c>
      <c r="B85">
        <v>144</v>
      </c>
      <c r="C85" t="s">
        <v>101</v>
      </c>
    </row>
    <row r="86" spans="1:4">
      <c r="A86" s="59">
        <v>39271</v>
      </c>
      <c r="B86">
        <v>119</v>
      </c>
      <c r="C86" t="s">
        <v>101</v>
      </c>
    </row>
    <row r="87" spans="1:4">
      <c r="A87" s="59">
        <v>39271</v>
      </c>
      <c r="B87">
        <v>118</v>
      </c>
      <c r="C87" t="s">
        <v>101</v>
      </c>
    </row>
    <row r="88" spans="1:4">
      <c r="A88" s="59">
        <v>39271</v>
      </c>
      <c r="B88">
        <v>106</v>
      </c>
      <c r="C88" t="s">
        <v>101</v>
      </c>
    </row>
    <row r="89" spans="1:4">
      <c r="A89" s="59">
        <v>39274</v>
      </c>
      <c r="B89">
        <v>61</v>
      </c>
      <c r="C89" t="s">
        <v>101</v>
      </c>
    </row>
    <row r="90" spans="1:4">
      <c r="A90" s="59">
        <v>39274</v>
      </c>
      <c r="B90">
        <v>71</v>
      </c>
      <c r="C90" t="s">
        <v>101</v>
      </c>
      <c r="D90" t="s">
        <v>104</v>
      </c>
    </row>
    <row r="91" spans="1:4">
      <c r="A91" s="59">
        <v>39274</v>
      </c>
      <c r="B91">
        <v>88</v>
      </c>
      <c r="C91" t="s">
        <v>101</v>
      </c>
    </row>
    <row r="92" spans="1:4">
      <c r="A92" s="59">
        <v>39274</v>
      </c>
      <c r="B92">
        <v>96</v>
      </c>
      <c r="C92" t="s">
        <v>101</v>
      </c>
    </row>
    <row r="93" spans="1:4">
      <c r="A93" s="59">
        <v>39274</v>
      </c>
      <c r="B93">
        <v>105</v>
      </c>
      <c r="C93" t="s">
        <v>101</v>
      </c>
    </row>
    <row r="94" spans="1:4">
      <c r="A94" s="59">
        <v>39274</v>
      </c>
      <c r="B94">
        <v>130</v>
      </c>
      <c r="C94" t="s">
        <v>101</v>
      </c>
    </row>
    <row r="95" spans="1:4">
      <c r="A95" s="59">
        <v>39274</v>
      </c>
      <c r="B95">
        <v>132</v>
      </c>
      <c r="C95" t="s">
        <v>101</v>
      </c>
    </row>
    <row r="96" spans="1:4">
      <c r="A96" s="59">
        <v>39274</v>
      </c>
      <c r="B96">
        <v>133</v>
      </c>
      <c r="C96" t="s">
        <v>101</v>
      </c>
    </row>
    <row r="97" spans="1:4">
      <c r="A97" s="59">
        <v>39274</v>
      </c>
      <c r="B97">
        <v>138</v>
      </c>
      <c r="C97" t="s">
        <v>101</v>
      </c>
    </row>
    <row r="98" spans="1:4">
      <c r="A98" s="59">
        <v>39274</v>
      </c>
      <c r="B98">
        <v>144</v>
      </c>
      <c r="C98" t="s">
        <v>101</v>
      </c>
    </row>
    <row r="99" spans="1:4">
      <c r="A99" s="59">
        <v>39274</v>
      </c>
      <c r="B99">
        <v>146</v>
      </c>
      <c r="C99" t="s">
        <v>101</v>
      </c>
      <c r="D99" t="s">
        <v>104</v>
      </c>
    </row>
    <row r="100" spans="1:4">
      <c r="A100" s="59">
        <v>39274</v>
      </c>
      <c r="B100">
        <v>149</v>
      </c>
      <c r="C100" t="s">
        <v>101</v>
      </c>
      <c r="D100" t="s">
        <v>104</v>
      </c>
    </row>
    <row r="101" spans="1:4">
      <c r="A101" s="59">
        <v>39274</v>
      </c>
      <c r="B101">
        <v>151</v>
      </c>
      <c r="C101" t="s">
        <v>101</v>
      </c>
    </row>
    <row r="102" spans="1:4">
      <c r="A102" s="59">
        <v>39274</v>
      </c>
      <c r="B102">
        <v>38</v>
      </c>
      <c r="C102" t="s">
        <v>101</v>
      </c>
    </row>
    <row r="103" spans="1:4">
      <c r="A103" s="59">
        <v>39274</v>
      </c>
      <c r="B103">
        <v>34</v>
      </c>
      <c r="C103" t="s">
        <v>101</v>
      </c>
    </row>
    <row r="104" spans="1:4">
      <c r="A104" s="59">
        <v>39274</v>
      </c>
      <c r="B104">
        <v>46</v>
      </c>
      <c r="C104" t="s">
        <v>101</v>
      </c>
    </row>
    <row r="105" spans="1:4">
      <c r="A105" s="59">
        <v>39274</v>
      </c>
      <c r="B105">
        <v>35</v>
      </c>
      <c r="C105" t="s">
        <v>101</v>
      </c>
    </row>
    <row r="106" spans="1:4">
      <c r="A106" s="59">
        <v>39274</v>
      </c>
      <c r="B106">
        <v>67</v>
      </c>
      <c r="C106" t="s">
        <v>101</v>
      </c>
    </row>
    <row r="107" spans="1:4">
      <c r="A107" s="59">
        <v>39274</v>
      </c>
      <c r="B107">
        <v>90</v>
      </c>
      <c r="C107" t="s">
        <v>101</v>
      </c>
    </row>
    <row r="108" spans="1:4">
      <c r="A108" s="59">
        <v>39274</v>
      </c>
      <c r="B108">
        <v>91</v>
      </c>
      <c r="C108" t="s">
        <v>101</v>
      </c>
    </row>
    <row r="109" spans="1:4">
      <c r="A109" s="59">
        <v>39274</v>
      </c>
      <c r="B109">
        <v>69</v>
      </c>
      <c r="C109" t="s">
        <v>101</v>
      </c>
      <c r="D109" t="s">
        <v>104</v>
      </c>
    </row>
    <row r="110" spans="1:4">
      <c r="A110" s="59">
        <v>39274</v>
      </c>
      <c r="B110">
        <v>84</v>
      </c>
      <c r="C110" t="s">
        <v>101</v>
      </c>
      <c r="D110" t="s">
        <v>104</v>
      </c>
    </row>
    <row r="111" spans="1:4">
      <c r="A111" s="59">
        <v>39273</v>
      </c>
      <c r="B111">
        <v>5</v>
      </c>
      <c r="C111" t="s">
        <v>101</v>
      </c>
      <c r="D111" t="s">
        <v>104</v>
      </c>
    </row>
    <row r="112" spans="1:4">
      <c r="A112" s="59">
        <v>39273</v>
      </c>
      <c r="B112">
        <v>32</v>
      </c>
      <c r="C112" t="s">
        <v>101</v>
      </c>
    </row>
    <row r="113" spans="1:4">
      <c r="A113" s="59">
        <v>39273</v>
      </c>
      <c r="B113">
        <v>28</v>
      </c>
      <c r="C113" t="s">
        <v>101</v>
      </c>
      <c r="D113" t="s">
        <v>104</v>
      </c>
    </row>
    <row r="114" spans="1:4">
      <c r="A114" s="59">
        <v>39273</v>
      </c>
      <c r="B114">
        <v>23</v>
      </c>
      <c r="C114" t="s">
        <v>101</v>
      </c>
    </row>
    <row r="115" spans="1:4">
      <c r="A115" s="59">
        <v>39273</v>
      </c>
      <c r="B115">
        <v>9</v>
      </c>
      <c r="C115" t="s">
        <v>101</v>
      </c>
    </row>
    <row r="116" spans="1:4">
      <c r="A116" s="59">
        <v>39273</v>
      </c>
      <c r="B116">
        <v>16</v>
      </c>
      <c r="C116" t="s">
        <v>101</v>
      </c>
    </row>
    <row r="117" spans="1:4">
      <c r="A117" s="59">
        <v>39274</v>
      </c>
      <c r="B117">
        <v>37</v>
      </c>
      <c r="C117" t="s">
        <v>105</v>
      </c>
    </row>
    <row r="121" spans="1:4">
      <c r="A121" s="103" t="s">
        <v>249</v>
      </c>
      <c r="B121" s="103" t="s">
        <v>250</v>
      </c>
    </row>
    <row r="122" spans="1:4">
      <c r="A122" s="104">
        <v>39278</v>
      </c>
      <c r="B122" s="103">
        <v>1</v>
      </c>
    </row>
    <row r="123" spans="1:4">
      <c r="A123" s="104">
        <v>39278</v>
      </c>
      <c r="B123" s="103">
        <v>2</v>
      </c>
    </row>
    <row r="124" spans="1:4">
      <c r="A124" s="104">
        <v>39280</v>
      </c>
      <c r="B124" s="103">
        <v>3</v>
      </c>
    </row>
    <row r="125" spans="1:4">
      <c r="A125" s="104">
        <v>39281</v>
      </c>
      <c r="B125" s="103">
        <v>4</v>
      </c>
    </row>
    <row r="126" spans="1:4">
      <c r="A126" s="104">
        <v>39282</v>
      </c>
      <c r="B126" s="103">
        <v>5</v>
      </c>
    </row>
    <row r="127" spans="1:4">
      <c r="A127" s="104">
        <v>39282</v>
      </c>
      <c r="B127" s="103">
        <v>6</v>
      </c>
    </row>
    <row r="128" spans="1:4">
      <c r="A128" s="104">
        <v>39284</v>
      </c>
      <c r="B128" s="103">
        <v>7</v>
      </c>
    </row>
    <row r="129" spans="1:2">
      <c r="A129" s="104">
        <v>39284</v>
      </c>
      <c r="B129" s="103">
        <v>8</v>
      </c>
    </row>
    <row r="130" spans="1:2">
      <c r="A130" s="104">
        <v>39289</v>
      </c>
      <c r="B130" s="103">
        <v>9</v>
      </c>
    </row>
    <row r="131" spans="1:2">
      <c r="A131" s="104">
        <v>39289</v>
      </c>
      <c r="B131" s="103">
        <v>10</v>
      </c>
    </row>
  </sheetData>
  <phoneticPr fontId="3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D20"/>
  <sheetViews>
    <sheetView tabSelected="1" workbookViewId="0">
      <selection activeCell="A8" sqref="A8"/>
    </sheetView>
  </sheetViews>
  <sheetFormatPr baseColWidth="10" defaultColWidth="11" defaultRowHeight="13"/>
  <sheetData>
    <row r="1" spans="1:4">
      <c r="A1" t="s">
        <v>19</v>
      </c>
    </row>
    <row r="3" spans="1:4">
      <c r="A3" t="s">
        <v>255</v>
      </c>
      <c r="B3" t="s">
        <v>256</v>
      </c>
      <c r="C3" t="s">
        <v>257</v>
      </c>
      <c r="D3" t="s">
        <v>18</v>
      </c>
    </row>
    <row r="4" spans="1:4">
      <c r="A4" s="59">
        <v>39271</v>
      </c>
      <c r="B4">
        <v>50</v>
      </c>
      <c r="C4">
        <v>54</v>
      </c>
    </row>
    <row r="5" spans="1:4">
      <c r="A5" s="59">
        <v>39271</v>
      </c>
      <c r="B5">
        <v>45</v>
      </c>
      <c r="C5">
        <v>48</v>
      </c>
    </row>
    <row r="6" spans="1:4">
      <c r="A6" s="59">
        <v>39273</v>
      </c>
      <c r="B6">
        <v>21</v>
      </c>
      <c r="C6">
        <v>27</v>
      </c>
    </row>
    <row r="7" spans="1:4">
      <c r="A7" s="59">
        <v>39274</v>
      </c>
      <c r="B7">
        <v>37</v>
      </c>
      <c r="C7">
        <v>36</v>
      </c>
      <c r="D7" t="s">
        <v>104</v>
      </c>
    </row>
    <row r="8" spans="1:4">
      <c r="A8" s="59"/>
    </row>
    <row r="9" spans="1:4">
      <c r="A9" s="59"/>
    </row>
    <row r="10" spans="1:4">
      <c r="A10" s="59"/>
    </row>
    <row r="11" spans="1:4">
      <c r="A11" s="59"/>
    </row>
    <row r="12" spans="1:4">
      <c r="A12" s="59"/>
    </row>
    <row r="13" spans="1:4">
      <c r="A13" s="59"/>
    </row>
    <row r="14" spans="1:4">
      <c r="A14" s="59"/>
      <c r="B14" s="60"/>
      <c r="C14" s="60"/>
    </row>
    <row r="15" spans="1:4">
      <c r="B15" s="60"/>
      <c r="C15" s="60"/>
    </row>
    <row r="16" spans="1:4">
      <c r="B16" s="60"/>
      <c r="C16" s="60"/>
    </row>
    <row r="17" spans="2:3">
      <c r="B17" s="60"/>
      <c r="C17" s="60"/>
    </row>
    <row r="18" spans="2:3">
      <c r="B18" s="60"/>
      <c r="C18" s="60"/>
    </row>
    <row r="19" spans="2:3">
      <c r="B19" s="60"/>
      <c r="C19" s="60"/>
    </row>
    <row r="20" spans="2:3">
      <c r="B20" s="60"/>
      <c r="C20" s="60"/>
    </row>
  </sheetData>
  <phoneticPr fontId="3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L211"/>
  <sheetViews>
    <sheetView workbookViewId="0">
      <selection sqref="A1:L162"/>
    </sheetView>
  </sheetViews>
  <sheetFormatPr baseColWidth="10" defaultColWidth="10.7109375" defaultRowHeight="15"/>
  <cols>
    <col min="1" max="1" width="4.42578125" style="48" customWidth="1"/>
    <col min="2" max="2" width="3.140625" style="48" customWidth="1"/>
    <col min="3" max="4" width="3.28515625" style="48" customWidth="1"/>
    <col min="5" max="5" width="3.5703125" style="48" customWidth="1"/>
    <col min="6" max="6" width="3.7109375" style="48" customWidth="1"/>
    <col min="7" max="8" width="3.5703125" style="48" bestFit="1" customWidth="1"/>
    <col min="9" max="10" width="3.7109375" style="48" customWidth="1"/>
    <col min="11" max="11" width="3.85546875" style="48" customWidth="1"/>
    <col min="12" max="12" width="5.5703125" style="48" customWidth="1"/>
    <col min="13" max="16384" width="10.7109375" style="48"/>
  </cols>
  <sheetData>
    <row r="1" spans="1:12">
      <c r="A1" s="48" t="s">
        <v>120</v>
      </c>
    </row>
    <row r="2" spans="1:12" s="51" customFormat="1" ht="87" customHeight="1">
      <c r="A2" s="49" t="s">
        <v>121</v>
      </c>
      <c r="B2" s="49" t="s">
        <v>122</v>
      </c>
      <c r="C2" s="49" t="s">
        <v>84</v>
      </c>
      <c r="D2" s="49" t="s">
        <v>85</v>
      </c>
      <c r="E2" s="50">
        <v>1</v>
      </c>
      <c r="F2" s="50">
        <v>2</v>
      </c>
      <c r="G2" s="50">
        <v>3</v>
      </c>
      <c r="H2" s="50">
        <v>4</v>
      </c>
      <c r="I2" s="50">
        <v>5</v>
      </c>
      <c r="J2" s="50">
        <v>6</v>
      </c>
      <c r="K2" s="49" t="s">
        <v>86</v>
      </c>
      <c r="L2" s="49" t="s">
        <v>294</v>
      </c>
    </row>
    <row r="3" spans="1:12">
      <c r="A3" s="32">
        <v>14</v>
      </c>
      <c r="B3" s="32">
        <v>1</v>
      </c>
      <c r="C3" s="32" t="s">
        <v>133</v>
      </c>
      <c r="D3" s="32" t="s">
        <v>127</v>
      </c>
      <c r="E3" s="32" t="s">
        <v>94</v>
      </c>
      <c r="F3" s="32" t="s">
        <v>191</v>
      </c>
      <c r="G3" s="33" t="s">
        <v>193</v>
      </c>
      <c r="H3" s="33" t="s">
        <v>193</v>
      </c>
      <c r="I3" s="33" t="s">
        <v>193</v>
      </c>
      <c r="J3" s="33" t="s">
        <v>193</v>
      </c>
      <c r="K3" s="32">
        <v>1</v>
      </c>
      <c r="L3" s="37"/>
    </row>
    <row r="4" spans="1:12">
      <c r="A4" s="32">
        <v>11</v>
      </c>
      <c r="B4" s="32">
        <v>1</v>
      </c>
      <c r="C4" s="32" t="s">
        <v>131</v>
      </c>
      <c r="D4" s="32" t="s">
        <v>130</v>
      </c>
      <c r="E4" s="33" t="s">
        <v>131</v>
      </c>
      <c r="F4" s="33" t="s">
        <v>131</v>
      </c>
      <c r="G4" s="33" t="s">
        <v>131</v>
      </c>
      <c r="H4" s="33" t="s">
        <v>131</v>
      </c>
      <c r="I4" s="33" t="s">
        <v>131</v>
      </c>
      <c r="J4" s="33" t="s">
        <v>131</v>
      </c>
      <c r="K4" s="32">
        <v>2</v>
      </c>
      <c r="L4" s="37"/>
    </row>
    <row r="5" spans="1:12">
      <c r="A5" s="32">
        <v>3</v>
      </c>
      <c r="B5" s="32">
        <v>1</v>
      </c>
      <c r="C5" s="32" t="s">
        <v>10</v>
      </c>
      <c r="D5" s="32" t="s">
        <v>125</v>
      </c>
      <c r="E5" s="32" t="s">
        <v>191</v>
      </c>
      <c r="F5" s="32" t="s">
        <v>191</v>
      </c>
      <c r="G5" s="32" t="s">
        <v>191</v>
      </c>
      <c r="H5" s="32" t="s">
        <v>191</v>
      </c>
      <c r="I5" s="33" t="s">
        <v>87</v>
      </c>
      <c r="J5" s="33" t="s">
        <v>87</v>
      </c>
      <c r="K5" s="32">
        <v>3</v>
      </c>
      <c r="L5" s="37"/>
    </row>
    <row r="6" spans="1:12">
      <c r="A6" s="32">
        <v>15</v>
      </c>
      <c r="B6" s="32">
        <v>1</v>
      </c>
      <c r="C6" s="32" t="s">
        <v>133</v>
      </c>
      <c r="D6" s="32" t="s">
        <v>128</v>
      </c>
      <c r="E6" s="32" t="s">
        <v>129</v>
      </c>
      <c r="F6" s="33" t="s">
        <v>133</v>
      </c>
      <c r="G6" s="33" t="s">
        <v>133</v>
      </c>
      <c r="H6" s="33" t="s">
        <v>133</v>
      </c>
      <c r="I6" s="33" t="s">
        <v>133</v>
      </c>
      <c r="J6" s="33" t="s">
        <v>133</v>
      </c>
      <c r="K6" s="32">
        <v>4</v>
      </c>
      <c r="L6" s="37"/>
    </row>
    <row r="7" spans="1:12">
      <c r="A7" s="32">
        <v>4</v>
      </c>
      <c r="B7" s="32">
        <v>1</v>
      </c>
      <c r="C7" s="32" t="s">
        <v>126</v>
      </c>
      <c r="D7" s="32" t="s">
        <v>127</v>
      </c>
      <c r="E7" s="32" t="s">
        <v>191</v>
      </c>
      <c r="F7" s="33" t="s">
        <v>87</v>
      </c>
      <c r="G7" s="33" t="s">
        <v>87</v>
      </c>
      <c r="H7" s="32" t="s">
        <v>191</v>
      </c>
      <c r="I7" s="33" t="s">
        <v>87</v>
      </c>
      <c r="J7" s="33" t="s">
        <v>87</v>
      </c>
      <c r="K7" s="32">
        <v>5</v>
      </c>
      <c r="L7" s="37"/>
    </row>
    <row r="8" spans="1:12">
      <c r="A8" s="32">
        <v>8</v>
      </c>
      <c r="B8" s="32">
        <v>1</v>
      </c>
      <c r="C8" s="32" t="s">
        <v>131</v>
      </c>
      <c r="D8" s="32" t="s">
        <v>125</v>
      </c>
      <c r="E8" s="33" t="s">
        <v>192</v>
      </c>
      <c r="F8" s="32" t="s">
        <v>191</v>
      </c>
      <c r="G8" s="33" t="s">
        <v>192</v>
      </c>
      <c r="H8" s="32" t="s">
        <v>191</v>
      </c>
      <c r="I8" s="32" t="s">
        <v>191</v>
      </c>
      <c r="J8" s="32" t="s">
        <v>191</v>
      </c>
      <c r="K8" s="32">
        <v>6</v>
      </c>
      <c r="L8" s="37"/>
    </row>
    <row r="9" spans="1:12">
      <c r="A9" s="32">
        <v>2</v>
      </c>
      <c r="B9" s="32">
        <v>1</v>
      </c>
      <c r="C9" s="32" t="s">
        <v>87</v>
      </c>
      <c r="D9" s="32" t="s">
        <v>148</v>
      </c>
      <c r="E9" s="32" t="s">
        <v>147</v>
      </c>
      <c r="F9" s="32" t="s">
        <v>147</v>
      </c>
      <c r="G9" s="32" t="s">
        <v>147</v>
      </c>
      <c r="H9" s="32" t="s">
        <v>147</v>
      </c>
      <c r="I9" s="32" t="s">
        <v>147</v>
      </c>
      <c r="J9" s="32" t="s">
        <v>92</v>
      </c>
      <c r="K9" s="32">
        <v>7</v>
      </c>
      <c r="L9" s="37"/>
    </row>
    <row r="10" spans="1:12">
      <c r="A10" s="32">
        <v>6</v>
      </c>
      <c r="B10" s="32">
        <v>1</v>
      </c>
      <c r="C10" s="32" t="s">
        <v>126</v>
      </c>
      <c r="D10" s="32" t="s">
        <v>130</v>
      </c>
      <c r="E10" s="32" t="s">
        <v>93</v>
      </c>
      <c r="F10" s="32" t="s">
        <v>93</v>
      </c>
      <c r="G10" s="32" t="s">
        <v>93</v>
      </c>
      <c r="H10" s="32" t="s">
        <v>93</v>
      </c>
      <c r="I10" s="32" t="s">
        <v>93</v>
      </c>
      <c r="J10" s="32" t="s">
        <v>93</v>
      </c>
      <c r="K10" s="32">
        <v>8</v>
      </c>
      <c r="L10" s="37"/>
    </row>
    <row r="11" spans="1:12">
      <c r="A11" s="32">
        <v>5</v>
      </c>
      <c r="B11" s="32">
        <v>1</v>
      </c>
      <c r="C11" s="32" t="s">
        <v>126</v>
      </c>
      <c r="D11" s="32" t="s">
        <v>128</v>
      </c>
      <c r="E11" s="32" t="s">
        <v>129</v>
      </c>
      <c r="F11" s="32" t="s">
        <v>93</v>
      </c>
      <c r="G11" s="32" t="s">
        <v>93</v>
      </c>
      <c r="H11" s="32" t="s">
        <v>93</v>
      </c>
      <c r="I11" s="32" t="s">
        <v>93</v>
      </c>
      <c r="J11" s="32" t="s">
        <v>93</v>
      </c>
      <c r="K11" s="32">
        <v>9</v>
      </c>
      <c r="L11" s="37"/>
    </row>
    <row r="12" spans="1:12">
      <c r="A12" s="32">
        <v>10</v>
      </c>
      <c r="B12" s="32">
        <v>1</v>
      </c>
      <c r="C12" s="32" t="s">
        <v>131</v>
      </c>
      <c r="D12" s="32" t="s">
        <v>128</v>
      </c>
      <c r="E12" s="32" t="s">
        <v>129</v>
      </c>
      <c r="F12" s="33" t="s">
        <v>131</v>
      </c>
      <c r="G12" s="33" t="s">
        <v>131</v>
      </c>
      <c r="H12" s="33" t="s">
        <v>131</v>
      </c>
      <c r="I12" s="33" t="s">
        <v>131</v>
      </c>
      <c r="J12" s="33" t="s">
        <v>131</v>
      </c>
      <c r="K12" s="32">
        <v>10</v>
      </c>
      <c r="L12" s="37"/>
    </row>
    <row r="13" spans="1:12">
      <c r="A13" s="32">
        <v>13</v>
      </c>
      <c r="B13" s="32">
        <v>1</v>
      </c>
      <c r="C13" s="32" t="s">
        <v>133</v>
      </c>
      <c r="D13" s="32" t="s">
        <v>125</v>
      </c>
      <c r="E13" s="32" t="s">
        <v>191</v>
      </c>
      <c r="F13" s="33" t="s">
        <v>193</v>
      </c>
      <c r="G13" s="32" t="s">
        <v>191</v>
      </c>
      <c r="H13" s="32" t="s">
        <v>191</v>
      </c>
      <c r="I13" s="32" t="s">
        <v>191</v>
      </c>
      <c r="J13" s="33" t="s">
        <v>193</v>
      </c>
      <c r="K13" s="32">
        <v>11</v>
      </c>
      <c r="L13" s="37"/>
    </row>
    <row r="14" spans="1:12">
      <c r="A14" s="32">
        <v>1</v>
      </c>
      <c r="B14" s="32">
        <v>1</v>
      </c>
      <c r="C14" s="32" t="s">
        <v>87</v>
      </c>
      <c r="D14" s="32" t="s">
        <v>88</v>
      </c>
      <c r="E14" s="32" t="s">
        <v>147</v>
      </c>
      <c r="F14" s="32" t="s">
        <v>147</v>
      </c>
      <c r="G14" s="32" t="s">
        <v>147</v>
      </c>
      <c r="H14" s="32" t="s">
        <v>147</v>
      </c>
      <c r="I14" s="32" t="s">
        <v>147</v>
      </c>
      <c r="J14" s="32" t="s">
        <v>147</v>
      </c>
      <c r="K14" s="32">
        <v>12</v>
      </c>
      <c r="L14" s="37"/>
    </row>
    <row r="15" spans="1:12">
      <c r="A15" s="32">
        <v>7</v>
      </c>
      <c r="B15" s="32">
        <v>1</v>
      </c>
      <c r="C15" s="32" t="s">
        <v>131</v>
      </c>
      <c r="D15" s="32" t="s">
        <v>148</v>
      </c>
      <c r="E15" s="32" t="s">
        <v>129</v>
      </c>
      <c r="F15" s="32" t="s">
        <v>129</v>
      </c>
      <c r="G15" s="32" t="s">
        <v>129</v>
      </c>
      <c r="H15" s="32" t="s">
        <v>129</v>
      </c>
      <c r="I15" s="32" t="s">
        <v>129</v>
      </c>
      <c r="J15" s="33" t="s">
        <v>131</v>
      </c>
      <c r="K15" s="32">
        <v>13</v>
      </c>
      <c r="L15" s="37"/>
    </row>
    <row r="16" spans="1:12">
      <c r="A16" s="32">
        <v>12</v>
      </c>
      <c r="B16" s="32">
        <v>1</v>
      </c>
      <c r="C16" s="32" t="s">
        <v>133</v>
      </c>
      <c r="D16" s="32" t="s">
        <v>148</v>
      </c>
      <c r="E16" s="32" t="s">
        <v>129</v>
      </c>
      <c r="F16" s="32" t="s">
        <v>129</v>
      </c>
      <c r="G16" s="32" t="s">
        <v>129</v>
      </c>
      <c r="H16" s="32" t="s">
        <v>129</v>
      </c>
      <c r="I16" s="32" t="s">
        <v>129</v>
      </c>
      <c r="J16" s="33" t="s">
        <v>133</v>
      </c>
      <c r="K16" s="32">
        <v>14</v>
      </c>
      <c r="L16" s="37"/>
    </row>
    <row r="17" spans="1:12">
      <c r="A17" s="32">
        <v>9</v>
      </c>
      <c r="B17" s="32">
        <v>1</v>
      </c>
      <c r="C17" s="32" t="s">
        <v>131</v>
      </c>
      <c r="D17" s="32" t="s">
        <v>127</v>
      </c>
      <c r="E17" s="33" t="s">
        <v>192</v>
      </c>
      <c r="F17" s="32" t="s">
        <v>191</v>
      </c>
      <c r="G17" s="33" t="s">
        <v>192</v>
      </c>
      <c r="H17" s="32" t="s">
        <v>191</v>
      </c>
      <c r="I17" s="33" t="s">
        <v>192</v>
      </c>
      <c r="J17" s="33" t="s">
        <v>192</v>
      </c>
      <c r="K17" s="32">
        <v>15</v>
      </c>
      <c r="L17" s="37"/>
    </row>
    <row r="18" spans="1:12">
      <c r="A18" s="32">
        <v>16</v>
      </c>
      <c r="B18" s="32">
        <v>1</v>
      </c>
      <c r="C18" s="32" t="s">
        <v>133</v>
      </c>
      <c r="D18" s="32" t="s">
        <v>130</v>
      </c>
      <c r="E18" s="33" t="s">
        <v>133</v>
      </c>
      <c r="F18" s="33" t="s">
        <v>133</v>
      </c>
      <c r="G18" s="33" t="s">
        <v>133</v>
      </c>
      <c r="H18" s="33" t="s">
        <v>133</v>
      </c>
      <c r="I18" s="33" t="s">
        <v>133</v>
      </c>
      <c r="J18" s="33" t="s">
        <v>133</v>
      </c>
      <c r="K18" s="32">
        <v>16</v>
      </c>
      <c r="L18" s="37"/>
    </row>
    <row r="19" spans="1:12">
      <c r="A19" s="37">
        <v>19</v>
      </c>
      <c r="B19" s="37">
        <v>2</v>
      </c>
      <c r="C19" s="37" t="s">
        <v>126</v>
      </c>
      <c r="D19" s="37" t="s">
        <v>125</v>
      </c>
      <c r="E19" s="37" t="s">
        <v>191</v>
      </c>
      <c r="F19" s="37" t="s">
        <v>191</v>
      </c>
      <c r="G19" s="37" t="s">
        <v>191</v>
      </c>
      <c r="H19" s="37" t="s">
        <v>191</v>
      </c>
      <c r="I19" s="39" t="s">
        <v>87</v>
      </c>
      <c r="J19" s="39" t="s">
        <v>87</v>
      </c>
      <c r="K19" s="37">
        <v>1</v>
      </c>
      <c r="L19" s="37"/>
    </row>
    <row r="20" spans="1:12">
      <c r="A20" s="37">
        <v>32</v>
      </c>
      <c r="B20" s="37">
        <v>2</v>
      </c>
      <c r="C20" s="37" t="s">
        <v>133</v>
      </c>
      <c r="D20" s="37" t="s">
        <v>130</v>
      </c>
      <c r="E20" s="39" t="s">
        <v>133</v>
      </c>
      <c r="F20" s="39" t="s">
        <v>133</v>
      </c>
      <c r="G20" s="39" t="s">
        <v>133</v>
      </c>
      <c r="H20" s="39" t="s">
        <v>133</v>
      </c>
      <c r="I20" s="39" t="s">
        <v>133</v>
      </c>
      <c r="J20" s="39" t="s">
        <v>133</v>
      </c>
      <c r="K20" s="37">
        <v>2</v>
      </c>
      <c r="L20" s="37"/>
    </row>
    <row r="21" spans="1:12">
      <c r="A21" s="37">
        <v>21</v>
      </c>
      <c r="B21" s="37">
        <v>2</v>
      </c>
      <c r="C21" s="37" t="s">
        <v>126</v>
      </c>
      <c r="D21" s="37" t="s">
        <v>128</v>
      </c>
      <c r="E21" s="37" t="s">
        <v>129</v>
      </c>
      <c r="F21" s="37" t="s">
        <v>93</v>
      </c>
      <c r="G21" s="37" t="s">
        <v>93</v>
      </c>
      <c r="H21" s="37" t="s">
        <v>93</v>
      </c>
      <c r="I21" s="37" t="s">
        <v>93</v>
      </c>
      <c r="J21" s="37" t="s">
        <v>93</v>
      </c>
      <c r="K21" s="37">
        <v>3</v>
      </c>
      <c r="L21" s="37"/>
    </row>
    <row r="22" spans="1:12">
      <c r="A22" s="37">
        <v>27</v>
      </c>
      <c r="B22" s="37">
        <v>2</v>
      </c>
      <c r="C22" s="37" t="s">
        <v>131</v>
      </c>
      <c r="D22" s="37" t="s">
        <v>130</v>
      </c>
      <c r="E22" s="39" t="s">
        <v>131</v>
      </c>
      <c r="F22" s="39" t="s">
        <v>131</v>
      </c>
      <c r="G22" s="39" t="s">
        <v>131</v>
      </c>
      <c r="H22" s="39" t="s">
        <v>131</v>
      </c>
      <c r="I22" s="39" t="s">
        <v>131</v>
      </c>
      <c r="J22" s="39" t="s">
        <v>131</v>
      </c>
      <c r="K22" s="37">
        <v>4</v>
      </c>
      <c r="L22" s="37"/>
    </row>
    <row r="23" spans="1:12">
      <c r="A23" s="37">
        <v>29</v>
      </c>
      <c r="B23" s="37">
        <v>2</v>
      </c>
      <c r="C23" s="37" t="s">
        <v>133</v>
      </c>
      <c r="D23" s="37" t="s">
        <v>125</v>
      </c>
      <c r="E23" s="37" t="s">
        <v>191</v>
      </c>
      <c r="F23" s="39" t="s">
        <v>193</v>
      </c>
      <c r="G23" s="39" t="s">
        <v>193</v>
      </c>
      <c r="H23" s="37" t="s">
        <v>191</v>
      </c>
      <c r="I23" s="37" t="s">
        <v>191</v>
      </c>
      <c r="J23" s="37" t="s">
        <v>191</v>
      </c>
      <c r="K23" s="37">
        <v>5</v>
      </c>
      <c r="L23" s="37"/>
    </row>
    <row r="24" spans="1:12">
      <c r="A24" s="37">
        <v>18</v>
      </c>
      <c r="B24" s="37">
        <v>2</v>
      </c>
      <c r="C24" s="37" t="s">
        <v>126</v>
      </c>
      <c r="D24" s="37" t="s">
        <v>148</v>
      </c>
      <c r="E24" s="37" t="s">
        <v>129</v>
      </c>
      <c r="F24" s="37" t="s">
        <v>129</v>
      </c>
      <c r="G24" s="37" t="s">
        <v>129</v>
      </c>
      <c r="H24" s="37" t="s">
        <v>129</v>
      </c>
      <c r="I24" s="37" t="s">
        <v>129</v>
      </c>
      <c r="J24" s="37" t="s">
        <v>92</v>
      </c>
      <c r="K24" s="37">
        <v>6</v>
      </c>
      <c r="L24" s="37"/>
    </row>
    <row r="25" spans="1:12">
      <c r="A25" s="37">
        <v>26</v>
      </c>
      <c r="B25" s="37">
        <v>2</v>
      </c>
      <c r="C25" s="37" t="s">
        <v>131</v>
      </c>
      <c r="D25" s="37" t="s">
        <v>128</v>
      </c>
      <c r="E25" s="37" t="s">
        <v>129</v>
      </c>
      <c r="F25" s="39" t="s">
        <v>131</v>
      </c>
      <c r="G25" s="39" t="s">
        <v>131</v>
      </c>
      <c r="H25" s="39" t="s">
        <v>131</v>
      </c>
      <c r="I25" s="39" t="s">
        <v>131</v>
      </c>
      <c r="J25" s="39" t="s">
        <v>131</v>
      </c>
      <c r="K25" s="37">
        <v>7</v>
      </c>
      <c r="L25" s="37"/>
    </row>
    <row r="26" spans="1:12">
      <c r="A26" s="37">
        <v>23</v>
      </c>
      <c r="B26" s="37">
        <v>2</v>
      </c>
      <c r="C26" s="37" t="s">
        <v>131</v>
      </c>
      <c r="D26" s="37" t="s">
        <v>148</v>
      </c>
      <c r="E26" s="37" t="s">
        <v>129</v>
      </c>
      <c r="F26" s="37" t="s">
        <v>129</v>
      </c>
      <c r="G26" s="37" t="s">
        <v>129</v>
      </c>
      <c r="H26" s="37" t="s">
        <v>129</v>
      </c>
      <c r="I26" s="37" t="s">
        <v>129</v>
      </c>
      <c r="J26" s="39" t="s">
        <v>131</v>
      </c>
      <c r="K26" s="37">
        <v>8</v>
      </c>
      <c r="L26" s="37"/>
    </row>
    <row r="27" spans="1:12">
      <c r="A27" s="37">
        <v>30</v>
      </c>
      <c r="B27" s="37">
        <v>2</v>
      </c>
      <c r="C27" s="37" t="s">
        <v>133</v>
      </c>
      <c r="D27" s="37" t="s">
        <v>127</v>
      </c>
      <c r="E27" s="37" t="s">
        <v>191</v>
      </c>
      <c r="F27" s="39" t="s">
        <v>193</v>
      </c>
      <c r="G27" s="39" t="s">
        <v>193</v>
      </c>
      <c r="H27" s="37" t="s">
        <v>191</v>
      </c>
      <c r="I27" s="39" t="s">
        <v>193</v>
      </c>
      <c r="J27" s="39" t="s">
        <v>193</v>
      </c>
      <c r="K27" s="37">
        <v>9</v>
      </c>
      <c r="L27" s="37"/>
    </row>
    <row r="28" spans="1:12">
      <c r="A28" s="37">
        <v>25</v>
      </c>
      <c r="B28" s="37">
        <v>2</v>
      </c>
      <c r="C28" s="37" t="s">
        <v>131</v>
      </c>
      <c r="D28" s="37" t="s">
        <v>127</v>
      </c>
      <c r="E28" s="37" t="s">
        <v>191</v>
      </c>
      <c r="F28" s="39" t="s">
        <v>192</v>
      </c>
      <c r="G28" s="37" t="s">
        <v>191</v>
      </c>
      <c r="H28" s="39" t="s">
        <v>192</v>
      </c>
      <c r="I28" s="39" t="s">
        <v>192</v>
      </c>
      <c r="J28" s="39" t="s">
        <v>192</v>
      </c>
      <c r="K28" s="37">
        <v>10</v>
      </c>
      <c r="L28" s="37"/>
    </row>
    <row r="29" spans="1:12">
      <c r="A29" s="37">
        <v>24</v>
      </c>
      <c r="B29" s="37">
        <v>2</v>
      </c>
      <c r="C29" s="37" t="s">
        <v>131</v>
      </c>
      <c r="D29" s="37" t="s">
        <v>125</v>
      </c>
      <c r="E29" s="39" t="s">
        <v>192</v>
      </c>
      <c r="F29" s="37" t="s">
        <v>191</v>
      </c>
      <c r="G29" s="37" t="s">
        <v>191</v>
      </c>
      <c r="H29" s="37" t="s">
        <v>191</v>
      </c>
      <c r="I29" s="39" t="s">
        <v>192</v>
      </c>
      <c r="J29" s="37" t="s">
        <v>191</v>
      </c>
      <c r="K29" s="37">
        <v>11</v>
      </c>
      <c r="L29" s="37"/>
    </row>
    <row r="30" spans="1:12">
      <c r="A30" s="37">
        <v>28</v>
      </c>
      <c r="B30" s="37">
        <v>2</v>
      </c>
      <c r="C30" s="37" t="s">
        <v>133</v>
      </c>
      <c r="D30" s="37" t="s">
        <v>148</v>
      </c>
      <c r="E30" s="37" t="s">
        <v>129</v>
      </c>
      <c r="F30" s="37" t="s">
        <v>129</v>
      </c>
      <c r="G30" s="37" t="s">
        <v>129</v>
      </c>
      <c r="H30" s="37" t="s">
        <v>129</v>
      </c>
      <c r="I30" s="37" t="s">
        <v>129</v>
      </c>
      <c r="J30" s="39" t="s">
        <v>133</v>
      </c>
      <c r="K30" s="37">
        <v>12</v>
      </c>
      <c r="L30" s="37"/>
    </row>
    <row r="31" spans="1:12">
      <c r="A31" s="37">
        <v>17</v>
      </c>
      <c r="B31" s="37">
        <v>2</v>
      </c>
      <c r="C31" s="37" t="s">
        <v>126</v>
      </c>
      <c r="D31" s="37" t="s">
        <v>88</v>
      </c>
      <c r="E31" s="37" t="s">
        <v>129</v>
      </c>
      <c r="F31" s="37" t="s">
        <v>129</v>
      </c>
      <c r="G31" s="37" t="s">
        <v>129</v>
      </c>
      <c r="H31" s="37" t="s">
        <v>129</v>
      </c>
      <c r="I31" s="37" t="s">
        <v>129</v>
      </c>
      <c r="J31" s="37" t="s">
        <v>129</v>
      </c>
      <c r="K31" s="37">
        <v>13</v>
      </c>
      <c r="L31" s="37"/>
    </row>
    <row r="32" spans="1:12">
      <c r="A32" s="37">
        <v>22</v>
      </c>
      <c r="B32" s="37">
        <v>2</v>
      </c>
      <c r="C32" s="37" t="s">
        <v>126</v>
      </c>
      <c r="D32" s="37" t="s">
        <v>130</v>
      </c>
      <c r="E32" s="37" t="s">
        <v>93</v>
      </c>
      <c r="F32" s="37" t="s">
        <v>93</v>
      </c>
      <c r="G32" s="37" t="s">
        <v>93</v>
      </c>
      <c r="H32" s="37" t="s">
        <v>93</v>
      </c>
      <c r="I32" s="37" t="s">
        <v>93</v>
      </c>
      <c r="J32" s="37" t="s">
        <v>93</v>
      </c>
      <c r="K32" s="37">
        <v>14</v>
      </c>
      <c r="L32" s="37"/>
    </row>
    <row r="33" spans="1:12">
      <c r="A33" s="37">
        <v>31</v>
      </c>
      <c r="B33" s="37">
        <v>2</v>
      </c>
      <c r="C33" s="37" t="s">
        <v>133</v>
      </c>
      <c r="D33" s="37" t="s">
        <v>128</v>
      </c>
      <c r="E33" s="37" t="s">
        <v>129</v>
      </c>
      <c r="F33" s="39" t="s">
        <v>133</v>
      </c>
      <c r="G33" s="39" t="s">
        <v>133</v>
      </c>
      <c r="H33" s="39" t="s">
        <v>133</v>
      </c>
      <c r="I33" s="39" t="s">
        <v>133</v>
      </c>
      <c r="J33" s="39" t="s">
        <v>133</v>
      </c>
      <c r="K33" s="37">
        <v>15</v>
      </c>
      <c r="L33" s="37"/>
    </row>
    <row r="34" spans="1:12">
      <c r="A34" s="37">
        <v>20</v>
      </c>
      <c r="B34" s="37">
        <v>2</v>
      </c>
      <c r="C34" s="37" t="s">
        <v>126</v>
      </c>
      <c r="D34" s="37" t="s">
        <v>127</v>
      </c>
      <c r="E34" s="39" t="s">
        <v>87</v>
      </c>
      <c r="F34" s="37" t="s">
        <v>191</v>
      </c>
      <c r="G34" s="39" t="s">
        <v>87</v>
      </c>
      <c r="H34" s="39" t="s">
        <v>87</v>
      </c>
      <c r="I34" s="37" t="s">
        <v>191</v>
      </c>
      <c r="J34" s="39" t="s">
        <v>87</v>
      </c>
      <c r="K34" s="37">
        <v>16</v>
      </c>
      <c r="L34" s="37"/>
    </row>
    <row r="35" spans="1:12">
      <c r="A35" s="32">
        <v>43</v>
      </c>
      <c r="B35" s="32">
        <v>3</v>
      </c>
      <c r="C35" s="32" t="s">
        <v>131</v>
      </c>
      <c r="D35" s="32" t="s">
        <v>130</v>
      </c>
      <c r="E35" s="33" t="s">
        <v>131</v>
      </c>
      <c r="F35" s="33" t="s">
        <v>131</v>
      </c>
      <c r="G35" s="33" t="s">
        <v>131</v>
      </c>
      <c r="H35" s="33" t="s">
        <v>131</v>
      </c>
      <c r="I35" s="33" t="s">
        <v>131</v>
      </c>
      <c r="J35" s="33" t="s">
        <v>131</v>
      </c>
      <c r="K35" s="32">
        <v>1</v>
      </c>
      <c r="L35" s="37"/>
    </row>
    <row r="36" spans="1:12">
      <c r="A36" s="32">
        <v>38</v>
      </c>
      <c r="B36" s="32">
        <v>3</v>
      </c>
      <c r="C36" s="32" t="s">
        <v>126</v>
      </c>
      <c r="D36" s="32" t="s">
        <v>130</v>
      </c>
      <c r="E36" s="32" t="s">
        <v>93</v>
      </c>
      <c r="F36" s="32" t="s">
        <v>93</v>
      </c>
      <c r="G36" s="32" t="s">
        <v>93</v>
      </c>
      <c r="H36" s="32" t="s">
        <v>93</v>
      </c>
      <c r="I36" s="32" t="s">
        <v>93</v>
      </c>
      <c r="J36" s="32" t="s">
        <v>93</v>
      </c>
      <c r="K36" s="32">
        <v>2</v>
      </c>
      <c r="L36" s="37"/>
    </row>
    <row r="37" spans="1:12">
      <c r="A37" s="32">
        <v>47</v>
      </c>
      <c r="B37" s="32">
        <v>3</v>
      </c>
      <c r="C37" s="32" t="s">
        <v>133</v>
      </c>
      <c r="D37" s="32" t="s">
        <v>128</v>
      </c>
      <c r="E37" s="32" t="s">
        <v>129</v>
      </c>
      <c r="F37" s="33" t="s">
        <v>133</v>
      </c>
      <c r="G37" s="33" t="s">
        <v>133</v>
      </c>
      <c r="H37" s="33" t="s">
        <v>133</v>
      </c>
      <c r="I37" s="33" t="s">
        <v>133</v>
      </c>
      <c r="J37" s="33" t="s">
        <v>133</v>
      </c>
      <c r="K37" s="32">
        <v>3</v>
      </c>
      <c r="L37" s="37"/>
    </row>
    <row r="38" spans="1:12">
      <c r="A38" s="32">
        <v>46</v>
      </c>
      <c r="B38" s="32">
        <v>3</v>
      </c>
      <c r="C38" s="32" t="s">
        <v>133</v>
      </c>
      <c r="D38" s="32" t="s">
        <v>127</v>
      </c>
      <c r="E38" s="32" t="s">
        <v>191</v>
      </c>
      <c r="F38" s="33" t="s">
        <v>193</v>
      </c>
      <c r="G38" s="33" t="s">
        <v>193</v>
      </c>
      <c r="H38" s="33" t="s">
        <v>193</v>
      </c>
      <c r="I38" s="33" t="s">
        <v>193</v>
      </c>
      <c r="J38" s="32" t="s">
        <v>191</v>
      </c>
      <c r="K38" s="32">
        <v>4</v>
      </c>
      <c r="L38" s="37"/>
    </row>
    <row r="39" spans="1:12">
      <c r="A39" s="32">
        <v>35</v>
      </c>
      <c r="B39" s="32">
        <v>3</v>
      </c>
      <c r="C39" s="32" t="s">
        <v>126</v>
      </c>
      <c r="D39" s="32" t="s">
        <v>125</v>
      </c>
      <c r="E39" s="32" t="s">
        <v>191</v>
      </c>
      <c r="F39" s="32" t="s">
        <v>191</v>
      </c>
      <c r="G39" s="33" t="s">
        <v>87</v>
      </c>
      <c r="H39" s="32" t="s">
        <v>191</v>
      </c>
      <c r="I39" s="32" t="s">
        <v>191</v>
      </c>
      <c r="J39" s="33" t="s">
        <v>87</v>
      </c>
      <c r="K39" s="32">
        <v>5</v>
      </c>
      <c r="L39" s="37"/>
    </row>
    <row r="40" spans="1:12">
      <c r="A40" s="32">
        <v>41</v>
      </c>
      <c r="B40" s="32">
        <v>3</v>
      </c>
      <c r="C40" s="32" t="s">
        <v>131</v>
      </c>
      <c r="D40" s="32" t="s">
        <v>127</v>
      </c>
      <c r="E40" s="33" t="s">
        <v>192</v>
      </c>
      <c r="F40" s="33" t="s">
        <v>192</v>
      </c>
      <c r="G40" s="32" t="s">
        <v>191</v>
      </c>
      <c r="H40" s="33" t="s">
        <v>192</v>
      </c>
      <c r="I40" s="32" t="s">
        <v>191</v>
      </c>
      <c r="J40" s="33" t="s">
        <v>192</v>
      </c>
      <c r="K40" s="32">
        <v>6</v>
      </c>
      <c r="L40" s="37"/>
    </row>
    <row r="41" spans="1:12">
      <c r="A41" s="32">
        <v>45</v>
      </c>
      <c r="B41" s="32">
        <v>3</v>
      </c>
      <c r="C41" s="32" t="s">
        <v>133</v>
      </c>
      <c r="D41" s="32" t="s">
        <v>125</v>
      </c>
      <c r="E41" s="33" t="s">
        <v>193</v>
      </c>
      <c r="F41" s="33" t="s">
        <v>193</v>
      </c>
      <c r="G41" s="32" t="s">
        <v>191</v>
      </c>
      <c r="H41" s="32" t="s">
        <v>191</v>
      </c>
      <c r="I41" s="32" t="s">
        <v>191</v>
      </c>
      <c r="J41" s="32" t="s">
        <v>191</v>
      </c>
      <c r="K41" s="32">
        <v>7</v>
      </c>
      <c r="L41" s="37"/>
    </row>
    <row r="42" spans="1:12">
      <c r="A42" s="32">
        <v>33</v>
      </c>
      <c r="B42" s="32">
        <v>3</v>
      </c>
      <c r="C42" s="32" t="s">
        <v>126</v>
      </c>
      <c r="D42" s="32" t="s">
        <v>88</v>
      </c>
      <c r="E42" s="32" t="s">
        <v>129</v>
      </c>
      <c r="F42" s="32" t="s">
        <v>129</v>
      </c>
      <c r="G42" s="32" t="s">
        <v>129</v>
      </c>
      <c r="H42" s="32" t="s">
        <v>129</v>
      </c>
      <c r="I42" s="32" t="s">
        <v>129</v>
      </c>
      <c r="J42" s="32" t="s">
        <v>129</v>
      </c>
      <c r="K42" s="32">
        <v>8</v>
      </c>
      <c r="L42" s="37"/>
    </row>
    <row r="43" spans="1:12">
      <c r="A43" s="32">
        <v>40</v>
      </c>
      <c r="B43" s="32">
        <v>3</v>
      </c>
      <c r="C43" s="32" t="s">
        <v>131</v>
      </c>
      <c r="D43" s="32" t="s">
        <v>125</v>
      </c>
      <c r="E43" s="33" t="s">
        <v>192</v>
      </c>
      <c r="F43" s="32" t="s">
        <v>191</v>
      </c>
      <c r="G43" s="33" t="s">
        <v>192</v>
      </c>
      <c r="H43" s="32" t="s">
        <v>191</v>
      </c>
      <c r="I43" s="32" t="s">
        <v>191</v>
      </c>
      <c r="J43" s="32" t="s">
        <v>191</v>
      </c>
      <c r="K43" s="32">
        <v>9</v>
      </c>
      <c r="L43" s="37"/>
    </row>
    <row r="44" spans="1:12">
      <c r="A44" s="32">
        <v>37</v>
      </c>
      <c r="B44" s="32">
        <v>3</v>
      </c>
      <c r="C44" s="32" t="s">
        <v>126</v>
      </c>
      <c r="D44" s="32" t="s">
        <v>128</v>
      </c>
      <c r="E44" s="32" t="s">
        <v>129</v>
      </c>
      <c r="F44" s="32" t="s">
        <v>93</v>
      </c>
      <c r="G44" s="32" t="s">
        <v>93</v>
      </c>
      <c r="H44" s="32" t="s">
        <v>93</v>
      </c>
      <c r="I44" s="32" t="s">
        <v>93</v>
      </c>
      <c r="J44" s="32" t="s">
        <v>93</v>
      </c>
      <c r="K44" s="32">
        <v>10</v>
      </c>
      <c r="L44" s="37"/>
    </row>
    <row r="45" spans="1:12">
      <c r="A45" s="32">
        <v>36</v>
      </c>
      <c r="B45" s="32">
        <v>3</v>
      </c>
      <c r="C45" s="32" t="s">
        <v>126</v>
      </c>
      <c r="D45" s="32" t="s">
        <v>127</v>
      </c>
      <c r="E45" s="33" t="s">
        <v>87</v>
      </c>
      <c r="F45" s="33" t="s">
        <v>87</v>
      </c>
      <c r="G45" s="32" t="s">
        <v>191</v>
      </c>
      <c r="H45" s="32" t="s">
        <v>191</v>
      </c>
      <c r="I45" s="33" t="s">
        <v>87</v>
      </c>
      <c r="J45" s="33" t="s">
        <v>87</v>
      </c>
      <c r="K45" s="32">
        <v>11</v>
      </c>
      <c r="L45" s="37"/>
    </row>
    <row r="46" spans="1:12">
      <c r="A46" s="32">
        <v>42</v>
      </c>
      <c r="B46" s="32">
        <v>3</v>
      </c>
      <c r="C46" s="32" t="s">
        <v>131</v>
      </c>
      <c r="D46" s="32" t="s">
        <v>128</v>
      </c>
      <c r="E46" s="32" t="s">
        <v>129</v>
      </c>
      <c r="F46" s="33" t="s">
        <v>131</v>
      </c>
      <c r="G46" s="33" t="s">
        <v>131</v>
      </c>
      <c r="H46" s="33" t="s">
        <v>131</v>
      </c>
      <c r="I46" s="33" t="s">
        <v>131</v>
      </c>
      <c r="J46" s="33" t="s">
        <v>131</v>
      </c>
      <c r="K46" s="32">
        <v>12</v>
      </c>
      <c r="L46" s="37"/>
    </row>
    <row r="47" spans="1:12">
      <c r="A47" s="32">
        <v>44</v>
      </c>
      <c r="B47" s="32">
        <v>3</v>
      </c>
      <c r="C47" s="32" t="s">
        <v>133</v>
      </c>
      <c r="D47" s="32" t="s">
        <v>148</v>
      </c>
      <c r="E47" s="32" t="s">
        <v>129</v>
      </c>
      <c r="F47" s="32" t="s">
        <v>129</v>
      </c>
      <c r="G47" s="32" t="s">
        <v>129</v>
      </c>
      <c r="H47" s="32" t="s">
        <v>129</v>
      </c>
      <c r="I47" s="32" t="s">
        <v>129</v>
      </c>
      <c r="J47" s="33" t="s">
        <v>133</v>
      </c>
      <c r="K47" s="32">
        <v>13</v>
      </c>
      <c r="L47" s="37"/>
    </row>
    <row r="48" spans="1:12">
      <c r="A48" s="32">
        <v>48</v>
      </c>
      <c r="B48" s="32">
        <v>3</v>
      </c>
      <c r="C48" s="32" t="s">
        <v>133</v>
      </c>
      <c r="D48" s="32" t="s">
        <v>130</v>
      </c>
      <c r="E48" s="33" t="s">
        <v>133</v>
      </c>
      <c r="F48" s="33" t="s">
        <v>133</v>
      </c>
      <c r="G48" s="33" t="s">
        <v>133</v>
      </c>
      <c r="H48" s="33" t="s">
        <v>133</v>
      </c>
      <c r="I48" s="33" t="s">
        <v>133</v>
      </c>
      <c r="J48" s="33" t="s">
        <v>133</v>
      </c>
      <c r="K48" s="32">
        <v>14</v>
      </c>
      <c r="L48" s="37"/>
    </row>
    <row r="49" spans="1:12">
      <c r="A49" s="32">
        <v>34</v>
      </c>
      <c r="B49" s="32">
        <v>3</v>
      </c>
      <c r="C49" s="32" t="s">
        <v>126</v>
      </c>
      <c r="D49" s="32" t="s">
        <v>148</v>
      </c>
      <c r="E49" s="32" t="s">
        <v>129</v>
      </c>
      <c r="F49" s="32" t="s">
        <v>129</v>
      </c>
      <c r="G49" s="32" t="s">
        <v>129</v>
      </c>
      <c r="H49" s="32" t="s">
        <v>129</v>
      </c>
      <c r="I49" s="32" t="s">
        <v>129</v>
      </c>
      <c r="J49" s="32" t="s">
        <v>92</v>
      </c>
      <c r="K49" s="32">
        <v>15</v>
      </c>
      <c r="L49" s="37"/>
    </row>
    <row r="50" spans="1:12">
      <c r="A50" s="32">
        <v>39</v>
      </c>
      <c r="B50" s="32">
        <v>3</v>
      </c>
      <c r="C50" s="32" t="s">
        <v>131</v>
      </c>
      <c r="D50" s="32" t="s">
        <v>148</v>
      </c>
      <c r="E50" s="32" t="s">
        <v>129</v>
      </c>
      <c r="F50" s="32" t="s">
        <v>129</v>
      </c>
      <c r="G50" s="32" t="s">
        <v>129</v>
      </c>
      <c r="H50" s="32" t="s">
        <v>129</v>
      </c>
      <c r="I50" s="32" t="s">
        <v>129</v>
      </c>
      <c r="J50" s="33" t="s">
        <v>131</v>
      </c>
      <c r="K50" s="32">
        <v>16</v>
      </c>
      <c r="L50" s="37"/>
    </row>
    <row r="51" spans="1:12">
      <c r="A51" s="37">
        <v>64</v>
      </c>
      <c r="B51" s="37">
        <v>4</v>
      </c>
      <c r="C51" s="37" t="s">
        <v>292</v>
      </c>
      <c r="D51" s="37" t="s">
        <v>138</v>
      </c>
      <c r="E51" s="39" t="s">
        <v>133</v>
      </c>
      <c r="F51" s="39" t="s">
        <v>133</v>
      </c>
      <c r="G51" s="39" t="s">
        <v>133</v>
      </c>
      <c r="H51" s="39" t="s">
        <v>133</v>
      </c>
      <c r="I51" s="39" t="s">
        <v>133</v>
      </c>
      <c r="J51" s="39" t="s">
        <v>133</v>
      </c>
      <c r="K51" s="37">
        <v>1</v>
      </c>
      <c r="L51" s="37"/>
    </row>
    <row r="52" spans="1:12">
      <c r="A52" s="37">
        <v>52</v>
      </c>
      <c r="B52" s="37">
        <v>4</v>
      </c>
      <c r="C52" s="37" t="s">
        <v>288</v>
      </c>
      <c r="D52" s="37" t="s">
        <v>127</v>
      </c>
      <c r="E52" s="37" t="s">
        <v>191</v>
      </c>
      <c r="F52" s="39" t="s">
        <v>87</v>
      </c>
      <c r="G52" s="37" t="s">
        <v>191</v>
      </c>
      <c r="H52" s="39" t="s">
        <v>87</v>
      </c>
      <c r="I52" s="39" t="s">
        <v>87</v>
      </c>
      <c r="J52" s="39" t="s">
        <v>87</v>
      </c>
      <c r="K52" s="37">
        <v>2</v>
      </c>
      <c r="L52" s="37"/>
    </row>
    <row r="53" spans="1:12">
      <c r="A53" s="37">
        <v>61</v>
      </c>
      <c r="B53" s="37">
        <v>4</v>
      </c>
      <c r="C53" s="37" t="s">
        <v>292</v>
      </c>
      <c r="D53" s="37" t="s">
        <v>135</v>
      </c>
      <c r="E53" s="37" t="s">
        <v>191</v>
      </c>
      <c r="F53" s="37" t="s">
        <v>191</v>
      </c>
      <c r="G53" s="37" t="s">
        <v>191</v>
      </c>
      <c r="H53" s="39" t="s">
        <v>193</v>
      </c>
      <c r="I53" s="39" t="s">
        <v>193</v>
      </c>
      <c r="J53" s="37" t="s">
        <v>191</v>
      </c>
      <c r="K53" s="37">
        <v>3</v>
      </c>
      <c r="L53" s="37"/>
    </row>
    <row r="54" spans="1:12">
      <c r="A54" s="37">
        <v>58</v>
      </c>
      <c r="B54" s="37">
        <v>4</v>
      </c>
      <c r="C54" s="37" t="s">
        <v>290</v>
      </c>
      <c r="D54" s="37" t="s">
        <v>137</v>
      </c>
      <c r="E54" s="37" t="s">
        <v>129</v>
      </c>
      <c r="F54" s="39" t="s">
        <v>131</v>
      </c>
      <c r="G54" s="39" t="s">
        <v>131</v>
      </c>
      <c r="H54" s="39" t="s">
        <v>131</v>
      </c>
      <c r="I54" s="39" t="s">
        <v>131</v>
      </c>
      <c r="J54" s="39" t="s">
        <v>131</v>
      </c>
      <c r="K54" s="37">
        <v>4</v>
      </c>
      <c r="L54" s="37"/>
    </row>
    <row r="55" spans="1:12">
      <c r="A55" s="37">
        <v>49</v>
      </c>
      <c r="B55" s="37">
        <v>4</v>
      </c>
      <c r="C55" s="37" t="s">
        <v>288</v>
      </c>
      <c r="D55" s="37" t="s">
        <v>134</v>
      </c>
      <c r="E55" s="37" t="s">
        <v>129</v>
      </c>
      <c r="F55" s="37" t="s">
        <v>129</v>
      </c>
      <c r="G55" s="37" t="s">
        <v>129</v>
      </c>
      <c r="H55" s="37" t="s">
        <v>129</v>
      </c>
      <c r="I55" s="37" t="s">
        <v>129</v>
      </c>
      <c r="J55" s="37" t="s">
        <v>129</v>
      </c>
      <c r="K55" s="37">
        <v>5</v>
      </c>
      <c r="L55" s="37"/>
    </row>
    <row r="56" spans="1:12">
      <c r="A56" s="37">
        <v>54</v>
      </c>
      <c r="B56" s="37">
        <v>4</v>
      </c>
      <c r="C56" s="37" t="s">
        <v>288</v>
      </c>
      <c r="D56" s="37" t="s">
        <v>130</v>
      </c>
      <c r="E56" s="37" t="s">
        <v>93</v>
      </c>
      <c r="F56" s="37" t="s">
        <v>93</v>
      </c>
      <c r="G56" s="37" t="s">
        <v>93</v>
      </c>
      <c r="H56" s="37" t="s">
        <v>93</v>
      </c>
      <c r="I56" s="37" t="s">
        <v>93</v>
      </c>
      <c r="J56" s="37" t="s">
        <v>93</v>
      </c>
      <c r="K56" s="37">
        <v>6</v>
      </c>
      <c r="L56" s="37"/>
    </row>
    <row r="57" spans="1:12">
      <c r="A57" s="37">
        <v>56</v>
      </c>
      <c r="B57" s="37">
        <v>4</v>
      </c>
      <c r="C57" s="37" t="s">
        <v>290</v>
      </c>
      <c r="D57" s="37" t="s">
        <v>135</v>
      </c>
      <c r="E57" s="37" t="s">
        <v>191</v>
      </c>
      <c r="F57" s="37" t="s">
        <v>191</v>
      </c>
      <c r="G57" s="39" t="s">
        <v>192</v>
      </c>
      <c r="H57" s="37" t="s">
        <v>191</v>
      </c>
      <c r="I57" s="39" t="s">
        <v>192</v>
      </c>
      <c r="J57" s="37" t="s">
        <v>191</v>
      </c>
      <c r="K57" s="37">
        <v>7</v>
      </c>
      <c r="L57" s="37"/>
    </row>
    <row r="58" spans="1:12">
      <c r="A58" s="37">
        <v>55</v>
      </c>
      <c r="B58" s="37">
        <v>4</v>
      </c>
      <c r="C58" s="37" t="s">
        <v>290</v>
      </c>
      <c r="D58" s="37" t="s">
        <v>148</v>
      </c>
      <c r="E58" s="37" t="s">
        <v>129</v>
      </c>
      <c r="F58" s="37" t="s">
        <v>129</v>
      </c>
      <c r="G58" s="37" t="s">
        <v>129</v>
      </c>
      <c r="H58" s="37" t="s">
        <v>129</v>
      </c>
      <c r="I58" s="37" t="s">
        <v>129</v>
      </c>
      <c r="J58" s="39" t="s">
        <v>131</v>
      </c>
      <c r="K58" s="37">
        <v>8</v>
      </c>
      <c r="L58" s="37"/>
    </row>
    <row r="59" spans="1:12">
      <c r="A59" s="37">
        <v>62</v>
      </c>
      <c r="B59" s="37">
        <v>4</v>
      </c>
      <c r="C59" s="37" t="s">
        <v>292</v>
      </c>
      <c r="D59" s="37" t="s">
        <v>136</v>
      </c>
      <c r="E59" s="37" t="s">
        <v>191</v>
      </c>
      <c r="F59" s="37" t="s">
        <v>191</v>
      </c>
      <c r="G59" s="39" t="s">
        <v>193</v>
      </c>
      <c r="H59" s="39" t="s">
        <v>193</v>
      </c>
      <c r="I59" s="39" t="s">
        <v>193</v>
      </c>
      <c r="J59" s="39" t="s">
        <v>193</v>
      </c>
      <c r="K59" s="37">
        <v>9</v>
      </c>
      <c r="L59" s="37"/>
    </row>
    <row r="60" spans="1:12">
      <c r="A60" s="37">
        <v>60</v>
      </c>
      <c r="B60" s="37">
        <v>4</v>
      </c>
      <c r="C60" s="37" t="s">
        <v>292</v>
      </c>
      <c r="D60" s="37" t="s">
        <v>139</v>
      </c>
      <c r="E60" s="37" t="s">
        <v>129</v>
      </c>
      <c r="F60" s="37" t="s">
        <v>129</v>
      </c>
      <c r="G60" s="37" t="s">
        <v>129</v>
      </c>
      <c r="H60" s="37" t="s">
        <v>129</v>
      </c>
      <c r="I60" s="37" t="s">
        <v>129</v>
      </c>
      <c r="J60" s="39" t="s">
        <v>133</v>
      </c>
      <c r="K60" s="37">
        <v>10</v>
      </c>
      <c r="L60" s="37"/>
    </row>
    <row r="61" spans="1:12">
      <c r="A61" s="37">
        <v>53</v>
      </c>
      <c r="B61" s="37">
        <v>4</v>
      </c>
      <c r="C61" s="37" t="s">
        <v>288</v>
      </c>
      <c r="D61" s="37" t="s">
        <v>128</v>
      </c>
      <c r="E61" s="37" t="s">
        <v>129</v>
      </c>
      <c r="F61" s="37" t="s">
        <v>93</v>
      </c>
      <c r="G61" s="37" t="s">
        <v>93</v>
      </c>
      <c r="H61" s="37" t="s">
        <v>93</v>
      </c>
      <c r="I61" s="37" t="s">
        <v>93</v>
      </c>
      <c r="J61" s="37" t="s">
        <v>93</v>
      </c>
      <c r="K61" s="37">
        <v>11</v>
      </c>
      <c r="L61" s="37"/>
    </row>
    <row r="62" spans="1:12">
      <c r="A62" s="37">
        <v>59</v>
      </c>
      <c r="B62" s="37">
        <v>4</v>
      </c>
      <c r="C62" s="37" t="s">
        <v>290</v>
      </c>
      <c r="D62" s="37" t="s">
        <v>138</v>
      </c>
      <c r="E62" s="39" t="s">
        <v>131</v>
      </c>
      <c r="F62" s="39" t="s">
        <v>131</v>
      </c>
      <c r="G62" s="39" t="s">
        <v>131</v>
      </c>
      <c r="H62" s="39" t="s">
        <v>131</v>
      </c>
      <c r="I62" s="39" t="s">
        <v>131</v>
      </c>
      <c r="J62" s="39" t="s">
        <v>131</v>
      </c>
      <c r="K62" s="37">
        <v>12</v>
      </c>
      <c r="L62" s="37"/>
    </row>
    <row r="63" spans="1:12">
      <c r="A63" s="37">
        <v>50</v>
      </c>
      <c r="B63" s="37">
        <v>4</v>
      </c>
      <c r="C63" s="37" t="s">
        <v>288</v>
      </c>
      <c r="D63" s="37" t="s">
        <v>148</v>
      </c>
      <c r="E63" s="37" t="s">
        <v>129</v>
      </c>
      <c r="F63" s="37" t="s">
        <v>129</v>
      </c>
      <c r="G63" s="37" t="s">
        <v>129</v>
      </c>
      <c r="H63" s="37" t="s">
        <v>129</v>
      </c>
      <c r="I63" s="37" t="s">
        <v>129</v>
      </c>
      <c r="J63" s="37" t="s">
        <v>92</v>
      </c>
      <c r="K63" s="37">
        <v>13</v>
      </c>
      <c r="L63" s="37"/>
    </row>
    <row r="64" spans="1:12">
      <c r="A64" s="37">
        <v>51</v>
      </c>
      <c r="B64" s="37">
        <v>4</v>
      </c>
      <c r="C64" s="37" t="s">
        <v>288</v>
      </c>
      <c r="D64" s="37" t="s">
        <v>125</v>
      </c>
      <c r="E64" s="39" t="s">
        <v>87</v>
      </c>
      <c r="F64" s="39" t="s">
        <v>87</v>
      </c>
      <c r="G64" s="37" t="s">
        <v>191</v>
      </c>
      <c r="H64" s="37" t="s">
        <v>191</v>
      </c>
      <c r="I64" s="37" t="s">
        <v>191</v>
      </c>
      <c r="J64" s="37" t="s">
        <v>191</v>
      </c>
      <c r="K64" s="37">
        <v>14</v>
      </c>
      <c r="L64" s="37"/>
    </row>
    <row r="65" spans="1:12">
      <c r="A65" s="37">
        <v>57</v>
      </c>
      <c r="B65" s="37">
        <v>4</v>
      </c>
      <c r="C65" s="37" t="s">
        <v>290</v>
      </c>
      <c r="D65" s="37" t="s">
        <v>136</v>
      </c>
      <c r="E65" s="39" t="s">
        <v>192</v>
      </c>
      <c r="F65" s="39" t="s">
        <v>192</v>
      </c>
      <c r="G65" s="39" t="s">
        <v>192</v>
      </c>
      <c r="H65" s="37" t="s">
        <v>191</v>
      </c>
      <c r="I65" s="37" t="s">
        <v>191</v>
      </c>
      <c r="J65" s="39" t="s">
        <v>192</v>
      </c>
      <c r="K65" s="37">
        <v>15</v>
      </c>
      <c r="L65" s="37"/>
    </row>
    <row r="66" spans="1:12">
      <c r="A66" s="37">
        <v>63</v>
      </c>
      <c r="B66" s="37">
        <v>4</v>
      </c>
      <c r="C66" s="37" t="s">
        <v>292</v>
      </c>
      <c r="D66" s="37" t="s">
        <v>137</v>
      </c>
      <c r="E66" s="37" t="s">
        <v>129</v>
      </c>
      <c r="F66" s="39" t="s">
        <v>133</v>
      </c>
      <c r="G66" s="39" t="s">
        <v>133</v>
      </c>
      <c r="H66" s="39" t="s">
        <v>133</v>
      </c>
      <c r="I66" s="39" t="s">
        <v>133</v>
      </c>
      <c r="J66" s="39" t="s">
        <v>133</v>
      </c>
      <c r="K66" s="37">
        <v>16</v>
      </c>
      <c r="L66" s="37"/>
    </row>
    <row r="67" spans="1:12">
      <c r="A67" s="32">
        <v>70</v>
      </c>
      <c r="B67" s="32">
        <v>5</v>
      </c>
      <c r="C67" s="32" t="s">
        <v>288</v>
      </c>
      <c r="D67" s="32" t="s">
        <v>130</v>
      </c>
      <c r="E67" s="32" t="s">
        <v>93</v>
      </c>
      <c r="F67" s="32" t="s">
        <v>93</v>
      </c>
      <c r="G67" s="32" t="s">
        <v>93</v>
      </c>
      <c r="H67" s="32" t="s">
        <v>93</v>
      </c>
      <c r="I67" s="32" t="s">
        <v>93</v>
      </c>
      <c r="J67" s="32" t="s">
        <v>93</v>
      </c>
      <c r="K67" s="32">
        <v>1</v>
      </c>
      <c r="L67" s="37"/>
    </row>
    <row r="68" spans="1:12">
      <c r="A68" s="32">
        <v>65</v>
      </c>
      <c r="B68" s="32">
        <v>5</v>
      </c>
      <c r="C68" s="32" t="s">
        <v>288</v>
      </c>
      <c r="D68" s="32" t="s">
        <v>134</v>
      </c>
      <c r="E68" s="32" t="s">
        <v>129</v>
      </c>
      <c r="F68" s="32" t="s">
        <v>129</v>
      </c>
      <c r="G68" s="32" t="s">
        <v>129</v>
      </c>
      <c r="H68" s="32" t="s">
        <v>129</v>
      </c>
      <c r="I68" s="32" t="s">
        <v>129</v>
      </c>
      <c r="J68" s="32" t="s">
        <v>129</v>
      </c>
      <c r="K68" s="32">
        <v>2</v>
      </c>
      <c r="L68" s="37"/>
    </row>
    <row r="69" spans="1:12">
      <c r="A69" s="32">
        <v>79</v>
      </c>
      <c r="B69" s="32">
        <v>5</v>
      </c>
      <c r="C69" s="32" t="s">
        <v>292</v>
      </c>
      <c r="D69" s="32" t="s">
        <v>137</v>
      </c>
      <c r="E69" s="32" t="s">
        <v>129</v>
      </c>
      <c r="F69" s="33" t="s">
        <v>133</v>
      </c>
      <c r="G69" s="33" t="s">
        <v>133</v>
      </c>
      <c r="H69" s="33" t="s">
        <v>133</v>
      </c>
      <c r="I69" s="33" t="s">
        <v>133</v>
      </c>
      <c r="J69" s="33" t="s">
        <v>133</v>
      </c>
      <c r="K69" s="32">
        <v>3</v>
      </c>
      <c r="L69" s="37"/>
    </row>
    <row r="70" spans="1:12">
      <c r="A70" s="32">
        <v>77</v>
      </c>
      <c r="B70" s="32">
        <v>5</v>
      </c>
      <c r="C70" s="32" t="s">
        <v>292</v>
      </c>
      <c r="D70" s="32" t="s">
        <v>135</v>
      </c>
      <c r="E70" s="33" t="s">
        <v>193</v>
      </c>
      <c r="F70" s="32" t="s">
        <v>191</v>
      </c>
      <c r="G70" s="32" t="s">
        <v>191</v>
      </c>
      <c r="H70" s="32" t="s">
        <v>191</v>
      </c>
      <c r="I70" s="32" t="s">
        <v>191</v>
      </c>
      <c r="J70" s="33" t="s">
        <v>193</v>
      </c>
      <c r="K70" s="32">
        <v>4</v>
      </c>
      <c r="L70" s="37"/>
    </row>
    <row r="71" spans="1:12">
      <c r="A71" s="32">
        <v>72</v>
      </c>
      <c r="B71" s="32">
        <v>5</v>
      </c>
      <c r="C71" s="32" t="s">
        <v>290</v>
      </c>
      <c r="D71" s="32" t="s">
        <v>135</v>
      </c>
      <c r="E71" s="32" t="s">
        <v>191</v>
      </c>
      <c r="F71" s="32" t="s">
        <v>191</v>
      </c>
      <c r="G71" s="32" t="s">
        <v>191</v>
      </c>
      <c r="H71" s="33" t="s">
        <v>192</v>
      </c>
      <c r="I71" s="32" t="s">
        <v>191</v>
      </c>
      <c r="J71" s="33" t="s">
        <v>192</v>
      </c>
      <c r="K71" s="32">
        <v>5</v>
      </c>
      <c r="L71" s="37"/>
    </row>
    <row r="72" spans="1:12">
      <c r="A72" s="32">
        <v>74</v>
      </c>
      <c r="B72" s="32">
        <v>5</v>
      </c>
      <c r="C72" s="32" t="s">
        <v>290</v>
      </c>
      <c r="D72" s="32" t="s">
        <v>137</v>
      </c>
      <c r="E72" s="32" t="s">
        <v>129</v>
      </c>
      <c r="F72" s="33" t="s">
        <v>131</v>
      </c>
      <c r="G72" s="33" t="s">
        <v>131</v>
      </c>
      <c r="H72" s="33" t="s">
        <v>131</v>
      </c>
      <c r="I72" s="33" t="s">
        <v>131</v>
      </c>
      <c r="J72" s="33" t="s">
        <v>131</v>
      </c>
      <c r="K72" s="32">
        <v>6</v>
      </c>
      <c r="L72" s="37"/>
    </row>
    <row r="73" spans="1:12">
      <c r="A73" s="32">
        <v>68</v>
      </c>
      <c r="B73" s="32">
        <v>5</v>
      </c>
      <c r="C73" s="32" t="s">
        <v>288</v>
      </c>
      <c r="D73" s="32" t="s">
        <v>127</v>
      </c>
      <c r="E73" s="32" t="s">
        <v>191</v>
      </c>
      <c r="F73" s="33" t="s">
        <v>87</v>
      </c>
      <c r="G73" s="33" t="s">
        <v>87</v>
      </c>
      <c r="H73" s="32" t="s">
        <v>191</v>
      </c>
      <c r="I73" s="33" t="s">
        <v>87</v>
      </c>
      <c r="J73" s="33" t="s">
        <v>87</v>
      </c>
      <c r="K73" s="32">
        <v>7</v>
      </c>
      <c r="L73" s="37"/>
    </row>
    <row r="74" spans="1:12">
      <c r="A74" s="32">
        <v>76</v>
      </c>
      <c r="B74" s="32">
        <v>5</v>
      </c>
      <c r="C74" s="32" t="s">
        <v>292</v>
      </c>
      <c r="D74" s="32" t="s">
        <v>139</v>
      </c>
      <c r="E74" s="32" t="s">
        <v>129</v>
      </c>
      <c r="F74" s="32" t="s">
        <v>129</v>
      </c>
      <c r="G74" s="32" t="s">
        <v>129</v>
      </c>
      <c r="H74" s="32" t="s">
        <v>129</v>
      </c>
      <c r="I74" s="32" t="s">
        <v>129</v>
      </c>
      <c r="J74" s="33" t="s">
        <v>133</v>
      </c>
      <c r="K74" s="32">
        <v>8</v>
      </c>
      <c r="L74" s="37"/>
    </row>
    <row r="75" spans="1:12">
      <c r="A75" s="32">
        <v>67</v>
      </c>
      <c r="B75" s="32">
        <v>5</v>
      </c>
      <c r="C75" s="32" t="s">
        <v>288</v>
      </c>
      <c r="D75" s="32" t="s">
        <v>125</v>
      </c>
      <c r="E75" s="33" t="s">
        <v>87</v>
      </c>
      <c r="F75" s="32" t="s">
        <v>191</v>
      </c>
      <c r="G75" s="32" t="s">
        <v>191</v>
      </c>
      <c r="H75" s="33" t="s">
        <v>87</v>
      </c>
      <c r="I75" s="32" t="s">
        <v>191</v>
      </c>
      <c r="J75" s="32" t="s">
        <v>191</v>
      </c>
      <c r="K75" s="32">
        <v>9</v>
      </c>
      <c r="L75" s="37"/>
    </row>
    <row r="76" spans="1:12">
      <c r="A76" s="32">
        <v>80</v>
      </c>
      <c r="B76" s="32">
        <v>5</v>
      </c>
      <c r="C76" s="32" t="s">
        <v>292</v>
      </c>
      <c r="D76" s="32" t="s">
        <v>138</v>
      </c>
      <c r="E76" s="33" t="s">
        <v>133</v>
      </c>
      <c r="F76" s="33" t="s">
        <v>133</v>
      </c>
      <c r="G76" s="33" t="s">
        <v>133</v>
      </c>
      <c r="H76" s="33" t="s">
        <v>133</v>
      </c>
      <c r="I76" s="33" t="s">
        <v>133</v>
      </c>
      <c r="J76" s="33" t="s">
        <v>133</v>
      </c>
      <c r="K76" s="32">
        <v>10</v>
      </c>
      <c r="L76" s="37"/>
    </row>
    <row r="77" spans="1:12">
      <c r="A77" s="32">
        <v>69</v>
      </c>
      <c r="B77" s="32">
        <v>5</v>
      </c>
      <c r="C77" s="32" t="s">
        <v>288</v>
      </c>
      <c r="D77" s="32" t="s">
        <v>128</v>
      </c>
      <c r="E77" s="32" t="s">
        <v>129</v>
      </c>
      <c r="F77" s="32" t="s">
        <v>93</v>
      </c>
      <c r="G77" s="32" t="s">
        <v>93</v>
      </c>
      <c r="H77" s="32" t="s">
        <v>93</v>
      </c>
      <c r="I77" s="32" t="s">
        <v>93</v>
      </c>
      <c r="J77" s="32" t="s">
        <v>93</v>
      </c>
      <c r="K77" s="32">
        <v>11</v>
      </c>
      <c r="L77" s="37"/>
    </row>
    <row r="78" spans="1:12">
      <c r="A78" s="32">
        <v>66</v>
      </c>
      <c r="B78" s="32">
        <v>5</v>
      </c>
      <c r="C78" s="32" t="s">
        <v>288</v>
      </c>
      <c r="D78" s="32" t="s">
        <v>148</v>
      </c>
      <c r="E78" s="32" t="s">
        <v>129</v>
      </c>
      <c r="F78" s="32" t="s">
        <v>129</v>
      </c>
      <c r="G78" s="32" t="s">
        <v>129</v>
      </c>
      <c r="H78" s="32" t="s">
        <v>129</v>
      </c>
      <c r="I78" s="32" t="s">
        <v>129</v>
      </c>
      <c r="J78" s="32" t="s">
        <v>92</v>
      </c>
      <c r="K78" s="32">
        <v>12</v>
      </c>
      <c r="L78" s="37"/>
    </row>
    <row r="79" spans="1:12">
      <c r="A79" s="32">
        <v>73</v>
      </c>
      <c r="B79" s="32">
        <v>5</v>
      </c>
      <c r="C79" s="32" t="s">
        <v>290</v>
      </c>
      <c r="D79" s="32" t="s">
        <v>136</v>
      </c>
      <c r="E79" s="33" t="s">
        <v>192</v>
      </c>
      <c r="F79" s="33" t="s">
        <v>192</v>
      </c>
      <c r="G79" s="32" t="s">
        <v>191</v>
      </c>
      <c r="H79" s="32" t="s">
        <v>191</v>
      </c>
      <c r="I79" s="33" t="s">
        <v>192</v>
      </c>
      <c r="J79" s="33" t="s">
        <v>192</v>
      </c>
      <c r="K79" s="32">
        <v>13</v>
      </c>
      <c r="L79" s="37"/>
    </row>
    <row r="80" spans="1:12">
      <c r="A80" s="32">
        <v>71</v>
      </c>
      <c r="B80" s="32">
        <v>5</v>
      </c>
      <c r="C80" s="32" t="s">
        <v>290</v>
      </c>
      <c r="D80" s="32" t="s">
        <v>148</v>
      </c>
      <c r="E80" s="32" t="s">
        <v>129</v>
      </c>
      <c r="F80" s="32" t="s">
        <v>129</v>
      </c>
      <c r="G80" s="32" t="s">
        <v>129</v>
      </c>
      <c r="H80" s="32" t="s">
        <v>129</v>
      </c>
      <c r="I80" s="32" t="s">
        <v>129</v>
      </c>
      <c r="J80" s="33" t="s">
        <v>131</v>
      </c>
      <c r="K80" s="32">
        <v>14</v>
      </c>
      <c r="L80" s="37"/>
    </row>
    <row r="81" spans="1:12">
      <c r="A81" s="32">
        <v>78</v>
      </c>
      <c r="B81" s="32">
        <v>5</v>
      </c>
      <c r="C81" s="32" t="s">
        <v>292</v>
      </c>
      <c r="D81" s="32" t="s">
        <v>136</v>
      </c>
      <c r="E81" s="32" t="s">
        <v>191</v>
      </c>
      <c r="F81" s="33" t="s">
        <v>193</v>
      </c>
      <c r="G81" s="33" t="s">
        <v>193</v>
      </c>
      <c r="H81" s="32" t="s">
        <v>191</v>
      </c>
      <c r="I81" s="33" t="s">
        <v>193</v>
      </c>
      <c r="J81" s="33" t="s">
        <v>193</v>
      </c>
      <c r="K81" s="32">
        <v>15</v>
      </c>
      <c r="L81" s="37"/>
    </row>
    <row r="82" spans="1:12">
      <c r="A82" s="32">
        <v>75</v>
      </c>
      <c r="B82" s="32">
        <v>5</v>
      </c>
      <c r="C82" s="32" t="s">
        <v>290</v>
      </c>
      <c r="D82" s="32" t="s">
        <v>138</v>
      </c>
      <c r="E82" s="33" t="s">
        <v>131</v>
      </c>
      <c r="F82" s="33" t="s">
        <v>131</v>
      </c>
      <c r="G82" s="33" t="s">
        <v>131</v>
      </c>
      <c r="H82" s="33" t="s">
        <v>131</v>
      </c>
      <c r="I82" s="33" t="s">
        <v>131</v>
      </c>
      <c r="J82" s="33" t="s">
        <v>131</v>
      </c>
      <c r="K82" s="32">
        <v>16</v>
      </c>
      <c r="L82" s="37"/>
    </row>
    <row r="83" spans="1:12">
      <c r="A83" s="37">
        <v>82</v>
      </c>
      <c r="B83" s="37">
        <v>6</v>
      </c>
      <c r="C83" s="37" t="s">
        <v>288</v>
      </c>
      <c r="D83" s="37" t="s">
        <v>148</v>
      </c>
      <c r="E83" s="37" t="s">
        <v>129</v>
      </c>
      <c r="F83" s="37" t="s">
        <v>129</v>
      </c>
      <c r="G83" s="37" t="s">
        <v>129</v>
      </c>
      <c r="H83" s="37" t="s">
        <v>129</v>
      </c>
      <c r="I83" s="37" t="s">
        <v>129</v>
      </c>
      <c r="J83" s="37" t="s">
        <v>92</v>
      </c>
      <c r="K83" s="37">
        <v>1</v>
      </c>
      <c r="L83" s="37"/>
    </row>
    <row r="84" spans="1:12">
      <c r="A84" s="37">
        <v>91</v>
      </c>
      <c r="B84" s="37">
        <v>6</v>
      </c>
      <c r="C84" s="37" t="s">
        <v>290</v>
      </c>
      <c r="D84" s="37" t="s">
        <v>138</v>
      </c>
      <c r="E84" s="39" t="s">
        <v>131</v>
      </c>
      <c r="F84" s="39" t="s">
        <v>131</v>
      </c>
      <c r="G84" s="39" t="s">
        <v>131</v>
      </c>
      <c r="H84" s="39" t="s">
        <v>131</v>
      </c>
      <c r="I84" s="39" t="s">
        <v>131</v>
      </c>
      <c r="J84" s="39" t="s">
        <v>131</v>
      </c>
      <c r="K84" s="37">
        <v>2</v>
      </c>
      <c r="L84" s="37"/>
    </row>
    <row r="85" spans="1:12">
      <c r="A85" s="37">
        <v>89</v>
      </c>
      <c r="B85" s="37">
        <v>6</v>
      </c>
      <c r="C85" s="37" t="s">
        <v>290</v>
      </c>
      <c r="D85" s="37" t="s">
        <v>136</v>
      </c>
      <c r="E85" s="39" t="s">
        <v>192</v>
      </c>
      <c r="F85" s="39" t="s">
        <v>192</v>
      </c>
      <c r="G85" s="39" t="s">
        <v>192</v>
      </c>
      <c r="H85" s="37" t="s">
        <v>191</v>
      </c>
      <c r="I85" s="37" t="s">
        <v>191</v>
      </c>
      <c r="J85" s="39" t="s">
        <v>192</v>
      </c>
      <c r="K85" s="37">
        <v>3</v>
      </c>
      <c r="L85" s="37"/>
    </row>
    <row r="86" spans="1:12">
      <c r="A86" s="37">
        <v>84</v>
      </c>
      <c r="B86" s="37">
        <v>6</v>
      </c>
      <c r="C86" s="37" t="s">
        <v>288</v>
      </c>
      <c r="D86" s="37" t="s">
        <v>127</v>
      </c>
      <c r="E86" s="37" t="s">
        <v>191</v>
      </c>
      <c r="F86" s="39" t="s">
        <v>87</v>
      </c>
      <c r="G86" s="39" t="s">
        <v>87</v>
      </c>
      <c r="H86" s="39" t="s">
        <v>87</v>
      </c>
      <c r="I86" s="37" t="s">
        <v>191</v>
      </c>
      <c r="J86" s="39" t="s">
        <v>87</v>
      </c>
      <c r="K86" s="37">
        <v>4</v>
      </c>
      <c r="L86" s="37"/>
    </row>
    <row r="87" spans="1:12">
      <c r="A87" s="37">
        <v>85</v>
      </c>
      <c r="B87" s="37">
        <v>6</v>
      </c>
      <c r="C87" s="37" t="s">
        <v>288</v>
      </c>
      <c r="D87" s="37" t="s">
        <v>128</v>
      </c>
      <c r="E87" s="37" t="s">
        <v>129</v>
      </c>
      <c r="F87" s="37" t="s">
        <v>93</v>
      </c>
      <c r="G87" s="37" t="s">
        <v>93</v>
      </c>
      <c r="H87" s="37" t="s">
        <v>93</v>
      </c>
      <c r="I87" s="37" t="s">
        <v>93</v>
      </c>
      <c r="J87" s="37" t="s">
        <v>93</v>
      </c>
      <c r="K87" s="37">
        <v>5</v>
      </c>
      <c r="L87" s="37"/>
    </row>
    <row r="88" spans="1:12">
      <c r="A88" s="37">
        <v>92</v>
      </c>
      <c r="B88" s="37">
        <v>6</v>
      </c>
      <c r="C88" s="37" t="s">
        <v>292</v>
      </c>
      <c r="D88" s="37" t="s">
        <v>139</v>
      </c>
      <c r="E88" s="37" t="s">
        <v>129</v>
      </c>
      <c r="F88" s="37" t="s">
        <v>129</v>
      </c>
      <c r="G88" s="37" t="s">
        <v>129</v>
      </c>
      <c r="H88" s="37" t="s">
        <v>129</v>
      </c>
      <c r="I88" s="37" t="s">
        <v>129</v>
      </c>
      <c r="J88" s="39" t="s">
        <v>133</v>
      </c>
      <c r="K88" s="37">
        <v>6</v>
      </c>
      <c r="L88" s="37"/>
    </row>
    <row r="89" spans="1:12">
      <c r="A89" s="37">
        <v>88</v>
      </c>
      <c r="B89" s="37">
        <v>6</v>
      </c>
      <c r="C89" s="37" t="s">
        <v>290</v>
      </c>
      <c r="D89" s="37" t="s">
        <v>135</v>
      </c>
      <c r="E89" s="37" t="s">
        <v>191</v>
      </c>
      <c r="F89" s="39" t="s">
        <v>192</v>
      </c>
      <c r="G89" s="37" t="s">
        <v>191</v>
      </c>
      <c r="H89" s="37" t="s">
        <v>191</v>
      </c>
      <c r="I89" s="39" t="s">
        <v>192</v>
      </c>
      <c r="J89" s="37" t="s">
        <v>191</v>
      </c>
      <c r="K89" s="37">
        <v>7</v>
      </c>
      <c r="L89" s="37"/>
    </row>
    <row r="90" spans="1:12">
      <c r="A90" s="37">
        <v>86</v>
      </c>
      <c r="B90" s="37">
        <v>6</v>
      </c>
      <c r="C90" s="37" t="s">
        <v>288</v>
      </c>
      <c r="D90" s="37" t="s">
        <v>130</v>
      </c>
      <c r="E90" s="37" t="s">
        <v>93</v>
      </c>
      <c r="F90" s="37" t="s">
        <v>93</v>
      </c>
      <c r="G90" s="37" t="s">
        <v>93</v>
      </c>
      <c r="H90" s="37" t="s">
        <v>93</v>
      </c>
      <c r="I90" s="37" t="s">
        <v>93</v>
      </c>
      <c r="J90" s="37" t="s">
        <v>93</v>
      </c>
      <c r="K90" s="37">
        <v>8</v>
      </c>
      <c r="L90" s="37"/>
    </row>
    <row r="91" spans="1:12">
      <c r="A91" s="37">
        <v>94</v>
      </c>
      <c r="B91" s="37">
        <v>6</v>
      </c>
      <c r="C91" s="37" t="s">
        <v>292</v>
      </c>
      <c r="D91" s="37" t="s">
        <v>136</v>
      </c>
      <c r="E91" s="39" t="s">
        <v>193</v>
      </c>
      <c r="F91" s="39" t="s">
        <v>193</v>
      </c>
      <c r="G91" s="37" t="s">
        <v>191</v>
      </c>
      <c r="H91" s="37" t="s">
        <v>191</v>
      </c>
      <c r="I91" s="39" t="s">
        <v>193</v>
      </c>
      <c r="J91" s="39" t="s">
        <v>193</v>
      </c>
      <c r="K91" s="37">
        <v>9</v>
      </c>
      <c r="L91" s="37"/>
    </row>
    <row r="92" spans="1:12">
      <c r="A92" s="37">
        <v>90</v>
      </c>
      <c r="B92" s="37">
        <v>6</v>
      </c>
      <c r="C92" s="37" t="s">
        <v>290</v>
      </c>
      <c r="D92" s="37" t="s">
        <v>137</v>
      </c>
      <c r="E92" s="37" t="s">
        <v>129</v>
      </c>
      <c r="F92" s="39" t="s">
        <v>131</v>
      </c>
      <c r="G92" s="39" t="s">
        <v>131</v>
      </c>
      <c r="H92" s="39" t="s">
        <v>131</v>
      </c>
      <c r="I92" s="39" t="s">
        <v>131</v>
      </c>
      <c r="J92" s="39" t="s">
        <v>131</v>
      </c>
      <c r="K92" s="37">
        <v>10</v>
      </c>
      <c r="L92" s="37"/>
    </row>
    <row r="93" spans="1:12">
      <c r="A93" s="37">
        <v>95</v>
      </c>
      <c r="B93" s="37">
        <v>6</v>
      </c>
      <c r="C93" s="37" t="s">
        <v>292</v>
      </c>
      <c r="D93" s="37" t="s">
        <v>137</v>
      </c>
      <c r="E93" s="37" t="s">
        <v>129</v>
      </c>
      <c r="F93" s="39" t="s">
        <v>133</v>
      </c>
      <c r="G93" s="39" t="s">
        <v>133</v>
      </c>
      <c r="H93" s="39" t="s">
        <v>133</v>
      </c>
      <c r="I93" s="39" t="s">
        <v>133</v>
      </c>
      <c r="J93" s="39" t="s">
        <v>133</v>
      </c>
      <c r="K93" s="37">
        <v>11</v>
      </c>
      <c r="L93" s="37"/>
    </row>
    <row r="94" spans="1:12">
      <c r="A94" s="37">
        <v>87</v>
      </c>
      <c r="B94" s="37">
        <v>6</v>
      </c>
      <c r="C94" s="37" t="s">
        <v>290</v>
      </c>
      <c r="D94" s="37" t="s">
        <v>148</v>
      </c>
      <c r="E94" s="37" t="s">
        <v>129</v>
      </c>
      <c r="F94" s="37" t="s">
        <v>129</v>
      </c>
      <c r="G94" s="37" t="s">
        <v>129</v>
      </c>
      <c r="H94" s="37" t="s">
        <v>129</v>
      </c>
      <c r="I94" s="37" t="s">
        <v>129</v>
      </c>
      <c r="J94" s="39" t="s">
        <v>131</v>
      </c>
      <c r="K94" s="37">
        <v>12</v>
      </c>
      <c r="L94" s="37"/>
    </row>
    <row r="95" spans="1:12">
      <c r="A95" s="37">
        <v>93</v>
      </c>
      <c r="B95" s="37">
        <v>6</v>
      </c>
      <c r="C95" s="37" t="s">
        <v>292</v>
      </c>
      <c r="D95" s="37" t="s">
        <v>135</v>
      </c>
      <c r="E95" s="37" t="s">
        <v>191</v>
      </c>
      <c r="F95" s="37" t="s">
        <v>191</v>
      </c>
      <c r="G95" s="37" t="s">
        <v>191</v>
      </c>
      <c r="H95" s="37" t="s">
        <v>191</v>
      </c>
      <c r="I95" s="39" t="s">
        <v>193</v>
      </c>
      <c r="J95" s="39" t="s">
        <v>193</v>
      </c>
      <c r="K95" s="37">
        <v>13</v>
      </c>
      <c r="L95" s="37"/>
    </row>
    <row r="96" spans="1:12">
      <c r="A96" s="37">
        <v>83</v>
      </c>
      <c r="B96" s="37">
        <v>6</v>
      </c>
      <c r="C96" s="37" t="s">
        <v>288</v>
      </c>
      <c r="D96" s="37" t="s">
        <v>125</v>
      </c>
      <c r="E96" s="39" t="s">
        <v>87</v>
      </c>
      <c r="F96" s="37" t="s">
        <v>191</v>
      </c>
      <c r="G96" s="37" t="s">
        <v>191</v>
      </c>
      <c r="H96" s="37" t="s">
        <v>191</v>
      </c>
      <c r="I96" s="37" t="s">
        <v>191</v>
      </c>
      <c r="J96" s="39" t="s">
        <v>87</v>
      </c>
      <c r="K96" s="37">
        <v>14</v>
      </c>
      <c r="L96" s="37"/>
    </row>
    <row r="97" spans="1:12">
      <c r="A97" s="37">
        <v>96</v>
      </c>
      <c r="B97" s="37">
        <v>6</v>
      </c>
      <c r="C97" s="37" t="s">
        <v>292</v>
      </c>
      <c r="D97" s="37" t="s">
        <v>138</v>
      </c>
      <c r="E97" s="39" t="s">
        <v>133</v>
      </c>
      <c r="F97" s="39" t="s">
        <v>133</v>
      </c>
      <c r="G97" s="39" t="s">
        <v>133</v>
      </c>
      <c r="H97" s="39" t="s">
        <v>133</v>
      </c>
      <c r="I97" s="39" t="s">
        <v>133</v>
      </c>
      <c r="J97" s="39" t="s">
        <v>133</v>
      </c>
      <c r="K97" s="37">
        <v>15</v>
      </c>
      <c r="L97" s="37"/>
    </row>
    <row r="98" spans="1:12">
      <c r="A98" s="37">
        <v>81</v>
      </c>
      <c r="B98" s="37">
        <v>6</v>
      </c>
      <c r="C98" s="37" t="s">
        <v>288</v>
      </c>
      <c r="D98" s="37" t="s">
        <v>134</v>
      </c>
      <c r="E98" s="37" t="s">
        <v>129</v>
      </c>
      <c r="F98" s="37" t="s">
        <v>129</v>
      </c>
      <c r="G98" s="37" t="s">
        <v>129</v>
      </c>
      <c r="H98" s="37" t="s">
        <v>129</v>
      </c>
      <c r="I98" s="37" t="s">
        <v>129</v>
      </c>
      <c r="J98" s="37" t="s">
        <v>129</v>
      </c>
      <c r="K98" s="37">
        <v>16</v>
      </c>
      <c r="L98" s="37"/>
    </row>
    <row r="99" spans="1:12">
      <c r="A99" s="32">
        <v>106</v>
      </c>
      <c r="B99" s="32">
        <v>7</v>
      </c>
      <c r="C99" s="32" t="s">
        <v>290</v>
      </c>
      <c r="D99" s="32" t="s">
        <v>137</v>
      </c>
      <c r="E99" s="32" t="s">
        <v>129</v>
      </c>
      <c r="F99" s="33" t="s">
        <v>131</v>
      </c>
      <c r="G99" s="33" t="s">
        <v>131</v>
      </c>
      <c r="H99" s="33" t="s">
        <v>131</v>
      </c>
      <c r="I99" s="33" t="s">
        <v>131</v>
      </c>
      <c r="J99" s="33" t="s">
        <v>131</v>
      </c>
      <c r="K99" s="32">
        <v>1</v>
      </c>
      <c r="L99" s="37"/>
    </row>
    <row r="100" spans="1:12">
      <c r="A100" s="32">
        <v>102</v>
      </c>
      <c r="B100" s="32">
        <v>7</v>
      </c>
      <c r="C100" s="32" t="s">
        <v>288</v>
      </c>
      <c r="D100" s="32" t="s">
        <v>130</v>
      </c>
      <c r="E100" s="32" t="s">
        <v>93</v>
      </c>
      <c r="F100" s="32" t="s">
        <v>93</v>
      </c>
      <c r="G100" s="32" t="s">
        <v>93</v>
      </c>
      <c r="H100" s="32" t="s">
        <v>93</v>
      </c>
      <c r="I100" s="32" t="s">
        <v>93</v>
      </c>
      <c r="J100" s="32" t="s">
        <v>93</v>
      </c>
      <c r="K100" s="32">
        <v>2</v>
      </c>
      <c r="L100" s="37"/>
    </row>
    <row r="101" spans="1:12">
      <c r="A101" s="32">
        <v>107</v>
      </c>
      <c r="B101" s="32">
        <v>7</v>
      </c>
      <c r="C101" s="32" t="s">
        <v>290</v>
      </c>
      <c r="D101" s="32" t="s">
        <v>138</v>
      </c>
      <c r="E101" s="33" t="s">
        <v>131</v>
      </c>
      <c r="F101" s="33" t="s">
        <v>131</v>
      </c>
      <c r="G101" s="33" t="s">
        <v>131</v>
      </c>
      <c r="H101" s="33" t="s">
        <v>131</v>
      </c>
      <c r="I101" s="33" t="s">
        <v>131</v>
      </c>
      <c r="J101" s="33" t="s">
        <v>131</v>
      </c>
      <c r="K101" s="32">
        <v>3</v>
      </c>
      <c r="L101" s="37"/>
    </row>
    <row r="102" spans="1:12">
      <c r="A102" s="32">
        <v>99</v>
      </c>
      <c r="B102" s="32">
        <v>7</v>
      </c>
      <c r="C102" s="32" t="s">
        <v>288</v>
      </c>
      <c r="D102" s="32" t="s">
        <v>125</v>
      </c>
      <c r="E102" s="32" t="s">
        <v>191</v>
      </c>
      <c r="F102" s="32" t="s">
        <v>191</v>
      </c>
      <c r="G102" s="33" t="s">
        <v>87</v>
      </c>
      <c r="H102" s="32" t="s">
        <v>191</v>
      </c>
      <c r="I102" s="32" t="s">
        <v>191</v>
      </c>
      <c r="J102" s="33" t="s">
        <v>87</v>
      </c>
      <c r="K102" s="32">
        <v>4</v>
      </c>
      <c r="L102" s="37"/>
    </row>
    <row r="103" spans="1:12">
      <c r="A103" s="32">
        <v>100</v>
      </c>
      <c r="B103" s="32">
        <v>7</v>
      </c>
      <c r="C103" s="32" t="s">
        <v>288</v>
      </c>
      <c r="D103" s="32" t="s">
        <v>127</v>
      </c>
      <c r="E103" s="33" t="s">
        <v>87</v>
      </c>
      <c r="F103" s="32" t="s">
        <v>191</v>
      </c>
      <c r="G103" s="33" t="s">
        <v>87</v>
      </c>
      <c r="H103" s="33" t="s">
        <v>87</v>
      </c>
      <c r="I103" s="33" t="s">
        <v>87</v>
      </c>
      <c r="J103" s="32" t="s">
        <v>191</v>
      </c>
      <c r="K103" s="32">
        <v>5</v>
      </c>
      <c r="L103" s="37"/>
    </row>
    <row r="104" spans="1:12">
      <c r="A104" s="32">
        <v>104</v>
      </c>
      <c r="B104" s="32">
        <v>7</v>
      </c>
      <c r="C104" s="32" t="s">
        <v>290</v>
      </c>
      <c r="D104" s="32" t="s">
        <v>135</v>
      </c>
      <c r="E104" s="32" t="s">
        <v>191</v>
      </c>
      <c r="F104" s="32" t="s">
        <v>191</v>
      </c>
      <c r="G104" s="32" t="s">
        <v>191</v>
      </c>
      <c r="H104" s="33" t="s">
        <v>192</v>
      </c>
      <c r="I104" s="33" t="s">
        <v>192</v>
      </c>
      <c r="J104" s="32" t="s">
        <v>191</v>
      </c>
      <c r="K104" s="32">
        <v>6</v>
      </c>
      <c r="L104" s="37"/>
    </row>
    <row r="105" spans="1:12">
      <c r="A105" s="32">
        <v>105</v>
      </c>
      <c r="B105" s="32">
        <v>7</v>
      </c>
      <c r="C105" s="32" t="s">
        <v>290</v>
      </c>
      <c r="D105" s="32" t="s">
        <v>136</v>
      </c>
      <c r="E105" s="33" t="s">
        <v>192</v>
      </c>
      <c r="F105" s="32" t="s">
        <v>191</v>
      </c>
      <c r="G105" s="33" t="s">
        <v>192</v>
      </c>
      <c r="H105" s="32" t="s">
        <v>191</v>
      </c>
      <c r="I105" s="33" t="s">
        <v>192</v>
      </c>
      <c r="J105" s="33" t="s">
        <v>192</v>
      </c>
      <c r="K105" s="32">
        <v>7</v>
      </c>
      <c r="L105" s="37"/>
    </row>
    <row r="106" spans="1:12">
      <c r="A106" s="32">
        <v>109</v>
      </c>
      <c r="B106" s="32">
        <v>7</v>
      </c>
      <c r="C106" s="32" t="s">
        <v>292</v>
      </c>
      <c r="D106" s="32" t="s">
        <v>135</v>
      </c>
      <c r="E106" s="32" t="s">
        <v>191</v>
      </c>
      <c r="F106" s="33" t="s">
        <v>193</v>
      </c>
      <c r="G106" s="32" t="s">
        <v>191</v>
      </c>
      <c r="H106" s="33" t="s">
        <v>193</v>
      </c>
      <c r="I106" s="32" t="s">
        <v>191</v>
      </c>
      <c r="J106" s="32" t="s">
        <v>191</v>
      </c>
      <c r="K106" s="32">
        <v>8</v>
      </c>
      <c r="L106" s="37"/>
    </row>
    <row r="107" spans="1:12">
      <c r="A107" s="32">
        <v>112</v>
      </c>
      <c r="B107" s="32">
        <v>7</v>
      </c>
      <c r="C107" s="32" t="s">
        <v>292</v>
      </c>
      <c r="D107" s="32" t="s">
        <v>138</v>
      </c>
      <c r="E107" s="33" t="s">
        <v>133</v>
      </c>
      <c r="F107" s="33" t="s">
        <v>133</v>
      </c>
      <c r="G107" s="33" t="s">
        <v>133</v>
      </c>
      <c r="H107" s="33" t="s">
        <v>133</v>
      </c>
      <c r="I107" s="33" t="s">
        <v>133</v>
      </c>
      <c r="J107" s="33" t="s">
        <v>133</v>
      </c>
      <c r="K107" s="32">
        <v>9</v>
      </c>
      <c r="L107" s="37"/>
    </row>
    <row r="108" spans="1:12">
      <c r="A108" s="32">
        <v>108</v>
      </c>
      <c r="B108" s="32">
        <v>7</v>
      </c>
      <c r="C108" s="32" t="s">
        <v>292</v>
      </c>
      <c r="D108" s="32" t="s">
        <v>139</v>
      </c>
      <c r="E108" s="32" t="s">
        <v>129</v>
      </c>
      <c r="F108" s="32" t="s">
        <v>129</v>
      </c>
      <c r="G108" s="32" t="s">
        <v>129</v>
      </c>
      <c r="H108" s="32" t="s">
        <v>129</v>
      </c>
      <c r="I108" s="32" t="s">
        <v>129</v>
      </c>
      <c r="J108" s="33" t="s">
        <v>133</v>
      </c>
      <c r="K108" s="32">
        <v>10</v>
      </c>
      <c r="L108" s="37"/>
    </row>
    <row r="109" spans="1:12">
      <c r="A109" s="32">
        <v>97</v>
      </c>
      <c r="B109" s="32">
        <v>7</v>
      </c>
      <c r="C109" s="32" t="s">
        <v>288</v>
      </c>
      <c r="D109" s="32" t="s">
        <v>134</v>
      </c>
      <c r="E109" s="32" t="s">
        <v>129</v>
      </c>
      <c r="F109" s="32" t="s">
        <v>129</v>
      </c>
      <c r="G109" s="32" t="s">
        <v>129</v>
      </c>
      <c r="H109" s="32" t="s">
        <v>129</v>
      </c>
      <c r="I109" s="32" t="s">
        <v>129</v>
      </c>
      <c r="J109" s="32" t="s">
        <v>129</v>
      </c>
      <c r="K109" s="32">
        <v>11</v>
      </c>
      <c r="L109" s="37"/>
    </row>
    <row r="110" spans="1:12">
      <c r="A110" s="32">
        <v>110</v>
      </c>
      <c r="B110" s="32">
        <v>7</v>
      </c>
      <c r="C110" s="32" t="s">
        <v>292</v>
      </c>
      <c r="D110" s="32" t="s">
        <v>136</v>
      </c>
      <c r="E110" s="32" t="s">
        <v>191</v>
      </c>
      <c r="F110" s="33" t="s">
        <v>193</v>
      </c>
      <c r="G110" s="33" t="s">
        <v>193</v>
      </c>
      <c r="H110" s="32" t="s">
        <v>191</v>
      </c>
      <c r="I110" s="33" t="s">
        <v>193</v>
      </c>
      <c r="J110" s="33" t="s">
        <v>193</v>
      </c>
      <c r="K110" s="32">
        <v>12</v>
      </c>
      <c r="L110" s="37"/>
    </row>
    <row r="111" spans="1:12">
      <c r="A111" s="32">
        <v>111</v>
      </c>
      <c r="B111" s="32">
        <v>7</v>
      </c>
      <c r="C111" s="32" t="s">
        <v>292</v>
      </c>
      <c r="D111" s="32" t="s">
        <v>137</v>
      </c>
      <c r="E111" s="32" t="s">
        <v>129</v>
      </c>
      <c r="F111" s="33" t="s">
        <v>133</v>
      </c>
      <c r="G111" s="33" t="s">
        <v>133</v>
      </c>
      <c r="H111" s="33" t="s">
        <v>133</v>
      </c>
      <c r="I111" s="33" t="s">
        <v>133</v>
      </c>
      <c r="J111" s="33" t="s">
        <v>133</v>
      </c>
      <c r="K111" s="32">
        <v>13</v>
      </c>
      <c r="L111" s="37"/>
    </row>
    <row r="112" spans="1:12">
      <c r="A112" s="32">
        <v>98</v>
      </c>
      <c r="B112" s="32">
        <v>7</v>
      </c>
      <c r="C112" s="32" t="s">
        <v>288</v>
      </c>
      <c r="D112" s="32" t="s">
        <v>148</v>
      </c>
      <c r="E112" s="32" t="s">
        <v>129</v>
      </c>
      <c r="F112" s="32" t="s">
        <v>129</v>
      </c>
      <c r="G112" s="32" t="s">
        <v>129</v>
      </c>
      <c r="H112" s="32" t="s">
        <v>129</v>
      </c>
      <c r="I112" s="32" t="s">
        <v>129</v>
      </c>
      <c r="J112" s="32" t="s">
        <v>92</v>
      </c>
      <c r="K112" s="32">
        <v>14</v>
      </c>
      <c r="L112" s="37"/>
    </row>
    <row r="113" spans="1:12">
      <c r="A113" s="32">
        <v>101</v>
      </c>
      <c r="B113" s="32">
        <v>7</v>
      </c>
      <c r="C113" s="32" t="s">
        <v>288</v>
      </c>
      <c r="D113" s="32" t="s">
        <v>128</v>
      </c>
      <c r="E113" s="32" t="s">
        <v>129</v>
      </c>
      <c r="F113" s="32" t="s">
        <v>93</v>
      </c>
      <c r="G113" s="32" t="s">
        <v>93</v>
      </c>
      <c r="H113" s="32" t="s">
        <v>93</v>
      </c>
      <c r="I113" s="32" t="s">
        <v>93</v>
      </c>
      <c r="J113" s="32" t="s">
        <v>93</v>
      </c>
      <c r="K113" s="32">
        <v>15</v>
      </c>
      <c r="L113" s="37"/>
    </row>
    <row r="114" spans="1:12">
      <c r="A114" s="32">
        <v>103</v>
      </c>
      <c r="B114" s="32">
        <v>7</v>
      </c>
      <c r="C114" s="32" t="s">
        <v>290</v>
      </c>
      <c r="D114" s="32" t="s">
        <v>148</v>
      </c>
      <c r="E114" s="32" t="s">
        <v>129</v>
      </c>
      <c r="F114" s="32" t="s">
        <v>129</v>
      </c>
      <c r="G114" s="32" t="s">
        <v>129</v>
      </c>
      <c r="H114" s="32" t="s">
        <v>129</v>
      </c>
      <c r="I114" s="32" t="s">
        <v>129</v>
      </c>
      <c r="J114" s="33" t="s">
        <v>131</v>
      </c>
      <c r="K114" s="32">
        <v>16</v>
      </c>
      <c r="L114" s="37"/>
    </row>
    <row r="115" spans="1:12">
      <c r="A115" s="37">
        <v>120</v>
      </c>
      <c r="B115" s="37">
        <v>8</v>
      </c>
      <c r="C115" s="37" t="s">
        <v>290</v>
      </c>
      <c r="D115" s="37" t="s">
        <v>135</v>
      </c>
      <c r="E115" s="39" t="s">
        <v>192</v>
      </c>
      <c r="F115" s="37" t="s">
        <v>191</v>
      </c>
      <c r="G115" s="39" t="s">
        <v>192</v>
      </c>
      <c r="H115" s="37" t="s">
        <v>191</v>
      </c>
      <c r="I115" s="37" t="s">
        <v>191</v>
      </c>
      <c r="J115" s="37" t="s">
        <v>191</v>
      </c>
      <c r="K115" s="37">
        <v>1</v>
      </c>
      <c r="L115" s="37"/>
    </row>
    <row r="116" spans="1:12">
      <c r="A116" s="37">
        <v>113</v>
      </c>
      <c r="B116" s="37">
        <v>8</v>
      </c>
      <c r="C116" s="37" t="s">
        <v>288</v>
      </c>
      <c r="D116" s="37" t="s">
        <v>134</v>
      </c>
      <c r="E116" s="37" t="s">
        <v>129</v>
      </c>
      <c r="F116" s="37" t="s">
        <v>129</v>
      </c>
      <c r="G116" s="37" t="s">
        <v>129</v>
      </c>
      <c r="H116" s="37" t="s">
        <v>129</v>
      </c>
      <c r="I116" s="37" t="s">
        <v>129</v>
      </c>
      <c r="J116" s="37" t="s">
        <v>129</v>
      </c>
      <c r="K116" s="37">
        <v>2</v>
      </c>
      <c r="L116" s="37"/>
    </row>
    <row r="117" spans="1:12">
      <c r="A117" s="37">
        <v>117</v>
      </c>
      <c r="B117" s="37">
        <v>8</v>
      </c>
      <c r="C117" s="37" t="s">
        <v>288</v>
      </c>
      <c r="D117" s="37" t="s">
        <v>128</v>
      </c>
      <c r="E117" s="37" t="s">
        <v>129</v>
      </c>
      <c r="F117" s="37" t="s">
        <v>93</v>
      </c>
      <c r="G117" s="37" t="s">
        <v>93</v>
      </c>
      <c r="H117" s="37" t="s">
        <v>93</v>
      </c>
      <c r="I117" s="37" t="s">
        <v>93</v>
      </c>
      <c r="J117" s="37" t="s">
        <v>93</v>
      </c>
      <c r="K117" s="37">
        <v>3</v>
      </c>
      <c r="L117" s="37"/>
    </row>
    <row r="118" spans="1:12">
      <c r="A118" s="37">
        <v>124</v>
      </c>
      <c r="B118" s="37">
        <v>8</v>
      </c>
      <c r="C118" s="37" t="s">
        <v>292</v>
      </c>
      <c r="D118" s="37" t="s">
        <v>139</v>
      </c>
      <c r="E118" s="37" t="s">
        <v>129</v>
      </c>
      <c r="F118" s="37" t="s">
        <v>129</v>
      </c>
      <c r="G118" s="37" t="s">
        <v>129</v>
      </c>
      <c r="H118" s="37" t="s">
        <v>129</v>
      </c>
      <c r="I118" s="37" t="s">
        <v>129</v>
      </c>
      <c r="J118" s="39" t="s">
        <v>133</v>
      </c>
      <c r="K118" s="37">
        <v>4</v>
      </c>
      <c r="L118" s="37"/>
    </row>
    <row r="119" spans="1:12">
      <c r="A119" s="37">
        <v>116</v>
      </c>
      <c r="B119" s="37">
        <v>8</v>
      </c>
      <c r="C119" s="37" t="s">
        <v>288</v>
      </c>
      <c r="D119" s="37" t="s">
        <v>127</v>
      </c>
      <c r="E119" s="39" t="s">
        <v>87</v>
      </c>
      <c r="F119" s="39" t="s">
        <v>87</v>
      </c>
      <c r="G119" s="39" t="s">
        <v>87</v>
      </c>
      <c r="H119" s="39" t="s">
        <v>87</v>
      </c>
      <c r="I119" s="37" t="s">
        <v>191</v>
      </c>
      <c r="J119" s="37" t="s">
        <v>191</v>
      </c>
      <c r="K119" s="37">
        <v>5</v>
      </c>
      <c r="L119" s="37"/>
    </row>
    <row r="120" spans="1:12">
      <c r="A120" s="37">
        <v>118</v>
      </c>
      <c r="B120" s="37">
        <v>8</v>
      </c>
      <c r="C120" s="37" t="s">
        <v>288</v>
      </c>
      <c r="D120" s="37" t="s">
        <v>130</v>
      </c>
      <c r="E120" s="37" t="s">
        <v>93</v>
      </c>
      <c r="F120" s="37" t="s">
        <v>93</v>
      </c>
      <c r="G120" s="37" t="s">
        <v>93</v>
      </c>
      <c r="H120" s="37" t="s">
        <v>93</v>
      </c>
      <c r="I120" s="37" t="s">
        <v>93</v>
      </c>
      <c r="J120" s="37" t="s">
        <v>93</v>
      </c>
      <c r="K120" s="37">
        <v>6</v>
      </c>
      <c r="L120" s="37"/>
    </row>
    <row r="121" spans="1:12">
      <c r="A121" s="37">
        <v>114</v>
      </c>
      <c r="B121" s="37">
        <v>8</v>
      </c>
      <c r="C121" s="37" t="s">
        <v>288</v>
      </c>
      <c r="D121" s="37" t="s">
        <v>148</v>
      </c>
      <c r="E121" s="37" t="s">
        <v>129</v>
      </c>
      <c r="F121" s="37" t="s">
        <v>129</v>
      </c>
      <c r="G121" s="37" t="s">
        <v>129</v>
      </c>
      <c r="H121" s="37" t="s">
        <v>129</v>
      </c>
      <c r="I121" s="37" t="s">
        <v>129</v>
      </c>
      <c r="J121" s="37" t="s">
        <v>92</v>
      </c>
      <c r="K121" s="37">
        <v>7</v>
      </c>
      <c r="L121" s="37"/>
    </row>
    <row r="122" spans="1:12">
      <c r="A122" s="37">
        <v>128</v>
      </c>
      <c r="B122" s="37">
        <v>8</v>
      </c>
      <c r="C122" s="37" t="s">
        <v>292</v>
      </c>
      <c r="D122" s="37" t="s">
        <v>138</v>
      </c>
      <c r="E122" s="39" t="s">
        <v>133</v>
      </c>
      <c r="F122" s="39" t="s">
        <v>133</v>
      </c>
      <c r="G122" s="39" t="s">
        <v>133</v>
      </c>
      <c r="H122" s="39" t="s">
        <v>133</v>
      </c>
      <c r="I122" s="39" t="s">
        <v>133</v>
      </c>
      <c r="J122" s="39" t="s">
        <v>133</v>
      </c>
      <c r="K122" s="37">
        <v>8</v>
      </c>
      <c r="L122" s="37"/>
    </row>
    <row r="123" spans="1:12">
      <c r="A123" s="37">
        <v>122</v>
      </c>
      <c r="B123" s="37">
        <v>8</v>
      </c>
      <c r="C123" s="37" t="s">
        <v>290</v>
      </c>
      <c r="D123" s="37" t="s">
        <v>137</v>
      </c>
      <c r="E123" s="37" t="s">
        <v>129</v>
      </c>
      <c r="F123" s="39" t="s">
        <v>131</v>
      </c>
      <c r="G123" s="39" t="s">
        <v>131</v>
      </c>
      <c r="H123" s="39" t="s">
        <v>131</v>
      </c>
      <c r="I123" s="39" t="s">
        <v>131</v>
      </c>
      <c r="J123" s="39" t="s">
        <v>131</v>
      </c>
      <c r="K123" s="37">
        <v>9</v>
      </c>
      <c r="L123" s="37"/>
    </row>
    <row r="124" spans="1:12">
      <c r="A124" s="37">
        <v>127</v>
      </c>
      <c r="B124" s="37">
        <v>8</v>
      </c>
      <c r="C124" s="37" t="s">
        <v>292</v>
      </c>
      <c r="D124" s="37" t="s">
        <v>137</v>
      </c>
      <c r="E124" s="37" t="s">
        <v>129</v>
      </c>
      <c r="F124" s="39" t="s">
        <v>133</v>
      </c>
      <c r="G124" s="39" t="s">
        <v>133</v>
      </c>
      <c r="H124" s="39" t="s">
        <v>133</v>
      </c>
      <c r="I124" s="39" t="s">
        <v>133</v>
      </c>
      <c r="J124" s="39" t="s">
        <v>133</v>
      </c>
      <c r="K124" s="37">
        <v>10</v>
      </c>
      <c r="L124" s="37"/>
    </row>
    <row r="125" spans="1:12">
      <c r="A125" s="37">
        <v>119</v>
      </c>
      <c r="B125" s="37">
        <v>8</v>
      </c>
      <c r="C125" s="37" t="s">
        <v>290</v>
      </c>
      <c r="D125" s="37" t="s">
        <v>148</v>
      </c>
      <c r="E125" s="37" t="s">
        <v>129</v>
      </c>
      <c r="F125" s="37" t="s">
        <v>129</v>
      </c>
      <c r="G125" s="37" t="s">
        <v>129</v>
      </c>
      <c r="H125" s="37" t="s">
        <v>129</v>
      </c>
      <c r="I125" s="37" t="s">
        <v>129</v>
      </c>
      <c r="J125" s="39" t="s">
        <v>131</v>
      </c>
      <c r="K125" s="37">
        <v>11</v>
      </c>
      <c r="L125" s="37"/>
    </row>
    <row r="126" spans="1:12">
      <c r="A126" s="37">
        <v>115</v>
      </c>
      <c r="B126" s="37">
        <v>8</v>
      </c>
      <c r="C126" s="37" t="s">
        <v>288</v>
      </c>
      <c r="D126" s="37" t="s">
        <v>125</v>
      </c>
      <c r="E126" s="37" t="s">
        <v>191</v>
      </c>
      <c r="F126" s="39" t="s">
        <v>87</v>
      </c>
      <c r="G126" s="37" t="s">
        <v>191</v>
      </c>
      <c r="H126" s="37" t="s">
        <v>191</v>
      </c>
      <c r="I126" s="37" t="s">
        <v>191</v>
      </c>
      <c r="J126" s="39" t="s">
        <v>87</v>
      </c>
      <c r="K126" s="37">
        <v>12</v>
      </c>
      <c r="L126" s="37"/>
    </row>
    <row r="127" spans="1:12">
      <c r="A127" s="37">
        <v>123</v>
      </c>
      <c r="B127" s="37">
        <v>8</v>
      </c>
      <c r="C127" s="37" t="s">
        <v>290</v>
      </c>
      <c r="D127" s="37" t="s">
        <v>138</v>
      </c>
      <c r="E127" s="39" t="s">
        <v>131</v>
      </c>
      <c r="F127" s="39" t="s">
        <v>131</v>
      </c>
      <c r="G127" s="39" t="s">
        <v>131</v>
      </c>
      <c r="H127" s="39" t="s">
        <v>131</v>
      </c>
      <c r="I127" s="39" t="s">
        <v>131</v>
      </c>
      <c r="J127" s="39" t="s">
        <v>131</v>
      </c>
      <c r="K127" s="37">
        <v>13</v>
      </c>
      <c r="L127" s="37"/>
    </row>
    <row r="128" spans="1:12">
      <c r="A128" s="37">
        <v>121</v>
      </c>
      <c r="B128" s="37">
        <v>8</v>
      </c>
      <c r="C128" s="37" t="s">
        <v>290</v>
      </c>
      <c r="D128" s="37" t="s">
        <v>136</v>
      </c>
      <c r="E128" s="39" t="s">
        <v>192</v>
      </c>
      <c r="F128" s="37" t="s">
        <v>191</v>
      </c>
      <c r="G128" s="39" t="s">
        <v>192</v>
      </c>
      <c r="H128" s="39" t="s">
        <v>192</v>
      </c>
      <c r="I128" s="37" t="s">
        <v>191</v>
      </c>
      <c r="J128" s="39" t="s">
        <v>192</v>
      </c>
      <c r="K128" s="37">
        <v>14</v>
      </c>
      <c r="L128" s="37"/>
    </row>
    <row r="129" spans="1:12">
      <c r="A129" s="37">
        <v>125</v>
      </c>
      <c r="B129" s="37">
        <v>8</v>
      </c>
      <c r="C129" s="37" t="s">
        <v>292</v>
      </c>
      <c r="D129" s="37" t="s">
        <v>135</v>
      </c>
      <c r="E129" s="37" t="s">
        <v>191</v>
      </c>
      <c r="F129" s="37" t="s">
        <v>191</v>
      </c>
      <c r="G129" s="37" t="s">
        <v>191</v>
      </c>
      <c r="H129" s="39" t="s">
        <v>193</v>
      </c>
      <c r="I129" s="37" t="s">
        <v>191</v>
      </c>
      <c r="J129" s="39" t="s">
        <v>193</v>
      </c>
      <c r="K129" s="37">
        <v>15</v>
      </c>
      <c r="L129" s="37"/>
    </row>
    <row r="130" spans="1:12">
      <c r="A130" s="37">
        <v>126</v>
      </c>
      <c r="B130" s="37">
        <v>8</v>
      </c>
      <c r="C130" s="37" t="s">
        <v>292</v>
      </c>
      <c r="D130" s="37" t="s">
        <v>136</v>
      </c>
      <c r="E130" s="37" t="s">
        <v>191</v>
      </c>
      <c r="F130" s="39" t="s">
        <v>193</v>
      </c>
      <c r="G130" s="39" t="s">
        <v>193</v>
      </c>
      <c r="H130" s="39" t="s">
        <v>193</v>
      </c>
      <c r="I130" s="37" t="s">
        <v>191</v>
      </c>
      <c r="J130" s="39" t="s">
        <v>193</v>
      </c>
      <c r="K130" s="37">
        <v>16</v>
      </c>
      <c r="L130" s="37"/>
    </row>
    <row r="131" spans="1:12" s="52" customFormat="1">
      <c r="A131" s="32">
        <v>137</v>
      </c>
      <c r="B131" s="32">
        <v>9</v>
      </c>
      <c r="C131" s="32" t="s">
        <v>290</v>
      </c>
      <c r="D131" s="32" t="s">
        <v>298</v>
      </c>
      <c r="E131" s="33" t="s">
        <v>192</v>
      </c>
      <c r="F131" s="33" t="s">
        <v>192</v>
      </c>
      <c r="G131" s="33" t="s">
        <v>192</v>
      </c>
      <c r="H131" s="33" t="s">
        <v>192</v>
      </c>
      <c r="I131" s="32" t="s">
        <v>191</v>
      </c>
      <c r="J131" s="32" t="s">
        <v>191</v>
      </c>
      <c r="K131" s="32">
        <v>1</v>
      </c>
      <c r="L131" s="47"/>
    </row>
    <row r="132" spans="1:12" s="52" customFormat="1">
      <c r="A132" s="32">
        <v>132</v>
      </c>
      <c r="B132" s="32">
        <v>9</v>
      </c>
      <c r="C132" s="32" t="s">
        <v>288</v>
      </c>
      <c r="D132" s="32" t="s">
        <v>298</v>
      </c>
      <c r="E132" s="33" t="s">
        <v>87</v>
      </c>
      <c r="F132" s="32" t="s">
        <v>191</v>
      </c>
      <c r="G132" s="33" t="s">
        <v>87</v>
      </c>
      <c r="H132" s="33" t="s">
        <v>87</v>
      </c>
      <c r="I132" s="32" t="s">
        <v>191</v>
      </c>
      <c r="J132" s="33" t="s">
        <v>87</v>
      </c>
      <c r="K132" s="32">
        <v>2</v>
      </c>
      <c r="L132" s="47"/>
    </row>
    <row r="133" spans="1:12">
      <c r="A133" s="32">
        <v>138</v>
      </c>
      <c r="B133" s="32">
        <v>9</v>
      </c>
      <c r="C133" s="32" t="s">
        <v>290</v>
      </c>
      <c r="D133" s="32" t="s">
        <v>299</v>
      </c>
      <c r="E133" s="32" t="s">
        <v>191</v>
      </c>
      <c r="F133" s="33" t="s">
        <v>192</v>
      </c>
      <c r="G133" s="33" t="s">
        <v>192</v>
      </c>
      <c r="H133" s="33" t="s">
        <v>192</v>
      </c>
      <c r="I133" s="33" t="s">
        <v>192</v>
      </c>
      <c r="J133" s="33" t="s">
        <v>192</v>
      </c>
      <c r="K133" s="32">
        <v>3</v>
      </c>
      <c r="L133" s="37"/>
    </row>
    <row r="134" spans="1:12">
      <c r="A134" s="32">
        <v>130</v>
      </c>
      <c r="B134" s="32">
        <v>9</v>
      </c>
      <c r="C134" s="32" t="s">
        <v>288</v>
      </c>
      <c r="D134" s="32" t="s">
        <v>295</v>
      </c>
      <c r="E134" s="32" t="s">
        <v>191</v>
      </c>
      <c r="F134" s="32" t="s">
        <v>191</v>
      </c>
      <c r="G134" s="32" t="s">
        <v>191</v>
      </c>
      <c r="H134" s="32" t="s">
        <v>191</v>
      </c>
      <c r="I134" s="32" t="s">
        <v>191</v>
      </c>
      <c r="J134" s="32" t="s">
        <v>92</v>
      </c>
      <c r="K134" s="32">
        <v>4</v>
      </c>
      <c r="L134" s="37"/>
    </row>
    <row r="135" spans="1:12" s="52" customFormat="1">
      <c r="A135" s="32">
        <v>140</v>
      </c>
      <c r="B135" s="32">
        <v>9</v>
      </c>
      <c r="C135" s="32" t="s">
        <v>292</v>
      </c>
      <c r="D135" s="32" t="s">
        <v>218</v>
      </c>
      <c r="E135" s="32" t="s">
        <v>191</v>
      </c>
      <c r="F135" s="32" t="s">
        <v>191</v>
      </c>
      <c r="G135" s="32" t="s">
        <v>191</v>
      </c>
      <c r="H135" s="32" t="s">
        <v>191</v>
      </c>
      <c r="I135" s="32" t="s">
        <v>191</v>
      </c>
      <c r="J135" s="33" t="s">
        <v>193</v>
      </c>
      <c r="K135" s="32">
        <v>5</v>
      </c>
      <c r="L135" s="47"/>
    </row>
    <row r="136" spans="1:12" s="52" customFormat="1">
      <c r="A136" s="32">
        <v>129</v>
      </c>
      <c r="B136" s="32">
        <v>9</v>
      </c>
      <c r="C136" s="32" t="s">
        <v>288</v>
      </c>
      <c r="D136" s="32" t="s">
        <v>176</v>
      </c>
      <c r="E136" s="32" t="s">
        <v>191</v>
      </c>
      <c r="F136" s="32" t="s">
        <v>191</v>
      </c>
      <c r="G136" s="32" t="s">
        <v>191</v>
      </c>
      <c r="H136" s="32" t="s">
        <v>191</v>
      </c>
      <c r="I136" s="32" t="s">
        <v>191</v>
      </c>
      <c r="J136" s="32" t="s">
        <v>191</v>
      </c>
      <c r="K136" s="32">
        <v>6</v>
      </c>
      <c r="L136" s="47"/>
    </row>
    <row r="137" spans="1:12" s="52" customFormat="1">
      <c r="A137" s="32">
        <v>135</v>
      </c>
      <c r="B137" s="32">
        <v>9</v>
      </c>
      <c r="C137" s="32" t="s">
        <v>290</v>
      </c>
      <c r="D137" s="32" t="s">
        <v>295</v>
      </c>
      <c r="E137" s="32" t="s">
        <v>191</v>
      </c>
      <c r="F137" s="32" t="s">
        <v>191</v>
      </c>
      <c r="G137" s="32" t="s">
        <v>191</v>
      </c>
      <c r="H137" s="32" t="s">
        <v>191</v>
      </c>
      <c r="I137" s="32" t="s">
        <v>191</v>
      </c>
      <c r="J137" s="33" t="s">
        <v>192</v>
      </c>
      <c r="K137" s="32">
        <v>7</v>
      </c>
      <c r="L137" s="47"/>
    </row>
    <row r="138" spans="1:12">
      <c r="A138" s="32">
        <v>139</v>
      </c>
      <c r="B138" s="32">
        <v>9</v>
      </c>
      <c r="C138" s="32" t="s">
        <v>290</v>
      </c>
      <c r="D138" s="32" t="s">
        <v>217</v>
      </c>
      <c r="E138" s="33" t="s">
        <v>192</v>
      </c>
      <c r="F138" s="33" t="s">
        <v>192</v>
      </c>
      <c r="G138" s="33" t="s">
        <v>192</v>
      </c>
      <c r="H138" s="33" t="s">
        <v>192</v>
      </c>
      <c r="I138" s="33" t="s">
        <v>192</v>
      </c>
      <c r="J138" s="33" t="s">
        <v>192</v>
      </c>
      <c r="K138" s="32">
        <v>8</v>
      </c>
      <c r="L138" s="37"/>
    </row>
    <row r="139" spans="1:12">
      <c r="A139" s="32">
        <v>144</v>
      </c>
      <c r="B139" s="32">
        <v>9</v>
      </c>
      <c r="C139" s="32" t="s">
        <v>292</v>
      </c>
      <c r="D139" s="32" t="s">
        <v>217</v>
      </c>
      <c r="E139" s="33" t="s">
        <v>193</v>
      </c>
      <c r="F139" s="33" t="s">
        <v>193</v>
      </c>
      <c r="G139" s="33" t="s">
        <v>193</v>
      </c>
      <c r="H139" s="33" t="s">
        <v>193</v>
      </c>
      <c r="I139" s="33" t="s">
        <v>193</v>
      </c>
      <c r="J139" s="33" t="s">
        <v>193</v>
      </c>
      <c r="K139" s="32">
        <v>9</v>
      </c>
      <c r="L139" s="37"/>
    </row>
    <row r="140" spans="1:12" s="52" customFormat="1">
      <c r="A140" s="32">
        <v>131</v>
      </c>
      <c r="B140" s="32">
        <v>9</v>
      </c>
      <c r="C140" s="32" t="s">
        <v>288</v>
      </c>
      <c r="D140" s="32" t="s">
        <v>296</v>
      </c>
      <c r="E140" s="32" t="s">
        <v>191</v>
      </c>
      <c r="F140" s="32" t="s">
        <v>191</v>
      </c>
      <c r="G140" s="33" t="s">
        <v>87</v>
      </c>
      <c r="H140" s="32" t="s">
        <v>191</v>
      </c>
      <c r="I140" s="32" t="s">
        <v>191</v>
      </c>
      <c r="J140" s="33" t="s">
        <v>87</v>
      </c>
      <c r="K140" s="32">
        <v>10</v>
      </c>
      <c r="L140" s="47"/>
    </row>
    <row r="141" spans="1:12" s="52" customFormat="1">
      <c r="A141" s="32">
        <v>142</v>
      </c>
      <c r="B141" s="32">
        <v>9</v>
      </c>
      <c r="C141" s="32" t="s">
        <v>292</v>
      </c>
      <c r="D141" s="32" t="s">
        <v>298</v>
      </c>
      <c r="E141" s="33" t="s">
        <v>193</v>
      </c>
      <c r="F141" s="32" t="s">
        <v>191</v>
      </c>
      <c r="G141" s="33" t="s">
        <v>193</v>
      </c>
      <c r="H141" s="33" t="s">
        <v>193</v>
      </c>
      <c r="I141" s="32" t="s">
        <v>191</v>
      </c>
      <c r="J141" s="33" t="s">
        <v>193</v>
      </c>
      <c r="K141" s="32">
        <v>11</v>
      </c>
      <c r="L141" s="47"/>
    </row>
    <row r="142" spans="1:12" s="52" customFormat="1">
      <c r="A142" s="32">
        <v>141</v>
      </c>
      <c r="B142" s="32">
        <v>9</v>
      </c>
      <c r="C142" s="32" t="s">
        <v>292</v>
      </c>
      <c r="D142" s="32" t="s">
        <v>296</v>
      </c>
      <c r="E142" s="32" t="s">
        <v>191</v>
      </c>
      <c r="F142" s="32" t="s">
        <v>191</v>
      </c>
      <c r="G142" s="32" t="s">
        <v>191</v>
      </c>
      <c r="H142" s="33" t="s">
        <v>193</v>
      </c>
      <c r="I142" s="33" t="s">
        <v>193</v>
      </c>
      <c r="J142" s="32" t="s">
        <v>191</v>
      </c>
      <c r="K142" s="32">
        <v>12</v>
      </c>
      <c r="L142" s="47"/>
    </row>
    <row r="143" spans="1:12">
      <c r="A143" s="32">
        <v>143</v>
      </c>
      <c r="B143" s="32">
        <v>9</v>
      </c>
      <c r="C143" s="32" t="s">
        <v>292</v>
      </c>
      <c r="D143" s="32" t="s">
        <v>299</v>
      </c>
      <c r="E143" s="32" t="s">
        <v>191</v>
      </c>
      <c r="F143" s="33" t="s">
        <v>193</v>
      </c>
      <c r="G143" s="33" t="s">
        <v>193</v>
      </c>
      <c r="H143" s="33" t="s">
        <v>193</v>
      </c>
      <c r="I143" s="33" t="s">
        <v>193</v>
      </c>
      <c r="J143" s="33" t="s">
        <v>193</v>
      </c>
      <c r="K143" s="32">
        <v>13</v>
      </c>
      <c r="L143" s="37"/>
    </row>
    <row r="144" spans="1:12">
      <c r="A144" s="32">
        <v>136</v>
      </c>
      <c r="B144" s="32">
        <v>9</v>
      </c>
      <c r="C144" s="32" t="s">
        <v>290</v>
      </c>
      <c r="D144" s="32" t="s">
        <v>296</v>
      </c>
      <c r="E144" s="33" t="s">
        <v>192</v>
      </c>
      <c r="F144" s="32" t="s">
        <v>191</v>
      </c>
      <c r="G144" s="33" t="s">
        <v>192</v>
      </c>
      <c r="H144" s="32" t="s">
        <v>191</v>
      </c>
      <c r="I144" s="32" t="s">
        <v>191</v>
      </c>
      <c r="J144" s="32" t="s">
        <v>191</v>
      </c>
      <c r="K144" s="32">
        <v>14</v>
      </c>
      <c r="L144" s="37"/>
    </row>
    <row r="145" spans="1:12" s="52" customFormat="1">
      <c r="A145" s="32">
        <v>134</v>
      </c>
      <c r="B145" s="32">
        <v>9</v>
      </c>
      <c r="C145" s="32" t="s">
        <v>288</v>
      </c>
      <c r="D145" s="32" t="s">
        <v>216</v>
      </c>
      <c r="E145" s="32" t="s">
        <v>93</v>
      </c>
      <c r="F145" s="32" t="s">
        <v>93</v>
      </c>
      <c r="G145" s="32" t="s">
        <v>93</v>
      </c>
      <c r="H145" s="32" t="s">
        <v>93</v>
      </c>
      <c r="I145" s="32" t="s">
        <v>93</v>
      </c>
      <c r="J145" s="32" t="s">
        <v>93</v>
      </c>
      <c r="K145" s="32">
        <v>15</v>
      </c>
      <c r="L145" s="47"/>
    </row>
    <row r="146" spans="1:12" s="52" customFormat="1">
      <c r="A146" s="32">
        <v>133</v>
      </c>
      <c r="B146" s="32">
        <v>9</v>
      </c>
      <c r="C146" s="32" t="s">
        <v>288</v>
      </c>
      <c r="D146" s="32" t="s">
        <v>299</v>
      </c>
      <c r="E146" s="32" t="s">
        <v>191</v>
      </c>
      <c r="F146" s="32" t="s">
        <v>93</v>
      </c>
      <c r="G146" s="32" t="s">
        <v>93</v>
      </c>
      <c r="H146" s="32" t="s">
        <v>93</v>
      </c>
      <c r="I146" s="32" t="s">
        <v>93</v>
      </c>
      <c r="J146" s="32" t="s">
        <v>93</v>
      </c>
      <c r="K146" s="32">
        <v>16</v>
      </c>
      <c r="L146" s="47"/>
    </row>
    <row r="147" spans="1:12" s="52" customFormat="1">
      <c r="A147" s="37">
        <v>157</v>
      </c>
      <c r="B147" s="37">
        <v>10</v>
      </c>
      <c r="C147" s="37" t="s">
        <v>292</v>
      </c>
      <c r="D147" s="37" t="s">
        <v>296</v>
      </c>
      <c r="E147" s="39" t="s">
        <v>193</v>
      </c>
      <c r="F147" s="37" t="s">
        <v>191</v>
      </c>
      <c r="G147" s="37" t="s">
        <v>191</v>
      </c>
      <c r="H147" s="39" t="s">
        <v>193</v>
      </c>
      <c r="I147" s="37" t="s">
        <v>191</v>
      </c>
      <c r="J147" s="37" t="s">
        <v>191</v>
      </c>
      <c r="K147" s="37">
        <v>1</v>
      </c>
      <c r="L147" s="47"/>
    </row>
    <row r="148" spans="1:12" s="52" customFormat="1">
      <c r="A148" s="37">
        <v>159</v>
      </c>
      <c r="B148" s="37">
        <v>10</v>
      </c>
      <c r="C148" s="37" t="s">
        <v>292</v>
      </c>
      <c r="D148" s="37" t="s">
        <v>299</v>
      </c>
      <c r="E148" s="37" t="s">
        <v>191</v>
      </c>
      <c r="F148" s="39" t="s">
        <v>193</v>
      </c>
      <c r="G148" s="39" t="s">
        <v>193</v>
      </c>
      <c r="H148" s="39" t="s">
        <v>193</v>
      </c>
      <c r="I148" s="39" t="s">
        <v>193</v>
      </c>
      <c r="J148" s="39" t="s">
        <v>193</v>
      </c>
      <c r="K148" s="37">
        <v>2</v>
      </c>
      <c r="L148" s="47"/>
    </row>
    <row r="149" spans="1:12">
      <c r="A149" s="37">
        <v>153</v>
      </c>
      <c r="B149" s="37">
        <v>10</v>
      </c>
      <c r="C149" s="37" t="s">
        <v>290</v>
      </c>
      <c r="D149" s="37" t="s">
        <v>298</v>
      </c>
      <c r="E149" s="37" t="s">
        <v>191</v>
      </c>
      <c r="F149" s="39" t="s">
        <v>192</v>
      </c>
      <c r="G149" s="39" t="s">
        <v>192</v>
      </c>
      <c r="H149" s="39" t="s">
        <v>192</v>
      </c>
      <c r="I149" s="37" t="s">
        <v>191</v>
      </c>
      <c r="J149" s="39" t="s">
        <v>192</v>
      </c>
      <c r="K149" s="37">
        <v>3</v>
      </c>
      <c r="L149" s="37"/>
    </row>
    <row r="150" spans="1:12">
      <c r="A150" s="37">
        <v>146</v>
      </c>
      <c r="B150" s="37">
        <v>10</v>
      </c>
      <c r="C150" s="37" t="s">
        <v>288</v>
      </c>
      <c r="D150" s="37" t="s">
        <v>295</v>
      </c>
      <c r="E150" s="37" t="s">
        <v>191</v>
      </c>
      <c r="F150" s="37" t="s">
        <v>191</v>
      </c>
      <c r="G150" s="37" t="s">
        <v>191</v>
      </c>
      <c r="H150" s="37" t="s">
        <v>191</v>
      </c>
      <c r="I150" s="37" t="s">
        <v>191</v>
      </c>
      <c r="J150" s="37" t="s">
        <v>92</v>
      </c>
      <c r="K150" s="37">
        <v>4</v>
      </c>
      <c r="L150" s="37"/>
    </row>
    <row r="151" spans="1:12" s="52" customFormat="1">
      <c r="A151" s="37">
        <v>149</v>
      </c>
      <c r="B151" s="37">
        <v>10</v>
      </c>
      <c r="C151" s="37" t="s">
        <v>288</v>
      </c>
      <c r="D151" s="37" t="s">
        <v>299</v>
      </c>
      <c r="E151" s="37" t="s">
        <v>191</v>
      </c>
      <c r="F151" s="37" t="s">
        <v>93</v>
      </c>
      <c r="G151" s="37" t="s">
        <v>93</v>
      </c>
      <c r="H151" s="37" t="s">
        <v>93</v>
      </c>
      <c r="I151" s="37" t="s">
        <v>93</v>
      </c>
      <c r="J151" s="37" t="s">
        <v>93</v>
      </c>
      <c r="K151" s="37">
        <v>5</v>
      </c>
      <c r="L151" s="47"/>
    </row>
    <row r="152" spans="1:12" s="52" customFormat="1">
      <c r="A152" s="37">
        <v>154</v>
      </c>
      <c r="B152" s="37">
        <v>10</v>
      </c>
      <c r="C152" s="37" t="s">
        <v>290</v>
      </c>
      <c r="D152" s="37" t="s">
        <v>299</v>
      </c>
      <c r="E152" s="37" t="s">
        <v>191</v>
      </c>
      <c r="F152" s="39" t="s">
        <v>192</v>
      </c>
      <c r="G152" s="39" t="s">
        <v>192</v>
      </c>
      <c r="H152" s="39" t="s">
        <v>192</v>
      </c>
      <c r="I152" s="39" t="s">
        <v>192</v>
      </c>
      <c r="J152" s="39" t="s">
        <v>192</v>
      </c>
      <c r="K152" s="37">
        <v>6</v>
      </c>
      <c r="L152" s="47"/>
    </row>
    <row r="153" spans="1:12" s="52" customFormat="1">
      <c r="A153" s="37">
        <v>160</v>
      </c>
      <c r="B153" s="37">
        <v>10</v>
      </c>
      <c r="C153" s="37" t="s">
        <v>292</v>
      </c>
      <c r="D153" s="37" t="s">
        <v>217</v>
      </c>
      <c r="E153" s="39" t="s">
        <v>193</v>
      </c>
      <c r="F153" s="39" t="s">
        <v>193</v>
      </c>
      <c r="G153" s="39" t="s">
        <v>193</v>
      </c>
      <c r="H153" s="39" t="s">
        <v>193</v>
      </c>
      <c r="I153" s="39" t="s">
        <v>193</v>
      </c>
      <c r="J153" s="39" t="s">
        <v>193</v>
      </c>
      <c r="K153" s="37">
        <v>7</v>
      </c>
      <c r="L153" s="47"/>
    </row>
    <row r="154" spans="1:12">
      <c r="A154" s="37">
        <v>145</v>
      </c>
      <c r="B154" s="37">
        <v>10</v>
      </c>
      <c r="C154" s="37" t="s">
        <v>288</v>
      </c>
      <c r="D154" s="37" t="s">
        <v>219</v>
      </c>
      <c r="E154" s="37" t="s">
        <v>191</v>
      </c>
      <c r="F154" s="37" t="s">
        <v>191</v>
      </c>
      <c r="G154" s="37" t="s">
        <v>191</v>
      </c>
      <c r="H154" s="37" t="s">
        <v>191</v>
      </c>
      <c r="I154" s="37" t="s">
        <v>191</v>
      </c>
      <c r="J154" s="37" t="s">
        <v>191</v>
      </c>
      <c r="K154" s="37">
        <v>8</v>
      </c>
      <c r="L154" s="37"/>
    </row>
    <row r="155" spans="1:12">
      <c r="A155" s="37">
        <v>152</v>
      </c>
      <c r="B155" s="37">
        <v>10</v>
      </c>
      <c r="C155" s="37" t="s">
        <v>290</v>
      </c>
      <c r="D155" s="37" t="s">
        <v>296</v>
      </c>
      <c r="E155" s="37" t="s">
        <v>191</v>
      </c>
      <c r="F155" s="37" t="s">
        <v>191</v>
      </c>
      <c r="G155" s="39" t="s">
        <v>192</v>
      </c>
      <c r="H155" s="37" t="s">
        <v>191</v>
      </c>
      <c r="I155" s="37" t="s">
        <v>191</v>
      </c>
      <c r="J155" s="39" t="s">
        <v>192</v>
      </c>
      <c r="K155" s="37">
        <v>9</v>
      </c>
      <c r="L155" s="37"/>
    </row>
    <row r="156" spans="1:12" s="52" customFormat="1">
      <c r="A156" s="37">
        <v>151</v>
      </c>
      <c r="B156" s="37">
        <v>10</v>
      </c>
      <c r="C156" s="37" t="s">
        <v>290</v>
      </c>
      <c r="D156" s="37" t="s">
        <v>218</v>
      </c>
      <c r="E156" s="37" t="s">
        <v>191</v>
      </c>
      <c r="F156" s="37" t="s">
        <v>191</v>
      </c>
      <c r="G156" s="37" t="s">
        <v>191</v>
      </c>
      <c r="H156" s="37" t="s">
        <v>191</v>
      </c>
      <c r="I156" s="37" t="s">
        <v>191</v>
      </c>
      <c r="J156" s="39" t="s">
        <v>192</v>
      </c>
      <c r="K156" s="37">
        <v>10</v>
      </c>
      <c r="L156" s="47"/>
    </row>
    <row r="157" spans="1:12" s="52" customFormat="1">
      <c r="A157" s="37">
        <v>155</v>
      </c>
      <c r="B157" s="37">
        <v>10</v>
      </c>
      <c r="C157" s="37" t="s">
        <v>290</v>
      </c>
      <c r="D157" s="37" t="s">
        <v>217</v>
      </c>
      <c r="E157" s="39" t="s">
        <v>192</v>
      </c>
      <c r="F157" s="39" t="s">
        <v>192</v>
      </c>
      <c r="G157" s="39" t="s">
        <v>192</v>
      </c>
      <c r="H157" s="39" t="s">
        <v>192</v>
      </c>
      <c r="I157" s="39" t="s">
        <v>192</v>
      </c>
      <c r="J157" s="39" t="s">
        <v>192</v>
      </c>
      <c r="K157" s="37">
        <v>11</v>
      </c>
      <c r="L157" s="47"/>
    </row>
    <row r="158" spans="1:12" s="52" customFormat="1">
      <c r="A158" s="37">
        <v>150</v>
      </c>
      <c r="B158" s="37">
        <v>10</v>
      </c>
      <c r="C158" s="37" t="s">
        <v>288</v>
      </c>
      <c r="D158" s="37" t="s">
        <v>216</v>
      </c>
      <c r="E158" s="37" t="s">
        <v>93</v>
      </c>
      <c r="F158" s="37" t="s">
        <v>93</v>
      </c>
      <c r="G158" s="37" t="s">
        <v>93</v>
      </c>
      <c r="H158" s="37" t="s">
        <v>93</v>
      </c>
      <c r="I158" s="37" t="s">
        <v>93</v>
      </c>
      <c r="J158" s="37" t="s">
        <v>93</v>
      </c>
      <c r="K158" s="37">
        <v>12</v>
      </c>
      <c r="L158" s="47"/>
    </row>
    <row r="159" spans="1:12">
      <c r="A159" s="37">
        <v>148</v>
      </c>
      <c r="B159" s="37">
        <v>10</v>
      </c>
      <c r="C159" s="37" t="s">
        <v>288</v>
      </c>
      <c r="D159" s="37" t="s">
        <v>298</v>
      </c>
      <c r="E159" s="39" t="s">
        <v>87</v>
      </c>
      <c r="F159" s="39" t="s">
        <v>87</v>
      </c>
      <c r="G159" s="39" t="s">
        <v>87</v>
      </c>
      <c r="H159" s="37" t="s">
        <v>191</v>
      </c>
      <c r="I159" s="37" t="s">
        <v>191</v>
      </c>
      <c r="J159" s="39" t="s">
        <v>87</v>
      </c>
      <c r="K159" s="37">
        <v>13</v>
      </c>
      <c r="L159" s="37"/>
    </row>
    <row r="160" spans="1:12">
      <c r="A160" s="37">
        <v>147</v>
      </c>
      <c r="B160" s="37">
        <v>10</v>
      </c>
      <c r="C160" s="37" t="s">
        <v>288</v>
      </c>
      <c r="D160" s="37" t="s">
        <v>296</v>
      </c>
      <c r="E160" s="37" t="s">
        <v>191</v>
      </c>
      <c r="F160" s="37" t="s">
        <v>191</v>
      </c>
      <c r="G160" s="39" t="s">
        <v>87</v>
      </c>
      <c r="H160" s="37" t="s">
        <v>191</v>
      </c>
      <c r="I160" s="39" t="s">
        <v>87</v>
      </c>
      <c r="J160" s="37" t="s">
        <v>191</v>
      </c>
      <c r="K160" s="37">
        <v>14</v>
      </c>
      <c r="L160" s="37"/>
    </row>
    <row r="161" spans="1:12" s="52" customFormat="1">
      <c r="A161" s="37">
        <v>158</v>
      </c>
      <c r="B161" s="37">
        <v>10</v>
      </c>
      <c r="C161" s="37" t="s">
        <v>292</v>
      </c>
      <c r="D161" s="37" t="s">
        <v>298</v>
      </c>
      <c r="E161" s="39" t="s">
        <v>193</v>
      </c>
      <c r="F161" s="37" t="s">
        <v>191</v>
      </c>
      <c r="G161" s="37" t="s">
        <v>191</v>
      </c>
      <c r="H161" s="39" t="s">
        <v>193</v>
      </c>
      <c r="I161" s="39" t="s">
        <v>193</v>
      </c>
      <c r="J161" s="39" t="s">
        <v>193</v>
      </c>
      <c r="K161" s="37">
        <v>15</v>
      </c>
      <c r="L161" s="47"/>
    </row>
    <row r="162" spans="1:12" s="52" customFormat="1">
      <c r="A162" s="37">
        <v>156</v>
      </c>
      <c r="B162" s="37">
        <v>10</v>
      </c>
      <c r="C162" s="37" t="s">
        <v>292</v>
      </c>
      <c r="D162" s="37" t="s">
        <v>218</v>
      </c>
      <c r="E162" s="37" t="s">
        <v>191</v>
      </c>
      <c r="F162" s="37" t="s">
        <v>191</v>
      </c>
      <c r="G162" s="37" t="s">
        <v>191</v>
      </c>
      <c r="H162" s="37" t="s">
        <v>191</v>
      </c>
      <c r="I162" s="37" t="s">
        <v>191</v>
      </c>
      <c r="J162" s="39" t="s">
        <v>193</v>
      </c>
      <c r="K162" s="37">
        <v>16</v>
      </c>
      <c r="L162" s="47"/>
    </row>
    <row r="169" spans="1:12">
      <c r="D169" s="37" t="s">
        <v>112</v>
      </c>
      <c r="E169" s="37"/>
      <c r="F169" s="37"/>
      <c r="G169" s="37"/>
      <c r="H169" s="37"/>
    </row>
    <row r="170" spans="1:12">
      <c r="D170" s="37"/>
      <c r="E170" s="37"/>
      <c r="F170" s="37" t="s">
        <v>191</v>
      </c>
      <c r="G170" s="37" t="s">
        <v>192</v>
      </c>
      <c r="H170" s="37" t="s">
        <v>193</v>
      </c>
    </row>
    <row r="171" spans="1:12">
      <c r="C171" s="105" t="s">
        <v>111</v>
      </c>
      <c r="D171" s="37" t="s">
        <v>140</v>
      </c>
      <c r="E171" s="37">
        <v>2</v>
      </c>
      <c r="F171" s="37">
        <f>E171*6</f>
        <v>12</v>
      </c>
      <c r="G171" s="37"/>
      <c r="H171" s="37"/>
    </row>
    <row r="172" spans="1:12">
      <c r="C172" s="105"/>
      <c r="D172" s="37" t="s">
        <v>0</v>
      </c>
      <c r="E172" s="37">
        <v>2</v>
      </c>
      <c r="F172" s="37">
        <f>E172*5</f>
        <v>10</v>
      </c>
      <c r="G172" s="37"/>
      <c r="H172" s="37"/>
    </row>
    <row r="173" spans="1:12">
      <c r="C173" s="105"/>
      <c r="D173" s="37" t="s">
        <v>1</v>
      </c>
      <c r="E173" s="37">
        <v>2</v>
      </c>
      <c r="F173" s="37">
        <f>E173*1</f>
        <v>2</v>
      </c>
      <c r="G173" s="37"/>
      <c r="H173" s="37"/>
    </row>
    <row r="174" spans="1:12">
      <c r="C174" s="105"/>
      <c r="D174" s="37" t="s">
        <v>2</v>
      </c>
      <c r="E174" s="37">
        <v>2</v>
      </c>
      <c r="F174" s="37">
        <v>0</v>
      </c>
      <c r="G174" s="37"/>
      <c r="H174" s="37"/>
    </row>
    <row r="175" spans="1:12">
      <c r="C175" s="105"/>
      <c r="D175" s="37" t="s">
        <v>3</v>
      </c>
      <c r="E175" s="37">
        <v>2</v>
      </c>
      <c r="F175" s="37">
        <f>E175*5</f>
        <v>10</v>
      </c>
      <c r="G175" s="37">
        <f>E175*1</f>
        <v>2</v>
      </c>
      <c r="H175" s="37"/>
    </row>
    <row r="176" spans="1:12">
      <c r="C176" s="105"/>
      <c r="D176" s="37" t="s">
        <v>198</v>
      </c>
      <c r="E176" s="37">
        <v>2</v>
      </c>
      <c r="F176" s="37">
        <f>E176*1</f>
        <v>2</v>
      </c>
      <c r="G176" s="37">
        <f>E176*5</f>
        <v>10</v>
      </c>
      <c r="H176" s="37"/>
    </row>
    <row r="177" spans="3:8">
      <c r="C177" s="105"/>
      <c r="D177" s="37" t="s">
        <v>199</v>
      </c>
      <c r="E177" s="37">
        <v>2</v>
      </c>
      <c r="F177" s="37"/>
      <c r="G177" s="37">
        <f>E177*6</f>
        <v>12</v>
      </c>
      <c r="H177" s="37"/>
    </row>
    <row r="178" spans="3:8">
      <c r="C178" s="105"/>
      <c r="D178" s="37" t="s">
        <v>188</v>
      </c>
      <c r="E178" s="37">
        <v>2</v>
      </c>
      <c r="F178" s="37">
        <f>E178*5</f>
        <v>10</v>
      </c>
      <c r="G178" s="37"/>
      <c r="H178" s="37">
        <f>E178*1</f>
        <v>2</v>
      </c>
    </row>
    <row r="179" spans="3:8">
      <c r="C179" s="105"/>
      <c r="D179" s="37" t="s">
        <v>189</v>
      </c>
      <c r="E179" s="37">
        <v>2</v>
      </c>
      <c r="F179" s="37">
        <f>E179*1</f>
        <v>2</v>
      </c>
      <c r="G179" s="37"/>
      <c r="H179" s="37">
        <f>E179*5</f>
        <v>10</v>
      </c>
    </row>
    <row r="180" spans="3:8">
      <c r="C180" s="105"/>
      <c r="D180" s="37" t="s">
        <v>190</v>
      </c>
      <c r="E180" s="37">
        <v>2</v>
      </c>
      <c r="F180" s="37"/>
      <c r="G180" s="37"/>
      <c r="H180" s="37">
        <f>E180*6</f>
        <v>12</v>
      </c>
    </row>
    <row r="181" spans="3:8">
      <c r="D181" s="37" t="s">
        <v>194</v>
      </c>
      <c r="E181" s="37">
        <f>SUM(E171:E180)</f>
        <v>20</v>
      </c>
      <c r="F181" s="37">
        <f t="shared" ref="F181:H181" si="0">SUM(F171:F180)</f>
        <v>48</v>
      </c>
      <c r="G181" s="37">
        <f>SUM(G171:G180)</f>
        <v>24</v>
      </c>
      <c r="H181" s="37">
        <f t="shared" si="0"/>
        <v>24</v>
      </c>
    </row>
    <row r="184" spans="3:8">
      <c r="D184" s="37" t="s">
        <v>21</v>
      </c>
      <c r="E184" s="37"/>
      <c r="F184" s="37"/>
      <c r="G184" s="39"/>
      <c r="H184" s="39"/>
    </row>
    <row r="185" spans="3:8">
      <c r="D185" s="37"/>
      <c r="E185" s="37"/>
      <c r="F185" s="37" t="s">
        <v>191</v>
      </c>
      <c r="G185" s="37" t="s">
        <v>192</v>
      </c>
      <c r="H185" s="37" t="s">
        <v>193</v>
      </c>
    </row>
    <row r="186" spans="3:8">
      <c r="C186" s="105" t="s">
        <v>20</v>
      </c>
      <c r="D186" s="37" t="s">
        <v>195</v>
      </c>
      <c r="E186" s="37">
        <v>8</v>
      </c>
      <c r="F186" s="37">
        <f>E186*4</f>
        <v>32</v>
      </c>
      <c r="G186" s="37"/>
      <c r="H186" s="37"/>
    </row>
    <row r="187" spans="3:8">
      <c r="C187" s="105"/>
      <c r="D187" s="37" t="s">
        <v>196</v>
      </c>
      <c r="E187" s="37">
        <v>8</v>
      </c>
      <c r="F187" s="37">
        <f>E187*2</f>
        <v>16</v>
      </c>
      <c r="G187" s="37"/>
      <c r="H187" s="37"/>
    </row>
    <row r="188" spans="3:8">
      <c r="C188" s="105"/>
      <c r="D188" s="37" t="s">
        <v>197</v>
      </c>
      <c r="E188" s="37">
        <v>8</v>
      </c>
      <c r="F188" s="37">
        <f>E188*4</f>
        <v>32</v>
      </c>
      <c r="G188" s="37">
        <f>E188*2</f>
        <v>16</v>
      </c>
      <c r="H188" s="37"/>
    </row>
    <row r="189" spans="3:8">
      <c r="C189" s="105"/>
      <c r="D189" s="37" t="s">
        <v>89</v>
      </c>
      <c r="E189" s="37">
        <v>8</v>
      </c>
      <c r="F189" s="37">
        <f>E189*2</f>
        <v>16</v>
      </c>
      <c r="G189" s="37">
        <f>E189*4</f>
        <v>32</v>
      </c>
      <c r="H189" s="37"/>
    </row>
    <row r="190" spans="3:8">
      <c r="C190" s="105"/>
      <c r="D190" s="37" t="s">
        <v>90</v>
      </c>
      <c r="E190" s="37">
        <v>8</v>
      </c>
      <c r="F190" s="37">
        <f>E190*4</f>
        <v>32</v>
      </c>
      <c r="G190" s="37"/>
      <c r="H190" s="37">
        <f>E190*2</f>
        <v>16</v>
      </c>
    </row>
    <row r="191" spans="3:8">
      <c r="C191" s="105"/>
      <c r="D191" s="37" t="s">
        <v>91</v>
      </c>
      <c r="E191" s="37">
        <v>8</v>
      </c>
      <c r="F191" s="37">
        <f>E191*2</f>
        <v>16</v>
      </c>
      <c r="G191" s="37"/>
      <c r="H191" s="37">
        <f>E191*4</f>
        <v>32</v>
      </c>
    </row>
    <row r="192" spans="3:8">
      <c r="D192" s="37"/>
      <c r="E192" s="37"/>
      <c r="F192" s="37"/>
      <c r="G192" s="37"/>
      <c r="H192" s="37"/>
    </row>
    <row r="193" spans="3:8">
      <c r="C193" s="105" t="s">
        <v>109</v>
      </c>
      <c r="D193" s="37" t="s">
        <v>195</v>
      </c>
      <c r="E193" s="37">
        <v>2</v>
      </c>
      <c r="F193" s="37">
        <f>E193*4</f>
        <v>8</v>
      </c>
      <c r="G193" s="37"/>
      <c r="H193" s="37"/>
    </row>
    <row r="194" spans="3:8">
      <c r="C194" s="105"/>
      <c r="D194" s="37" t="s">
        <v>196</v>
      </c>
      <c r="E194" s="37">
        <v>2</v>
      </c>
      <c r="F194" s="37">
        <f>E194*2</f>
        <v>4</v>
      </c>
      <c r="G194" s="37"/>
      <c r="H194" s="37"/>
    </row>
    <row r="195" spans="3:8">
      <c r="C195" s="105"/>
      <c r="D195" s="37" t="s">
        <v>197</v>
      </c>
      <c r="E195" s="37">
        <v>2</v>
      </c>
      <c r="F195" s="37">
        <f>E195*4</f>
        <v>8</v>
      </c>
      <c r="G195" s="37">
        <f>E195*2</f>
        <v>4</v>
      </c>
      <c r="H195" s="37"/>
    </row>
    <row r="196" spans="3:8">
      <c r="C196" s="105"/>
      <c r="D196" s="37" t="s">
        <v>89</v>
      </c>
      <c r="E196" s="37">
        <v>2</v>
      </c>
      <c r="F196" s="37">
        <f>E196*2</f>
        <v>4</v>
      </c>
      <c r="G196" s="37">
        <f>E196*4</f>
        <v>8</v>
      </c>
      <c r="H196" s="37"/>
    </row>
    <row r="197" spans="3:8">
      <c r="C197" s="105"/>
      <c r="D197" s="37" t="s">
        <v>90</v>
      </c>
      <c r="E197" s="37">
        <v>2</v>
      </c>
      <c r="F197" s="37">
        <f>E197*4</f>
        <v>8</v>
      </c>
      <c r="G197" s="37"/>
      <c r="H197" s="37">
        <f>E197*2</f>
        <v>4</v>
      </c>
    </row>
    <row r="198" spans="3:8">
      <c r="C198" s="105"/>
      <c r="D198" s="37" t="s">
        <v>91</v>
      </c>
      <c r="E198" s="37">
        <v>2</v>
      </c>
      <c r="F198" s="37">
        <f>E198*2</f>
        <v>4</v>
      </c>
      <c r="G198" s="37"/>
      <c r="H198" s="37">
        <f>E198*4</f>
        <v>8</v>
      </c>
    </row>
    <row r="199" spans="3:8">
      <c r="D199" s="37"/>
      <c r="E199" s="37"/>
      <c r="F199" s="37"/>
      <c r="G199" s="37"/>
      <c r="H199" s="37"/>
    </row>
    <row r="200" spans="3:8">
      <c r="C200" s="105" t="s">
        <v>110</v>
      </c>
      <c r="D200" s="37" t="s">
        <v>140</v>
      </c>
      <c r="E200" s="37">
        <v>2</v>
      </c>
      <c r="F200" s="37">
        <f>E200*6</f>
        <v>12</v>
      </c>
      <c r="G200" s="37"/>
      <c r="H200" s="37"/>
    </row>
    <row r="201" spans="3:8">
      <c r="C201" s="105"/>
      <c r="D201" s="37" t="s">
        <v>0</v>
      </c>
      <c r="E201" s="37">
        <v>2</v>
      </c>
      <c r="F201" s="37">
        <f>E201*5</f>
        <v>10</v>
      </c>
      <c r="G201" s="37"/>
      <c r="H201" s="37"/>
    </row>
    <row r="202" spans="3:8">
      <c r="C202" s="105"/>
      <c r="D202" s="37" t="s">
        <v>1</v>
      </c>
      <c r="E202" s="37">
        <v>2</v>
      </c>
      <c r="F202" s="37">
        <f>E202*1</f>
        <v>2</v>
      </c>
      <c r="G202" s="37"/>
      <c r="H202" s="37"/>
    </row>
    <row r="203" spans="3:8">
      <c r="C203" s="105"/>
      <c r="D203" s="37" t="s">
        <v>2</v>
      </c>
      <c r="E203" s="37">
        <v>2</v>
      </c>
      <c r="F203" s="37">
        <v>0</v>
      </c>
      <c r="G203" s="37"/>
      <c r="H203" s="37"/>
    </row>
    <row r="204" spans="3:8">
      <c r="C204" s="105"/>
      <c r="D204" s="37" t="s">
        <v>3</v>
      </c>
      <c r="E204" s="37">
        <v>2</v>
      </c>
      <c r="F204" s="37">
        <f>E204*5</f>
        <v>10</v>
      </c>
      <c r="G204" s="37">
        <f>E204*1</f>
        <v>2</v>
      </c>
      <c r="H204" s="37"/>
    </row>
    <row r="205" spans="3:8">
      <c r="C205" s="105"/>
      <c r="D205" s="37" t="s">
        <v>198</v>
      </c>
      <c r="E205" s="37">
        <v>2</v>
      </c>
      <c r="F205" s="37">
        <f>E205*1</f>
        <v>2</v>
      </c>
      <c r="G205" s="37">
        <f>E205*5</f>
        <v>10</v>
      </c>
      <c r="H205" s="37"/>
    </row>
    <row r="206" spans="3:8">
      <c r="C206" s="105"/>
      <c r="D206" s="37" t="s">
        <v>199</v>
      </c>
      <c r="E206" s="37">
        <v>2</v>
      </c>
      <c r="F206" s="37"/>
      <c r="G206" s="37">
        <f>E206*6</f>
        <v>12</v>
      </c>
      <c r="H206" s="37"/>
    </row>
    <row r="207" spans="3:8">
      <c r="C207" s="105"/>
      <c r="D207" s="37" t="s">
        <v>188</v>
      </c>
      <c r="E207" s="37">
        <v>2</v>
      </c>
      <c r="F207" s="37">
        <f>E207*5</f>
        <v>10</v>
      </c>
      <c r="G207" s="37"/>
      <c r="H207" s="37">
        <f>E207*1</f>
        <v>2</v>
      </c>
    </row>
    <row r="208" spans="3:8">
      <c r="C208" s="105"/>
      <c r="D208" s="37" t="s">
        <v>189</v>
      </c>
      <c r="E208" s="37">
        <v>2</v>
      </c>
      <c r="F208" s="37">
        <f>E208*1</f>
        <v>2</v>
      </c>
      <c r="G208" s="37"/>
      <c r="H208" s="37">
        <f>E208*5</f>
        <v>10</v>
      </c>
    </row>
    <row r="209" spans="3:8">
      <c r="C209" s="105"/>
      <c r="D209" s="37" t="s">
        <v>190</v>
      </c>
      <c r="E209" s="37">
        <v>2</v>
      </c>
      <c r="F209" s="37"/>
      <c r="G209" s="37"/>
      <c r="H209" s="37">
        <f>E209*6</f>
        <v>12</v>
      </c>
    </row>
    <row r="210" spans="3:8">
      <c r="D210" s="37"/>
      <c r="E210" s="37"/>
      <c r="F210" s="37"/>
      <c r="G210" s="37"/>
      <c r="H210" s="37"/>
    </row>
    <row r="211" spans="3:8">
      <c r="D211" s="37" t="s">
        <v>194</v>
      </c>
      <c r="E211" s="37">
        <f>SUM(E186:E209)</f>
        <v>80</v>
      </c>
      <c r="F211" s="37">
        <f t="shared" ref="F211:H211" si="1">SUM(F186:F209)</f>
        <v>228</v>
      </c>
      <c r="G211" s="37">
        <f t="shared" si="1"/>
        <v>84</v>
      </c>
      <c r="H211" s="37">
        <f t="shared" si="1"/>
        <v>84</v>
      </c>
    </row>
  </sheetData>
  <sortState ref="A3:T162">
    <sortCondition ref="B4:B162"/>
  </sortState>
  <mergeCells count="4">
    <mergeCell ref="C186:C191"/>
    <mergeCell ref="C193:C198"/>
    <mergeCell ref="C200:C209"/>
    <mergeCell ref="C171:C180"/>
  </mergeCells>
  <phoneticPr fontId="3" type="noConversion"/>
  <pageMargins left="0.75" right="0.75" top="0.5" bottom="0.5" header="0.5" footer="0.5"/>
  <headerFooter>
    <oddFooter>&amp;R&amp;P of &amp;N</oddFooter>
  </headerFooter>
  <extLst>
    <ext xmlns:mx="http://schemas.microsoft.com/office/mac/excel/2008/main" uri="http://schemas.microsoft.com/office/mac/excel/2008/main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K186"/>
  <sheetViews>
    <sheetView topLeftCell="B1" zoomScale="75" workbookViewId="0">
      <selection activeCell="AB43" sqref="AB43:AG62"/>
    </sheetView>
  </sheetViews>
  <sheetFormatPr baseColWidth="10" defaultColWidth="3.42578125" defaultRowHeight="15"/>
  <cols>
    <col min="1" max="1" width="0" style="26" hidden="1" customWidth="1"/>
    <col min="2" max="2" width="5.140625" style="26" customWidth="1"/>
    <col min="3" max="3" width="4.42578125" style="26" customWidth="1"/>
    <col min="4" max="5" width="3.42578125" style="26"/>
    <col min="6" max="6" width="3.140625" style="26" customWidth="1"/>
    <col min="7" max="7" width="3.85546875" style="26" customWidth="1"/>
    <col min="8" max="8" width="4.7109375" style="26" customWidth="1"/>
    <col min="9" max="9" width="4" style="26" customWidth="1"/>
    <col min="10" max="10" width="3.140625" style="26" customWidth="1"/>
    <col min="11" max="11" width="0" style="26" hidden="1" customWidth="1"/>
    <col min="12" max="12" width="5.28515625" style="26" customWidth="1"/>
    <col min="13" max="13" width="4.7109375" style="26" customWidth="1"/>
    <col min="14" max="15" width="3.42578125" style="26"/>
    <col min="16" max="16" width="3" style="26" customWidth="1"/>
    <col min="17" max="17" width="4.140625" style="26" customWidth="1"/>
    <col min="18" max="18" width="4.42578125" style="26" customWidth="1"/>
    <col min="19" max="19" width="4" style="27" customWidth="1"/>
    <col min="20" max="23" width="3.42578125" style="26"/>
    <col min="24" max="24" width="4.42578125" style="26" customWidth="1"/>
    <col min="25" max="33" width="3.42578125" style="26"/>
    <col min="34" max="34" width="5" style="26" customWidth="1"/>
    <col min="35" max="35" width="4.5703125" style="26" customWidth="1"/>
    <col min="36" max="36" width="4.7109375" style="26" customWidth="1"/>
    <col min="37" max="37" width="4.140625" style="26" customWidth="1"/>
    <col min="38" max="16384" width="3.42578125" style="26"/>
  </cols>
  <sheetData>
    <row r="1" spans="1:37">
      <c r="B1" s="106" t="s">
        <v>29</v>
      </c>
      <c r="C1" s="106"/>
      <c r="D1" s="106"/>
      <c r="E1" s="106"/>
      <c r="F1" s="106"/>
      <c r="G1" s="106"/>
      <c r="H1" s="38"/>
      <c r="I1" s="38"/>
      <c r="J1" s="41"/>
      <c r="L1" s="106" t="s">
        <v>30</v>
      </c>
      <c r="M1" s="106"/>
      <c r="N1" s="106"/>
      <c r="O1" s="106"/>
      <c r="P1" s="106"/>
      <c r="Q1" s="106"/>
      <c r="R1" s="34"/>
      <c r="S1" s="34"/>
    </row>
    <row r="2" spans="1:37" s="28" customFormat="1" ht="51" customHeight="1">
      <c r="A2" s="28" t="s">
        <v>28</v>
      </c>
      <c r="B2" s="29" t="s">
        <v>31</v>
      </c>
      <c r="C2" s="29" t="s">
        <v>184</v>
      </c>
      <c r="D2" s="29" t="s">
        <v>185</v>
      </c>
      <c r="E2" s="29" t="s">
        <v>186</v>
      </c>
      <c r="F2" s="29" t="s">
        <v>187</v>
      </c>
      <c r="G2" s="29" t="s">
        <v>168</v>
      </c>
      <c r="H2" s="29" t="s">
        <v>220</v>
      </c>
      <c r="I2" s="29" t="s">
        <v>223</v>
      </c>
      <c r="J2" s="30"/>
      <c r="K2" s="28" t="s">
        <v>28</v>
      </c>
      <c r="L2" s="29" t="s">
        <v>31</v>
      </c>
      <c r="M2" s="29" t="s">
        <v>184</v>
      </c>
      <c r="N2" s="29" t="s">
        <v>185</v>
      </c>
      <c r="O2" s="29" t="s">
        <v>186</v>
      </c>
      <c r="P2" s="29" t="s">
        <v>187</v>
      </c>
      <c r="Q2" s="29" t="s">
        <v>168</v>
      </c>
      <c r="R2" s="29" t="s">
        <v>220</v>
      </c>
      <c r="S2" s="29" t="s">
        <v>223</v>
      </c>
      <c r="X2" s="40" t="s">
        <v>121</v>
      </c>
      <c r="Y2" s="40" t="s">
        <v>122</v>
      </c>
      <c r="Z2" s="40" t="s">
        <v>84</v>
      </c>
      <c r="AA2" s="40" t="s">
        <v>85</v>
      </c>
      <c r="AB2" s="36">
        <v>1</v>
      </c>
      <c r="AC2" s="36">
        <v>2</v>
      </c>
      <c r="AD2" s="36">
        <v>3</v>
      </c>
      <c r="AE2" s="36">
        <v>4</v>
      </c>
      <c r="AF2" s="36">
        <v>5</v>
      </c>
      <c r="AG2" s="36">
        <v>6</v>
      </c>
      <c r="AH2" s="40" t="s">
        <v>11</v>
      </c>
      <c r="AI2" s="40" t="s">
        <v>86</v>
      </c>
      <c r="AJ2" s="40" t="s">
        <v>173</v>
      </c>
      <c r="AK2" s="40" t="s">
        <v>174</v>
      </c>
    </row>
    <row r="3" spans="1:37">
      <c r="A3" s="31">
        <v>13</v>
      </c>
      <c r="B3" s="32">
        <v>3</v>
      </c>
      <c r="C3" s="32">
        <v>1</v>
      </c>
      <c r="D3" s="32" t="s">
        <v>288</v>
      </c>
      <c r="E3" s="32" t="s">
        <v>169</v>
      </c>
      <c r="F3" s="32">
        <v>1</v>
      </c>
      <c r="G3" s="32" t="s">
        <v>170</v>
      </c>
      <c r="H3" s="32" t="s">
        <v>221</v>
      </c>
      <c r="I3" s="32" t="s">
        <v>224</v>
      </c>
      <c r="J3" s="42"/>
      <c r="K3" s="31">
        <v>19</v>
      </c>
      <c r="L3" s="32">
        <v>4</v>
      </c>
      <c r="M3" s="32">
        <v>1</v>
      </c>
      <c r="N3" s="32" t="s">
        <v>288</v>
      </c>
      <c r="O3" s="32" t="s">
        <v>171</v>
      </c>
      <c r="P3" s="32">
        <v>1</v>
      </c>
      <c r="Q3" s="32" t="s">
        <v>170</v>
      </c>
      <c r="R3" s="32" t="s">
        <v>221</v>
      </c>
      <c r="S3" s="32" t="s">
        <v>224</v>
      </c>
      <c r="X3" s="32">
        <v>3</v>
      </c>
      <c r="Y3" s="32">
        <v>1</v>
      </c>
      <c r="Z3" s="32" t="s">
        <v>87</v>
      </c>
      <c r="AA3" s="32" t="s">
        <v>125</v>
      </c>
      <c r="AB3" s="32" t="s">
        <v>191</v>
      </c>
      <c r="AC3" s="32" t="s">
        <v>191</v>
      </c>
      <c r="AD3" s="32" t="s">
        <v>191</v>
      </c>
      <c r="AE3" s="32" t="s">
        <v>191</v>
      </c>
      <c r="AF3" s="33" t="s">
        <v>87</v>
      </c>
      <c r="AG3" s="33" t="s">
        <v>87</v>
      </c>
      <c r="AH3" s="32">
        <v>3</v>
      </c>
      <c r="AI3" s="32">
        <v>3</v>
      </c>
      <c r="AJ3" s="34"/>
      <c r="AK3" s="34" t="s">
        <v>119</v>
      </c>
    </row>
    <row r="4" spans="1:37">
      <c r="A4" s="31">
        <v>14</v>
      </c>
      <c r="B4" s="32">
        <v>3</v>
      </c>
      <c r="C4" s="32">
        <v>1</v>
      </c>
      <c r="D4" s="32" t="s">
        <v>288</v>
      </c>
      <c r="E4" s="32" t="s">
        <v>169</v>
      </c>
      <c r="F4" s="32">
        <v>2</v>
      </c>
      <c r="G4" s="32" t="s">
        <v>170</v>
      </c>
      <c r="H4" s="32" t="s">
        <v>221</v>
      </c>
      <c r="I4" s="32" t="s">
        <v>224</v>
      </c>
      <c r="J4" s="42"/>
      <c r="K4" s="31">
        <v>20</v>
      </c>
      <c r="L4" s="32">
        <v>4</v>
      </c>
      <c r="M4" s="32">
        <v>1</v>
      </c>
      <c r="N4" s="32" t="s">
        <v>288</v>
      </c>
      <c r="O4" s="32" t="s">
        <v>171</v>
      </c>
      <c r="P4" s="32">
        <v>2</v>
      </c>
      <c r="Q4" s="33" t="s">
        <v>10</v>
      </c>
      <c r="R4" s="32" t="s">
        <v>221</v>
      </c>
      <c r="S4" s="32" t="s">
        <v>224</v>
      </c>
      <c r="X4" s="32">
        <v>19</v>
      </c>
      <c r="Y4" s="32">
        <v>2</v>
      </c>
      <c r="Z4" s="32" t="s">
        <v>87</v>
      </c>
      <c r="AA4" s="32" t="s">
        <v>125</v>
      </c>
      <c r="AB4" s="34" t="s">
        <v>191</v>
      </c>
      <c r="AC4" s="34" t="s">
        <v>191</v>
      </c>
      <c r="AD4" s="34" t="s">
        <v>191</v>
      </c>
      <c r="AE4" s="34" t="s">
        <v>191</v>
      </c>
      <c r="AF4" s="35" t="s">
        <v>87</v>
      </c>
      <c r="AG4" s="35" t="s">
        <v>87</v>
      </c>
      <c r="AH4" s="32">
        <v>3</v>
      </c>
      <c r="AI4" s="32">
        <v>1</v>
      </c>
      <c r="AJ4" s="34"/>
      <c r="AK4" s="34" t="s">
        <v>119</v>
      </c>
    </row>
    <row r="5" spans="1:37">
      <c r="A5" s="31">
        <v>15</v>
      </c>
      <c r="B5" s="32">
        <v>3</v>
      </c>
      <c r="C5" s="32">
        <v>1</v>
      </c>
      <c r="D5" s="32" t="s">
        <v>288</v>
      </c>
      <c r="E5" s="32" t="s">
        <v>169</v>
      </c>
      <c r="F5" s="32">
        <v>3</v>
      </c>
      <c r="G5" s="32" t="s">
        <v>170</v>
      </c>
      <c r="H5" s="32" t="s">
        <v>221</v>
      </c>
      <c r="I5" s="32" t="s">
        <v>224</v>
      </c>
      <c r="J5" s="42"/>
      <c r="K5" s="31">
        <v>21</v>
      </c>
      <c r="L5" s="32">
        <v>4</v>
      </c>
      <c r="M5" s="32">
        <v>1</v>
      </c>
      <c r="N5" s="32" t="s">
        <v>288</v>
      </c>
      <c r="O5" s="32" t="s">
        <v>171</v>
      </c>
      <c r="P5" s="32">
        <v>3</v>
      </c>
      <c r="Q5" s="33" t="s">
        <v>10</v>
      </c>
      <c r="R5" s="32" t="s">
        <v>221</v>
      </c>
      <c r="S5" s="32" t="s">
        <v>224</v>
      </c>
      <c r="X5" s="32">
        <v>35</v>
      </c>
      <c r="Y5" s="32">
        <v>3</v>
      </c>
      <c r="Z5" s="32" t="s">
        <v>87</v>
      </c>
      <c r="AA5" s="32" t="s">
        <v>125</v>
      </c>
      <c r="AB5" s="32" t="s">
        <v>191</v>
      </c>
      <c r="AC5" s="32" t="s">
        <v>191</v>
      </c>
      <c r="AD5" s="33" t="s">
        <v>87</v>
      </c>
      <c r="AE5" s="32" t="s">
        <v>191</v>
      </c>
      <c r="AF5" s="32" t="s">
        <v>191</v>
      </c>
      <c r="AG5" s="33" t="s">
        <v>87</v>
      </c>
      <c r="AH5" s="32">
        <v>3</v>
      </c>
      <c r="AI5" s="32">
        <v>5</v>
      </c>
      <c r="AJ5" s="34"/>
      <c r="AK5" s="34" t="s">
        <v>119</v>
      </c>
    </row>
    <row r="6" spans="1:37">
      <c r="A6" s="31">
        <v>16</v>
      </c>
      <c r="B6" s="32">
        <v>3</v>
      </c>
      <c r="C6" s="32">
        <v>1</v>
      </c>
      <c r="D6" s="32" t="s">
        <v>288</v>
      </c>
      <c r="E6" s="32" t="s">
        <v>169</v>
      </c>
      <c r="F6" s="32">
        <v>4</v>
      </c>
      <c r="G6" s="32" t="s">
        <v>170</v>
      </c>
      <c r="H6" s="32" t="s">
        <v>221</v>
      </c>
      <c r="I6" s="32" t="s">
        <v>224</v>
      </c>
      <c r="J6" s="42"/>
      <c r="K6" s="31">
        <v>22</v>
      </c>
      <c r="L6" s="32">
        <v>4</v>
      </c>
      <c r="M6" s="32">
        <v>1</v>
      </c>
      <c r="N6" s="32" t="s">
        <v>288</v>
      </c>
      <c r="O6" s="32" t="s">
        <v>171</v>
      </c>
      <c r="P6" s="32">
        <v>4</v>
      </c>
      <c r="Q6" s="32" t="s">
        <v>170</v>
      </c>
      <c r="R6" s="32" t="s">
        <v>221</v>
      </c>
      <c r="S6" s="32" t="s">
        <v>224</v>
      </c>
      <c r="X6" s="32">
        <v>51</v>
      </c>
      <c r="Y6" s="32">
        <v>4</v>
      </c>
      <c r="Z6" s="32" t="s">
        <v>288</v>
      </c>
      <c r="AA6" s="32" t="s">
        <v>125</v>
      </c>
      <c r="AB6" s="35" t="s">
        <v>87</v>
      </c>
      <c r="AC6" s="35" t="s">
        <v>87</v>
      </c>
      <c r="AD6" s="34" t="s">
        <v>191</v>
      </c>
      <c r="AE6" s="34" t="s">
        <v>191</v>
      </c>
      <c r="AF6" s="34" t="s">
        <v>191</v>
      </c>
      <c r="AG6" s="34" t="s">
        <v>191</v>
      </c>
      <c r="AH6" s="32">
        <v>3</v>
      </c>
      <c r="AI6" s="32">
        <v>14</v>
      </c>
      <c r="AJ6" s="34"/>
      <c r="AK6" s="34" t="s">
        <v>119</v>
      </c>
    </row>
    <row r="7" spans="1:37">
      <c r="A7" s="31">
        <v>17</v>
      </c>
      <c r="B7" s="32">
        <v>3</v>
      </c>
      <c r="C7" s="32">
        <v>1</v>
      </c>
      <c r="D7" s="32" t="s">
        <v>288</v>
      </c>
      <c r="E7" s="32" t="s">
        <v>169</v>
      </c>
      <c r="F7" s="32">
        <v>5</v>
      </c>
      <c r="G7" s="33" t="s">
        <v>10</v>
      </c>
      <c r="H7" s="32" t="s">
        <v>221</v>
      </c>
      <c r="I7" s="32" t="s">
        <v>224</v>
      </c>
      <c r="J7" s="43"/>
      <c r="K7" s="31">
        <v>23</v>
      </c>
      <c r="L7" s="32">
        <v>4</v>
      </c>
      <c r="M7" s="32">
        <v>1</v>
      </c>
      <c r="N7" s="32" t="s">
        <v>288</v>
      </c>
      <c r="O7" s="32" t="s">
        <v>171</v>
      </c>
      <c r="P7" s="32">
        <v>5</v>
      </c>
      <c r="Q7" s="33" t="s">
        <v>10</v>
      </c>
      <c r="R7" s="32" t="s">
        <v>221</v>
      </c>
      <c r="S7" s="32" t="s">
        <v>224</v>
      </c>
      <c r="X7" s="32">
        <v>67</v>
      </c>
      <c r="Y7" s="32">
        <v>5</v>
      </c>
      <c r="Z7" s="32" t="s">
        <v>288</v>
      </c>
      <c r="AA7" s="32" t="s">
        <v>125</v>
      </c>
      <c r="AB7" s="33" t="s">
        <v>87</v>
      </c>
      <c r="AC7" s="32" t="s">
        <v>191</v>
      </c>
      <c r="AD7" s="32" t="s">
        <v>191</v>
      </c>
      <c r="AE7" s="33" t="s">
        <v>87</v>
      </c>
      <c r="AF7" s="32" t="s">
        <v>191</v>
      </c>
      <c r="AG7" s="32" t="s">
        <v>191</v>
      </c>
      <c r="AH7" s="32">
        <v>3</v>
      </c>
      <c r="AI7" s="32">
        <v>9</v>
      </c>
      <c r="AJ7" s="34"/>
      <c r="AK7" s="34" t="s">
        <v>119</v>
      </c>
    </row>
    <row r="8" spans="1:37">
      <c r="A8" s="31">
        <v>18</v>
      </c>
      <c r="B8" s="32">
        <v>3</v>
      </c>
      <c r="C8" s="32">
        <v>1</v>
      </c>
      <c r="D8" s="32" t="s">
        <v>288</v>
      </c>
      <c r="E8" s="32" t="s">
        <v>169</v>
      </c>
      <c r="F8" s="32">
        <v>6</v>
      </c>
      <c r="G8" s="33" t="s">
        <v>10</v>
      </c>
      <c r="H8" s="32" t="s">
        <v>221</v>
      </c>
      <c r="I8" s="32" t="s">
        <v>224</v>
      </c>
      <c r="J8" s="43"/>
      <c r="K8" s="31">
        <v>24</v>
      </c>
      <c r="L8" s="32">
        <v>4</v>
      </c>
      <c r="M8" s="32">
        <v>1</v>
      </c>
      <c r="N8" s="32" t="s">
        <v>288</v>
      </c>
      <c r="O8" s="32" t="s">
        <v>171</v>
      </c>
      <c r="P8" s="32">
        <v>6</v>
      </c>
      <c r="Q8" s="33" t="s">
        <v>10</v>
      </c>
      <c r="R8" s="32" t="s">
        <v>221</v>
      </c>
      <c r="S8" s="32" t="s">
        <v>224</v>
      </c>
      <c r="X8" s="32">
        <v>83</v>
      </c>
      <c r="Y8" s="32">
        <v>6</v>
      </c>
      <c r="Z8" s="32" t="s">
        <v>288</v>
      </c>
      <c r="AA8" s="32" t="s">
        <v>125</v>
      </c>
      <c r="AB8" s="35" t="s">
        <v>87</v>
      </c>
      <c r="AC8" s="34" t="s">
        <v>191</v>
      </c>
      <c r="AD8" s="34" t="s">
        <v>191</v>
      </c>
      <c r="AE8" s="34" t="s">
        <v>191</v>
      </c>
      <c r="AF8" s="34" t="s">
        <v>191</v>
      </c>
      <c r="AG8" s="35" t="s">
        <v>87</v>
      </c>
      <c r="AH8" s="32">
        <v>3</v>
      </c>
      <c r="AI8" s="32">
        <v>14</v>
      </c>
      <c r="AJ8" s="34"/>
      <c r="AK8" s="34" t="s">
        <v>119</v>
      </c>
    </row>
    <row r="9" spans="1:37">
      <c r="A9" s="26">
        <v>109</v>
      </c>
      <c r="B9" s="34">
        <v>19</v>
      </c>
      <c r="C9" s="34">
        <v>2</v>
      </c>
      <c r="D9" s="34" t="s">
        <v>288</v>
      </c>
      <c r="E9" s="34" t="s">
        <v>169</v>
      </c>
      <c r="F9" s="34">
        <v>1</v>
      </c>
      <c r="G9" s="34" t="s">
        <v>170</v>
      </c>
      <c r="H9" s="34" t="s">
        <v>221</v>
      </c>
      <c r="I9" s="34" t="s">
        <v>225</v>
      </c>
      <c r="J9" s="27"/>
      <c r="K9" s="26">
        <v>115</v>
      </c>
      <c r="L9" s="34">
        <v>20</v>
      </c>
      <c r="M9" s="34">
        <v>2</v>
      </c>
      <c r="N9" s="34" t="s">
        <v>288</v>
      </c>
      <c r="O9" s="34" t="s">
        <v>171</v>
      </c>
      <c r="P9" s="34">
        <v>1</v>
      </c>
      <c r="Q9" s="35" t="s">
        <v>10</v>
      </c>
      <c r="R9" s="34" t="s">
        <v>221</v>
      </c>
      <c r="S9" s="34" t="s">
        <v>225</v>
      </c>
      <c r="X9" s="32">
        <v>99</v>
      </c>
      <c r="Y9" s="32">
        <v>7</v>
      </c>
      <c r="Z9" s="32" t="s">
        <v>288</v>
      </c>
      <c r="AA9" s="32" t="s">
        <v>125</v>
      </c>
      <c r="AB9" s="32" t="s">
        <v>191</v>
      </c>
      <c r="AC9" s="32" t="s">
        <v>191</v>
      </c>
      <c r="AD9" s="33" t="s">
        <v>87</v>
      </c>
      <c r="AE9" s="32" t="s">
        <v>191</v>
      </c>
      <c r="AF9" s="32" t="s">
        <v>191</v>
      </c>
      <c r="AG9" s="33" t="s">
        <v>87</v>
      </c>
      <c r="AH9" s="32">
        <v>3</v>
      </c>
      <c r="AI9" s="32">
        <v>4</v>
      </c>
      <c r="AJ9" s="34"/>
      <c r="AK9" s="34" t="s">
        <v>119</v>
      </c>
    </row>
    <row r="10" spans="1:37">
      <c r="A10" s="26">
        <v>110</v>
      </c>
      <c r="B10" s="34">
        <v>19</v>
      </c>
      <c r="C10" s="34">
        <v>2</v>
      </c>
      <c r="D10" s="34" t="s">
        <v>288</v>
      </c>
      <c r="E10" s="34" t="s">
        <v>169</v>
      </c>
      <c r="F10" s="34">
        <v>2</v>
      </c>
      <c r="G10" s="34" t="s">
        <v>170</v>
      </c>
      <c r="H10" s="34" t="s">
        <v>221</v>
      </c>
      <c r="I10" s="34" t="s">
        <v>225</v>
      </c>
      <c r="J10" s="27"/>
      <c r="K10" s="26">
        <v>116</v>
      </c>
      <c r="L10" s="34">
        <v>20</v>
      </c>
      <c r="M10" s="34">
        <v>2</v>
      </c>
      <c r="N10" s="34" t="s">
        <v>288</v>
      </c>
      <c r="O10" s="34" t="s">
        <v>171</v>
      </c>
      <c r="P10" s="34">
        <v>2</v>
      </c>
      <c r="Q10" s="34" t="s">
        <v>170</v>
      </c>
      <c r="R10" s="34" t="s">
        <v>221</v>
      </c>
      <c r="S10" s="34" t="s">
        <v>225</v>
      </c>
      <c r="X10" s="32">
        <v>115</v>
      </c>
      <c r="Y10" s="32">
        <v>8</v>
      </c>
      <c r="Z10" s="32" t="s">
        <v>288</v>
      </c>
      <c r="AA10" s="32" t="s">
        <v>125</v>
      </c>
      <c r="AB10" s="34" t="s">
        <v>191</v>
      </c>
      <c r="AC10" s="35" t="s">
        <v>87</v>
      </c>
      <c r="AD10" s="34" t="s">
        <v>191</v>
      </c>
      <c r="AE10" s="34" t="s">
        <v>191</v>
      </c>
      <c r="AF10" s="34" t="s">
        <v>191</v>
      </c>
      <c r="AG10" s="35" t="s">
        <v>87</v>
      </c>
      <c r="AH10" s="32">
        <v>3</v>
      </c>
      <c r="AI10" s="32">
        <v>12</v>
      </c>
      <c r="AJ10" s="34"/>
      <c r="AK10" s="34" t="s">
        <v>119</v>
      </c>
    </row>
    <row r="11" spans="1:37">
      <c r="A11" s="26">
        <v>111</v>
      </c>
      <c r="B11" s="34">
        <v>19</v>
      </c>
      <c r="C11" s="34">
        <v>2</v>
      </c>
      <c r="D11" s="34" t="s">
        <v>288</v>
      </c>
      <c r="E11" s="34" t="s">
        <v>169</v>
      </c>
      <c r="F11" s="34">
        <v>3</v>
      </c>
      <c r="G11" s="34" t="s">
        <v>170</v>
      </c>
      <c r="H11" s="34" t="s">
        <v>221</v>
      </c>
      <c r="I11" s="34" t="s">
        <v>225</v>
      </c>
      <c r="J11" s="27"/>
      <c r="K11" s="26">
        <v>117</v>
      </c>
      <c r="L11" s="34">
        <v>20</v>
      </c>
      <c r="M11" s="34">
        <v>2</v>
      </c>
      <c r="N11" s="34" t="s">
        <v>288</v>
      </c>
      <c r="O11" s="34" t="s">
        <v>171</v>
      </c>
      <c r="P11" s="34">
        <v>3</v>
      </c>
      <c r="Q11" s="35" t="s">
        <v>10</v>
      </c>
      <c r="R11" s="34" t="s">
        <v>221</v>
      </c>
      <c r="S11" s="34" t="s">
        <v>225</v>
      </c>
      <c r="X11" s="32">
        <v>131</v>
      </c>
      <c r="Y11" s="32">
        <v>9</v>
      </c>
      <c r="Z11" s="32" t="s">
        <v>288</v>
      </c>
      <c r="AA11" s="32" t="s">
        <v>296</v>
      </c>
      <c r="AB11" s="32" t="s">
        <v>191</v>
      </c>
      <c r="AC11" s="32" t="s">
        <v>191</v>
      </c>
      <c r="AD11" s="33" t="s">
        <v>87</v>
      </c>
      <c r="AE11" s="32" t="s">
        <v>191</v>
      </c>
      <c r="AF11" s="32" t="s">
        <v>191</v>
      </c>
      <c r="AG11" s="33" t="s">
        <v>87</v>
      </c>
      <c r="AH11" s="32">
        <v>3</v>
      </c>
      <c r="AI11" s="32">
        <v>10</v>
      </c>
      <c r="AJ11" s="34"/>
      <c r="AK11" s="34" t="s">
        <v>297</v>
      </c>
    </row>
    <row r="12" spans="1:37">
      <c r="A12" s="26">
        <v>112</v>
      </c>
      <c r="B12" s="34">
        <v>19</v>
      </c>
      <c r="C12" s="34">
        <v>2</v>
      </c>
      <c r="D12" s="34" t="s">
        <v>288</v>
      </c>
      <c r="E12" s="34" t="s">
        <v>169</v>
      </c>
      <c r="F12" s="34">
        <v>4</v>
      </c>
      <c r="G12" s="34" t="s">
        <v>170</v>
      </c>
      <c r="H12" s="34" t="s">
        <v>221</v>
      </c>
      <c r="I12" s="34" t="s">
        <v>225</v>
      </c>
      <c r="J12" s="27"/>
      <c r="K12" s="26">
        <v>118</v>
      </c>
      <c r="L12" s="34">
        <v>20</v>
      </c>
      <c r="M12" s="34">
        <v>2</v>
      </c>
      <c r="N12" s="34" t="s">
        <v>288</v>
      </c>
      <c r="O12" s="34" t="s">
        <v>171</v>
      </c>
      <c r="P12" s="34">
        <v>4</v>
      </c>
      <c r="Q12" s="35" t="s">
        <v>10</v>
      </c>
      <c r="R12" s="34" t="s">
        <v>221</v>
      </c>
      <c r="S12" s="34" t="s">
        <v>225</v>
      </c>
      <c r="X12" s="32">
        <v>147</v>
      </c>
      <c r="Y12" s="32">
        <v>10</v>
      </c>
      <c r="Z12" s="32" t="s">
        <v>288</v>
      </c>
      <c r="AA12" s="32" t="s">
        <v>296</v>
      </c>
      <c r="AB12" s="34" t="s">
        <v>191</v>
      </c>
      <c r="AC12" s="34" t="s">
        <v>191</v>
      </c>
      <c r="AD12" s="35" t="s">
        <v>87</v>
      </c>
      <c r="AE12" s="34" t="s">
        <v>191</v>
      </c>
      <c r="AF12" s="35" t="s">
        <v>87</v>
      </c>
      <c r="AG12" s="34" t="s">
        <v>191</v>
      </c>
      <c r="AH12" s="32">
        <v>3</v>
      </c>
      <c r="AI12" s="32">
        <v>14</v>
      </c>
      <c r="AJ12" s="34"/>
      <c r="AK12" s="34" t="s">
        <v>297</v>
      </c>
    </row>
    <row r="13" spans="1:37">
      <c r="A13" s="26">
        <v>113</v>
      </c>
      <c r="B13" s="34">
        <v>19</v>
      </c>
      <c r="C13" s="34">
        <v>2</v>
      </c>
      <c r="D13" s="34" t="s">
        <v>288</v>
      </c>
      <c r="E13" s="34" t="s">
        <v>169</v>
      </c>
      <c r="F13" s="34">
        <v>5</v>
      </c>
      <c r="G13" s="35" t="s">
        <v>10</v>
      </c>
      <c r="H13" s="34" t="s">
        <v>221</v>
      </c>
      <c r="I13" s="34" t="s">
        <v>226</v>
      </c>
      <c r="J13" s="44"/>
      <c r="K13" s="26">
        <v>119</v>
      </c>
      <c r="L13" s="34">
        <v>20</v>
      </c>
      <c r="M13" s="34">
        <v>2</v>
      </c>
      <c r="N13" s="34" t="s">
        <v>288</v>
      </c>
      <c r="O13" s="34" t="s">
        <v>171</v>
      </c>
      <c r="P13" s="34">
        <v>5</v>
      </c>
      <c r="Q13" s="34" t="s">
        <v>170</v>
      </c>
      <c r="R13" s="34" t="s">
        <v>221</v>
      </c>
      <c r="S13" s="34" t="s">
        <v>226</v>
      </c>
      <c r="X13" s="34">
        <v>4</v>
      </c>
      <c r="Y13" s="34">
        <v>1</v>
      </c>
      <c r="Z13" s="34" t="s">
        <v>87</v>
      </c>
      <c r="AA13" s="34" t="s">
        <v>127</v>
      </c>
      <c r="AB13" s="32" t="s">
        <v>191</v>
      </c>
      <c r="AC13" s="33" t="s">
        <v>87</v>
      </c>
      <c r="AD13" s="33" t="s">
        <v>87</v>
      </c>
      <c r="AE13" s="32" t="s">
        <v>191</v>
      </c>
      <c r="AF13" s="33" t="s">
        <v>87</v>
      </c>
      <c r="AG13" s="33" t="s">
        <v>87</v>
      </c>
      <c r="AH13" s="34">
        <v>4</v>
      </c>
      <c r="AI13" s="34">
        <v>5</v>
      </c>
      <c r="AJ13" s="34"/>
      <c r="AK13" s="34" t="s">
        <v>119</v>
      </c>
    </row>
    <row r="14" spans="1:37">
      <c r="A14" s="26">
        <v>114</v>
      </c>
      <c r="B14" s="34">
        <v>19</v>
      </c>
      <c r="C14" s="34">
        <v>2</v>
      </c>
      <c r="D14" s="34" t="s">
        <v>288</v>
      </c>
      <c r="E14" s="34" t="s">
        <v>169</v>
      </c>
      <c r="F14" s="34">
        <v>6</v>
      </c>
      <c r="G14" s="35" t="s">
        <v>10</v>
      </c>
      <c r="H14" s="34" t="s">
        <v>221</v>
      </c>
      <c r="I14" s="34" t="s">
        <v>226</v>
      </c>
      <c r="J14" s="44"/>
      <c r="K14" s="26">
        <v>120</v>
      </c>
      <c r="L14" s="34">
        <v>20</v>
      </c>
      <c r="M14" s="34">
        <v>2</v>
      </c>
      <c r="N14" s="34" t="s">
        <v>288</v>
      </c>
      <c r="O14" s="34" t="s">
        <v>171</v>
      </c>
      <c r="P14" s="34">
        <v>6</v>
      </c>
      <c r="Q14" s="35" t="s">
        <v>10</v>
      </c>
      <c r="R14" s="34" t="s">
        <v>221</v>
      </c>
      <c r="S14" s="34" t="s">
        <v>226</v>
      </c>
      <c r="X14" s="34">
        <v>20</v>
      </c>
      <c r="Y14" s="34">
        <v>2</v>
      </c>
      <c r="Z14" s="34" t="s">
        <v>87</v>
      </c>
      <c r="AA14" s="34" t="s">
        <v>127</v>
      </c>
      <c r="AB14" s="35" t="s">
        <v>87</v>
      </c>
      <c r="AC14" s="34" t="s">
        <v>191</v>
      </c>
      <c r="AD14" s="35" t="s">
        <v>87</v>
      </c>
      <c r="AE14" s="35" t="s">
        <v>87</v>
      </c>
      <c r="AF14" s="34" t="s">
        <v>191</v>
      </c>
      <c r="AG14" s="35" t="s">
        <v>87</v>
      </c>
      <c r="AH14" s="34">
        <v>4</v>
      </c>
      <c r="AI14" s="34">
        <v>16</v>
      </c>
      <c r="AJ14" s="34"/>
      <c r="AK14" s="34" t="s">
        <v>119</v>
      </c>
    </row>
    <row r="15" spans="1:37">
      <c r="A15" s="31">
        <v>205</v>
      </c>
      <c r="B15" s="32">
        <v>35</v>
      </c>
      <c r="C15" s="32">
        <v>3</v>
      </c>
      <c r="D15" s="32" t="s">
        <v>288</v>
      </c>
      <c r="E15" s="32" t="s">
        <v>169</v>
      </c>
      <c r="F15" s="32">
        <v>1</v>
      </c>
      <c r="G15" s="32" t="s">
        <v>170</v>
      </c>
      <c r="H15" s="32" t="s">
        <v>221</v>
      </c>
      <c r="I15" s="32" t="s">
        <v>224</v>
      </c>
      <c r="J15" s="42"/>
      <c r="K15" s="31">
        <v>211</v>
      </c>
      <c r="L15" s="32">
        <v>36</v>
      </c>
      <c r="M15" s="32">
        <v>3</v>
      </c>
      <c r="N15" s="32" t="s">
        <v>288</v>
      </c>
      <c r="O15" s="32" t="s">
        <v>171</v>
      </c>
      <c r="P15" s="32">
        <v>1</v>
      </c>
      <c r="Q15" s="33" t="s">
        <v>10</v>
      </c>
      <c r="R15" s="32" t="s">
        <v>221</v>
      </c>
      <c r="S15" s="32" t="s">
        <v>224</v>
      </c>
      <c r="X15" s="34">
        <v>36</v>
      </c>
      <c r="Y15" s="34">
        <v>3</v>
      </c>
      <c r="Z15" s="34" t="s">
        <v>87</v>
      </c>
      <c r="AA15" s="34" t="s">
        <v>127</v>
      </c>
      <c r="AB15" s="33" t="s">
        <v>87</v>
      </c>
      <c r="AC15" s="33" t="s">
        <v>87</v>
      </c>
      <c r="AD15" s="32" t="s">
        <v>191</v>
      </c>
      <c r="AE15" s="32" t="s">
        <v>191</v>
      </c>
      <c r="AF15" s="33" t="s">
        <v>87</v>
      </c>
      <c r="AG15" s="33" t="s">
        <v>87</v>
      </c>
      <c r="AH15" s="34">
        <v>4</v>
      </c>
      <c r="AI15" s="34">
        <v>11</v>
      </c>
      <c r="AJ15" s="34"/>
      <c r="AK15" s="34" t="s">
        <v>119</v>
      </c>
    </row>
    <row r="16" spans="1:37">
      <c r="A16" s="31">
        <v>206</v>
      </c>
      <c r="B16" s="32">
        <v>35</v>
      </c>
      <c r="C16" s="32">
        <v>3</v>
      </c>
      <c r="D16" s="32" t="s">
        <v>288</v>
      </c>
      <c r="E16" s="32" t="s">
        <v>169</v>
      </c>
      <c r="F16" s="32">
        <v>2</v>
      </c>
      <c r="G16" s="32" t="s">
        <v>170</v>
      </c>
      <c r="H16" s="32" t="s">
        <v>221</v>
      </c>
      <c r="I16" s="32" t="s">
        <v>224</v>
      </c>
      <c r="J16" s="42"/>
      <c r="K16" s="31">
        <v>212</v>
      </c>
      <c r="L16" s="32">
        <v>36</v>
      </c>
      <c r="M16" s="32">
        <v>3</v>
      </c>
      <c r="N16" s="32" t="s">
        <v>288</v>
      </c>
      <c r="O16" s="32" t="s">
        <v>171</v>
      </c>
      <c r="P16" s="32">
        <v>2</v>
      </c>
      <c r="Q16" s="33" t="s">
        <v>10</v>
      </c>
      <c r="R16" s="32" t="s">
        <v>221</v>
      </c>
      <c r="S16" s="32" t="s">
        <v>224</v>
      </c>
      <c r="X16" s="34">
        <v>52</v>
      </c>
      <c r="Y16" s="34">
        <v>4</v>
      </c>
      <c r="Z16" s="34" t="s">
        <v>288</v>
      </c>
      <c r="AA16" s="34" t="s">
        <v>127</v>
      </c>
      <c r="AB16" s="34" t="s">
        <v>191</v>
      </c>
      <c r="AC16" s="35" t="s">
        <v>87</v>
      </c>
      <c r="AD16" s="34" t="s">
        <v>191</v>
      </c>
      <c r="AE16" s="35" t="s">
        <v>87</v>
      </c>
      <c r="AF16" s="35" t="s">
        <v>87</v>
      </c>
      <c r="AG16" s="35" t="s">
        <v>87</v>
      </c>
      <c r="AH16" s="34">
        <v>4</v>
      </c>
      <c r="AI16" s="34">
        <v>2</v>
      </c>
      <c r="AJ16" s="34"/>
      <c r="AK16" s="34" t="s">
        <v>119</v>
      </c>
    </row>
    <row r="17" spans="1:37">
      <c r="A17" s="31">
        <v>207</v>
      </c>
      <c r="B17" s="32">
        <v>35</v>
      </c>
      <c r="C17" s="32">
        <v>3</v>
      </c>
      <c r="D17" s="32" t="s">
        <v>288</v>
      </c>
      <c r="E17" s="32" t="s">
        <v>169</v>
      </c>
      <c r="F17" s="32">
        <v>3</v>
      </c>
      <c r="G17" s="33" t="s">
        <v>10</v>
      </c>
      <c r="H17" s="32" t="s">
        <v>221</v>
      </c>
      <c r="I17" s="32" t="s">
        <v>224</v>
      </c>
      <c r="J17" s="43"/>
      <c r="K17" s="31">
        <v>213</v>
      </c>
      <c r="L17" s="32">
        <v>36</v>
      </c>
      <c r="M17" s="32">
        <v>3</v>
      </c>
      <c r="N17" s="32" t="s">
        <v>288</v>
      </c>
      <c r="O17" s="32" t="s">
        <v>171</v>
      </c>
      <c r="P17" s="32">
        <v>3</v>
      </c>
      <c r="Q17" s="32" t="s">
        <v>170</v>
      </c>
      <c r="R17" s="32" t="s">
        <v>221</v>
      </c>
      <c r="S17" s="32" t="s">
        <v>224</v>
      </c>
      <c r="X17" s="34">
        <v>68</v>
      </c>
      <c r="Y17" s="34">
        <v>5</v>
      </c>
      <c r="Z17" s="34" t="s">
        <v>288</v>
      </c>
      <c r="AA17" s="34" t="s">
        <v>127</v>
      </c>
      <c r="AB17" s="32" t="s">
        <v>191</v>
      </c>
      <c r="AC17" s="33" t="s">
        <v>87</v>
      </c>
      <c r="AD17" s="33" t="s">
        <v>87</v>
      </c>
      <c r="AE17" s="32" t="s">
        <v>191</v>
      </c>
      <c r="AF17" s="33" t="s">
        <v>87</v>
      </c>
      <c r="AG17" s="33" t="s">
        <v>87</v>
      </c>
      <c r="AH17" s="34">
        <v>4</v>
      </c>
      <c r="AI17" s="34">
        <v>7</v>
      </c>
      <c r="AJ17" s="34"/>
      <c r="AK17" s="34" t="s">
        <v>119</v>
      </c>
    </row>
    <row r="18" spans="1:37">
      <c r="A18" s="31">
        <v>208</v>
      </c>
      <c r="B18" s="32">
        <v>35</v>
      </c>
      <c r="C18" s="32">
        <v>3</v>
      </c>
      <c r="D18" s="32" t="s">
        <v>288</v>
      </c>
      <c r="E18" s="32" t="s">
        <v>169</v>
      </c>
      <c r="F18" s="32">
        <v>4</v>
      </c>
      <c r="G18" s="32" t="s">
        <v>170</v>
      </c>
      <c r="H18" s="32" t="s">
        <v>221</v>
      </c>
      <c r="I18" s="32" t="s">
        <v>224</v>
      </c>
      <c r="J18" s="42"/>
      <c r="K18" s="31">
        <v>214</v>
      </c>
      <c r="L18" s="32">
        <v>36</v>
      </c>
      <c r="M18" s="32">
        <v>3</v>
      </c>
      <c r="N18" s="32" t="s">
        <v>288</v>
      </c>
      <c r="O18" s="32" t="s">
        <v>171</v>
      </c>
      <c r="P18" s="32">
        <v>4</v>
      </c>
      <c r="Q18" s="32" t="s">
        <v>170</v>
      </c>
      <c r="R18" s="32" t="s">
        <v>221</v>
      </c>
      <c r="S18" s="32" t="s">
        <v>224</v>
      </c>
      <c r="X18" s="34">
        <v>84</v>
      </c>
      <c r="Y18" s="34">
        <v>6</v>
      </c>
      <c r="Z18" s="34" t="s">
        <v>288</v>
      </c>
      <c r="AA18" s="34" t="s">
        <v>127</v>
      </c>
      <c r="AB18" s="34" t="s">
        <v>191</v>
      </c>
      <c r="AC18" s="35" t="s">
        <v>87</v>
      </c>
      <c r="AD18" s="35" t="s">
        <v>87</v>
      </c>
      <c r="AE18" s="35" t="s">
        <v>87</v>
      </c>
      <c r="AF18" s="34" t="s">
        <v>191</v>
      </c>
      <c r="AG18" s="35" t="s">
        <v>87</v>
      </c>
      <c r="AH18" s="34">
        <v>4</v>
      </c>
      <c r="AI18" s="34">
        <v>4</v>
      </c>
      <c r="AJ18" s="34"/>
      <c r="AK18" s="34" t="s">
        <v>119</v>
      </c>
    </row>
    <row r="19" spans="1:37">
      <c r="A19" s="31">
        <v>209</v>
      </c>
      <c r="B19" s="32">
        <v>35</v>
      </c>
      <c r="C19" s="32">
        <v>3</v>
      </c>
      <c r="D19" s="32" t="s">
        <v>288</v>
      </c>
      <c r="E19" s="32" t="s">
        <v>169</v>
      </c>
      <c r="F19" s="32">
        <v>5</v>
      </c>
      <c r="G19" s="32" t="s">
        <v>170</v>
      </c>
      <c r="H19" s="32" t="s">
        <v>221</v>
      </c>
      <c r="I19" s="32" t="s">
        <v>224</v>
      </c>
      <c r="J19" s="42"/>
      <c r="K19" s="31">
        <v>215</v>
      </c>
      <c r="L19" s="32">
        <v>36</v>
      </c>
      <c r="M19" s="32">
        <v>3</v>
      </c>
      <c r="N19" s="32" t="s">
        <v>288</v>
      </c>
      <c r="O19" s="32" t="s">
        <v>171</v>
      </c>
      <c r="P19" s="32">
        <v>5</v>
      </c>
      <c r="Q19" s="33" t="s">
        <v>10</v>
      </c>
      <c r="R19" s="32" t="s">
        <v>221</v>
      </c>
      <c r="S19" s="32" t="s">
        <v>224</v>
      </c>
      <c r="X19" s="34">
        <v>100</v>
      </c>
      <c r="Y19" s="34">
        <v>7</v>
      </c>
      <c r="Z19" s="34" t="s">
        <v>288</v>
      </c>
      <c r="AA19" s="34" t="s">
        <v>127</v>
      </c>
      <c r="AB19" s="33" t="s">
        <v>87</v>
      </c>
      <c r="AC19" s="32" t="s">
        <v>191</v>
      </c>
      <c r="AD19" s="33" t="s">
        <v>87</v>
      </c>
      <c r="AE19" s="33" t="s">
        <v>87</v>
      </c>
      <c r="AF19" s="33" t="s">
        <v>87</v>
      </c>
      <c r="AG19" s="32" t="s">
        <v>191</v>
      </c>
      <c r="AH19" s="34">
        <v>4</v>
      </c>
      <c r="AI19" s="34">
        <v>5</v>
      </c>
      <c r="AJ19" s="34"/>
      <c r="AK19" s="34" t="s">
        <v>119</v>
      </c>
    </row>
    <row r="20" spans="1:37">
      <c r="A20" s="31">
        <v>210</v>
      </c>
      <c r="B20" s="32">
        <v>35</v>
      </c>
      <c r="C20" s="32">
        <v>3</v>
      </c>
      <c r="D20" s="32" t="s">
        <v>288</v>
      </c>
      <c r="E20" s="32" t="s">
        <v>169</v>
      </c>
      <c r="F20" s="32">
        <v>6</v>
      </c>
      <c r="G20" s="33" t="s">
        <v>10</v>
      </c>
      <c r="H20" s="32" t="s">
        <v>221</v>
      </c>
      <c r="I20" s="32" t="s">
        <v>224</v>
      </c>
      <c r="J20" s="43"/>
      <c r="K20" s="31">
        <v>216</v>
      </c>
      <c r="L20" s="32">
        <v>36</v>
      </c>
      <c r="M20" s="32">
        <v>3</v>
      </c>
      <c r="N20" s="32" t="s">
        <v>288</v>
      </c>
      <c r="O20" s="32" t="s">
        <v>171</v>
      </c>
      <c r="P20" s="32">
        <v>6</v>
      </c>
      <c r="Q20" s="33" t="s">
        <v>10</v>
      </c>
      <c r="R20" s="32" t="s">
        <v>221</v>
      </c>
      <c r="S20" s="32" t="s">
        <v>224</v>
      </c>
      <c r="X20" s="34">
        <v>116</v>
      </c>
      <c r="Y20" s="34">
        <v>8</v>
      </c>
      <c r="Z20" s="34" t="s">
        <v>288</v>
      </c>
      <c r="AA20" s="34" t="s">
        <v>127</v>
      </c>
      <c r="AB20" s="35" t="s">
        <v>87</v>
      </c>
      <c r="AC20" s="35" t="s">
        <v>87</v>
      </c>
      <c r="AD20" s="35" t="s">
        <v>87</v>
      </c>
      <c r="AE20" s="35" t="s">
        <v>87</v>
      </c>
      <c r="AF20" s="34" t="s">
        <v>191</v>
      </c>
      <c r="AG20" s="34" t="s">
        <v>191</v>
      </c>
      <c r="AH20" s="34">
        <v>4</v>
      </c>
      <c r="AI20" s="34">
        <v>5</v>
      </c>
      <c r="AJ20" s="34"/>
      <c r="AK20" s="34" t="s">
        <v>119</v>
      </c>
    </row>
    <row r="21" spans="1:37">
      <c r="A21" s="26">
        <v>301</v>
      </c>
      <c r="B21" s="34">
        <v>51</v>
      </c>
      <c r="C21" s="34">
        <v>4</v>
      </c>
      <c r="D21" s="34" t="s">
        <v>288</v>
      </c>
      <c r="E21" s="34" t="s">
        <v>169</v>
      </c>
      <c r="F21" s="34">
        <v>1</v>
      </c>
      <c r="G21" s="35" t="s">
        <v>10</v>
      </c>
      <c r="H21" s="34" t="s">
        <v>221</v>
      </c>
      <c r="I21" s="34" t="s">
        <v>225</v>
      </c>
      <c r="J21" s="44"/>
      <c r="K21" s="26">
        <v>307</v>
      </c>
      <c r="L21" s="34">
        <v>52</v>
      </c>
      <c r="M21" s="34">
        <v>4</v>
      </c>
      <c r="N21" s="34" t="s">
        <v>288</v>
      </c>
      <c r="O21" s="34" t="s">
        <v>171</v>
      </c>
      <c r="P21" s="34">
        <v>1</v>
      </c>
      <c r="Q21" s="34" t="s">
        <v>170</v>
      </c>
      <c r="R21" s="34" t="s">
        <v>221</v>
      </c>
      <c r="S21" s="34" t="s">
        <v>225</v>
      </c>
      <c r="X21" s="34">
        <v>132</v>
      </c>
      <c r="Y21" s="34">
        <v>9</v>
      </c>
      <c r="Z21" s="34" t="s">
        <v>288</v>
      </c>
      <c r="AA21" s="34" t="s">
        <v>298</v>
      </c>
      <c r="AB21" s="33" t="s">
        <v>87</v>
      </c>
      <c r="AC21" s="32" t="s">
        <v>191</v>
      </c>
      <c r="AD21" s="33" t="s">
        <v>87</v>
      </c>
      <c r="AE21" s="33" t="s">
        <v>87</v>
      </c>
      <c r="AF21" s="32" t="s">
        <v>191</v>
      </c>
      <c r="AG21" s="33" t="s">
        <v>87</v>
      </c>
      <c r="AH21" s="34">
        <v>4</v>
      </c>
      <c r="AI21" s="34">
        <v>2</v>
      </c>
      <c r="AJ21" s="34"/>
      <c r="AK21" s="34" t="s">
        <v>297</v>
      </c>
    </row>
    <row r="22" spans="1:37">
      <c r="A22" s="26">
        <v>302</v>
      </c>
      <c r="B22" s="34">
        <v>51</v>
      </c>
      <c r="C22" s="34">
        <v>4</v>
      </c>
      <c r="D22" s="34" t="s">
        <v>288</v>
      </c>
      <c r="E22" s="34" t="s">
        <v>169</v>
      </c>
      <c r="F22" s="34">
        <v>2</v>
      </c>
      <c r="G22" s="35" t="s">
        <v>10</v>
      </c>
      <c r="H22" s="34" t="s">
        <v>221</v>
      </c>
      <c r="I22" s="34" t="s">
        <v>225</v>
      </c>
      <c r="J22" s="44"/>
      <c r="K22" s="26">
        <v>308</v>
      </c>
      <c r="L22" s="34">
        <v>52</v>
      </c>
      <c r="M22" s="34">
        <v>4</v>
      </c>
      <c r="N22" s="34" t="s">
        <v>288</v>
      </c>
      <c r="O22" s="34" t="s">
        <v>171</v>
      </c>
      <c r="P22" s="34">
        <v>2</v>
      </c>
      <c r="Q22" s="35" t="s">
        <v>10</v>
      </c>
      <c r="R22" s="34" t="s">
        <v>221</v>
      </c>
      <c r="S22" s="34" t="s">
        <v>225</v>
      </c>
      <c r="X22" s="34">
        <v>148</v>
      </c>
      <c r="Y22" s="34">
        <v>10</v>
      </c>
      <c r="Z22" s="34" t="s">
        <v>288</v>
      </c>
      <c r="AA22" s="34" t="s">
        <v>298</v>
      </c>
      <c r="AB22" s="35" t="s">
        <v>87</v>
      </c>
      <c r="AC22" s="35" t="s">
        <v>87</v>
      </c>
      <c r="AD22" s="35" t="s">
        <v>87</v>
      </c>
      <c r="AE22" s="34" t="s">
        <v>191</v>
      </c>
      <c r="AF22" s="34" t="s">
        <v>191</v>
      </c>
      <c r="AG22" s="35" t="s">
        <v>87</v>
      </c>
      <c r="AH22" s="34">
        <v>4</v>
      </c>
      <c r="AI22" s="34">
        <v>13</v>
      </c>
      <c r="AJ22" s="34"/>
      <c r="AK22" s="34" t="s">
        <v>297</v>
      </c>
    </row>
    <row r="23" spans="1:37">
      <c r="A23" s="26">
        <v>303</v>
      </c>
      <c r="B23" s="34">
        <v>51</v>
      </c>
      <c r="C23" s="34">
        <v>4</v>
      </c>
      <c r="D23" s="34" t="s">
        <v>288</v>
      </c>
      <c r="E23" s="34" t="s">
        <v>169</v>
      </c>
      <c r="F23" s="34">
        <v>3</v>
      </c>
      <c r="G23" s="34" t="s">
        <v>170</v>
      </c>
      <c r="H23" s="34" t="s">
        <v>221</v>
      </c>
      <c r="I23" s="34" t="s">
        <v>225</v>
      </c>
      <c r="J23" s="27"/>
      <c r="K23" s="26">
        <v>309</v>
      </c>
      <c r="L23" s="34">
        <v>52</v>
      </c>
      <c r="M23" s="34">
        <v>4</v>
      </c>
      <c r="N23" s="34" t="s">
        <v>288</v>
      </c>
      <c r="O23" s="34" t="s">
        <v>171</v>
      </c>
      <c r="P23" s="34">
        <v>3</v>
      </c>
      <c r="Q23" s="34" t="s">
        <v>170</v>
      </c>
      <c r="R23" s="34" t="s">
        <v>221</v>
      </c>
      <c r="S23" s="34" t="s">
        <v>225</v>
      </c>
      <c r="X23" s="32">
        <v>13</v>
      </c>
      <c r="Y23" s="32">
        <v>1</v>
      </c>
      <c r="Z23" s="32" t="s">
        <v>133</v>
      </c>
      <c r="AA23" s="32" t="s">
        <v>125</v>
      </c>
      <c r="AB23" s="32" t="s">
        <v>191</v>
      </c>
      <c r="AC23" s="33" t="s">
        <v>193</v>
      </c>
      <c r="AD23" s="32" t="s">
        <v>191</v>
      </c>
      <c r="AE23" s="32" t="s">
        <v>191</v>
      </c>
      <c r="AF23" s="32" t="s">
        <v>191</v>
      </c>
      <c r="AG23" s="33" t="s">
        <v>193</v>
      </c>
      <c r="AH23" s="32">
        <v>13</v>
      </c>
      <c r="AI23" s="32">
        <v>11</v>
      </c>
      <c r="AJ23" s="34"/>
      <c r="AK23" s="34" t="s">
        <v>119</v>
      </c>
    </row>
    <row r="24" spans="1:37">
      <c r="A24" s="26">
        <v>304</v>
      </c>
      <c r="B24" s="34">
        <v>51</v>
      </c>
      <c r="C24" s="34">
        <v>4</v>
      </c>
      <c r="D24" s="34" t="s">
        <v>288</v>
      </c>
      <c r="E24" s="34" t="s">
        <v>169</v>
      </c>
      <c r="F24" s="34">
        <v>4</v>
      </c>
      <c r="G24" s="34" t="s">
        <v>170</v>
      </c>
      <c r="H24" s="34" t="s">
        <v>221</v>
      </c>
      <c r="I24" s="34" t="s">
        <v>225</v>
      </c>
      <c r="J24" s="27"/>
      <c r="K24" s="26">
        <v>310</v>
      </c>
      <c r="L24" s="34">
        <v>52</v>
      </c>
      <c r="M24" s="34">
        <v>4</v>
      </c>
      <c r="N24" s="34" t="s">
        <v>288</v>
      </c>
      <c r="O24" s="34" t="s">
        <v>171</v>
      </c>
      <c r="P24" s="34">
        <v>4</v>
      </c>
      <c r="Q24" s="35" t="s">
        <v>10</v>
      </c>
      <c r="R24" s="34" t="s">
        <v>221</v>
      </c>
      <c r="S24" s="34" t="s">
        <v>225</v>
      </c>
      <c r="X24" s="32">
        <v>29</v>
      </c>
      <c r="Y24" s="32">
        <v>2</v>
      </c>
      <c r="Z24" s="32" t="s">
        <v>133</v>
      </c>
      <c r="AA24" s="32" t="s">
        <v>125</v>
      </c>
      <c r="AB24" s="34" t="s">
        <v>191</v>
      </c>
      <c r="AC24" s="35" t="s">
        <v>193</v>
      </c>
      <c r="AD24" s="35" t="s">
        <v>193</v>
      </c>
      <c r="AE24" s="34" t="s">
        <v>191</v>
      </c>
      <c r="AF24" s="34" t="s">
        <v>191</v>
      </c>
      <c r="AG24" s="34" t="s">
        <v>191</v>
      </c>
      <c r="AH24" s="32">
        <v>13</v>
      </c>
      <c r="AI24" s="32">
        <v>5</v>
      </c>
      <c r="AJ24" s="34"/>
      <c r="AK24" s="34" t="s">
        <v>119</v>
      </c>
    </row>
    <row r="25" spans="1:37">
      <c r="A25" s="26">
        <v>305</v>
      </c>
      <c r="B25" s="34">
        <v>51</v>
      </c>
      <c r="C25" s="34">
        <v>4</v>
      </c>
      <c r="D25" s="34" t="s">
        <v>288</v>
      </c>
      <c r="E25" s="34" t="s">
        <v>169</v>
      </c>
      <c r="F25" s="34">
        <v>5</v>
      </c>
      <c r="G25" s="34" t="s">
        <v>170</v>
      </c>
      <c r="H25" s="34" t="s">
        <v>221</v>
      </c>
      <c r="I25" s="34" t="s">
        <v>226</v>
      </c>
      <c r="J25" s="27"/>
      <c r="K25" s="26">
        <v>311</v>
      </c>
      <c r="L25" s="34">
        <v>52</v>
      </c>
      <c r="M25" s="34">
        <v>4</v>
      </c>
      <c r="N25" s="34" t="s">
        <v>288</v>
      </c>
      <c r="O25" s="34" t="s">
        <v>171</v>
      </c>
      <c r="P25" s="34">
        <v>5</v>
      </c>
      <c r="Q25" s="35" t="s">
        <v>10</v>
      </c>
      <c r="R25" s="34" t="s">
        <v>221</v>
      </c>
      <c r="S25" s="34" t="s">
        <v>226</v>
      </c>
      <c r="X25" s="32">
        <v>45</v>
      </c>
      <c r="Y25" s="32">
        <v>3</v>
      </c>
      <c r="Z25" s="32" t="s">
        <v>133</v>
      </c>
      <c r="AA25" s="32" t="s">
        <v>125</v>
      </c>
      <c r="AB25" s="33" t="s">
        <v>193</v>
      </c>
      <c r="AC25" s="33" t="s">
        <v>193</v>
      </c>
      <c r="AD25" s="32" t="s">
        <v>191</v>
      </c>
      <c r="AE25" s="32" t="s">
        <v>191</v>
      </c>
      <c r="AF25" s="32" t="s">
        <v>191</v>
      </c>
      <c r="AG25" s="32" t="s">
        <v>191</v>
      </c>
      <c r="AH25" s="32">
        <v>13</v>
      </c>
      <c r="AI25" s="32">
        <v>7</v>
      </c>
      <c r="AJ25" s="34"/>
      <c r="AK25" s="34" t="s">
        <v>119</v>
      </c>
    </row>
    <row r="26" spans="1:37">
      <c r="A26" s="26">
        <v>306</v>
      </c>
      <c r="B26" s="34">
        <v>51</v>
      </c>
      <c r="C26" s="34">
        <v>4</v>
      </c>
      <c r="D26" s="34" t="s">
        <v>288</v>
      </c>
      <c r="E26" s="34" t="s">
        <v>169</v>
      </c>
      <c r="F26" s="34">
        <v>6</v>
      </c>
      <c r="G26" s="34" t="s">
        <v>170</v>
      </c>
      <c r="H26" s="34" t="s">
        <v>221</v>
      </c>
      <c r="I26" s="34" t="s">
        <v>226</v>
      </c>
      <c r="J26" s="27"/>
      <c r="K26" s="26">
        <v>312</v>
      </c>
      <c r="L26" s="34">
        <v>52</v>
      </c>
      <c r="M26" s="34">
        <v>4</v>
      </c>
      <c r="N26" s="34" t="s">
        <v>288</v>
      </c>
      <c r="O26" s="34" t="s">
        <v>171</v>
      </c>
      <c r="P26" s="34">
        <v>6</v>
      </c>
      <c r="Q26" s="35" t="s">
        <v>10</v>
      </c>
      <c r="R26" s="34" t="s">
        <v>221</v>
      </c>
      <c r="S26" s="34" t="s">
        <v>226</v>
      </c>
      <c r="X26" s="32">
        <v>61</v>
      </c>
      <c r="Y26" s="32">
        <v>4</v>
      </c>
      <c r="Z26" s="32" t="s">
        <v>292</v>
      </c>
      <c r="AA26" s="32" t="s">
        <v>135</v>
      </c>
      <c r="AB26" s="34" t="s">
        <v>191</v>
      </c>
      <c r="AC26" s="34" t="s">
        <v>191</v>
      </c>
      <c r="AD26" s="34" t="s">
        <v>191</v>
      </c>
      <c r="AE26" s="35" t="s">
        <v>193</v>
      </c>
      <c r="AF26" s="35" t="s">
        <v>193</v>
      </c>
      <c r="AG26" s="34" t="s">
        <v>191</v>
      </c>
      <c r="AH26" s="32">
        <v>13</v>
      </c>
      <c r="AI26" s="32">
        <v>3</v>
      </c>
      <c r="AJ26" s="34"/>
      <c r="AK26" s="34" t="s">
        <v>132</v>
      </c>
    </row>
    <row r="27" spans="1:37">
      <c r="A27" s="31">
        <v>397</v>
      </c>
      <c r="B27" s="32">
        <v>67</v>
      </c>
      <c r="C27" s="32">
        <v>5</v>
      </c>
      <c r="D27" s="32" t="s">
        <v>288</v>
      </c>
      <c r="E27" s="32" t="s">
        <v>169</v>
      </c>
      <c r="F27" s="32">
        <v>1</v>
      </c>
      <c r="G27" s="33" t="s">
        <v>10</v>
      </c>
      <c r="H27" s="32" t="s">
        <v>221</v>
      </c>
      <c r="I27" s="32" t="s">
        <v>224</v>
      </c>
      <c r="J27" s="43"/>
      <c r="K27" s="31">
        <v>403</v>
      </c>
      <c r="L27" s="32">
        <v>68</v>
      </c>
      <c r="M27" s="32">
        <v>5</v>
      </c>
      <c r="N27" s="32" t="s">
        <v>288</v>
      </c>
      <c r="O27" s="32" t="s">
        <v>171</v>
      </c>
      <c r="P27" s="32">
        <v>1</v>
      </c>
      <c r="Q27" s="32" t="s">
        <v>170</v>
      </c>
      <c r="R27" s="32" t="s">
        <v>221</v>
      </c>
      <c r="S27" s="32" t="s">
        <v>224</v>
      </c>
      <c r="X27" s="32">
        <v>77</v>
      </c>
      <c r="Y27" s="32">
        <v>5</v>
      </c>
      <c r="Z27" s="32" t="s">
        <v>292</v>
      </c>
      <c r="AA27" s="32" t="s">
        <v>135</v>
      </c>
      <c r="AB27" s="33" t="s">
        <v>193</v>
      </c>
      <c r="AC27" s="32" t="s">
        <v>191</v>
      </c>
      <c r="AD27" s="32" t="s">
        <v>191</v>
      </c>
      <c r="AE27" s="32" t="s">
        <v>191</v>
      </c>
      <c r="AF27" s="32" t="s">
        <v>191</v>
      </c>
      <c r="AG27" s="33" t="s">
        <v>193</v>
      </c>
      <c r="AH27" s="32">
        <v>13</v>
      </c>
      <c r="AI27" s="32">
        <v>4</v>
      </c>
      <c r="AJ27" s="34"/>
      <c r="AK27" s="34" t="s">
        <v>132</v>
      </c>
    </row>
    <row r="28" spans="1:37">
      <c r="A28" s="31">
        <v>398</v>
      </c>
      <c r="B28" s="32">
        <v>67</v>
      </c>
      <c r="C28" s="32">
        <v>5</v>
      </c>
      <c r="D28" s="32" t="s">
        <v>288</v>
      </c>
      <c r="E28" s="32" t="s">
        <v>169</v>
      </c>
      <c r="F28" s="32">
        <v>2</v>
      </c>
      <c r="G28" s="32" t="s">
        <v>170</v>
      </c>
      <c r="H28" s="32" t="s">
        <v>221</v>
      </c>
      <c r="I28" s="32" t="s">
        <v>224</v>
      </c>
      <c r="J28" s="42"/>
      <c r="K28" s="31">
        <v>404</v>
      </c>
      <c r="L28" s="32">
        <v>68</v>
      </c>
      <c r="M28" s="32">
        <v>5</v>
      </c>
      <c r="N28" s="32" t="s">
        <v>288</v>
      </c>
      <c r="O28" s="32" t="s">
        <v>171</v>
      </c>
      <c r="P28" s="32">
        <v>2</v>
      </c>
      <c r="Q28" s="33" t="s">
        <v>10</v>
      </c>
      <c r="R28" s="32" t="s">
        <v>221</v>
      </c>
      <c r="S28" s="32" t="s">
        <v>224</v>
      </c>
      <c r="X28" s="32">
        <v>93</v>
      </c>
      <c r="Y28" s="32">
        <v>6</v>
      </c>
      <c r="Z28" s="32" t="s">
        <v>292</v>
      </c>
      <c r="AA28" s="32" t="s">
        <v>135</v>
      </c>
      <c r="AB28" s="34" t="s">
        <v>191</v>
      </c>
      <c r="AC28" s="34" t="s">
        <v>191</v>
      </c>
      <c r="AD28" s="34" t="s">
        <v>191</v>
      </c>
      <c r="AE28" s="34" t="s">
        <v>191</v>
      </c>
      <c r="AF28" s="35" t="s">
        <v>193</v>
      </c>
      <c r="AG28" s="35" t="s">
        <v>193</v>
      </c>
      <c r="AH28" s="32">
        <v>13</v>
      </c>
      <c r="AI28" s="32">
        <v>13</v>
      </c>
      <c r="AJ28" s="34"/>
      <c r="AK28" s="34" t="s">
        <v>132</v>
      </c>
    </row>
    <row r="29" spans="1:37">
      <c r="A29" s="31">
        <v>399</v>
      </c>
      <c r="B29" s="32">
        <v>67</v>
      </c>
      <c r="C29" s="32">
        <v>5</v>
      </c>
      <c r="D29" s="32" t="s">
        <v>288</v>
      </c>
      <c r="E29" s="32" t="s">
        <v>169</v>
      </c>
      <c r="F29" s="32">
        <v>3</v>
      </c>
      <c r="G29" s="32" t="s">
        <v>170</v>
      </c>
      <c r="H29" s="32" t="s">
        <v>221</v>
      </c>
      <c r="I29" s="32" t="s">
        <v>224</v>
      </c>
      <c r="J29" s="42"/>
      <c r="K29" s="31">
        <v>405</v>
      </c>
      <c r="L29" s="32">
        <v>68</v>
      </c>
      <c r="M29" s="32">
        <v>5</v>
      </c>
      <c r="N29" s="32" t="s">
        <v>288</v>
      </c>
      <c r="O29" s="32" t="s">
        <v>171</v>
      </c>
      <c r="P29" s="32">
        <v>3</v>
      </c>
      <c r="Q29" s="33" t="s">
        <v>10</v>
      </c>
      <c r="R29" s="32" t="s">
        <v>221</v>
      </c>
      <c r="S29" s="32" t="s">
        <v>224</v>
      </c>
      <c r="X29" s="32">
        <v>109</v>
      </c>
      <c r="Y29" s="32">
        <v>7</v>
      </c>
      <c r="Z29" s="32" t="s">
        <v>292</v>
      </c>
      <c r="AA29" s="32" t="s">
        <v>135</v>
      </c>
      <c r="AB29" s="32" t="s">
        <v>191</v>
      </c>
      <c r="AC29" s="33" t="s">
        <v>193</v>
      </c>
      <c r="AD29" s="32" t="s">
        <v>191</v>
      </c>
      <c r="AE29" s="33" t="s">
        <v>193</v>
      </c>
      <c r="AF29" s="32" t="s">
        <v>191</v>
      </c>
      <c r="AG29" s="32" t="s">
        <v>191</v>
      </c>
      <c r="AH29" s="32">
        <v>13</v>
      </c>
      <c r="AI29" s="32">
        <v>8</v>
      </c>
      <c r="AJ29" s="34"/>
      <c r="AK29" s="34" t="s">
        <v>132</v>
      </c>
    </row>
    <row r="30" spans="1:37">
      <c r="A30" s="31">
        <v>400</v>
      </c>
      <c r="B30" s="32">
        <v>67</v>
      </c>
      <c r="C30" s="32">
        <v>5</v>
      </c>
      <c r="D30" s="32" t="s">
        <v>288</v>
      </c>
      <c r="E30" s="32" t="s">
        <v>169</v>
      </c>
      <c r="F30" s="32">
        <v>4</v>
      </c>
      <c r="G30" s="33" t="s">
        <v>10</v>
      </c>
      <c r="H30" s="32" t="s">
        <v>221</v>
      </c>
      <c r="I30" s="32" t="s">
        <v>224</v>
      </c>
      <c r="J30" s="43"/>
      <c r="K30" s="31">
        <v>406</v>
      </c>
      <c r="L30" s="32">
        <v>68</v>
      </c>
      <c r="M30" s="32">
        <v>5</v>
      </c>
      <c r="N30" s="32" t="s">
        <v>288</v>
      </c>
      <c r="O30" s="32" t="s">
        <v>171</v>
      </c>
      <c r="P30" s="32">
        <v>4</v>
      </c>
      <c r="Q30" s="32" t="s">
        <v>170</v>
      </c>
      <c r="R30" s="32" t="s">
        <v>221</v>
      </c>
      <c r="S30" s="32" t="s">
        <v>224</v>
      </c>
      <c r="X30" s="32">
        <v>125</v>
      </c>
      <c r="Y30" s="32">
        <v>8</v>
      </c>
      <c r="Z30" s="32" t="s">
        <v>292</v>
      </c>
      <c r="AA30" s="32" t="s">
        <v>135</v>
      </c>
      <c r="AB30" s="34" t="s">
        <v>191</v>
      </c>
      <c r="AC30" s="34" t="s">
        <v>191</v>
      </c>
      <c r="AD30" s="34" t="s">
        <v>191</v>
      </c>
      <c r="AE30" s="35" t="s">
        <v>193</v>
      </c>
      <c r="AF30" s="34" t="s">
        <v>191</v>
      </c>
      <c r="AG30" s="35" t="s">
        <v>193</v>
      </c>
      <c r="AH30" s="32">
        <v>13</v>
      </c>
      <c r="AI30" s="32">
        <v>15</v>
      </c>
      <c r="AJ30" s="34"/>
      <c r="AK30" s="34" t="s">
        <v>132</v>
      </c>
    </row>
    <row r="31" spans="1:37">
      <c r="A31" s="31">
        <v>401</v>
      </c>
      <c r="B31" s="32">
        <v>67</v>
      </c>
      <c r="C31" s="32">
        <v>5</v>
      </c>
      <c r="D31" s="32" t="s">
        <v>288</v>
      </c>
      <c r="E31" s="32" t="s">
        <v>169</v>
      </c>
      <c r="F31" s="32">
        <v>5</v>
      </c>
      <c r="G31" s="32" t="s">
        <v>170</v>
      </c>
      <c r="H31" s="32" t="s">
        <v>221</v>
      </c>
      <c r="I31" s="32" t="s">
        <v>224</v>
      </c>
      <c r="J31" s="42"/>
      <c r="K31" s="31">
        <v>407</v>
      </c>
      <c r="L31" s="32">
        <v>68</v>
      </c>
      <c r="M31" s="32">
        <v>5</v>
      </c>
      <c r="N31" s="32" t="s">
        <v>288</v>
      </c>
      <c r="O31" s="32" t="s">
        <v>171</v>
      </c>
      <c r="P31" s="32">
        <v>5</v>
      </c>
      <c r="Q31" s="33" t="s">
        <v>10</v>
      </c>
      <c r="R31" s="32" t="s">
        <v>221</v>
      </c>
      <c r="S31" s="32" t="s">
        <v>224</v>
      </c>
      <c r="X31" s="32">
        <v>141</v>
      </c>
      <c r="Y31" s="32">
        <v>9</v>
      </c>
      <c r="Z31" s="32" t="s">
        <v>292</v>
      </c>
      <c r="AA31" s="32" t="s">
        <v>296</v>
      </c>
      <c r="AB31" s="32" t="s">
        <v>191</v>
      </c>
      <c r="AC31" s="32" t="s">
        <v>191</v>
      </c>
      <c r="AD31" s="32" t="s">
        <v>191</v>
      </c>
      <c r="AE31" s="33" t="s">
        <v>193</v>
      </c>
      <c r="AF31" s="33" t="s">
        <v>193</v>
      </c>
      <c r="AG31" s="32" t="s">
        <v>191</v>
      </c>
      <c r="AH31" s="32">
        <v>13</v>
      </c>
      <c r="AI31" s="32">
        <v>12</v>
      </c>
      <c r="AJ31" s="34"/>
      <c r="AK31" s="34" t="s">
        <v>297</v>
      </c>
    </row>
    <row r="32" spans="1:37">
      <c r="A32" s="31">
        <v>402</v>
      </c>
      <c r="B32" s="32">
        <v>67</v>
      </c>
      <c r="C32" s="32">
        <v>5</v>
      </c>
      <c r="D32" s="32" t="s">
        <v>288</v>
      </c>
      <c r="E32" s="32" t="s">
        <v>169</v>
      </c>
      <c r="F32" s="32">
        <v>6</v>
      </c>
      <c r="G32" s="32" t="s">
        <v>170</v>
      </c>
      <c r="H32" s="32" t="s">
        <v>221</v>
      </c>
      <c r="I32" s="32" t="s">
        <v>224</v>
      </c>
      <c r="J32" s="42"/>
      <c r="K32" s="31">
        <v>408</v>
      </c>
      <c r="L32" s="32">
        <v>68</v>
      </c>
      <c r="M32" s="32">
        <v>5</v>
      </c>
      <c r="N32" s="32" t="s">
        <v>288</v>
      </c>
      <c r="O32" s="32" t="s">
        <v>171</v>
      </c>
      <c r="P32" s="32">
        <v>6</v>
      </c>
      <c r="Q32" s="33" t="s">
        <v>10</v>
      </c>
      <c r="R32" s="32" t="s">
        <v>221</v>
      </c>
      <c r="S32" s="32" t="s">
        <v>224</v>
      </c>
      <c r="X32" s="32">
        <v>157</v>
      </c>
      <c r="Y32" s="32">
        <v>10</v>
      </c>
      <c r="Z32" s="32" t="s">
        <v>292</v>
      </c>
      <c r="AA32" s="32" t="s">
        <v>296</v>
      </c>
      <c r="AB32" s="35" t="s">
        <v>193</v>
      </c>
      <c r="AC32" s="34" t="s">
        <v>191</v>
      </c>
      <c r="AD32" s="34" t="s">
        <v>191</v>
      </c>
      <c r="AE32" s="35" t="s">
        <v>193</v>
      </c>
      <c r="AF32" s="34" t="s">
        <v>191</v>
      </c>
      <c r="AG32" s="34" t="s">
        <v>191</v>
      </c>
      <c r="AH32" s="32">
        <v>13</v>
      </c>
      <c r="AI32" s="32">
        <v>1</v>
      </c>
      <c r="AJ32" s="34"/>
      <c r="AK32" s="34" t="s">
        <v>297</v>
      </c>
    </row>
    <row r="33" spans="1:37">
      <c r="A33" s="26">
        <v>493</v>
      </c>
      <c r="B33" s="34">
        <v>83</v>
      </c>
      <c r="C33" s="34">
        <v>6</v>
      </c>
      <c r="D33" s="34" t="s">
        <v>288</v>
      </c>
      <c r="E33" s="34" t="s">
        <v>169</v>
      </c>
      <c r="F33" s="34">
        <v>1</v>
      </c>
      <c r="G33" s="35" t="s">
        <v>10</v>
      </c>
      <c r="H33" s="34" t="s">
        <v>221</v>
      </c>
      <c r="I33" s="34" t="s">
        <v>225</v>
      </c>
      <c r="J33" s="44"/>
      <c r="K33" s="26">
        <v>499</v>
      </c>
      <c r="L33" s="34">
        <v>84</v>
      </c>
      <c r="M33" s="34">
        <v>6</v>
      </c>
      <c r="N33" s="34" t="s">
        <v>288</v>
      </c>
      <c r="O33" s="34" t="s">
        <v>171</v>
      </c>
      <c r="P33" s="34">
        <v>1</v>
      </c>
      <c r="Q33" s="34" t="s">
        <v>170</v>
      </c>
      <c r="R33" s="34" t="s">
        <v>221</v>
      </c>
      <c r="S33" s="34" t="s">
        <v>225</v>
      </c>
      <c r="X33" s="34">
        <v>14</v>
      </c>
      <c r="Y33" s="34">
        <v>1</v>
      </c>
      <c r="Z33" s="34" t="s">
        <v>133</v>
      </c>
      <c r="AA33" s="34" t="s">
        <v>127</v>
      </c>
      <c r="AB33" s="32" t="s">
        <v>94</v>
      </c>
      <c r="AC33" s="32" t="s">
        <v>191</v>
      </c>
      <c r="AD33" s="33" t="s">
        <v>193</v>
      </c>
      <c r="AE33" s="33" t="s">
        <v>193</v>
      </c>
      <c r="AF33" s="33" t="s">
        <v>193</v>
      </c>
      <c r="AG33" s="33" t="s">
        <v>193</v>
      </c>
      <c r="AH33" s="34">
        <v>14</v>
      </c>
      <c r="AI33" s="34">
        <v>1</v>
      </c>
      <c r="AJ33" s="34"/>
      <c r="AK33" s="34" t="s">
        <v>119</v>
      </c>
    </row>
    <row r="34" spans="1:37">
      <c r="A34" s="26">
        <v>494</v>
      </c>
      <c r="B34" s="34">
        <v>83</v>
      </c>
      <c r="C34" s="34">
        <v>6</v>
      </c>
      <c r="D34" s="34" t="s">
        <v>288</v>
      </c>
      <c r="E34" s="34" t="s">
        <v>169</v>
      </c>
      <c r="F34" s="34">
        <v>2</v>
      </c>
      <c r="G34" s="34" t="s">
        <v>170</v>
      </c>
      <c r="H34" s="34" t="s">
        <v>221</v>
      </c>
      <c r="I34" s="34" t="s">
        <v>225</v>
      </c>
      <c r="J34" s="27"/>
      <c r="K34" s="26">
        <v>500</v>
      </c>
      <c r="L34" s="34">
        <v>84</v>
      </c>
      <c r="M34" s="34">
        <v>6</v>
      </c>
      <c r="N34" s="34" t="s">
        <v>288</v>
      </c>
      <c r="O34" s="34" t="s">
        <v>171</v>
      </c>
      <c r="P34" s="34">
        <v>2</v>
      </c>
      <c r="Q34" s="35" t="s">
        <v>10</v>
      </c>
      <c r="R34" s="34" t="s">
        <v>221</v>
      </c>
      <c r="S34" s="34" t="s">
        <v>225</v>
      </c>
      <c r="X34" s="34">
        <v>30</v>
      </c>
      <c r="Y34" s="34">
        <v>2</v>
      </c>
      <c r="Z34" s="34" t="s">
        <v>133</v>
      </c>
      <c r="AA34" s="34" t="s">
        <v>127</v>
      </c>
      <c r="AB34" s="34" t="s">
        <v>191</v>
      </c>
      <c r="AC34" s="35" t="s">
        <v>193</v>
      </c>
      <c r="AD34" s="35" t="s">
        <v>193</v>
      </c>
      <c r="AE34" s="34" t="s">
        <v>191</v>
      </c>
      <c r="AF34" s="35" t="s">
        <v>193</v>
      </c>
      <c r="AG34" s="35" t="s">
        <v>193</v>
      </c>
      <c r="AH34" s="34">
        <v>14</v>
      </c>
      <c r="AI34" s="34">
        <v>9</v>
      </c>
      <c r="AJ34" s="34"/>
      <c r="AK34" s="34" t="s">
        <v>119</v>
      </c>
    </row>
    <row r="35" spans="1:37">
      <c r="A35" s="26">
        <v>495</v>
      </c>
      <c r="B35" s="34">
        <v>83</v>
      </c>
      <c r="C35" s="34">
        <v>6</v>
      </c>
      <c r="D35" s="34" t="s">
        <v>288</v>
      </c>
      <c r="E35" s="34" t="s">
        <v>169</v>
      </c>
      <c r="F35" s="34">
        <v>3</v>
      </c>
      <c r="G35" s="34" t="s">
        <v>170</v>
      </c>
      <c r="H35" s="34" t="s">
        <v>221</v>
      </c>
      <c r="I35" s="34" t="s">
        <v>225</v>
      </c>
      <c r="J35" s="27"/>
      <c r="K35" s="26">
        <v>501</v>
      </c>
      <c r="L35" s="34">
        <v>84</v>
      </c>
      <c r="M35" s="34">
        <v>6</v>
      </c>
      <c r="N35" s="34" t="s">
        <v>288</v>
      </c>
      <c r="O35" s="34" t="s">
        <v>171</v>
      </c>
      <c r="P35" s="34">
        <v>3</v>
      </c>
      <c r="Q35" s="35" t="s">
        <v>10</v>
      </c>
      <c r="R35" s="34" t="s">
        <v>221</v>
      </c>
      <c r="S35" s="34" t="s">
        <v>225</v>
      </c>
      <c r="X35" s="34">
        <v>46</v>
      </c>
      <c r="Y35" s="34">
        <v>3</v>
      </c>
      <c r="Z35" s="34" t="s">
        <v>133</v>
      </c>
      <c r="AA35" s="34" t="s">
        <v>127</v>
      </c>
      <c r="AB35" s="32" t="s">
        <v>191</v>
      </c>
      <c r="AC35" s="33" t="s">
        <v>193</v>
      </c>
      <c r="AD35" s="33" t="s">
        <v>193</v>
      </c>
      <c r="AE35" s="33" t="s">
        <v>193</v>
      </c>
      <c r="AF35" s="33" t="s">
        <v>193</v>
      </c>
      <c r="AG35" s="32" t="s">
        <v>191</v>
      </c>
      <c r="AH35" s="34">
        <v>14</v>
      </c>
      <c r="AI35" s="34">
        <v>4</v>
      </c>
      <c r="AJ35" s="34"/>
      <c r="AK35" s="34" t="s">
        <v>119</v>
      </c>
    </row>
    <row r="36" spans="1:37">
      <c r="A36" s="26">
        <v>496</v>
      </c>
      <c r="B36" s="34">
        <v>83</v>
      </c>
      <c r="C36" s="34">
        <v>6</v>
      </c>
      <c r="D36" s="34" t="s">
        <v>288</v>
      </c>
      <c r="E36" s="34" t="s">
        <v>169</v>
      </c>
      <c r="F36" s="34">
        <v>4</v>
      </c>
      <c r="G36" s="34" t="s">
        <v>170</v>
      </c>
      <c r="H36" s="34" t="s">
        <v>221</v>
      </c>
      <c r="I36" s="34" t="s">
        <v>225</v>
      </c>
      <c r="J36" s="27"/>
      <c r="K36" s="26">
        <v>502</v>
      </c>
      <c r="L36" s="34">
        <v>84</v>
      </c>
      <c r="M36" s="34">
        <v>6</v>
      </c>
      <c r="N36" s="34" t="s">
        <v>288</v>
      </c>
      <c r="O36" s="34" t="s">
        <v>171</v>
      </c>
      <c r="P36" s="34">
        <v>4</v>
      </c>
      <c r="Q36" s="35" t="s">
        <v>10</v>
      </c>
      <c r="R36" s="34" t="s">
        <v>221</v>
      </c>
      <c r="S36" s="34" t="s">
        <v>225</v>
      </c>
      <c r="X36" s="34">
        <v>62</v>
      </c>
      <c r="Y36" s="34">
        <v>4</v>
      </c>
      <c r="Z36" s="34" t="s">
        <v>292</v>
      </c>
      <c r="AA36" s="34" t="s">
        <v>136</v>
      </c>
      <c r="AB36" s="34" t="s">
        <v>191</v>
      </c>
      <c r="AC36" s="34" t="s">
        <v>191</v>
      </c>
      <c r="AD36" s="35" t="s">
        <v>193</v>
      </c>
      <c r="AE36" s="35" t="s">
        <v>193</v>
      </c>
      <c r="AF36" s="35" t="s">
        <v>193</v>
      </c>
      <c r="AG36" s="35" t="s">
        <v>193</v>
      </c>
      <c r="AH36" s="34">
        <v>14</v>
      </c>
      <c r="AI36" s="34">
        <v>9</v>
      </c>
      <c r="AJ36" s="34"/>
      <c r="AK36" s="34" t="s">
        <v>132</v>
      </c>
    </row>
    <row r="37" spans="1:37">
      <c r="A37" s="26">
        <v>497</v>
      </c>
      <c r="B37" s="34">
        <v>83</v>
      </c>
      <c r="C37" s="34">
        <v>6</v>
      </c>
      <c r="D37" s="34" t="s">
        <v>288</v>
      </c>
      <c r="E37" s="34" t="s">
        <v>169</v>
      </c>
      <c r="F37" s="34">
        <v>5</v>
      </c>
      <c r="G37" s="34" t="s">
        <v>170</v>
      </c>
      <c r="H37" s="34" t="s">
        <v>221</v>
      </c>
      <c r="I37" s="34" t="s">
        <v>226</v>
      </c>
      <c r="J37" s="27"/>
      <c r="K37" s="26">
        <v>503</v>
      </c>
      <c r="L37" s="34">
        <v>84</v>
      </c>
      <c r="M37" s="34">
        <v>6</v>
      </c>
      <c r="N37" s="34" t="s">
        <v>288</v>
      </c>
      <c r="O37" s="34" t="s">
        <v>171</v>
      </c>
      <c r="P37" s="34">
        <v>5</v>
      </c>
      <c r="Q37" s="34" t="s">
        <v>170</v>
      </c>
      <c r="R37" s="34" t="s">
        <v>221</v>
      </c>
      <c r="S37" s="34" t="s">
        <v>226</v>
      </c>
      <c r="X37" s="34">
        <v>78</v>
      </c>
      <c r="Y37" s="34">
        <v>5</v>
      </c>
      <c r="Z37" s="34" t="s">
        <v>292</v>
      </c>
      <c r="AA37" s="34" t="s">
        <v>136</v>
      </c>
      <c r="AB37" s="32" t="s">
        <v>191</v>
      </c>
      <c r="AC37" s="33" t="s">
        <v>193</v>
      </c>
      <c r="AD37" s="33" t="s">
        <v>193</v>
      </c>
      <c r="AE37" s="32" t="s">
        <v>191</v>
      </c>
      <c r="AF37" s="33" t="s">
        <v>193</v>
      </c>
      <c r="AG37" s="33" t="s">
        <v>193</v>
      </c>
      <c r="AH37" s="34">
        <v>14</v>
      </c>
      <c r="AI37" s="34">
        <v>15</v>
      </c>
      <c r="AJ37" s="34"/>
      <c r="AK37" s="34" t="s">
        <v>132</v>
      </c>
    </row>
    <row r="38" spans="1:37">
      <c r="A38" s="26">
        <v>498</v>
      </c>
      <c r="B38" s="34">
        <v>83</v>
      </c>
      <c r="C38" s="34">
        <v>6</v>
      </c>
      <c r="D38" s="34" t="s">
        <v>288</v>
      </c>
      <c r="E38" s="34" t="s">
        <v>169</v>
      </c>
      <c r="F38" s="34">
        <v>6</v>
      </c>
      <c r="G38" s="35" t="s">
        <v>10</v>
      </c>
      <c r="H38" s="34" t="s">
        <v>221</v>
      </c>
      <c r="I38" s="34" t="s">
        <v>226</v>
      </c>
      <c r="J38" s="44"/>
      <c r="K38" s="26">
        <v>504</v>
      </c>
      <c r="L38" s="34">
        <v>84</v>
      </c>
      <c r="M38" s="34">
        <v>6</v>
      </c>
      <c r="N38" s="34" t="s">
        <v>288</v>
      </c>
      <c r="O38" s="34" t="s">
        <v>171</v>
      </c>
      <c r="P38" s="34">
        <v>6</v>
      </c>
      <c r="Q38" s="35" t="s">
        <v>10</v>
      </c>
      <c r="R38" s="34" t="s">
        <v>221</v>
      </c>
      <c r="S38" s="34" t="s">
        <v>226</v>
      </c>
      <c r="X38" s="34">
        <v>94</v>
      </c>
      <c r="Y38" s="34">
        <v>6</v>
      </c>
      <c r="Z38" s="34" t="s">
        <v>292</v>
      </c>
      <c r="AA38" s="34" t="s">
        <v>136</v>
      </c>
      <c r="AB38" s="35" t="s">
        <v>193</v>
      </c>
      <c r="AC38" s="35" t="s">
        <v>193</v>
      </c>
      <c r="AD38" s="34" t="s">
        <v>191</v>
      </c>
      <c r="AE38" s="34" t="s">
        <v>191</v>
      </c>
      <c r="AF38" s="35" t="s">
        <v>193</v>
      </c>
      <c r="AG38" s="35" t="s">
        <v>193</v>
      </c>
      <c r="AH38" s="34">
        <v>14</v>
      </c>
      <c r="AI38" s="34">
        <v>9</v>
      </c>
      <c r="AJ38" s="34"/>
      <c r="AK38" s="34" t="s">
        <v>132</v>
      </c>
    </row>
    <row r="39" spans="1:37">
      <c r="A39" s="31">
        <v>589</v>
      </c>
      <c r="B39" s="32">
        <v>99</v>
      </c>
      <c r="C39" s="32">
        <v>7</v>
      </c>
      <c r="D39" s="32" t="s">
        <v>288</v>
      </c>
      <c r="E39" s="32" t="s">
        <v>169</v>
      </c>
      <c r="F39" s="32">
        <v>1</v>
      </c>
      <c r="G39" s="32" t="s">
        <v>170</v>
      </c>
      <c r="H39" s="32" t="s">
        <v>221</v>
      </c>
      <c r="I39" s="32" t="s">
        <v>224</v>
      </c>
      <c r="J39" s="42"/>
      <c r="K39" s="31">
        <v>595</v>
      </c>
      <c r="L39" s="32">
        <v>100</v>
      </c>
      <c r="M39" s="32">
        <v>7</v>
      </c>
      <c r="N39" s="32" t="s">
        <v>288</v>
      </c>
      <c r="O39" s="32" t="s">
        <v>171</v>
      </c>
      <c r="P39" s="32">
        <v>1</v>
      </c>
      <c r="Q39" s="33" t="s">
        <v>10</v>
      </c>
      <c r="R39" s="32" t="s">
        <v>221</v>
      </c>
      <c r="S39" s="32" t="s">
        <v>224</v>
      </c>
      <c r="X39" s="34">
        <v>110</v>
      </c>
      <c r="Y39" s="34">
        <v>7</v>
      </c>
      <c r="Z39" s="34" t="s">
        <v>292</v>
      </c>
      <c r="AA39" s="34" t="s">
        <v>136</v>
      </c>
      <c r="AB39" s="32" t="s">
        <v>191</v>
      </c>
      <c r="AC39" s="33" t="s">
        <v>193</v>
      </c>
      <c r="AD39" s="33" t="s">
        <v>193</v>
      </c>
      <c r="AE39" s="32" t="s">
        <v>191</v>
      </c>
      <c r="AF39" s="33" t="s">
        <v>193</v>
      </c>
      <c r="AG39" s="33" t="s">
        <v>193</v>
      </c>
      <c r="AH39" s="34">
        <v>14</v>
      </c>
      <c r="AI39" s="34">
        <v>12</v>
      </c>
      <c r="AJ39" s="34"/>
      <c r="AK39" s="34" t="s">
        <v>132</v>
      </c>
    </row>
    <row r="40" spans="1:37">
      <c r="A40" s="31">
        <v>590</v>
      </c>
      <c r="B40" s="32">
        <v>99</v>
      </c>
      <c r="C40" s="32">
        <v>7</v>
      </c>
      <c r="D40" s="32" t="s">
        <v>288</v>
      </c>
      <c r="E40" s="32" t="s">
        <v>169</v>
      </c>
      <c r="F40" s="32">
        <v>2</v>
      </c>
      <c r="G40" s="32" t="s">
        <v>170</v>
      </c>
      <c r="H40" s="32" t="s">
        <v>221</v>
      </c>
      <c r="I40" s="32" t="s">
        <v>224</v>
      </c>
      <c r="J40" s="42"/>
      <c r="K40" s="31">
        <v>596</v>
      </c>
      <c r="L40" s="32">
        <v>100</v>
      </c>
      <c r="M40" s="32">
        <v>7</v>
      </c>
      <c r="N40" s="32" t="s">
        <v>288</v>
      </c>
      <c r="O40" s="32" t="s">
        <v>171</v>
      </c>
      <c r="P40" s="32">
        <v>2</v>
      </c>
      <c r="Q40" s="32" t="s">
        <v>170</v>
      </c>
      <c r="R40" s="32" t="s">
        <v>221</v>
      </c>
      <c r="S40" s="32" t="s">
        <v>224</v>
      </c>
      <c r="X40" s="34">
        <v>126</v>
      </c>
      <c r="Y40" s="34">
        <v>8</v>
      </c>
      <c r="Z40" s="34" t="s">
        <v>292</v>
      </c>
      <c r="AA40" s="34" t="s">
        <v>136</v>
      </c>
      <c r="AB40" s="34" t="s">
        <v>191</v>
      </c>
      <c r="AC40" s="35" t="s">
        <v>193</v>
      </c>
      <c r="AD40" s="35" t="s">
        <v>193</v>
      </c>
      <c r="AE40" s="35" t="s">
        <v>193</v>
      </c>
      <c r="AF40" s="34" t="s">
        <v>191</v>
      </c>
      <c r="AG40" s="35" t="s">
        <v>193</v>
      </c>
      <c r="AH40" s="34">
        <v>14</v>
      </c>
      <c r="AI40" s="34">
        <v>16</v>
      </c>
      <c r="AJ40" s="34"/>
      <c r="AK40" s="34" t="s">
        <v>132</v>
      </c>
    </row>
    <row r="41" spans="1:37">
      <c r="A41" s="31">
        <v>591</v>
      </c>
      <c r="B41" s="32">
        <v>99</v>
      </c>
      <c r="C41" s="32">
        <v>7</v>
      </c>
      <c r="D41" s="32" t="s">
        <v>288</v>
      </c>
      <c r="E41" s="32" t="s">
        <v>169</v>
      </c>
      <c r="F41" s="32">
        <v>3</v>
      </c>
      <c r="G41" s="33" t="s">
        <v>10</v>
      </c>
      <c r="H41" s="32" t="s">
        <v>221</v>
      </c>
      <c r="I41" s="32" t="s">
        <v>224</v>
      </c>
      <c r="J41" s="43"/>
      <c r="K41" s="31">
        <v>597</v>
      </c>
      <c r="L41" s="32">
        <v>100</v>
      </c>
      <c r="M41" s="32">
        <v>7</v>
      </c>
      <c r="N41" s="32" t="s">
        <v>288</v>
      </c>
      <c r="O41" s="32" t="s">
        <v>171</v>
      </c>
      <c r="P41" s="32">
        <v>3</v>
      </c>
      <c r="Q41" s="33" t="s">
        <v>10</v>
      </c>
      <c r="R41" s="32" t="s">
        <v>221</v>
      </c>
      <c r="S41" s="32" t="s">
        <v>224</v>
      </c>
      <c r="X41" s="34">
        <v>142</v>
      </c>
      <c r="Y41" s="34">
        <v>9</v>
      </c>
      <c r="Z41" s="34" t="s">
        <v>292</v>
      </c>
      <c r="AA41" s="34" t="s">
        <v>298</v>
      </c>
      <c r="AB41" s="33" t="s">
        <v>193</v>
      </c>
      <c r="AC41" s="32" t="s">
        <v>191</v>
      </c>
      <c r="AD41" s="33" t="s">
        <v>193</v>
      </c>
      <c r="AE41" s="33" t="s">
        <v>193</v>
      </c>
      <c r="AF41" s="32" t="s">
        <v>191</v>
      </c>
      <c r="AG41" s="33" t="s">
        <v>193</v>
      </c>
      <c r="AH41" s="34">
        <v>14</v>
      </c>
      <c r="AI41" s="34">
        <v>11</v>
      </c>
      <c r="AJ41" s="34"/>
      <c r="AK41" s="34" t="s">
        <v>297</v>
      </c>
    </row>
    <row r="42" spans="1:37">
      <c r="A42" s="31">
        <v>592</v>
      </c>
      <c r="B42" s="32">
        <v>99</v>
      </c>
      <c r="C42" s="32">
        <v>7</v>
      </c>
      <c r="D42" s="32" t="s">
        <v>288</v>
      </c>
      <c r="E42" s="32" t="s">
        <v>169</v>
      </c>
      <c r="F42" s="32">
        <v>4</v>
      </c>
      <c r="G42" s="32" t="s">
        <v>170</v>
      </c>
      <c r="H42" s="32" t="s">
        <v>221</v>
      </c>
      <c r="I42" s="32" t="s">
        <v>224</v>
      </c>
      <c r="J42" s="42"/>
      <c r="K42" s="31">
        <v>598</v>
      </c>
      <c r="L42" s="32">
        <v>100</v>
      </c>
      <c r="M42" s="32">
        <v>7</v>
      </c>
      <c r="N42" s="32" t="s">
        <v>288</v>
      </c>
      <c r="O42" s="32" t="s">
        <v>171</v>
      </c>
      <c r="P42" s="32">
        <v>4</v>
      </c>
      <c r="Q42" s="33" t="s">
        <v>10</v>
      </c>
      <c r="R42" s="32" t="s">
        <v>221</v>
      </c>
      <c r="S42" s="32" t="s">
        <v>224</v>
      </c>
      <c r="X42" s="34">
        <v>158</v>
      </c>
      <c r="Y42" s="34">
        <v>10</v>
      </c>
      <c r="Z42" s="34" t="s">
        <v>292</v>
      </c>
      <c r="AA42" s="34" t="s">
        <v>298</v>
      </c>
      <c r="AB42" s="35" t="s">
        <v>193</v>
      </c>
      <c r="AC42" s="34" t="s">
        <v>191</v>
      </c>
      <c r="AD42" s="34" t="s">
        <v>191</v>
      </c>
      <c r="AE42" s="35" t="s">
        <v>193</v>
      </c>
      <c r="AF42" s="35" t="s">
        <v>193</v>
      </c>
      <c r="AG42" s="35" t="s">
        <v>193</v>
      </c>
      <c r="AH42" s="34">
        <v>14</v>
      </c>
      <c r="AI42" s="34">
        <v>15</v>
      </c>
      <c r="AJ42" s="34"/>
      <c r="AK42" s="34" t="s">
        <v>297</v>
      </c>
    </row>
    <row r="43" spans="1:37">
      <c r="A43" s="31">
        <v>593</v>
      </c>
      <c r="B43" s="32">
        <v>99</v>
      </c>
      <c r="C43" s="32">
        <v>7</v>
      </c>
      <c r="D43" s="32" t="s">
        <v>288</v>
      </c>
      <c r="E43" s="32" t="s">
        <v>169</v>
      </c>
      <c r="F43" s="32">
        <v>5</v>
      </c>
      <c r="G43" s="32" t="s">
        <v>170</v>
      </c>
      <c r="H43" s="32" t="s">
        <v>221</v>
      </c>
      <c r="I43" s="32" t="s">
        <v>224</v>
      </c>
      <c r="J43" s="42"/>
      <c r="K43" s="31">
        <v>599</v>
      </c>
      <c r="L43" s="32">
        <v>100</v>
      </c>
      <c r="M43" s="32">
        <v>7</v>
      </c>
      <c r="N43" s="32" t="s">
        <v>288</v>
      </c>
      <c r="O43" s="32" t="s">
        <v>171</v>
      </c>
      <c r="P43" s="32">
        <v>5</v>
      </c>
      <c r="Q43" s="33" t="s">
        <v>10</v>
      </c>
      <c r="R43" s="32" t="s">
        <v>221</v>
      </c>
      <c r="S43" s="32" t="s">
        <v>224</v>
      </c>
      <c r="X43" s="34">
        <v>8</v>
      </c>
      <c r="Y43" s="34">
        <v>1</v>
      </c>
      <c r="Z43" s="34" t="s">
        <v>192</v>
      </c>
      <c r="AA43" s="34" t="s">
        <v>125</v>
      </c>
      <c r="AB43" s="33" t="s">
        <v>192</v>
      </c>
      <c r="AC43" s="32" t="s">
        <v>191</v>
      </c>
      <c r="AD43" s="33" t="s">
        <v>192</v>
      </c>
      <c r="AE43" s="32" t="s">
        <v>191</v>
      </c>
      <c r="AF43" s="32" t="s">
        <v>191</v>
      </c>
      <c r="AG43" s="32" t="s">
        <v>191</v>
      </c>
      <c r="AH43" s="34">
        <v>8</v>
      </c>
      <c r="AI43" s="34">
        <v>6</v>
      </c>
      <c r="AJ43" s="34"/>
      <c r="AK43" s="34" t="s">
        <v>119</v>
      </c>
    </row>
    <row r="44" spans="1:37">
      <c r="A44" s="31">
        <v>594</v>
      </c>
      <c r="B44" s="32">
        <v>99</v>
      </c>
      <c r="C44" s="32">
        <v>7</v>
      </c>
      <c r="D44" s="32" t="s">
        <v>288</v>
      </c>
      <c r="E44" s="32" t="s">
        <v>169</v>
      </c>
      <c r="F44" s="32">
        <v>6</v>
      </c>
      <c r="G44" s="33" t="s">
        <v>10</v>
      </c>
      <c r="H44" s="32" t="s">
        <v>221</v>
      </c>
      <c r="I44" s="32" t="s">
        <v>224</v>
      </c>
      <c r="J44" s="43"/>
      <c r="K44" s="31">
        <v>600</v>
      </c>
      <c r="L44" s="32">
        <v>100</v>
      </c>
      <c r="M44" s="32">
        <v>7</v>
      </c>
      <c r="N44" s="32" t="s">
        <v>288</v>
      </c>
      <c r="O44" s="32" t="s">
        <v>171</v>
      </c>
      <c r="P44" s="32">
        <v>6</v>
      </c>
      <c r="Q44" s="32" t="s">
        <v>170</v>
      </c>
      <c r="R44" s="32" t="s">
        <v>221</v>
      </c>
      <c r="S44" s="32" t="s">
        <v>224</v>
      </c>
      <c r="X44" s="34">
        <v>24</v>
      </c>
      <c r="Y44" s="34">
        <v>2</v>
      </c>
      <c r="Z44" s="34" t="s">
        <v>192</v>
      </c>
      <c r="AA44" s="34" t="s">
        <v>125</v>
      </c>
      <c r="AB44" s="35" t="s">
        <v>192</v>
      </c>
      <c r="AC44" s="34" t="s">
        <v>191</v>
      </c>
      <c r="AD44" s="34" t="s">
        <v>191</v>
      </c>
      <c r="AE44" s="34" t="s">
        <v>191</v>
      </c>
      <c r="AF44" s="35" t="s">
        <v>192</v>
      </c>
      <c r="AG44" s="34" t="s">
        <v>191</v>
      </c>
      <c r="AH44" s="34">
        <v>8</v>
      </c>
      <c r="AI44" s="34">
        <v>11</v>
      </c>
      <c r="AJ44" s="34"/>
      <c r="AK44" s="34" t="s">
        <v>119</v>
      </c>
    </row>
    <row r="45" spans="1:37">
      <c r="A45" s="26">
        <v>685</v>
      </c>
      <c r="B45" s="34">
        <v>115</v>
      </c>
      <c r="C45" s="34">
        <v>8</v>
      </c>
      <c r="D45" s="34" t="s">
        <v>288</v>
      </c>
      <c r="E45" s="34" t="s">
        <v>169</v>
      </c>
      <c r="F45" s="34">
        <v>1</v>
      </c>
      <c r="G45" s="34" t="s">
        <v>170</v>
      </c>
      <c r="H45" s="34" t="s">
        <v>221</v>
      </c>
      <c r="I45" s="34" t="s">
        <v>225</v>
      </c>
      <c r="J45" s="27"/>
      <c r="K45" s="26">
        <v>691</v>
      </c>
      <c r="L45" s="34">
        <v>116</v>
      </c>
      <c r="M45" s="34">
        <v>8</v>
      </c>
      <c r="N45" s="34" t="s">
        <v>288</v>
      </c>
      <c r="O45" s="34" t="s">
        <v>171</v>
      </c>
      <c r="P45" s="34">
        <v>1</v>
      </c>
      <c r="Q45" s="35" t="s">
        <v>10</v>
      </c>
      <c r="R45" s="34" t="s">
        <v>221</v>
      </c>
      <c r="S45" s="34" t="s">
        <v>225</v>
      </c>
      <c r="X45" s="34">
        <v>40</v>
      </c>
      <c r="Y45" s="34">
        <v>3</v>
      </c>
      <c r="Z45" s="34" t="s">
        <v>192</v>
      </c>
      <c r="AA45" s="34" t="s">
        <v>125</v>
      </c>
      <c r="AB45" s="33" t="s">
        <v>192</v>
      </c>
      <c r="AC45" s="32" t="s">
        <v>191</v>
      </c>
      <c r="AD45" s="33" t="s">
        <v>192</v>
      </c>
      <c r="AE45" s="32" t="s">
        <v>191</v>
      </c>
      <c r="AF45" s="32" t="s">
        <v>191</v>
      </c>
      <c r="AG45" s="32" t="s">
        <v>191</v>
      </c>
      <c r="AH45" s="34">
        <v>8</v>
      </c>
      <c r="AI45" s="34">
        <v>9</v>
      </c>
      <c r="AJ45" s="34"/>
      <c r="AK45" s="34" t="s">
        <v>119</v>
      </c>
    </row>
    <row r="46" spans="1:37">
      <c r="A46" s="26">
        <v>686</v>
      </c>
      <c r="B46" s="34">
        <v>115</v>
      </c>
      <c r="C46" s="34">
        <v>8</v>
      </c>
      <c r="D46" s="34" t="s">
        <v>288</v>
      </c>
      <c r="E46" s="34" t="s">
        <v>169</v>
      </c>
      <c r="F46" s="34">
        <v>2</v>
      </c>
      <c r="G46" s="35" t="s">
        <v>10</v>
      </c>
      <c r="H46" s="34" t="s">
        <v>221</v>
      </c>
      <c r="I46" s="34" t="s">
        <v>225</v>
      </c>
      <c r="J46" s="44"/>
      <c r="K46" s="26">
        <v>692</v>
      </c>
      <c r="L46" s="34">
        <v>116</v>
      </c>
      <c r="M46" s="34">
        <v>8</v>
      </c>
      <c r="N46" s="34" t="s">
        <v>288</v>
      </c>
      <c r="O46" s="34" t="s">
        <v>171</v>
      </c>
      <c r="P46" s="34">
        <v>2</v>
      </c>
      <c r="Q46" s="35" t="s">
        <v>10</v>
      </c>
      <c r="R46" s="34" t="s">
        <v>221</v>
      </c>
      <c r="S46" s="34" t="s">
        <v>225</v>
      </c>
      <c r="X46" s="34">
        <v>56</v>
      </c>
      <c r="Y46" s="34">
        <v>4</v>
      </c>
      <c r="Z46" s="34" t="s">
        <v>290</v>
      </c>
      <c r="AA46" s="34" t="s">
        <v>135</v>
      </c>
      <c r="AB46" s="34" t="s">
        <v>191</v>
      </c>
      <c r="AC46" s="34" t="s">
        <v>191</v>
      </c>
      <c r="AD46" s="35" t="s">
        <v>192</v>
      </c>
      <c r="AE46" s="34" t="s">
        <v>191</v>
      </c>
      <c r="AF46" s="35" t="s">
        <v>192</v>
      </c>
      <c r="AG46" s="34" t="s">
        <v>191</v>
      </c>
      <c r="AH46" s="34">
        <v>8</v>
      </c>
      <c r="AI46" s="34">
        <v>7</v>
      </c>
      <c r="AJ46" s="34"/>
      <c r="AK46" s="34" t="s">
        <v>132</v>
      </c>
    </row>
    <row r="47" spans="1:37">
      <c r="A47" s="26">
        <v>687</v>
      </c>
      <c r="B47" s="34">
        <v>115</v>
      </c>
      <c r="C47" s="34">
        <v>8</v>
      </c>
      <c r="D47" s="34" t="s">
        <v>288</v>
      </c>
      <c r="E47" s="34" t="s">
        <v>169</v>
      </c>
      <c r="F47" s="34">
        <v>3</v>
      </c>
      <c r="G47" s="34" t="s">
        <v>170</v>
      </c>
      <c r="H47" s="34" t="s">
        <v>221</v>
      </c>
      <c r="I47" s="34" t="s">
        <v>225</v>
      </c>
      <c r="J47" s="27"/>
      <c r="K47" s="26">
        <v>693</v>
      </c>
      <c r="L47" s="34">
        <v>116</v>
      </c>
      <c r="M47" s="34">
        <v>8</v>
      </c>
      <c r="N47" s="34" t="s">
        <v>288</v>
      </c>
      <c r="O47" s="34" t="s">
        <v>171</v>
      </c>
      <c r="P47" s="34">
        <v>3</v>
      </c>
      <c r="Q47" s="35" t="s">
        <v>10</v>
      </c>
      <c r="R47" s="34" t="s">
        <v>221</v>
      </c>
      <c r="S47" s="34" t="s">
        <v>225</v>
      </c>
      <c r="X47" s="34">
        <v>72</v>
      </c>
      <c r="Y47" s="34">
        <v>5</v>
      </c>
      <c r="Z47" s="34" t="s">
        <v>290</v>
      </c>
      <c r="AA47" s="34" t="s">
        <v>135</v>
      </c>
      <c r="AB47" s="32" t="s">
        <v>191</v>
      </c>
      <c r="AC47" s="32" t="s">
        <v>191</v>
      </c>
      <c r="AD47" s="32" t="s">
        <v>191</v>
      </c>
      <c r="AE47" s="33" t="s">
        <v>192</v>
      </c>
      <c r="AF47" s="32" t="s">
        <v>191</v>
      </c>
      <c r="AG47" s="33" t="s">
        <v>192</v>
      </c>
      <c r="AH47" s="34">
        <v>8</v>
      </c>
      <c r="AI47" s="34">
        <v>5</v>
      </c>
      <c r="AJ47" s="34"/>
      <c r="AK47" s="34" t="s">
        <v>132</v>
      </c>
    </row>
    <row r="48" spans="1:37">
      <c r="A48" s="26">
        <v>688</v>
      </c>
      <c r="B48" s="34">
        <v>115</v>
      </c>
      <c r="C48" s="34">
        <v>8</v>
      </c>
      <c r="D48" s="34" t="s">
        <v>288</v>
      </c>
      <c r="E48" s="34" t="s">
        <v>169</v>
      </c>
      <c r="F48" s="34">
        <v>4</v>
      </c>
      <c r="G48" s="34" t="s">
        <v>170</v>
      </c>
      <c r="H48" s="34" t="s">
        <v>221</v>
      </c>
      <c r="I48" s="34" t="s">
        <v>225</v>
      </c>
      <c r="J48" s="27"/>
      <c r="K48" s="26">
        <v>694</v>
      </c>
      <c r="L48" s="34">
        <v>116</v>
      </c>
      <c r="M48" s="34">
        <v>8</v>
      </c>
      <c r="N48" s="34" t="s">
        <v>288</v>
      </c>
      <c r="O48" s="34" t="s">
        <v>171</v>
      </c>
      <c r="P48" s="34">
        <v>4</v>
      </c>
      <c r="Q48" s="35" t="s">
        <v>10</v>
      </c>
      <c r="R48" s="34" t="s">
        <v>221</v>
      </c>
      <c r="S48" s="34" t="s">
        <v>225</v>
      </c>
      <c r="X48" s="34">
        <v>88</v>
      </c>
      <c r="Y48" s="34">
        <v>6</v>
      </c>
      <c r="Z48" s="34" t="s">
        <v>290</v>
      </c>
      <c r="AA48" s="34" t="s">
        <v>135</v>
      </c>
      <c r="AB48" s="34" t="s">
        <v>191</v>
      </c>
      <c r="AC48" s="35" t="s">
        <v>192</v>
      </c>
      <c r="AD48" s="34" t="s">
        <v>191</v>
      </c>
      <c r="AE48" s="34" t="s">
        <v>191</v>
      </c>
      <c r="AF48" s="35" t="s">
        <v>192</v>
      </c>
      <c r="AG48" s="34" t="s">
        <v>191</v>
      </c>
      <c r="AH48" s="34">
        <v>8</v>
      </c>
      <c r="AI48" s="34">
        <v>7</v>
      </c>
      <c r="AJ48" s="34"/>
      <c r="AK48" s="34" t="s">
        <v>132</v>
      </c>
    </row>
    <row r="49" spans="1:37">
      <c r="A49" s="26">
        <v>689</v>
      </c>
      <c r="B49" s="34">
        <v>115</v>
      </c>
      <c r="C49" s="34">
        <v>8</v>
      </c>
      <c r="D49" s="34" t="s">
        <v>288</v>
      </c>
      <c r="E49" s="34" t="s">
        <v>169</v>
      </c>
      <c r="F49" s="34">
        <v>5</v>
      </c>
      <c r="G49" s="34" t="s">
        <v>170</v>
      </c>
      <c r="H49" s="34" t="s">
        <v>221</v>
      </c>
      <c r="I49" s="34" t="s">
        <v>226</v>
      </c>
      <c r="J49" s="27"/>
      <c r="K49" s="26">
        <v>695</v>
      </c>
      <c r="L49" s="34">
        <v>116</v>
      </c>
      <c r="M49" s="34">
        <v>8</v>
      </c>
      <c r="N49" s="34" t="s">
        <v>288</v>
      </c>
      <c r="O49" s="34" t="s">
        <v>171</v>
      </c>
      <c r="P49" s="34">
        <v>5</v>
      </c>
      <c r="Q49" s="34" t="s">
        <v>170</v>
      </c>
      <c r="R49" s="34" t="s">
        <v>221</v>
      </c>
      <c r="S49" s="34" t="s">
        <v>226</v>
      </c>
      <c r="X49" s="34">
        <v>104</v>
      </c>
      <c r="Y49" s="34">
        <v>7</v>
      </c>
      <c r="Z49" s="34" t="s">
        <v>290</v>
      </c>
      <c r="AA49" s="34" t="s">
        <v>135</v>
      </c>
      <c r="AB49" s="32" t="s">
        <v>191</v>
      </c>
      <c r="AC49" s="32" t="s">
        <v>191</v>
      </c>
      <c r="AD49" s="32" t="s">
        <v>191</v>
      </c>
      <c r="AE49" s="33" t="s">
        <v>192</v>
      </c>
      <c r="AF49" s="33" t="s">
        <v>192</v>
      </c>
      <c r="AG49" s="32" t="s">
        <v>191</v>
      </c>
      <c r="AH49" s="34">
        <v>8</v>
      </c>
      <c r="AI49" s="34">
        <v>6</v>
      </c>
      <c r="AJ49" s="34"/>
      <c r="AK49" s="34" t="s">
        <v>132</v>
      </c>
    </row>
    <row r="50" spans="1:37">
      <c r="A50" s="26">
        <v>690</v>
      </c>
      <c r="B50" s="34">
        <v>115</v>
      </c>
      <c r="C50" s="34">
        <v>8</v>
      </c>
      <c r="D50" s="34" t="s">
        <v>288</v>
      </c>
      <c r="E50" s="34" t="s">
        <v>169</v>
      </c>
      <c r="F50" s="34">
        <v>6</v>
      </c>
      <c r="G50" s="35" t="s">
        <v>10</v>
      </c>
      <c r="H50" s="34" t="s">
        <v>221</v>
      </c>
      <c r="I50" s="34" t="s">
        <v>226</v>
      </c>
      <c r="J50" s="44"/>
      <c r="K50" s="26">
        <v>696</v>
      </c>
      <c r="L50" s="34">
        <v>116</v>
      </c>
      <c r="M50" s="34">
        <v>8</v>
      </c>
      <c r="N50" s="34" t="s">
        <v>288</v>
      </c>
      <c r="O50" s="34" t="s">
        <v>171</v>
      </c>
      <c r="P50" s="34">
        <v>6</v>
      </c>
      <c r="Q50" s="34" t="s">
        <v>170</v>
      </c>
      <c r="R50" s="34" t="s">
        <v>221</v>
      </c>
      <c r="S50" s="34" t="s">
        <v>226</v>
      </c>
      <c r="X50" s="34">
        <v>120</v>
      </c>
      <c r="Y50" s="34">
        <v>8</v>
      </c>
      <c r="Z50" s="34" t="s">
        <v>290</v>
      </c>
      <c r="AA50" s="34" t="s">
        <v>135</v>
      </c>
      <c r="AB50" s="35" t="s">
        <v>192</v>
      </c>
      <c r="AC50" s="34" t="s">
        <v>191</v>
      </c>
      <c r="AD50" s="35" t="s">
        <v>192</v>
      </c>
      <c r="AE50" s="34" t="s">
        <v>191</v>
      </c>
      <c r="AF50" s="34" t="s">
        <v>191</v>
      </c>
      <c r="AG50" s="34" t="s">
        <v>191</v>
      </c>
      <c r="AH50" s="34">
        <v>8</v>
      </c>
      <c r="AI50" s="34">
        <v>1</v>
      </c>
      <c r="AJ50" s="34"/>
      <c r="AK50" s="34" t="s">
        <v>132</v>
      </c>
    </row>
    <row r="51" spans="1:37">
      <c r="A51" s="31">
        <v>781</v>
      </c>
      <c r="B51" s="32">
        <v>131</v>
      </c>
      <c r="C51" s="32">
        <v>9</v>
      </c>
      <c r="D51" s="32" t="s">
        <v>288</v>
      </c>
      <c r="E51" s="32" t="s">
        <v>169</v>
      </c>
      <c r="F51" s="32">
        <v>1</v>
      </c>
      <c r="G51" s="32" t="s">
        <v>170</v>
      </c>
      <c r="H51" s="32" t="s">
        <v>222</v>
      </c>
      <c r="I51" s="45"/>
      <c r="J51" s="42"/>
      <c r="K51" s="31">
        <v>787</v>
      </c>
      <c r="L51" s="32">
        <v>132</v>
      </c>
      <c r="M51" s="32">
        <v>9</v>
      </c>
      <c r="N51" s="32" t="s">
        <v>288</v>
      </c>
      <c r="O51" s="32" t="s">
        <v>171</v>
      </c>
      <c r="P51" s="32">
        <v>1</v>
      </c>
      <c r="Q51" s="33" t="s">
        <v>10</v>
      </c>
      <c r="R51" s="32" t="s">
        <v>222</v>
      </c>
      <c r="S51" s="45"/>
      <c r="X51" s="34">
        <v>136</v>
      </c>
      <c r="Y51" s="34">
        <v>9</v>
      </c>
      <c r="Z51" s="34" t="s">
        <v>290</v>
      </c>
      <c r="AA51" s="34" t="s">
        <v>296</v>
      </c>
      <c r="AB51" s="33" t="s">
        <v>192</v>
      </c>
      <c r="AC51" s="32" t="s">
        <v>191</v>
      </c>
      <c r="AD51" s="33" t="s">
        <v>192</v>
      </c>
      <c r="AE51" s="32" t="s">
        <v>191</v>
      </c>
      <c r="AF51" s="32" t="s">
        <v>191</v>
      </c>
      <c r="AG51" s="32" t="s">
        <v>191</v>
      </c>
      <c r="AH51" s="34">
        <v>8</v>
      </c>
      <c r="AI51" s="34">
        <v>14</v>
      </c>
      <c r="AJ51" s="34"/>
      <c r="AK51" s="34" t="s">
        <v>297</v>
      </c>
    </row>
    <row r="52" spans="1:37">
      <c r="A52" s="31">
        <v>782</v>
      </c>
      <c r="B52" s="32">
        <v>131</v>
      </c>
      <c r="C52" s="32">
        <v>9</v>
      </c>
      <c r="D52" s="32" t="s">
        <v>288</v>
      </c>
      <c r="E52" s="32" t="s">
        <v>169</v>
      </c>
      <c r="F52" s="32">
        <v>2</v>
      </c>
      <c r="G52" s="32" t="s">
        <v>170</v>
      </c>
      <c r="H52" s="32" t="s">
        <v>222</v>
      </c>
      <c r="I52" s="45"/>
      <c r="J52" s="42"/>
      <c r="K52" s="31">
        <v>788</v>
      </c>
      <c r="L52" s="32">
        <v>132</v>
      </c>
      <c r="M52" s="32">
        <v>9</v>
      </c>
      <c r="N52" s="32" t="s">
        <v>288</v>
      </c>
      <c r="O52" s="32" t="s">
        <v>171</v>
      </c>
      <c r="P52" s="32">
        <v>2</v>
      </c>
      <c r="Q52" s="32" t="s">
        <v>170</v>
      </c>
      <c r="R52" s="32" t="s">
        <v>222</v>
      </c>
      <c r="S52" s="45"/>
      <c r="X52" s="34">
        <v>152</v>
      </c>
      <c r="Y52" s="34">
        <v>10</v>
      </c>
      <c r="Z52" s="34" t="s">
        <v>290</v>
      </c>
      <c r="AA52" s="34" t="s">
        <v>296</v>
      </c>
      <c r="AB52" s="34" t="s">
        <v>191</v>
      </c>
      <c r="AC52" s="34" t="s">
        <v>191</v>
      </c>
      <c r="AD52" s="35" t="s">
        <v>192</v>
      </c>
      <c r="AE52" s="34" t="s">
        <v>191</v>
      </c>
      <c r="AF52" s="34" t="s">
        <v>191</v>
      </c>
      <c r="AG52" s="35" t="s">
        <v>192</v>
      </c>
      <c r="AH52" s="34">
        <v>8</v>
      </c>
      <c r="AI52" s="34">
        <v>9</v>
      </c>
      <c r="AJ52" s="34"/>
      <c r="AK52" s="34" t="s">
        <v>297</v>
      </c>
    </row>
    <row r="53" spans="1:37">
      <c r="A53" s="31">
        <v>783</v>
      </c>
      <c r="B53" s="32">
        <v>131</v>
      </c>
      <c r="C53" s="32">
        <v>9</v>
      </c>
      <c r="D53" s="32" t="s">
        <v>288</v>
      </c>
      <c r="E53" s="32" t="s">
        <v>169</v>
      </c>
      <c r="F53" s="32">
        <v>3</v>
      </c>
      <c r="G53" s="33" t="s">
        <v>10</v>
      </c>
      <c r="H53" s="32" t="s">
        <v>222</v>
      </c>
      <c r="I53" s="45"/>
      <c r="J53" s="43"/>
      <c r="K53" s="31">
        <v>789</v>
      </c>
      <c r="L53" s="32">
        <v>132</v>
      </c>
      <c r="M53" s="32">
        <v>9</v>
      </c>
      <c r="N53" s="32" t="s">
        <v>288</v>
      </c>
      <c r="O53" s="32" t="s">
        <v>171</v>
      </c>
      <c r="P53" s="32">
        <v>3</v>
      </c>
      <c r="Q53" s="33" t="s">
        <v>10</v>
      </c>
      <c r="R53" s="32" t="s">
        <v>222</v>
      </c>
      <c r="S53" s="45"/>
      <c r="X53" s="32">
        <v>9</v>
      </c>
      <c r="Y53" s="32">
        <v>1</v>
      </c>
      <c r="Z53" s="32" t="s">
        <v>192</v>
      </c>
      <c r="AA53" s="32" t="s">
        <v>127</v>
      </c>
      <c r="AB53" s="33" t="s">
        <v>192</v>
      </c>
      <c r="AC53" s="32" t="s">
        <v>191</v>
      </c>
      <c r="AD53" s="33" t="s">
        <v>192</v>
      </c>
      <c r="AE53" s="32" t="s">
        <v>191</v>
      </c>
      <c r="AF53" s="33" t="s">
        <v>192</v>
      </c>
      <c r="AG53" s="33" t="s">
        <v>192</v>
      </c>
      <c r="AH53" s="32">
        <v>9</v>
      </c>
      <c r="AI53" s="32">
        <v>15</v>
      </c>
      <c r="AJ53" s="34"/>
      <c r="AK53" s="34" t="s">
        <v>119</v>
      </c>
    </row>
    <row r="54" spans="1:37">
      <c r="A54" s="31">
        <v>784</v>
      </c>
      <c r="B54" s="32">
        <v>131</v>
      </c>
      <c r="C54" s="32">
        <v>9</v>
      </c>
      <c r="D54" s="32" t="s">
        <v>288</v>
      </c>
      <c r="E54" s="32" t="s">
        <v>169</v>
      </c>
      <c r="F54" s="32">
        <v>4</v>
      </c>
      <c r="G54" s="32" t="s">
        <v>170</v>
      </c>
      <c r="H54" s="32" t="s">
        <v>222</v>
      </c>
      <c r="I54" s="45"/>
      <c r="J54" s="42"/>
      <c r="K54" s="31">
        <v>790</v>
      </c>
      <c r="L54" s="32">
        <v>132</v>
      </c>
      <c r="M54" s="32">
        <v>9</v>
      </c>
      <c r="N54" s="32" t="s">
        <v>288</v>
      </c>
      <c r="O54" s="32" t="s">
        <v>171</v>
      </c>
      <c r="P54" s="32">
        <v>4</v>
      </c>
      <c r="Q54" s="33" t="s">
        <v>10</v>
      </c>
      <c r="R54" s="32" t="s">
        <v>222</v>
      </c>
      <c r="S54" s="45"/>
      <c r="X54" s="32">
        <v>25</v>
      </c>
      <c r="Y54" s="32">
        <v>2</v>
      </c>
      <c r="Z54" s="32" t="s">
        <v>192</v>
      </c>
      <c r="AA54" s="32" t="s">
        <v>127</v>
      </c>
      <c r="AB54" s="34" t="s">
        <v>191</v>
      </c>
      <c r="AC54" s="35" t="s">
        <v>192</v>
      </c>
      <c r="AD54" s="34" t="s">
        <v>191</v>
      </c>
      <c r="AE54" s="35" t="s">
        <v>192</v>
      </c>
      <c r="AF54" s="35" t="s">
        <v>192</v>
      </c>
      <c r="AG54" s="35" t="s">
        <v>192</v>
      </c>
      <c r="AH54" s="32">
        <v>9</v>
      </c>
      <c r="AI54" s="32">
        <v>10</v>
      </c>
      <c r="AJ54" s="34"/>
      <c r="AK54" s="34" t="s">
        <v>119</v>
      </c>
    </row>
    <row r="55" spans="1:37">
      <c r="A55" s="31">
        <v>785</v>
      </c>
      <c r="B55" s="32">
        <v>131</v>
      </c>
      <c r="C55" s="32">
        <v>9</v>
      </c>
      <c r="D55" s="32" t="s">
        <v>288</v>
      </c>
      <c r="E55" s="32" t="s">
        <v>169</v>
      </c>
      <c r="F55" s="32">
        <v>5</v>
      </c>
      <c r="G55" s="32" t="s">
        <v>170</v>
      </c>
      <c r="H55" s="32" t="s">
        <v>222</v>
      </c>
      <c r="I55" s="45"/>
      <c r="J55" s="42"/>
      <c r="K55" s="31">
        <v>791</v>
      </c>
      <c r="L55" s="32">
        <v>132</v>
      </c>
      <c r="M55" s="32">
        <v>9</v>
      </c>
      <c r="N55" s="32" t="s">
        <v>288</v>
      </c>
      <c r="O55" s="32" t="s">
        <v>171</v>
      </c>
      <c r="P55" s="32">
        <v>5</v>
      </c>
      <c r="Q55" s="32" t="s">
        <v>170</v>
      </c>
      <c r="R55" s="32" t="s">
        <v>222</v>
      </c>
      <c r="S55" s="45"/>
      <c r="X55" s="32">
        <v>41</v>
      </c>
      <c r="Y55" s="32">
        <v>3</v>
      </c>
      <c r="Z55" s="32" t="s">
        <v>192</v>
      </c>
      <c r="AA55" s="32" t="s">
        <v>127</v>
      </c>
      <c r="AB55" s="33" t="s">
        <v>192</v>
      </c>
      <c r="AC55" s="33" t="s">
        <v>192</v>
      </c>
      <c r="AD55" s="32" t="s">
        <v>191</v>
      </c>
      <c r="AE55" s="33" t="s">
        <v>192</v>
      </c>
      <c r="AF55" s="32" t="s">
        <v>191</v>
      </c>
      <c r="AG55" s="33" t="s">
        <v>192</v>
      </c>
      <c r="AH55" s="32">
        <v>9</v>
      </c>
      <c r="AI55" s="32">
        <v>6</v>
      </c>
      <c r="AJ55" s="34"/>
      <c r="AK55" s="34" t="s">
        <v>119</v>
      </c>
    </row>
    <row r="56" spans="1:37">
      <c r="A56" s="31">
        <v>786</v>
      </c>
      <c r="B56" s="32">
        <v>131</v>
      </c>
      <c r="C56" s="32">
        <v>9</v>
      </c>
      <c r="D56" s="32" t="s">
        <v>288</v>
      </c>
      <c r="E56" s="32" t="s">
        <v>169</v>
      </c>
      <c r="F56" s="32">
        <v>6</v>
      </c>
      <c r="G56" s="33" t="s">
        <v>10</v>
      </c>
      <c r="H56" s="32" t="s">
        <v>222</v>
      </c>
      <c r="I56" s="45"/>
      <c r="J56" s="43"/>
      <c r="K56" s="31">
        <v>792</v>
      </c>
      <c r="L56" s="32">
        <v>132</v>
      </c>
      <c r="M56" s="32">
        <v>9</v>
      </c>
      <c r="N56" s="32" t="s">
        <v>288</v>
      </c>
      <c r="O56" s="32" t="s">
        <v>171</v>
      </c>
      <c r="P56" s="32">
        <v>6</v>
      </c>
      <c r="Q56" s="33" t="s">
        <v>10</v>
      </c>
      <c r="R56" s="32" t="s">
        <v>222</v>
      </c>
      <c r="S56" s="45"/>
      <c r="X56" s="32">
        <v>57</v>
      </c>
      <c r="Y56" s="32">
        <v>4</v>
      </c>
      <c r="Z56" s="32" t="s">
        <v>290</v>
      </c>
      <c r="AA56" s="32" t="s">
        <v>136</v>
      </c>
      <c r="AB56" s="35" t="s">
        <v>192</v>
      </c>
      <c r="AC56" s="35" t="s">
        <v>192</v>
      </c>
      <c r="AD56" s="35" t="s">
        <v>192</v>
      </c>
      <c r="AE56" s="34" t="s">
        <v>191</v>
      </c>
      <c r="AF56" s="34" t="s">
        <v>191</v>
      </c>
      <c r="AG56" s="35" t="s">
        <v>192</v>
      </c>
      <c r="AH56" s="32">
        <v>9</v>
      </c>
      <c r="AI56" s="32">
        <v>15</v>
      </c>
      <c r="AJ56" s="34"/>
      <c r="AK56" s="34" t="s">
        <v>132</v>
      </c>
    </row>
    <row r="57" spans="1:37">
      <c r="A57" s="26">
        <v>877</v>
      </c>
      <c r="B57" s="34">
        <v>147</v>
      </c>
      <c r="C57" s="34">
        <v>10</v>
      </c>
      <c r="D57" s="34" t="s">
        <v>288</v>
      </c>
      <c r="E57" s="34" t="s">
        <v>169</v>
      </c>
      <c r="F57" s="34">
        <v>1</v>
      </c>
      <c r="G57" s="34" t="s">
        <v>170</v>
      </c>
      <c r="H57" s="34" t="s">
        <v>222</v>
      </c>
      <c r="I57" s="45"/>
      <c r="J57" s="27"/>
      <c r="K57" s="26">
        <v>883</v>
      </c>
      <c r="L57" s="34">
        <v>148</v>
      </c>
      <c r="M57" s="34">
        <v>10</v>
      </c>
      <c r="N57" s="34" t="s">
        <v>288</v>
      </c>
      <c r="O57" s="34" t="s">
        <v>171</v>
      </c>
      <c r="P57" s="34">
        <v>1</v>
      </c>
      <c r="Q57" s="35" t="s">
        <v>10</v>
      </c>
      <c r="R57" s="34" t="s">
        <v>222</v>
      </c>
      <c r="S57" s="45"/>
      <c r="X57" s="32">
        <v>73</v>
      </c>
      <c r="Y57" s="32">
        <v>5</v>
      </c>
      <c r="Z57" s="32" t="s">
        <v>290</v>
      </c>
      <c r="AA57" s="32" t="s">
        <v>136</v>
      </c>
      <c r="AB57" s="33" t="s">
        <v>192</v>
      </c>
      <c r="AC57" s="33" t="s">
        <v>192</v>
      </c>
      <c r="AD57" s="32" t="s">
        <v>191</v>
      </c>
      <c r="AE57" s="32" t="s">
        <v>191</v>
      </c>
      <c r="AF57" s="33" t="s">
        <v>192</v>
      </c>
      <c r="AG57" s="33" t="s">
        <v>192</v>
      </c>
      <c r="AH57" s="32">
        <v>9</v>
      </c>
      <c r="AI57" s="32">
        <v>13</v>
      </c>
      <c r="AJ57" s="34"/>
      <c r="AK57" s="34" t="s">
        <v>132</v>
      </c>
    </row>
    <row r="58" spans="1:37">
      <c r="A58" s="26">
        <v>878</v>
      </c>
      <c r="B58" s="34">
        <v>147</v>
      </c>
      <c r="C58" s="34">
        <v>10</v>
      </c>
      <c r="D58" s="34" t="s">
        <v>288</v>
      </c>
      <c r="E58" s="34" t="s">
        <v>169</v>
      </c>
      <c r="F58" s="34">
        <v>2</v>
      </c>
      <c r="G58" s="34" t="s">
        <v>170</v>
      </c>
      <c r="H58" s="34" t="s">
        <v>222</v>
      </c>
      <c r="I58" s="45"/>
      <c r="J58" s="27"/>
      <c r="K58" s="26">
        <v>884</v>
      </c>
      <c r="L58" s="34">
        <v>148</v>
      </c>
      <c r="M58" s="34">
        <v>10</v>
      </c>
      <c r="N58" s="34" t="s">
        <v>288</v>
      </c>
      <c r="O58" s="34" t="s">
        <v>171</v>
      </c>
      <c r="P58" s="34">
        <v>2</v>
      </c>
      <c r="Q58" s="35" t="s">
        <v>10</v>
      </c>
      <c r="R58" s="34" t="s">
        <v>222</v>
      </c>
      <c r="S58" s="45"/>
      <c r="X58" s="32">
        <v>89</v>
      </c>
      <c r="Y58" s="32">
        <v>6</v>
      </c>
      <c r="Z58" s="32" t="s">
        <v>290</v>
      </c>
      <c r="AA58" s="32" t="s">
        <v>136</v>
      </c>
      <c r="AB58" s="35" t="s">
        <v>192</v>
      </c>
      <c r="AC58" s="35" t="s">
        <v>192</v>
      </c>
      <c r="AD58" s="35" t="s">
        <v>192</v>
      </c>
      <c r="AE58" s="34" t="s">
        <v>191</v>
      </c>
      <c r="AF58" s="34" t="s">
        <v>191</v>
      </c>
      <c r="AG58" s="35" t="s">
        <v>192</v>
      </c>
      <c r="AH58" s="32">
        <v>9</v>
      </c>
      <c r="AI58" s="32">
        <v>3</v>
      </c>
      <c r="AJ58" s="34"/>
      <c r="AK58" s="34" t="s">
        <v>132</v>
      </c>
    </row>
    <row r="59" spans="1:37">
      <c r="A59" s="26">
        <v>879</v>
      </c>
      <c r="B59" s="34">
        <v>147</v>
      </c>
      <c r="C59" s="34">
        <v>10</v>
      </c>
      <c r="D59" s="34" t="s">
        <v>288</v>
      </c>
      <c r="E59" s="34" t="s">
        <v>169</v>
      </c>
      <c r="F59" s="34">
        <v>3</v>
      </c>
      <c r="G59" s="35" t="s">
        <v>10</v>
      </c>
      <c r="H59" s="34" t="s">
        <v>222</v>
      </c>
      <c r="I59" s="45"/>
      <c r="J59" s="44"/>
      <c r="K59" s="26">
        <v>885</v>
      </c>
      <c r="L59" s="34">
        <v>148</v>
      </c>
      <c r="M59" s="34">
        <v>10</v>
      </c>
      <c r="N59" s="34" t="s">
        <v>288</v>
      </c>
      <c r="O59" s="34" t="s">
        <v>171</v>
      </c>
      <c r="P59" s="34">
        <v>3</v>
      </c>
      <c r="Q59" s="35" t="s">
        <v>10</v>
      </c>
      <c r="R59" s="34" t="s">
        <v>222</v>
      </c>
      <c r="S59" s="45"/>
      <c r="X59" s="32">
        <v>105</v>
      </c>
      <c r="Y59" s="32">
        <v>7</v>
      </c>
      <c r="Z59" s="32" t="s">
        <v>290</v>
      </c>
      <c r="AA59" s="32" t="s">
        <v>136</v>
      </c>
      <c r="AB59" s="33" t="s">
        <v>192</v>
      </c>
      <c r="AC59" s="32" t="s">
        <v>191</v>
      </c>
      <c r="AD59" s="33" t="s">
        <v>192</v>
      </c>
      <c r="AE59" s="32" t="s">
        <v>191</v>
      </c>
      <c r="AF59" s="33" t="s">
        <v>192</v>
      </c>
      <c r="AG59" s="33" t="s">
        <v>192</v>
      </c>
      <c r="AH59" s="32">
        <v>9</v>
      </c>
      <c r="AI59" s="32">
        <v>7</v>
      </c>
      <c r="AJ59" s="34"/>
      <c r="AK59" s="34" t="s">
        <v>132</v>
      </c>
    </row>
    <row r="60" spans="1:37">
      <c r="A60" s="26">
        <v>880</v>
      </c>
      <c r="B60" s="34">
        <v>147</v>
      </c>
      <c r="C60" s="34">
        <v>10</v>
      </c>
      <c r="D60" s="34" t="s">
        <v>288</v>
      </c>
      <c r="E60" s="34" t="s">
        <v>169</v>
      </c>
      <c r="F60" s="34">
        <v>4</v>
      </c>
      <c r="G60" s="34" t="s">
        <v>170</v>
      </c>
      <c r="H60" s="34" t="s">
        <v>222</v>
      </c>
      <c r="I60" s="45"/>
      <c r="J60" s="27"/>
      <c r="K60" s="26">
        <v>886</v>
      </c>
      <c r="L60" s="34">
        <v>148</v>
      </c>
      <c r="M60" s="34">
        <v>10</v>
      </c>
      <c r="N60" s="34" t="s">
        <v>288</v>
      </c>
      <c r="O60" s="34" t="s">
        <v>171</v>
      </c>
      <c r="P60" s="34">
        <v>4</v>
      </c>
      <c r="Q60" s="34" t="s">
        <v>170</v>
      </c>
      <c r="R60" s="34" t="s">
        <v>222</v>
      </c>
      <c r="S60" s="45"/>
      <c r="X60" s="32">
        <v>121</v>
      </c>
      <c r="Y60" s="32">
        <v>8</v>
      </c>
      <c r="Z60" s="32" t="s">
        <v>290</v>
      </c>
      <c r="AA60" s="32" t="s">
        <v>136</v>
      </c>
      <c r="AB60" s="35" t="s">
        <v>192</v>
      </c>
      <c r="AC60" s="34" t="s">
        <v>191</v>
      </c>
      <c r="AD60" s="35" t="s">
        <v>192</v>
      </c>
      <c r="AE60" s="35" t="s">
        <v>192</v>
      </c>
      <c r="AF60" s="34" t="s">
        <v>191</v>
      </c>
      <c r="AG60" s="35" t="s">
        <v>192</v>
      </c>
      <c r="AH60" s="32">
        <v>9</v>
      </c>
      <c r="AI60" s="32">
        <v>14</v>
      </c>
      <c r="AJ60" s="34"/>
      <c r="AK60" s="34" t="s">
        <v>132</v>
      </c>
    </row>
    <row r="61" spans="1:37">
      <c r="A61" s="26">
        <v>881</v>
      </c>
      <c r="B61" s="34">
        <v>147</v>
      </c>
      <c r="C61" s="34">
        <v>10</v>
      </c>
      <c r="D61" s="34" t="s">
        <v>288</v>
      </c>
      <c r="E61" s="34" t="s">
        <v>169</v>
      </c>
      <c r="F61" s="34">
        <v>5</v>
      </c>
      <c r="G61" s="35" t="s">
        <v>10</v>
      </c>
      <c r="H61" s="34" t="s">
        <v>222</v>
      </c>
      <c r="I61" s="45"/>
      <c r="J61" s="44"/>
      <c r="K61" s="26">
        <v>887</v>
      </c>
      <c r="L61" s="34">
        <v>148</v>
      </c>
      <c r="M61" s="34">
        <v>10</v>
      </c>
      <c r="N61" s="34" t="s">
        <v>288</v>
      </c>
      <c r="O61" s="34" t="s">
        <v>171</v>
      </c>
      <c r="P61" s="34">
        <v>5</v>
      </c>
      <c r="Q61" s="34" t="s">
        <v>170</v>
      </c>
      <c r="R61" s="34" t="s">
        <v>222</v>
      </c>
      <c r="S61" s="45"/>
      <c r="X61" s="32">
        <v>137</v>
      </c>
      <c r="Y61" s="32">
        <v>9</v>
      </c>
      <c r="Z61" s="32" t="s">
        <v>290</v>
      </c>
      <c r="AA61" s="32" t="s">
        <v>298</v>
      </c>
      <c r="AB61" s="33" t="s">
        <v>192</v>
      </c>
      <c r="AC61" s="33" t="s">
        <v>192</v>
      </c>
      <c r="AD61" s="33" t="s">
        <v>192</v>
      </c>
      <c r="AE61" s="33" t="s">
        <v>192</v>
      </c>
      <c r="AF61" s="32" t="s">
        <v>191</v>
      </c>
      <c r="AG61" s="32" t="s">
        <v>191</v>
      </c>
      <c r="AH61" s="32">
        <v>9</v>
      </c>
      <c r="AI61" s="32">
        <v>1</v>
      </c>
      <c r="AJ61" s="34"/>
      <c r="AK61" s="34" t="s">
        <v>297</v>
      </c>
    </row>
    <row r="62" spans="1:37">
      <c r="A62" s="26">
        <v>882</v>
      </c>
      <c r="B62" s="34">
        <v>147</v>
      </c>
      <c r="C62" s="34">
        <v>10</v>
      </c>
      <c r="D62" s="34" t="s">
        <v>288</v>
      </c>
      <c r="E62" s="34" t="s">
        <v>169</v>
      </c>
      <c r="F62" s="34">
        <v>6</v>
      </c>
      <c r="G62" s="34" t="s">
        <v>170</v>
      </c>
      <c r="H62" s="34" t="s">
        <v>222</v>
      </c>
      <c r="I62" s="45"/>
      <c r="J62" s="27"/>
      <c r="K62" s="26">
        <v>888</v>
      </c>
      <c r="L62" s="34">
        <v>148</v>
      </c>
      <c r="M62" s="34">
        <v>10</v>
      </c>
      <c r="N62" s="34" t="s">
        <v>288</v>
      </c>
      <c r="O62" s="34" t="s">
        <v>171</v>
      </c>
      <c r="P62" s="34">
        <v>6</v>
      </c>
      <c r="Q62" s="35" t="s">
        <v>10</v>
      </c>
      <c r="R62" s="34" t="s">
        <v>222</v>
      </c>
      <c r="S62" s="45"/>
      <c r="X62" s="32">
        <v>153</v>
      </c>
      <c r="Y62" s="32">
        <v>10</v>
      </c>
      <c r="Z62" s="32" t="s">
        <v>290</v>
      </c>
      <c r="AA62" s="32" t="s">
        <v>298</v>
      </c>
      <c r="AB62" s="34" t="s">
        <v>191</v>
      </c>
      <c r="AC62" s="35" t="s">
        <v>192</v>
      </c>
      <c r="AD62" s="35" t="s">
        <v>192</v>
      </c>
      <c r="AE62" s="35" t="s">
        <v>192</v>
      </c>
      <c r="AF62" s="34" t="s">
        <v>191</v>
      </c>
      <c r="AG62" s="35" t="s">
        <v>192</v>
      </c>
      <c r="AH62" s="32">
        <v>9</v>
      </c>
      <c r="AI62" s="32">
        <v>3</v>
      </c>
      <c r="AJ62" s="34"/>
      <c r="AK62" s="34" t="s">
        <v>297</v>
      </c>
    </row>
    <row r="63" spans="1:37" s="27" customFormat="1">
      <c r="A63" s="26"/>
      <c r="B63" s="106" t="s">
        <v>172</v>
      </c>
      <c r="C63" s="106"/>
      <c r="D63" s="106"/>
      <c r="E63" s="106"/>
      <c r="F63" s="106"/>
      <c r="G63" s="106"/>
      <c r="H63" s="38"/>
      <c r="I63" s="38"/>
      <c r="J63" s="41"/>
      <c r="K63" s="26"/>
      <c r="L63" s="106" t="s">
        <v>279</v>
      </c>
      <c r="M63" s="106"/>
      <c r="N63" s="106"/>
      <c r="O63" s="106"/>
      <c r="P63" s="106"/>
      <c r="Q63" s="106"/>
      <c r="R63" s="34"/>
      <c r="S63" s="34"/>
    </row>
    <row r="64" spans="1:37" s="27" customFormat="1" ht="36" customHeight="1">
      <c r="A64" s="28" t="s">
        <v>28</v>
      </c>
      <c r="B64" s="29" t="s">
        <v>31</v>
      </c>
      <c r="C64" s="29" t="s">
        <v>280</v>
      </c>
      <c r="D64" s="29" t="s">
        <v>281</v>
      </c>
      <c r="E64" s="29" t="s">
        <v>282</v>
      </c>
      <c r="F64" s="29" t="s">
        <v>283</v>
      </c>
      <c r="G64" s="29" t="s">
        <v>284</v>
      </c>
      <c r="H64" s="29" t="s">
        <v>220</v>
      </c>
      <c r="I64" s="29" t="s">
        <v>223</v>
      </c>
      <c r="J64" s="30"/>
      <c r="K64" s="28" t="s">
        <v>28</v>
      </c>
      <c r="L64" s="29" t="s">
        <v>31</v>
      </c>
      <c r="M64" s="29" t="s">
        <v>280</v>
      </c>
      <c r="N64" s="29" t="s">
        <v>281</v>
      </c>
      <c r="O64" s="29" t="s">
        <v>282</v>
      </c>
      <c r="P64" s="29" t="s">
        <v>283</v>
      </c>
      <c r="Q64" s="29" t="s">
        <v>284</v>
      </c>
      <c r="R64" s="29" t="s">
        <v>220</v>
      </c>
      <c r="S64" s="29" t="s">
        <v>223</v>
      </c>
    </row>
    <row r="65" spans="1:19">
      <c r="A65" s="31">
        <v>73</v>
      </c>
      <c r="B65" s="32">
        <v>13</v>
      </c>
      <c r="C65" s="32">
        <v>1</v>
      </c>
      <c r="D65" s="32" t="s">
        <v>292</v>
      </c>
      <c r="E65" s="32" t="s">
        <v>169</v>
      </c>
      <c r="F65" s="32">
        <v>1</v>
      </c>
      <c r="G65" s="32" t="s">
        <v>285</v>
      </c>
      <c r="H65" s="32" t="s">
        <v>221</v>
      </c>
      <c r="I65" s="32" t="s">
        <v>224</v>
      </c>
      <c r="J65" s="42"/>
      <c r="K65" s="31">
        <v>79</v>
      </c>
      <c r="L65" s="32">
        <v>14</v>
      </c>
      <c r="M65" s="32">
        <v>1</v>
      </c>
      <c r="N65" s="32" t="s">
        <v>292</v>
      </c>
      <c r="O65" s="32" t="s">
        <v>171</v>
      </c>
      <c r="P65" s="32">
        <v>1</v>
      </c>
      <c r="Q65" s="32" t="s">
        <v>285</v>
      </c>
      <c r="R65" s="32" t="s">
        <v>221</v>
      </c>
      <c r="S65" s="32" t="s">
        <v>224</v>
      </c>
    </row>
    <row r="66" spans="1:19">
      <c r="A66" s="31">
        <v>74</v>
      </c>
      <c r="B66" s="32">
        <v>13</v>
      </c>
      <c r="C66" s="32">
        <v>1</v>
      </c>
      <c r="D66" s="32" t="s">
        <v>292</v>
      </c>
      <c r="E66" s="32" t="s">
        <v>169</v>
      </c>
      <c r="F66" s="32">
        <v>2</v>
      </c>
      <c r="G66" s="33" t="s">
        <v>123</v>
      </c>
      <c r="H66" s="32" t="s">
        <v>221</v>
      </c>
      <c r="I66" s="32" t="s">
        <v>224</v>
      </c>
      <c r="J66" s="43"/>
      <c r="K66" s="31">
        <v>80</v>
      </c>
      <c r="L66" s="32">
        <v>14</v>
      </c>
      <c r="M66" s="32">
        <v>1</v>
      </c>
      <c r="N66" s="32" t="s">
        <v>292</v>
      </c>
      <c r="O66" s="32" t="s">
        <v>171</v>
      </c>
      <c r="P66" s="32">
        <v>2</v>
      </c>
      <c r="Q66" s="32" t="s">
        <v>285</v>
      </c>
      <c r="R66" s="32" t="s">
        <v>221</v>
      </c>
      <c r="S66" s="32" t="s">
        <v>224</v>
      </c>
    </row>
    <row r="67" spans="1:19">
      <c r="A67" s="31">
        <v>75</v>
      </c>
      <c r="B67" s="32">
        <v>13</v>
      </c>
      <c r="C67" s="32">
        <v>1</v>
      </c>
      <c r="D67" s="32" t="s">
        <v>292</v>
      </c>
      <c r="E67" s="32" t="s">
        <v>169</v>
      </c>
      <c r="F67" s="32">
        <v>3</v>
      </c>
      <c r="G67" s="32" t="s">
        <v>285</v>
      </c>
      <c r="H67" s="32" t="s">
        <v>221</v>
      </c>
      <c r="I67" s="32" t="s">
        <v>224</v>
      </c>
      <c r="J67" s="42"/>
      <c r="K67" s="31">
        <v>81</v>
      </c>
      <c r="L67" s="32">
        <v>14</v>
      </c>
      <c r="M67" s="32">
        <v>1</v>
      </c>
      <c r="N67" s="32" t="s">
        <v>292</v>
      </c>
      <c r="O67" s="32" t="s">
        <v>171</v>
      </c>
      <c r="P67" s="32">
        <v>3</v>
      </c>
      <c r="Q67" s="33" t="s">
        <v>123</v>
      </c>
      <c r="R67" s="32" t="s">
        <v>221</v>
      </c>
      <c r="S67" s="32" t="s">
        <v>224</v>
      </c>
    </row>
    <row r="68" spans="1:19">
      <c r="A68" s="31">
        <v>76</v>
      </c>
      <c r="B68" s="32">
        <v>13</v>
      </c>
      <c r="C68" s="32">
        <v>1</v>
      </c>
      <c r="D68" s="32" t="s">
        <v>292</v>
      </c>
      <c r="E68" s="32" t="s">
        <v>169</v>
      </c>
      <c r="F68" s="32">
        <v>4</v>
      </c>
      <c r="G68" s="32" t="s">
        <v>285</v>
      </c>
      <c r="H68" s="32" t="s">
        <v>221</v>
      </c>
      <c r="I68" s="32" t="s">
        <v>224</v>
      </c>
      <c r="J68" s="42"/>
      <c r="K68" s="31">
        <v>82</v>
      </c>
      <c r="L68" s="32">
        <v>14</v>
      </c>
      <c r="M68" s="32">
        <v>1</v>
      </c>
      <c r="N68" s="32" t="s">
        <v>292</v>
      </c>
      <c r="O68" s="32" t="s">
        <v>171</v>
      </c>
      <c r="P68" s="32">
        <v>4</v>
      </c>
      <c r="Q68" s="33" t="s">
        <v>123</v>
      </c>
      <c r="R68" s="32" t="s">
        <v>221</v>
      </c>
      <c r="S68" s="32" t="s">
        <v>224</v>
      </c>
    </row>
    <row r="69" spans="1:19">
      <c r="A69" s="31">
        <v>77</v>
      </c>
      <c r="B69" s="32">
        <v>13</v>
      </c>
      <c r="C69" s="32">
        <v>1</v>
      </c>
      <c r="D69" s="32" t="s">
        <v>292</v>
      </c>
      <c r="E69" s="32" t="s">
        <v>169</v>
      </c>
      <c r="F69" s="32">
        <v>5</v>
      </c>
      <c r="G69" s="32" t="s">
        <v>285</v>
      </c>
      <c r="H69" s="32" t="s">
        <v>221</v>
      </c>
      <c r="I69" s="32" t="s">
        <v>224</v>
      </c>
      <c r="J69" s="42"/>
      <c r="K69" s="31">
        <v>83</v>
      </c>
      <c r="L69" s="32">
        <v>14</v>
      </c>
      <c r="M69" s="32">
        <v>1</v>
      </c>
      <c r="N69" s="32" t="s">
        <v>292</v>
      </c>
      <c r="O69" s="32" t="s">
        <v>171</v>
      </c>
      <c r="P69" s="32">
        <v>5</v>
      </c>
      <c r="Q69" s="33" t="s">
        <v>123</v>
      </c>
      <c r="R69" s="32" t="s">
        <v>221</v>
      </c>
      <c r="S69" s="32" t="s">
        <v>224</v>
      </c>
    </row>
    <row r="70" spans="1:19">
      <c r="A70" s="31">
        <v>78</v>
      </c>
      <c r="B70" s="32">
        <v>13</v>
      </c>
      <c r="C70" s="32">
        <v>1</v>
      </c>
      <c r="D70" s="32" t="s">
        <v>292</v>
      </c>
      <c r="E70" s="32" t="s">
        <v>169</v>
      </c>
      <c r="F70" s="32">
        <v>6</v>
      </c>
      <c r="G70" s="33" t="s">
        <v>123</v>
      </c>
      <c r="H70" s="32" t="s">
        <v>221</v>
      </c>
      <c r="I70" s="32" t="s">
        <v>224</v>
      </c>
      <c r="J70" s="43"/>
      <c r="K70" s="31">
        <v>84</v>
      </c>
      <c r="L70" s="32">
        <v>14</v>
      </c>
      <c r="M70" s="32">
        <v>1</v>
      </c>
      <c r="N70" s="32" t="s">
        <v>292</v>
      </c>
      <c r="O70" s="32" t="s">
        <v>171</v>
      </c>
      <c r="P70" s="32">
        <v>6</v>
      </c>
      <c r="Q70" s="33" t="s">
        <v>123</v>
      </c>
      <c r="R70" s="32" t="s">
        <v>221</v>
      </c>
      <c r="S70" s="32" t="s">
        <v>224</v>
      </c>
    </row>
    <row r="71" spans="1:19">
      <c r="A71" s="26">
        <v>169</v>
      </c>
      <c r="B71" s="34">
        <v>29</v>
      </c>
      <c r="C71" s="34">
        <v>2</v>
      </c>
      <c r="D71" s="34" t="s">
        <v>292</v>
      </c>
      <c r="E71" s="34" t="s">
        <v>169</v>
      </c>
      <c r="F71" s="34">
        <v>1</v>
      </c>
      <c r="G71" s="34" t="s">
        <v>285</v>
      </c>
      <c r="H71" s="34" t="s">
        <v>221</v>
      </c>
      <c r="I71" s="34" t="s">
        <v>225</v>
      </c>
      <c r="J71" s="27"/>
      <c r="K71" s="26">
        <v>175</v>
      </c>
      <c r="L71" s="34">
        <v>30</v>
      </c>
      <c r="M71" s="34">
        <v>2</v>
      </c>
      <c r="N71" s="34" t="s">
        <v>292</v>
      </c>
      <c r="O71" s="34" t="s">
        <v>171</v>
      </c>
      <c r="P71" s="34">
        <v>1</v>
      </c>
      <c r="Q71" s="34" t="s">
        <v>285</v>
      </c>
      <c r="R71" s="34" t="s">
        <v>221</v>
      </c>
      <c r="S71" s="34" t="s">
        <v>225</v>
      </c>
    </row>
    <row r="72" spans="1:19">
      <c r="A72" s="26">
        <v>170</v>
      </c>
      <c r="B72" s="34">
        <v>29</v>
      </c>
      <c r="C72" s="34">
        <v>2</v>
      </c>
      <c r="D72" s="34" t="s">
        <v>292</v>
      </c>
      <c r="E72" s="34" t="s">
        <v>169</v>
      </c>
      <c r="F72" s="34">
        <v>2</v>
      </c>
      <c r="G72" s="35" t="s">
        <v>123</v>
      </c>
      <c r="H72" s="34" t="s">
        <v>221</v>
      </c>
      <c r="I72" s="34" t="s">
        <v>225</v>
      </c>
      <c r="J72" s="44"/>
      <c r="K72" s="26">
        <v>176</v>
      </c>
      <c r="L72" s="34">
        <v>30</v>
      </c>
      <c r="M72" s="34">
        <v>2</v>
      </c>
      <c r="N72" s="34" t="s">
        <v>292</v>
      </c>
      <c r="O72" s="34" t="s">
        <v>171</v>
      </c>
      <c r="P72" s="34">
        <v>2</v>
      </c>
      <c r="Q72" s="35" t="s">
        <v>123</v>
      </c>
      <c r="R72" s="34" t="s">
        <v>221</v>
      </c>
      <c r="S72" s="34" t="s">
        <v>225</v>
      </c>
    </row>
    <row r="73" spans="1:19">
      <c r="A73" s="26">
        <v>171</v>
      </c>
      <c r="B73" s="34">
        <v>29</v>
      </c>
      <c r="C73" s="34">
        <v>2</v>
      </c>
      <c r="D73" s="34" t="s">
        <v>292</v>
      </c>
      <c r="E73" s="34" t="s">
        <v>169</v>
      </c>
      <c r="F73" s="34">
        <v>3</v>
      </c>
      <c r="G73" s="35" t="s">
        <v>123</v>
      </c>
      <c r="H73" s="34" t="s">
        <v>221</v>
      </c>
      <c r="I73" s="34" t="s">
        <v>225</v>
      </c>
      <c r="J73" s="44"/>
      <c r="K73" s="26">
        <v>177</v>
      </c>
      <c r="L73" s="34">
        <v>30</v>
      </c>
      <c r="M73" s="34">
        <v>2</v>
      </c>
      <c r="N73" s="34" t="s">
        <v>292</v>
      </c>
      <c r="O73" s="34" t="s">
        <v>171</v>
      </c>
      <c r="P73" s="34">
        <v>3</v>
      </c>
      <c r="Q73" s="35" t="s">
        <v>123</v>
      </c>
      <c r="R73" s="34" t="s">
        <v>221</v>
      </c>
      <c r="S73" s="34" t="s">
        <v>225</v>
      </c>
    </row>
    <row r="74" spans="1:19">
      <c r="A74" s="26">
        <v>172</v>
      </c>
      <c r="B74" s="34">
        <v>29</v>
      </c>
      <c r="C74" s="34">
        <v>2</v>
      </c>
      <c r="D74" s="34" t="s">
        <v>292</v>
      </c>
      <c r="E74" s="34" t="s">
        <v>169</v>
      </c>
      <c r="F74" s="34">
        <v>4</v>
      </c>
      <c r="G74" s="34" t="s">
        <v>285</v>
      </c>
      <c r="H74" s="34" t="s">
        <v>221</v>
      </c>
      <c r="I74" s="34" t="s">
        <v>225</v>
      </c>
      <c r="J74" s="27"/>
      <c r="K74" s="26">
        <v>178</v>
      </c>
      <c r="L74" s="34">
        <v>30</v>
      </c>
      <c r="M74" s="34">
        <v>2</v>
      </c>
      <c r="N74" s="34" t="s">
        <v>292</v>
      </c>
      <c r="O74" s="34" t="s">
        <v>171</v>
      </c>
      <c r="P74" s="34">
        <v>4</v>
      </c>
      <c r="Q74" s="34" t="s">
        <v>285</v>
      </c>
      <c r="R74" s="34" t="s">
        <v>221</v>
      </c>
      <c r="S74" s="34" t="s">
        <v>225</v>
      </c>
    </row>
    <row r="75" spans="1:19">
      <c r="A75" s="26">
        <v>173</v>
      </c>
      <c r="B75" s="34">
        <v>29</v>
      </c>
      <c r="C75" s="34">
        <v>2</v>
      </c>
      <c r="D75" s="34" t="s">
        <v>292</v>
      </c>
      <c r="E75" s="34" t="s">
        <v>169</v>
      </c>
      <c r="F75" s="34">
        <v>5</v>
      </c>
      <c r="G75" s="34" t="s">
        <v>285</v>
      </c>
      <c r="H75" s="34" t="s">
        <v>221</v>
      </c>
      <c r="I75" s="34" t="s">
        <v>226</v>
      </c>
      <c r="J75" s="27"/>
      <c r="K75" s="26">
        <v>179</v>
      </c>
      <c r="L75" s="34">
        <v>30</v>
      </c>
      <c r="M75" s="34">
        <v>2</v>
      </c>
      <c r="N75" s="34" t="s">
        <v>292</v>
      </c>
      <c r="O75" s="34" t="s">
        <v>171</v>
      </c>
      <c r="P75" s="34">
        <v>5</v>
      </c>
      <c r="Q75" s="35" t="s">
        <v>123</v>
      </c>
      <c r="R75" s="34" t="s">
        <v>221</v>
      </c>
      <c r="S75" s="34" t="s">
        <v>226</v>
      </c>
    </row>
    <row r="76" spans="1:19">
      <c r="A76" s="26">
        <v>174</v>
      </c>
      <c r="B76" s="34">
        <v>29</v>
      </c>
      <c r="C76" s="34">
        <v>2</v>
      </c>
      <c r="D76" s="34" t="s">
        <v>292</v>
      </c>
      <c r="E76" s="34" t="s">
        <v>169</v>
      </c>
      <c r="F76" s="34">
        <v>6</v>
      </c>
      <c r="G76" s="34" t="s">
        <v>285</v>
      </c>
      <c r="H76" s="34" t="s">
        <v>221</v>
      </c>
      <c r="I76" s="34" t="s">
        <v>226</v>
      </c>
      <c r="J76" s="27"/>
      <c r="K76" s="26">
        <v>180</v>
      </c>
      <c r="L76" s="34">
        <v>30</v>
      </c>
      <c r="M76" s="34">
        <v>2</v>
      </c>
      <c r="N76" s="34" t="s">
        <v>292</v>
      </c>
      <c r="O76" s="34" t="s">
        <v>171</v>
      </c>
      <c r="P76" s="34">
        <v>6</v>
      </c>
      <c r="Q76" s="35" t="s">
        <v>123</v>
      </c>
      <c r="R76" s="34" t="s">
        <v>221</v>
      </c>
      <c r="S76" s="34" t="s">
        <v>226</v>
      </c>
    </row>
    <row r="77" spans="1:19">
      <c r="A77" s="31">
        <v>265</v>
      </c>
      <c r="B77" s="32">
        <v>45</v>
      </c>
      <c r="C77" s="32">
        <v>3</v>
      </c>
      <c r="D77" s="32" t="s">
        <v>292</v>
      </c>
      <c r="E77" s="32" t="s">
        <v>169</v>
      </c>
      <c r="F77" s="32">
        <v>1</v>
      </c>
      <c r="G77" s="33" t="s">
        <v>123</v>
      </c>
      <c r="H77" s="32" t="s">
        <v>221</v>
      </c>
      <c r="I77" s="32" t="s">
        <v>224</v>
      </c>
      <c r="J77" s="43"/>
      <c r="K77" s="31">
        <v>271</v>
      </c>
      <c r="L77" s="32">
        <v>46</v>
      </c>
      <c r="M77" s="32">
        <v>3</v>
      </c>
      <c r="N77" s="32" t="s">
        <v>292</v>
      </c>
      <c r="O77" s="32" t="s">
        <v>171</v>
      </c>
      <c r="P77" s="32">
        <v>1</v>
      </c>
      <c r="Q77" s="32" t="s">
        <v>285</v>
      </c>
      <c r="R77" s="32" t="s">
        <v>221</v>
      </c>
      <c r="S77" s="32" t="s">
        <v>224</v>
      </c>
    </row>
    <row r="78" spans="1:19">
      <c r="A78" s="31">
        <v>266</v>
      </c>
      <c r="B78" s="32">
        <v>45</v>
      </c>
      <c r="C78" s="32">
        <v>3</v>
      </c>
      <c r="D78" s="32" t="s">
        <v>292</v>
      </c>
      <c r="E78" s="32" t="s">
        <v>169</v>
      </c>
      <c r="F78" s="32">
        <v>2</v>
      </c>
      <c r="G78" s="33" t="s">
        <v>123</v>
      </c>
      <c r="H78" s="32" t="s">
        <v>221</v>
      </c>
      <c r="I78" s="32" t="s">
        <v>224</v>
      </c>
      <c r="J78" s="43"/>
      <c r="K78" s="31">
        <v>272</v>
      </c>
      <c r="L78" s="32">
        <v>46</v>
      </c>
      <c r="M78" s="32">
        <v>3</v>
      </c>
      <c r="N78" s="32" t="s">
        <v>292</v>
      </c>
      <c r="O78" s="32" t="s">
        <v>171</v>
      </c>
      <c r="P78" s="32">
        <v>2</v>
      </c>
      <c r="Q78" s="33" t="s">
        <v>123</v>
      </c>
      <c r="R78" s="32" t="s">
        <v>221</v>
      </c>
      <c r="S78" s="32" t="s">
        <v>224</v>
      </c>
    </row>
    <row r="79" spans="1:19">
      <c r="A79" s="31">
        <v>267</v>
      </c>
      <c r="B79" s="32">
        <v>45</v>
      </c>
      <c r="C79" s="32">
        <v>3</v>
      </c>
      <c r="D79" s="32" t="s">
        <v>292</v>
      </c>
      <c r="E79" s="32" t="s">
        <v>169</v>
      </c>
      <c r="F79" s="32">
        <v>3</v>
      </c>
      <c r="G79" s="32" t="s">
        <v>285</v>
      </c>
      <c r="H79" s="32" t="s">
        <v>221</v>
      </c>
      <c r="I79" s="32" t="s">
        <v>224</v>
      </c>
      <c r="J79" s="42"/>
      <c r="K79" s="31">
        <v>273</v>
      </c>
      <c r="L79" s="32">
        <v>46</v>
      </c>
      <c r="M79" s="32">
        <v>3</v>
      </c>
      <c r="N79" s="32" t="s">
        <v>292</v>
      </c>
      <c r="O79" s="32" t="s">
        <v>171</v>
      </c>
      <c r="P79" s="32">
        <v>3</v>
      </c>
      <c r="Q79" s="33" t="s">
        <v>123</v>
      </c>
      <c r="R79" s="32" t="s">
        <v>221</v>
      </c>
      <c r="S79" s="32" t="s">
        <v>224</v>
      </c>
    </row>
    <row r="80" spans="1:19">
      <c r="A80" s="31">
        <v>268</v>
      </c>
      <c r="B80" s="32">
        <v>45</v>
      </c>
      <c r="C80" s="32">
        <v>3</v>
      </c>
      <c r="D80" s="32" t="s">
        <v>292</v>
      </c>
      <c r="E80" s="32" t="s">
        <v>169</v>
      </c>
      <c r="F80" s="32">
        <v>4</v>
      </c>
      <c r="G80" s="32" t="s">
        <v>285</v>
      </c>
      <c r="H80" s="32" t="s">
        <v>221</v>
      </c>
      <c r="I80" s="32" t="s">
        <v>224</v>
      </c>
      <c r="J80" s="42"/>
      <c r="K80" s="31">
        <v>274</v>
      </c>
      <c r="L80" s="32">
        <v>46</v>
      </c>
      <c r="M80" s="32">
        <v>3</v>
      </c>
      <c r="N80" s="32" t="s">
        <v>292</v>
      </c>
      <c r="O80" s="32" t="s">
        <v>171</v>
      </c>
      <c r="P80" s="32">
        <v>4</v>
      </c>
      <c r="Q80" s="33" t="s">
        <v>123</v>
      </c>
      <c r="R80" s="32" t="s">
        <v>221</v>
      </c>
      <c r="S80" s="32" t="s">
        <v>224</v>
      </c>
    </row>
    <row r="81" spans="1:19">
      <c r="A81" s="31">
        <v>269</v>
      </c>
      <c r="B81" s="32">
        <v>45</v>
      </c>
      <c r="C81" s="32">
        <v>3</v>
      </c>
      <c r="D81" s="32" t="s">
        <v>292</v>
      </c>
      <c r="E81" s="32" t="s">
        <v>169</v>
      </c>
      <c r="F81" s="32">
        <v>5</v>
      </c>
      <c r="G81" s="32" t="s">
        <v>285</v>
      </c>
      <c r="H81" s="32" t="s">
        <v>221</v>
      </c>
      <c r="I81" s="32" t="s">
        <v>224</v>
      </c>
      <c r="J81" s="42"/>
      <c r="K81" s="31">
        <v>275</v>
      </c>
      <c r="L81" s="32">
        <v>46</v>
      </c>
      <c r="M81" s="32">
        <v>3</v>
      </c>
      <c r="N81" s="32" t="s">
        <v>292</v>
      </c>
      <c r="O81" s="32" t="s">
        <v>171</v>
      </c>
      <c r="P81" s="32">
        <v>5</v>
      </c>
      <c r="Q81" s="33" t="s">
        <v>123</v>
      </c>
      <c r="R81" s="32" t="s">
        <v>221</v>
      </c>
      <c r="S81" s="32" t="s">
        <v>224</v>
      </c>
    </row>
    <row r="82" spans="1:19">
      <c r="A82" s="31">
        <v>270</v>
      </c>
      <c r="B82" s="32">
        <v>45</v>
      </c>
      <c r="C82" s="32">
        <v>3</v>
      </c>
      <c r="D82" s="32" t="s">
        <v>292</v>
      </c>
      <c r="E82" s="32" t="s">
        <v>169</v>
      </c>
      <c r="F82" s="32">
        <v>6</v>
      </c>
      <c r="G82" s="32" t="s">
        <v>285</v>
      </c>
      <c r="H82" s="32" t="s">
        <v>221</v>
      </c>
      <c r="I82" s="32" t="s">
        <v>224</v>
      </c>
      <c r="J82" s="42"/>
      <c r="K82" s="31">
        <v>276</v>
      </c>
      <c r="L82" s="32">
        <v>46</v>
      </c>
      <c r="M82" s="32">
        <v>3</v>
      </c>
      <c r="N82" s="32" t="s">
        <v>292</v>
      </c>
      <c r="O82" s="32" t="s">
        <v>171</v>
      </c>
      <c r="P82" s="32">
        <v>6</v>
      </c>
      <c r="Q82" s="32" t="s">
        <v>285</v>
      </c>
      <c r="R82" s="32" t="s">
        <v>221</v>
      </c>
      <c r="S82" s="32" t="s">
        <v>224</v>
      </c>
    </row>
    <row r="83" spans="1:19">
      <c r="A83" s="26">
        <v>361</v>
      </c>
      <c r="B83" s="34">
        <v>61</v>
      </c>
      <c r="C83" s="34">
        <v>4</v>
      </c>
      <c r="D83" s="34" t="s">
        <v>292</v>
      </c>
      <c r="E83" s="34" t="s">
        <v>169</v>
      </c>
      <c r="F83" s="34">
        <v>1</v>
      </c>
      <c r="G83" s="34" t="s">
        <v>285</v>
      </c>
      <c r="H83" s="34" t="s">
        <v>221</v>
      </c>
      <c r="I83" s="34" t="s">
        <v>225</v>
      </c>
      <c r="J83" s="27"/>
      <c r="K83" s="26">
        <v>367</v>
      </c>
      <c r="L83" s="34">
        <v>62</v>
      </c>
      <c r="M83" s="34">
        <v>4</v>
      </c>
      <c r="N83" s="34" t="s">
        <v>292</v>
      </c>
      <c r="O83" s="34" t="s">
        <v>171</v>
      </c>
      <c r="P83" s="34">
        <v>1</v>
      </c>
      <c r="Q83" s="34" t="s">
        <v>285</v>
      </c>
      <c r="R83" s="34" t="s">
        <v>221</v>
      </c>
      <c r="S83" s="34" t="s">
        <v>225</v>
      </c>
    </row>
    <row r="84" spans="1:19">
      <c r="A84" s="26">
        <v>362</v>
      </c>
      <c r="B84" s="34">
        <v>61</v>
      </c>
      <c r="C84" s="34">
        <v>4</v>
      </c>
      <c r="D84" s="34" t="s">
        <v>292</v>
      </c>
      <c r="E84" s="34" t="s">
        <v>169</v>
      </c>
      <c r="F84" s="34">
        <v>2</v>
      </c>
      <c r="G84" s="34" t="s">
        <v>285</v>
      </c>
      <c r="H84" s="34" t="s">
        <v>221</v>
      </c>
      <c r="I84" s="34" t="s">
        <v>225</v>
      </c>
      <c r="J84" s="27"/>
      <c r="K84" s="26">
        <v>368</v>
      </c>
      <c r="L84" s="34">
        <v>62</v>
      </c>
      <c r="M84" s="34">
        <v>4</v>
      </c>
      <c r="N84" s="34" t="s">
        <v>292</v>
      </c>
      <c r="O84" s="34" t="s">
        <v>171</v>
      </c>
      <c r="P84" s="34">
        <v>2</v>
      </c>
      <c r="Q84" s="34" t="s">
        <v>285</v>
      </c>
      <c r="R84" s="34" t="s">
        <v>221</v>
      </c>
      <c r="S84" s="34" t="s">
        <v>225</v>
      </c>
    </row>
    <row r="85" spans="1:19">
      <c r="A85" s="26">
        <v>363</v>
      </c>
      <c r="B85" s="34">
        <v>61</v>
      </c>
      <c r="C85" s="34">
        <v>4</v>
      </c>
      <c r="D85" s="34" t="s">
        <v>292</v>
      </c>
      <c r="E85" s="34" t="s">
        <v>169</v>
      </c>
      <c r="F85" s="34">
        <v>3</v>
      </c>
      <c r="G85" s="34" t="s">
        <v>285</v>
      </c>
      <c r="H85" s="34" t="s">
        <v>221</v>
      </c>
      <c r="I85" s="34" t="s">
        <v>225</v>
      </c>
      <c r="J85" s="27"/>
      <c r="K85" s="26">
        <v>369</v>
      </c>
      <c r="L85" s="34">
        <v>62</v>
      </c>
      <c r="M85" s="34">
        <v>4</v>
      </c>
      <c r="N85" s="34" t="s">
        <v>292</v>
      </c>
      <c r="O85" s="34" t="s">
        <v>171</v>
      </c>
      <c r="P85" s="34">
        <v>3</v>
      </c>
      <c r="Q85" s="35" t="s">
        <v>123</v>
      </c>
      <c r="R85" s="34" t="s">
        <v>221</v>
      </c>
      <c r="S85" s="34" t="s">
        <v>225</v>
      </c>
    </row>
    <row r="86" spans="1:19">
      <c r="A86" s="26">
        <v>364</v>
      </c>
      <c r="B86" s="34">
        <v>61</v>
      </c>
      <c r="C86" s="34">
        <v>4</v>
      </c>
      <c r="D86" s="34" t="s">
        <v>292</v>
      </c>
      <c r="E86" s="34" t="s">
        <v>169</v>
      </c>
      <c r="F86" s="34">
        <v>4</v>
      </c>
      <c r="G86" s="35" t="s">
        <v>123</v>
      </c>
      <c r="H86" s="34" t="s">
        <v>221</v>
      </c>
      <c r="I86" s="34" t="s">
        <v>225</v>
      </c>
      <c r="J86" s="44"/>
      <c r="K86" s="26">
        <v>370</v>
      </c>
      <c r="L86" s="34">
        <v>62</v>
      </c>
      <c r="M86" s="34">
        <v>4</v>
      </c>
      <c r="N86" s="34" t="s">
        <v>292</v>
      </c>
      <c r="O86" s="34" t="s">
        <v>171</v>
      </c>
      <c r="P86" s="34">
        <v>4</v>
      </c>
      <c r="Q86" s="35" t="s">
        <v>123</v>
      </c>
      <c r="R86" s="34" t="s">
        <v>221</v>
      </c>
      <c r="S86" s="34" t="s">
        <v>225</v>
      </c>
    </row>
    <row r="87" spans="1:19">
      <c r="A87" s="26">
        <v>365</v>
      </c>
      <c r="B87" s="34">
        <v>61</v>
      </c>
      <c r="C87" s="34">
        <v>4</v>
      </c>
      <c r="D87" s="34" t="s">
        <v>292</v>
      </c>
      <c r="E87" s="34" t="s">
        <v>169</v>
      </c>
      <c r="F87" s="34">
        <v>5</v>
      </c>
      <c r="G87" s="35" t="s">
        <v>123</v>
      </c>
      <c r="H87" s="34" t="s">
        <v>221</v>
      </c>
      <c r="I87" s="34" t="s">
        <v>226</v>
      </c>
      <c r="J87" s="44"/>
      <c r="K87" s="26">
        <v>371</v>
      </c>
      <c r="L87" s="34">
        <v>62</v>
      </c>
      <c r="M87" s="34">
        <v>4</v>
      </c>
      <c r="N87" s="34" t="s">
        <v>292</v>
      </c>
      <c r="O87" s="34" t="s">
        <v>171</v>
      </c>
      <c r="P87" s="34">
        <v>5</v>
      </c>
      <c r="Q87" s="35" t="s">
        <v>123</v>
      </c>
      <c r="R87" s="34" t="s">
        <v>221</v>
      </c>
      <c r="S87" s="34" t="s">
        <v>226</v>
      </c>
    </row>
    <row r="88" spans="1:19">
      <c r="A88" s="26">
        <v>366</v>
      </c>
      <c r="B88" s="34">
        <v>61</v>
      </c>
      <c r="C88" s="34">
        <v>4</v>
      </c>
      <c r="D88" s="34" t="s">
        <v>292</v>
      </c>
      <c r="E88" s="34" t="s">
        <v>169</v>
      </c>
      <c r="F88" s="34">
        <v>6</v>
      </c>
      <c r="G88" s="34" t="s">
        <v>285</v>
      </c>
      <c r="H88" s="34" t="s">
        <v>221</v>
      </c>
      <c r="I88" s="34" t="s">
        <v>226</v>
      </c>
      <c r="J88" s="27"/>
      <c r="K88" s="26">
        <v>372</v>
      </c>
      <c r="L88" s="34">
        <v>62</v>
      </c>
      <c r="M88" s="34">
        <v>4</v>
      </c>
      <c r="N88" s="34" t="s">
        <v>292</v>
      </c>
      <c r="O88" s="34" t="s">
        <v>171</v>
      </c>
      <c r="P88" s="34">
        <v>6</v>
      </c>
      <c r="Q88" s="35" t="s">
        <v>123</v>
      </c>
      <c r="R88" s="34" t="s">
        <v>221</v>
      </c>
      <c r="S88" s="34" t="s">
        <v>226</v>
      </c>
    </row>
    <row r="89" spans="1:19">
      <c r="A89" s="31">
        <v>457</v>
      </c>
      <c r="B89" s="32">
        <v>77</v>
      </c>
      <c r="C89" s="32">
        <v>5</v>
      </c>
      <c r="D89" s="32" t="s">
        <v>292</v>
      </c>
      <c r="E89" s="32" t="s">
        <v>169</v>
      </c>
      <c r="F89" s="32">
        <v>1</v>
      </c>
      <c r="G89" s="33" t="s">
        <v>123</v>
      </c>
      <c r="H89" s="32" t="s">
        <v>221</v>
      </c>
      <c r="I89" s="32" t="s">
        <v>224</v>
      </c>
      <c r="J89" s="43"/>
      <c r="K89" s="31">
        <v>463</v>
      </c>
      <c r="L89" s="32">
        <v>78</v>
      </c>
      <c r="M89" s="32">
        <v>5</v>
      </c>
      <c r="N89" s="32" t="s">
        <v>292</v>
      </c>
      <c r="O89" s="32" t="s">
        <v>171</v>
      </c>
      <c r="P89" s="32">
        <v>1</v>
      </c>
      <c r="Q89" s="32" t="s">
        <v>285</v>
      </c>
      <c r="R89" s="32" t="s">
        <v>221</v>
      </c>
      <c r="S89" s="32" t="s">
        <v>224</v>
      </c>
    </row>
    <row r="90" spans="1:19">
      <c r="A90" s="31">
        <v>458</v>
      </c>
      <c r="B90" s="32">
        <v>77</v>
      </c>
      <c r="C90" s="32">
        <v>5</v>
      </c>
      <c r="D90" s="32" t="s">
        <v>292</v>
      </c>
      <c r="E90" s="32" t="s">
        <v>169</v>
      </c>
      <c r="F90" s="32">
        <v>2</v>
      </c>
      <c r="G90" s="32" t="s">
        <v>285</v>
      </c>
      <c r="H90" s="32" t="s">
        <v>221</v>
      </c>
      <c r="I90" s="32" t="s">
        <v>224</v>
      </c>
      <c r="J90" s="42"/>
      <c r="K90" s="31">
        <v>464</v>
      </c>
      <c r="L90" s="32">
        <v>78</v>
      </c>
      <c r="M90" s="32">
        <v>5</v>
      </c>
      <c r="N90" s="32" t="s">
        <v>292</v>
      </c>
      <c r="O90" s="32" t="s">
        <v>171</v>
      </c>
      <c r="P90" s="32">
        <v>2</v>
      </c>
      <c r="Q90" s="33" t="s">
        <v>123</v>
      </c>
      <c r="R90" s="32" t="s">
        <v>221</v>
      </c>
      <c r="S90" s="32" t="s">
        <v>224</v>
      </c>
    </row>
    <row r="91" spans="1:19">
      <c r="A91" s="31">
        <v>459</v>
      </c>
      <c r="B91" s="32">
        <v>77</v>
      </c>
      <c r="C91" s="32">
        <v>5</v>
      </c>
      <c r="D91" s="32" t="s">
        <v>292</v>
      </c>
      <c r="E91" s="32" t="s">
        <v>169</v>
      </c>
      <c r="F91" s="32">
        <v>3</v>
      </c>
      <c r="G91" s="32" t="s">
        <v>285</v>
      </c>
      <c r="H91" s="32" t="s">
        <v>221</v>
      </c>
      <c r="I91" s="32" t="s">
        <v>224</v>
      </c>
      <c r="J91" s="42"/>
      <c r="K91" s="31">
        <v>465</v>
      </c>
      <c r="L91" s="32">
        <v>78</v>
      </c>
      <c r="M91" s="32">
        <v>5</v>
      </c>
      <c r="N91" s="32" t="s">
        <v>292</v>
      </c>
      <c r="O91" s="32" t="s">
        <v>171</v>
      </c>
      <c r="P91" s="32">
        <v>3</v>
      </c>
      <c r="Q91" s="33" t="s">
        <v>123</v>
      </c>
      <c r="R91" s="32" t="s">
        <v>221</v>
      </c>
      <c r="S91" s="32" t="s">
        <v>224</v>
      </c>
    </row>
    <row r="92" spans="1:19">
      <c r="A92" s="31">
        <v>460</v>
      </c>
      <c r="B92" s="32">
        <v>77</v>
      </c>
      <c r="C92" s="32">
        <v>5</v>
      </c>
      <c r="D92" s="32" t="s">
        <v>292</v>
      </c>
      <c r="E92" s="32" t="s">
        <v>169</v>
      </c>
      <c r="F92" s="32">
        <v>4</v>
      </c>
      <c r="G92" s="32" t="s">
        <v>285</v>
      </c>
      <c r="H92" s="32" t="s">
        <v>221</v>
      </c>
      <c r="I92" s="32" t="s">
        <v>224</v>
      </c>
      <c r="J92" s="42"/>
      <c r="K92" s="31">
        <v>466</v>
      </c>
      <c r="L92" s="32">
        <v>78</v>
      </c>
      <c r="M92" s="32">
        <v>5</v>
      </c>
      <c r="N92" s="32" t="s">
        <v>292</v>
      </c>
      <c r="O92" s="32" t="s">
        <v>171</v>
      </c>
      <c r="P92" s="32">
        <v>4</v>
      </c>
      <c r="Q92" s="32" t="s">
        <v>285</v>
      </c>
      <c r="R92" s="32" t="s">
        <v>221</v>
      </c>
      <c r="S92" s="32" t="s">
        <v>224</v>
      </c>
    </row>
    <row r="93" spans="1:19">
      <c r="A93" s="31">
        <v>461</v>
      </c>
      <c r="B93" s="32">
        <v>77</v>
      </c>
      <c r="C93" s="32">
        <v>5</v>
      </c>
      <c r="D93" s="32" t="s">
        <v>292</v>
      </c>
      <c r="E93" s="32" t="s">
        <v>169</v>
      </c>
      <c r="F93" s="32">
        <v>5</v>
      </c>
      <c r="G93" s="32" t="s">
        <v>285</v>
      </c>
      <c r="H93" s="32" t="s">
        <v>221</v>
      </c>
      <c r="I93" s="32" t="s">
        <v>224</v>
      </c>
      <c r="J93" s="42"/>
      <c r="K93" s="31">
        <v>467</v>
      </c>
      <c r="L93" s="32">
        <v>78</v>
      </c>
      <c r="M93" s="32">
        <v>5</v>
      </c>
      <c r="N93" s="32" t="s">
        <v>292</v>
      </c>
      <c r="O93" s="32" t="s">
        <v>171</v>
      </c>
      <c r="P93" s="32">
        <v>5</v>
      </c>
      <c r="Q93" s="33" t="s">
        <v>123</v>
      </c>
      <c r="R93" s="32" t="s">
        <v>221</v>
      </c>
      <c r="S93" s="32" t="s">
        <v>224</v>
      </c>
    </row>
    <row r="94" spans="1:19">
      <c r="A94" s="31">
        <v>462</v>
      </c>
      <c r="B94" s="32">
        <v>77</v>
      </c>
      <c r="C94" s="32">
        <v>5</v>
      </c>
      <c r="D94" s="32" t="s">
        <v>292</v>
      </c>
      <c r="E94" s="32" t="s">
        <v>169</v>
      </c>
      <c r="F94" s="32">
        <v>6</v>
      </c>
      <c r="G94" s="33" t="s">
        <v>123</v>
      </c>
      <c r="H94" s="32" t="s">
        <v>221</v>
      </c>
      <c r="I94" s="32" t="s">
        <v>224</v>
      </c>
      <c r="J94" s="43"/>
      <c r="K94" s="31">
        <v>468</v>
      </c>
      <c r="L94" s="32">
        <v>78</v>
      </c>
      <c r="M94" s="32">
        <v>5</v>
      </c>
      <c r="N94" s="32" t="s">
        <v>292</v>
      </c>
      <c r="O94" s="32" t="s">
        <v>171</v>
      </c>
      <c r="P94" s="32">
        <v>6</v>
      </c>
      <c r="Q94" s="33" t="s">
        <v>123</v>
      </c>
      <c r="R94" s="32" t="s">
        <v>221</v>
      </c>
      <c r="S94" s="32" t="s">
        <v>224</v>
      </c>
    </row>
    <row r="95" spans="1:19">
      <c r="A95" s="26">
        <v>553</v>
      </c>
      <c r="B95" s="34">
        <v>93</v>
      </c>
      <c r="C95" s="34">
        <v>6</v>
      </c>
      <c r="D95" s="34" t="s">
        <v>292</v>
      </c>
      <c r="E95" s="34" t="s">
        <v>169</v>
      </c>
      <c r="F95" s="34">
        <v>1</v>
      </c>
      <c r="G95" s="34" t="s">
        <v>285</v>
      </c>
      <c r="H95" s="34" t="s">
        <v>221</v>
      </c>
      <c r="I95" s="34" t="s">
        <v>225</v>
      </c>
      <c r="J95" s="27"/>
      <c r="K95" s="26">
        <v>559</v>
      </c>
      <c r="L95" s="34">
        <v>94</v>
      </c>
      <c r="M95" s="34">
        <v>6</v>
      </c>
      <c r="N95" s="34" t="s">
        <v>292</v>
      </c>
      <c r="O95" s="34" t="s">
        <v>171</v>
      </c>
      <c r="P95" s="34">
        <v>1</v>
      </c>
      <c r="Q95" s="35" t="s">
        <v>123</v>
      </c>
      <c r="R95" s="34" t="s">
        <v>221</v>
      </c>
      <c r="S95" s="34" t="s">
        <v>225</v>
      </c>
    </row>
    <row r="96" spans="1:19">
      <c r="A96" s="26">
        <v>554</v>
      </c>
      <c r="B96" s="34">
        <v>93</v>
      </c>
      <c r="C96" s="34">
        <v>6</v>
      </c>
      <c r="D96" s="34" t="s">
        <v>292</v>
      </c>
      <c r="E96" s="34" t="s">
        <v>169</v>
      </c>
      <c r="F96" s="34">
        <v>2</v>
      </c>
      <c r="G96" s="34" t="s">
        <v>285</v>
      </c>
      <c r="H96" s="34" t="s">
        <v>221</v>
      </c>
      <c r="I96" s="34" t="s">
        <v>225</v>
      </c>
      <c r="J96" s="27"/>
      <c r="K96" s="26">
        <v>560</v>
      </c>
      <c r="L96" s="34">
        <v>94</v>
      </c>
      <c r="M96" s="34">
        <v>6</v>
      </c>
      <c r="N96" s="34" t="s">
        <v>292</v>
      </c>
      <c r="O96" s="34" t="s">
        <v>171</v>
      </c>
      <c r="P96" s="34">
        <v>2</v>
      </c>
      <c r="Q96" s="35" t="s">
        <v>123</v>
      </c>
      <c r="R96" s="34" t="s">
        <v>221</v>
      </c>
      <c r="S96" s="34" t="s">
        <v>225</v>
      </c>
    </row>
    <row r="97" spans="1:19">
      <c r="A97" s="26">
        <v>555</v>
      </c>
      <c r="B97" s="34">
        <v>93</v>
      </c>
      <c r="C97" s="34">
        <v>6</v>
      </c>
      <c r="D97" s="34" t="s">
        <v>292</v>
      </c>
      <c r="E97" s="34" t="s">
        <v>169</v>
      </c>
      <c r="F97" s="34">
        <v>3</v>
      </c>
      <c r="G97" s="34" t="s">
        <v>285</v>
      </c>
      <c r="H97" s="34" t="s">
        <v>221</v>
      </c>
      <c r="I97" s="34" t="s">
        <v>225</v>
      </c>
      <c r="J97" s="27"/>
      <c r="K97" s="26">
        <v>561</v>
      </c>
      <c r="L97" s="34">
        <v>94</v>
      </c>
      <c r="M97" s="34">
        <v>6</v>
      </c>
      <c r="N97" s="34" t="s">
        <v>292</v>
      </c>
      <c r="O97" s="34" t="s">
        <v>171</v>
      </c>
      <c r="P97" s="34">
        <v>3</v>
      </c>
      <c r="Q97" s="34" t="s">
        <v>285</v>
      </c>
      <c r="R97" s="34" t="s">
        <v>221</v>
      </c>
      <c r="S97" s="34" t="s">
        <v>225</v>
      </c>
    </row>
    <row r="98" spans="1:19">
      <c r="A98" s="26">
        <v>556</v>
      </c>
      <c r="B98" s="34">
        <v>93</v>
      </c>
      <c r="C98" s="34">
        <v>6</v>
      </c>
      <c r="D98" s="34" t="s">
        <v>292</v>
      </c>
      <c r="E98" s="34" t="s">
        <v>169</v>
      </c>
      <c r="F98" s="34">
        <v>4</v>
      </c>
      <c r="G98" s="34" t="s">
        <v>285</v>
      </c>
      <c r="H98" s="34" t="s">
        <v>221</v>
      </c>
      <c r="I98" s="34" t="s">
        <v>225</v>
      </c>
      <c r="J98" s="27"/>
      <c r="K98" s="26">
        <v>562</v>
      </c>
      <c r="L98" s="34">
        <v>94</v>
      </c>
      <c r="M98" s="34">
        <v>6</v>
      </c>
      <c r="N98" s="34" t="s">
        <v>292</v>
      </c>
      <c r="O98" s="34" t="s">
        <v>171</v>
      </c>
      <c r="P98" s="34">
        <v>4</v>
      </c>
      <c r="Q98" s="34" t="s">
        <v>285</v>
      </c>
      <c r="R98" s="34" t="s">
        <v>221</v>
      </c>
      <c r="S98" s="34" t="s">
        <v>225</v>
      </c>
    </row>
    <row r="99" spans="1:19">
      <c r="A99" s="26">
        <v>557</v>
      </c>
      <c r="B99" s="34">
        <v>93</v>
      </c>
      <c r="C99" s="34">
        <v>6</v>
      </c>
      <c r="D99" s="34" t="s">
        <v>292</v>
      </c>
      <c r="E99" s="34" t="s">
        <v>169</v>
      </c>
      <c r="F99" s="34">
        <v>5</v>
      </c>
      <c r="G99" s="35" t="s">
        <v>123</v>
      </c>
      <c r="H99" s="34" t="s">
        <v>221</v>
      </c>
      <c r="I99" s="34" t="s">
        <v>226</v>
      </c>
      <c r="J99" s="44"/>
      <c r="K99" s="26">
        <v>563</v>
      </c>
      <c r="L99" s="34">
        <v>94</v>
      </c>
      <c r="M99" s="34">
        <v>6</v>
      </c>
      <c r="N99" s="34" t="s">
        <v>292</v>
      </c>
      <c r="O99" s="34" t="s">
        <v>171</v>
      </c>
      <c r="P99" s="34">
        <v>5</v>
      </c>
      <c r="Q99" s="35" t="s">
        <v>123</v>
      </c>
      <c r="R99" s="34" t="s">
        <v>221</v>
      </c>
      <c r="S99" s="34" t="s">
        <v>226</v>
      </c>
    </row>
    <row r="100" spans="1:19">
      <c r="A100" s="26">
        <v>558</v>
      </c>
      <c r="B100" s="34">
        <v>93</v>
      </c>
      <c r="C100" s="34">
        <v>6</v>
      </c>
      <c r="D100" s="34" t="s">
        <v>292</v>
      </c>
      <c r="E100" s="34" t="s">
        <v>169</v>
      </c>
      <c r="F100" s="34">
        <v>6</v>
      </c>
      <c r="G100" s="35" t="s">
        <v>123</v>
      </c>
      <c r="H100" s="34" t="s">
        <v>221</v>
      </c>
      <c r="I100" s="34" t="s">
        <v>226</v>
      </c>
      <c r="J100" s="44"/>
      <c r="K100" s="26">
        <v>564</v>
      </c>
      <c r="L100" s="34">
        <v>94</v>
      </c>
      <c r="M100" s="34">
        <v>6</v>
      </c>
      <c r="N100" s="34" t="s">
        <v>292</v>
      </c>
      <c r="O100" s="34" t="s">
        <v>171</v>
      </c>
      <c r="P100" s="34">
        <v>6</v>
      </c>
      <c r="Q100" s="35" t="s">
        <v>123</v>
      </c>
      <c r="R100" s="34" t="s">
        <v>221</v>
      </c>
      <c r="S100" s="34" t="s">
        <v>226</v>
      </c>
    </row>
    <row r="101" spans="1:19">
      <c r="A101" s="31">
        <v>649</v>
      </c>
      <c r="B101" s="32">
        <v>109</v>
      </c>
      <c r="C101" s="32">
        <v>7</v>
      </c>
      <c r="D101" s="32" t="s">
        <v>292</v>
      </c>
      <c r="E101" s="32" t="s">
        <v>169</v>
      </c>
      <c r="F101" s="32">
        <v>1</v>
      </c>
      <c r="G101" s="32" t="s">
        <v>285</v>
      </c>
      <c r="H101" s="32" t="s">
        <v>221</v>
      </c>
      <c r="I101" s="32" t="s">
        <v>224</v>
      </c>
      <c r="J101" s="42"/>
      <c r="K101" s="31">
        <v>655</v>
      </c>
      <c r="L101" s="32">
        <v>110</v>
      </c>
      <c r="M101" s="32">
        <v>7</v>
      </c>
      <c r="N101" s="32" t="s">
        <v>292</v>
      </c>
      <c r="O101" s="32" t="s">
        <v>171</v>
      </c>
      <c r="P101" s="32">
        <v>1</v>
      </c>
      <c r="Q101" s="32" t="s">
        <v>285</v>
      </c>
      <c r="R101" s="32" t="s">
        <v>221</v>
      </c>
      <c r="S101" s="32" t="s">
        <v>224</v>
      </c>
    </row>
    <row r="102" spans="1:19">
      <c r="A102" s="31">
        <v>650</v>
      </c>
      <c r="B102" s="32">
        <v>109</v>
      </c>
      <c r="C102" s="32">
        <v>7</v>
      </c>
      <c r="D102" s="32" t="s">
        <v>292</v>
      </c>
      <c r="E102" s="32" t="s">
        <v>169</v>
      </c>
      <c r="F102" s="32">
        <v>2</v>
      </c>
      <c r="G102" s="33" t="s">
        <v>123</v>
      </c>
      <c r="H102" s="32" t="s">
        <v>221</v>
      </c>
      <c r="I102" s="32" t="s">
        <v>224</v>
      </c>
      <c r="J102" s="43"/>
      <c r="K102" s="31">
        <v>656</v>
      </c>
      <c r="L102" s="32">
        <v>110</v>
      </c>
      <c r="M102" s="32">
        <v>7</v>
      </c>
      <c r="N102" s="32" t="s">
        <v>292</v>
      </c>
      <c r="O102" s="32" t="s">
        <v>171</v>
      </c>
      <c r="P102" s="32">
        <v>2</v>
      </c>
      <c r="Q102" s="33" t="s">
        <v>123</v>
      </c>
      <c r="R102" s="32" t="s">
        <v>221</v>
      </c>
      <c r="S102" s="32" t="s">
        <v>224</v>
      </c>
    </row>
    <row r="103" spans="1:19">
      <c r="A103" s="31">
        <v>651</v>
      </c>
      <c r="B103" s="32">
        <v>109</v>
      </c>
      <c r="C103" s="32">
        <v>7</v>
      </c>
      <c r="D103" s="32" t="s">
        <v>292</v>
      </c>
      <c r="E103" s="32" t="s">
        <v>169</v>
      </c>
      <c r="F103" s="32">
        <v>3</v>
      </c>
      <c r="G103" s="32" t="s">
        <v>285</v>
      </c>
      <c r="H103" s="32" t="s">
        <v>221</v>
      </c>
      <c r="I103" s="32" t="s">
        <v>224</v>
      </c>
      <c r="J103" s="42"/>
      <c r="K103" s="31">
        <v>657</v>
      </c>
      <c r="L103" s="32">
        <v>110</v>
      </c>
      <c r="M103" s="32">
        <v>7</v>
      </c>
      <c r="N103" s="32" t="s">
        <v>292</v>
      </c>
      <c r="O103" s="32" t="s">
        <v>171</v>
      </c>
      <c r="P103" s="32">
        <v>3</v>
      </c>
      <c r="Q103" s="33" t="s">
        <v>123</v>
      </c>
      <c r="R103" s="32" t="s">
        <v>221</v>
      </c>
      <c r="S103" s="32" t="s">
        <v>224</v>
      </c>
    </row>
    <row r="104" spans="1:19">
      <c r="A104" s="31">
        <v>652</v>
      </c>
      <c r="B104" s="32">
        <v>109</v>
      </c>
      <c r="C104" s="32">
        <v>7</v>
      </c>
      <c r="D104" s="32" t="s">
        <v>292</v>
      </c>
      <c r="E104" s="32" t="s">
        <v>169</v>
      </c>
      <c r="F104" s="32">
        <v>4</v>
      </c>
      <c r="G104" s="33" t="s">
        <v>123</v>
      </c>
      <c r="H104" s="32" t="s">
        <v>221</v>
      </c>
      <c r="I104" s="32" t="s">
        <v>224</v>
      </c>
      <c r="J104" s="43"/>
      <c r="K104" s="31">
        <v>658</v>
      </c>
      <c r="L104" s="32">
        <v>110</v>
      </c>
      <c r="M104" s="32">
        <v>7</v>
      </c>
      <c r="N104" s="32" t="s">
        <v>292</v>
      </c>
      <c r="O104" s="32" t="s">
        <v>171</v>
      </c>
      <c r="P104" s="32">
        <v>4</v>
      </c>
      <c r="Q104" s="32" t="s">
        <v>285</v>
      </c>
      <c r="R104" s="32" t="s">
        <v>221</v>
      </c>
      <c r="S104" s="32" t="s">
        <v>224</v>
      </c>
    </row>
    <row r="105" spans="1:19">
      <c r="A105" s="31">
        <v>653</v>
      </c>
      <c r="B105" s="32">
        <v>109</v>
      </c>
      <c r="C105" s="32">
        <v>7</v>
      </c>
      <c r="D105" s="32" t="s">
        <v>292</v>
      </c>
      <c r="E105" s="32" t="s">
        <v>169</v>
      </c>
      <c r="F105" s="32">
        <v>5</v>
      </c>
      <c r="G105" s="32" t="s">
        <v>285</v>
      </c>
      <c r="H105" s="32" t="s">
        <v>221</v>
      </c>
      <c r="I105" s="32" t="s">
        <v>224</v>
      </c>
      <c r="J105" s="42"/>
      <c r="K105" s="31">
        <v>659</v>
      </c>
      <c r="L105" s="32">
        <v>110</v>
      </c>
      <c r="M105" s="32">
        <v>7</v>
      </c>
      <c r="N105" s="32" t="s">
        <v>292</v>
      </c>
      <c r="O105" s="32" t="s">
        <v>171</v>
      </c>
      <c r="P105" s="32">
        <v>5</v>
      </c>
      <c r="Q105" s="33" t="s">
        <v>123</v>
      </c>
      <c r="R105" s="32" t="s">
        <v>221</v>
      </c>
      <c r="S105" s="32" t="s">
        <v>224</v>
      </c>
    </row>
    <row r="106" spans="1:19">
      <c r="A106" s="31">
        <v>654</v>
      </c>
      <c r="B106" s="32">
        <v>109</v>
      </c>
      <c r="C106" s="32">
        <v>7</v>
      </c>
      <c r="D106" s="32" t="s">
        <v>292</v>
      </c>
      <c r="E106" s="32" t="s">
        <v>169</v>
      </c>
      <c r="F106" s="32">
        <v>6</v>
      </c>
      <c r="G106" s="32" t="s">
        <v>285</v>
      </c>
      <c r="H106" s="32" t="s">
        <v>221</v>
      </c>
      <c r="I106" s="32" t="s">
        <v>224</v>
      </c>
      <c r="J106" s="42"/>
      <c r="K106" s="31">
        <v>660</v>
      </c>
      <c r="L106" s="32">
        <v>110</v>
      </c>
      <c r="M106" s="32">
        <v>7</v>
      </c>
      <c r="N106" s="32" t="s">
        <v>292</v>
      </c>
      <c r="O106" s="32" t="s">
        <v>171</v>
      </c>
      <c r="P106" s="32">
        <v>6</v>
      </c>
      <c r="Q106" s="33" t="s">
        <v>123</v>
      </c>
      <c r="R106" s="32" t="s">
        <v>221</v>
      </c>
      <c r="S106" s="32" t="s">
        <v>224</v>
      </c>
    </row>
    <row r="107" spans="1:19">
      <c r="A107" s="26">
        <v>745</v>
      </c>
      <c r="B107" s="34">
        <v>125</v>
      </c>
      <c r="C107" s="34">
        <v>8</v>
      </c>
      <c r="D107" s="34" t="s">
        <v>292</v>
      </c>
      <c r="E107" s="34" t="s">
        <v>169</v>
      </c>
      <c r="F107" s="34">
        <v>1</v>
      </c>
      <c r="G107" s="34" t="s">
        <v>285</v>
      </c>
      <c r="H107" s="34" t="s">
        <v>221</v>
      </c>
      <c r="I107" s="34" t="s">
        <v>225</v>
      </c>
      <c r="J107" s="27"/>
      <c r="K107" s="26">
        <v>751</v>
      </c>
      <c r="L107" s="34">
        <v>126</v>
      </c>
      <c r="M107" s="34">
        <v>8</v>
      </c>
      <c r="N107" s="34" t="s">
        <v>292</v>
      </c>
      <c r="O107" s="34" t="s">
        <v>171</v>
      </c>
      <c r="P107" s="34">
        <v>1</v>
      </c>
      <c r="Q107" s="34" t="s">
        <v>285</v>
      </c>
      <c r="R107" s="34" t="s">
        <v>221</v>
      </c>
      <c r="S107" s="45"/>
    </row>
    <row r="108" spans="1:19">
      <c r="A108" s="26">
        <v>746</v>
      </c>
      <c r="B108" s="34">
        <v>125</v>
      </c>
      <c r="C108" s="34">
        <v>8</v>
      </c>
      <c r="D108" s="34" t="s">
        <v>292</v>
      </c>
      <c r="E108" s="34" t="s">
        <v>169</v>
      </c>
      <c r="F108" s="34">
        <v>2</v>
      </c>
      <c r="G108" s="34" t="s">
        <v>285</v>
      </c>
      <c r="H108" s="34" t="s">
        <v>221</v>
      </c>
      <c r="I108" s="34" t="s">
        <v>225</v>
      </c>
      <c r="J108" s="27"/>
      <c r="K108" s="26">
        <v>752</v>
      </c>
      <c r="L108" s="34">
        <v>126</v>
      </c>
      <c r="M108" s="34">
        <v>8</v>
      </c>
      <c r="N108" s="34" t="s">
        <v>292</v>
      </c>
      <c r="O108" s="34" t="s">
        <v>171</v>
      </c>
      <c r="P108" s="34">
        <v>2</v>
      </c>
      <c r="Q108" s="35" t="s">
        <v>123</v>
      </c>
      <c r="R108" s="34" t="s">
        <v>221</v>
      </c>
      <c r="S108" s="45"/>
    </row>
    <row r="109" spans="1:19">
      <c r="A109" s="26">
        <v>747</v>
      </c>
      <c r="B109" s="34">
        <v>125</v>
      </c>
      <c r="C109" s="34">
        <v>8</v>
      </c>
      <c r="D109" s="34" t="s">
        <v>292</v>
      </c>
      <c r="E109" s="34" t="s">
        <v>169</v>
      </c>
      <c r="F109" s="34">
        <v>3</v>
      </c>
      <c r="G109" s="34" t="s">
        <v>285</v>
      </c>
      <c r="H109" s="34" t="s">
        <v>221</v>
      </c>
      <c r="I109" s="34" t="s">
        <v>225</v>
      </c>
      <c r="J109" s="27"/>
      <c r="K109" s="26">
        <v>753</v>
      </c>
      <c r="L109" s="34">
        <v>126</v>
      </c>
      <c r="M109" s="34">
        <v>8</v>
      </c>
      <c r="N109" s="34" t="s">
        <v>292</v>
      </c>
      <c r="O109" s="34" t="s">
        <v>171</v>
      </c>
      <c r="P109" s="34">
        <v>3</v>
      </c>
      <c r="Q109" s="35" t="s">
        <v>123</v>
      </c>
      <c r="R109" s="34" t="s">
        <v>221</v>
      </c>
      <c r="S109" s="45"/>
    </row>
    <row r="110" spans="1:19">
      <c r="A110" s="26">
        <v>748</v>
      </c>
      <c r="B110" s="34">
        <v>125</v>
      </c>
      <c r="C110" s="34">
        <v>8</v>
      </c>
      <c r="D110" s="34" t="s">
        <v>292</v>
      </c>
      <c r="E110" s="34" t="s">
        <v>169</v>
      </c>
      <c r="F110" s="34">
        <v>4</v>
      </c>
      <c r="G110" s="35" t="s">
        <v>123</v>
      </c>
      <c r="H110" s="34" t="s">
        <v>221</v>
      </c>
      <c r="I110" s="34" t="s">
        <v>225</v>
      </c>
      <c r="J110" s="44"/>
      <c r="K110" s="26">
        <v>754</v>
      </c>
      <c r="L110" s="34">
        <v>126</v>
      </c>
      <c r="M110" s="34">
        <v>8</v>
      </c>
      <c r="N110" s="34" t="s">
        <v>292</v>
      </c>
      <c r="O110" s="34" t="s">
        <v>171</v>
      </c>
      <c r="P110" s="34">
        <v>4</v>
      </c>
      <c r="Q110" s="35" t="s">
        <v>123</v>
      </c>
      <c r="R110" s="34" t="s">
        <v>221</v>
      </c>
      <c r="S110" s="45"/>
    </row>
    <row r="111" spans="1:19">
      <c r="A111" s="26">
        <v>749</v>
      </c>
      <c r="B111" s="34">
        <v>125</v>
      </c>
      <c r="C111" s="34">
        <v>8</v>
      </c>
      <c r="D111" s="34" t="s">
        <v>292</v>
      </c>
      <c r="E111" s="34" t="s">
        <v>169</v>
      </c>
      <c r="F111" s="34">
        <v>5</v>
      </c>
      <c r="G111" s="34" t="s">
        <v>285</v>
      </c>
      <c r="H111" s="34" t="s">
        <v>221</v>
      </c>
      <c r="I111" s="34" t="s">
        <v>226</v>
      </c>
      <c r="J111" s="27"/>
      <c r="K111" s="26">
        <v>755</v>
      </c>
      <c r="L111" s="34">
        <v>126</v>
      </c>
      <c r="M111" s="34">
        <v>8</v>
      </c>
      <c r="N111" s="34" t="s">
        <v>292</v>
      </c>
      <c r="O111" s="34" t="s">
        <v>171</v>
      </c>
      <c r="P111" s="34">
        <v>5</v>
      </c>
      <c r="Q111" s="34" t="s">
        <v>285</v>
      </c>
      <c r="R111" s="34" t="s">
        <v>221</v>
      </c>
      <c r="S111" s="45"/>
    </row>
    <row r="112" spans="1:19">
      <c r="A112" s="26">
        <v>750</v>
      </c>
      <c r="B112" s="34">
        <v>125</v>
      </c>
      <c r="C112" s="34">
        <v>8</v>
      </c>
      <c r="D112" s="34" t="s">
        <v>292</v>
      </c>
      <c r="E112" s="34" t="s">
        <v>169</v>
      </c>
      <c r="F112" s="34">
        <v>6</v>
      </c>
      <c r="G112" s="35" t="s">
        <v>123</v>
      </c>
      <c r="H112" s="34" t="s">
        <v>221</v>
      </c>
      <c r="I112" s="34" t="s">
        <v>226</v>
      </c>
      <c r="J112" s="44"/>
      <c r="K112" s="26">
        <v>756</v>
      </c>
      <c r="L112" s="34">
        <v>126</v>
      </c>
      <c r="M112" s="34">
        <v>8</v>
      </c>
      <c r="N112" s="34" t="s">
        <v>292</v>
      </c>
      <c r="O112" s="34" t="s">
        <v>171</v>
      </c>
      <c r="P112" s="34">
        <v>6</v>
      </c>
      <c r="Q112" s="35" t="s">
        <v>123</v>
      </c>
      <c r="R112" s="34" t="s">
        <v>221</v>
      </c>
      <c r="S112" s="45"/>
    </row>
    <row r="113" spans="1:19">
      <c r="A113" s="31">
        <v>841</v>
      </c>
      <c r="B113" s="32">
        <v>141</v>
      </c>
      <c r="C113" s="32">
        <v>9</v>
      </c>
      <c r="D113" s="32" t="s">
        <v>292</v>
      </c>
      <c r="E113" s="32" t="s">
        <v>169</v>
      </c>
      <c r="F113" s="32">
        <v>1</v>
      </c>
      <c r="G113" s="32" t="s">
        <v>285</v>
      </c>
      <c r="H113" s="32" t="s">
        <v>222</v>
      </c>
      <c r="I113" s="45"/>
      <c r="J113" s="42"/>
      <c r="K113" s="31">
        <v>847</v>
      </c>
      <c r="L113" s="32">
        <v>142</v>
      </c>
      <c r="M113" s="32">
        <v>9</v>
      </c>
      <c r="N113" s="32" t="s">
        <v>292</v>
      </c>
      <c r="O113" s="32" t="s">
        <v>171</v>
      </c>
      <c r="P113" s="32">
        <v>1</v>
      </c>
      <c r="Q113" s="33" t="s">
        <v>123</v>
      </c>
      <c r="R113" s="32" t="s">
        <v>222</v>
      </c>
      <c r="S113" s="45"/>
    </row>
    <row r="114" spans="1:19">
      <c r="A114" s="31">
        <v>842</v>
      </c>
      <c r="B114" s="32">
        <v>141</v>
      </c>
      <c r="C114" s="32">
        <v>9</v>
      </c>
      <c r="D114" s="32" t="s">
        <v>292</v>
      </c>
      <c r="E114" s="32" t="s">
        <v>169</v>
      </c>
      <c r="F114" s="32">
        <v>2</v>
      </c>
      <c r="G114" s="32" t="s">
        <v>285</v>
      </c>
      <c r="H114" s="32" t="s">
        <v>222</v>
      </c>
      <c r="I114" s="45"/>
      <c r="J114" s="42"/>
      <c r="K114" s="31">
        <v>848</v>
      </c>
      <c r="L114" s="32">
        <v>142</v>
      </c>
      <c r="M114" s="32">
        <v>9</v>
      </c>
      <c r="N114" s="32" t="s">
        <v>292</v>
      </c>
      <c r="O114" s="32" t="s">
        <v>171</v>
      </c>
      <c r="P114" s="32">
        <v>2</v>
      </c>
      <c r="Q114" s="32" t="s">
        <v>285</v>
      </c>
      <c r="R114" s="32" t="s">
        <v>222</v>
      </c>
      <c r="S114" s="45"/>
    </row>
    <row r="115" spans="1:19">
      <c r="A115" s="31">
        <v>843</v>
      </c>
      <c r="B115" s="32">
        <v>141</v>
      </c>
      <c r="C115" s="32">
        <v>9</v>
      </c>
      <c r="D115" s="32" t="s">
        <v>292</v>
      </c>
      <c r="E115" s="32" t="s">
        <v>169</v>
      </c>
      <c r="F115" s="32">
        <v>3</v>
      </c>
      <c r="G115" s="32" t="s">
        <v>285</v>
      </c>
      <c r="H115" s="32" t="s">
        <v>222</v>
      </c>
      <c r="I115" s="45"/>
      <c r="J115" s="42"/>
      <c r="K115" s="31">
        <v>849</v>
      </c>
      <c r="L115" s="32">
        <v>142</v>
      </c>
      <c r="M115" s="32">
        <v>9</v>
      </c>
      <c r="N115" s="32" t="s">
        <v>292</v>
      </c>
      <c r="O115" s="32" t="s">
        <v>171</v>
      </c>
      <c r="P115" s="32">
        <v>3</v>
      </c>
      <c r="Q115" s="33" t="s">
        <v>123</v>
      </c>
      <c r="R115" s="32" t="s">
        <v>222</v>
      </c>
      <c r="S115" s="45"/>
    </row>
    <row r="116" spans="1:19">
      <c r="A116" s="31">
        <v>844</v>
      </c>
      <c r="B116" s="32">
        <v>141</v>
      </c>
      <c r="C116" s="32">
        <v>9</v>
      </c>
      <c r="D116" s="32" t="s">
        <v>292</v>
      </c>
      <c r="E116" s="32" t="s">
        <v>169</v>
      </c>
      <c r="F116" s="32">
        <v>4</v>
      </c>
      <c r="G116" s="33" t="s">
        <v>123</v>
      </c>
      <c r="H116" s="32" t="s">
        <v>222</v>
      </c>
      <c r="I116" s="45"/>
      <c r="J116" s="43"/>
      <c r="K116" s="31">
        <v>850</v>
      </c>
      <c r="L116" s="32">
        <v>142</v>
      </c>
      <c r="M116" s="32">
        <v>9</v>
      </c>
      <c r="N116" s="32" t="s">
        <v>292</v>
      </c>
      <c r="O116" s="32" t="s">
        <v>171</v>
      </c>
      <c r="P116" s="32">
        <v>4</v>
      </c>
      <c r="Q116" s="33" t="s">
        <v>123</v>
      </c>
      <c r="R116" s="32" t="s">
        <v>222</v>
      </c>
      <c r="S116" s="45"/>
    </row>
    <row r="117" spans="1:19">
      <c r="A117" s="31">
        <v>845</v>
      </c>
      <c r="B117" s="32">
        <v>141</v>
      </c>
      <c r="C117" s="32">
        <v>9</v>
      </c>
      <c r="D117" s="32" t="s">
        <v>292</v>
      </c>
      <c r="E117" s="32" t="s">
        <v>169</v>
      </c>
      <c r="F117" s="32">
        <v>5</v>
      </c>
      <c r="G117" s="33" t="s">
        <v>123</v>
      </c>
      <c r="H117" s="32" t="s">
        <v>222</v>
      </c>
      <c r="I117" s="45"/>
      <c r="J117" s="43"/>
      <c r="K117" s="31">
        <v>851</v>
      </c>
      <c r="L117" s="32">
        <v>142</v>
      </c>
      <c r="M117" s="32">
        <v>9</v>
      </c>
      <c r="N117" s="32" t="s">
        <v>292</v>
      </c>
      <c r="O117" s="32" t="s">
        <v>171</v>
      </c>
      <c r="P117" s="32">
        <v>5</v>
      </c>
      <c r="Q117" s="32" t="s">
        <v>285</v>
      </c>
      <c r="R117" s="32" t="s">
        <v>222</v>
      </c>
      <c r="S117" s="45"/>
    </row>
    <row r="118" spans="1:19">
      <c r="A118" s="31">
        <v>846</v>
      </c>
      <c r="B118" s="32">
        <v>141</v>
      </c>
      <c r="C118" s="32">
        <v>9</v>
      </c>
      <c r="D118" s="32" t="s">
        <v>292</v>
      </c>
      <c r="E118" s="32" t="s">
        <v>169</v>
      </c>
      <c r="F118" s="32">
        <v>6</v>
      </c>
      <c r="G118" s="32" t="s">
        <v>285</v>
      </c>
      <c r="H118" s="32" t="s">
        <v>222</v>
      </c>
      <c r="I118" s="45"/>
      <c r="J118" s="42"/>
      <c r="K118" s="31">
        <v>852</v>
      </c>
      <c r="L118" s="32">
        <v>142</v>
      </c>
      <c r="M118" s="32">
        <v>9</v>
      </c>
      <c r="N118" s="32" t="s">
        <v>292</v>
      </c>
      <c r="O118" s="32" t="s">
        <v>171</v>
      </c>
      <c r="P118" s="32">
        <v>6</v>
      </c>
      <c r="Q118" s="33" t="s">
        <v>123</v>
      </c>
      <c r="R118" s="32" t="s">
        <v>222</v>
      </c>
      <c r="S118" s="45"/>
    </row>
    <row r="119" spans="1:19">
      <c r="A119" s="26">
        <v>937</v>
      </c>
      <c r="B119" s="34">
        <v>157</v>
      </c>
      <c r="C119" s="34">
        <v>10</v>
      </c>
      <c r="D119" s="34" t="s">
        <v>292</v>
      </c>
      <c r="E119" s="34" t="s">
        <v>169</v>
      </c>
      <c r="F119" s="34">
        <v>1</v>
      </c>
      <c r="G119" s="35" t="s">
        <v>123</v>
      </c>
      <c r="H119" s="34" t="s">
        <v>222</v>
      </c>
      <c r="I119" s="45"/>
      <c r="J119" s="44"/>
      <c r="K119" s="26">
        <v>943</v>
      </c>
      <c r="L119" s="34">
        <v>158</v>
      </c>
      <c r="M119" s="34">
        <v>10</v>
      </c>
      <c r="N119" s="34" t="s">
        <v>292</v>
      </c>
      <c r="O119" s="34" t="s">
        <v>171</v>
      </c>
      <c r="P119" s="34">
        <v>1</v>
      </c>
      <c r="Q119" s="35" t="s">
        <v>123</v>
      </c>
      <c r="R119" s="34" t="s">
        <v>222</v>
      </c>
      <c r="S119" s="45"/>
    </row>
    <row r="120" spans="1:19">
      <c r="A120" s="26">
        <v>938</v>
      </c>
      <c r="B120" s="34">
        <v>157</v>
      </c>
      <c r="C120" s="34">
        <v>10</v>
      </c>
      <c r="D120" s="34" t="s">
        <v>292</v>
      </c>
      <c r="E120" s="34" t="s">
        <v>169</v>
      </c>
      <c r="F120" s="34">
        <v>2</v>
      </c>
      <c r="G120" s="34" t="s">
        <v>285</v>
      </c>
      <c r="H120" s="34" t="s">
        <v>222</v>
      </c>
      <c r="I120" s="45"/>
      <c r="J120" s="27"/>
      <c r="K120" s="26">
        <v>944</v>
      </c>
      <c r="L120" s="34">
        <v>158</v>
      </c>
      <c r="M120" s="34">
        <v>10</v>
      </c>
      <c r="N120" s="34" t="s">
        <v>292</v>
      </c>
      <c r="O120" s="34" t="s">
        <v>171</v>
      </c>
      <c r="P120" s="34">
        <v>2</v>
      </c>
      <c r="Q120" s="34" t="s">
        <v>285</v>
      </c>
      <c r="R120" s="34" t="s">
        <v>222</v>
      </c>
      <c r="S120" s="45"/>
    </row>
    <row r="121" spans="1:19">
      <c r="A121" s="26">
        <v>939</v>
      </c>
      <c r="B121" s="34">
        <v>157</v>
      </c>
      <c r="C121" s="34">
        <v>10</v>
      </c>
      <c r="D121" s="34" t="s">
        <v>292</v>
      </c>
      <c r="E121" s="34" t="s">
        <v>169</v>
      </c>
      <c r="F121" s="34">
        <v>3</v>
      </c>
      <c r="G121" s="34" t="s">
        <v>285</v>
      </c>
      <c r="H121" s="34" t="s">
        <v>222</v>
      </c>
      <c r="I121" s="45"/>
      <c r="J121" s="27"/>
      <c r="K121" s="26">
        <v>945</v>
      </c>
      <c r="L121" s="34">
        <v>158</v>
      </c>
      <c r="M121" s="34">
        <v>10</v>
      </c>
      <c r="N121" s="34" t="s">
        <v>292</v>
      </c>
      <c r="O121" s="34" t="s">
        <v>171</v>
      </c>
      <c r="P121" s="34">
        <v>3</v>
      </c>
      <c r="Q121" s="34" t="s">
        <v>285</v>
      </c>
      <c r="R121" s="34" t="s">
        <v>222</v>
      </c>
      <c r="S121" s="45"/>
    </row>
    <row r="122" spans="1:19">
      <c r="A122" s="26">
        <v>940</v>
      </c>
      <c r="B122" s="34">
        <v>157</v>
      </c>
      <c r="C122" s="34">
        <v>10</v>
      </c>
      <c r="D122" s="34" t="s">
        <v>292</v>
      </c>
      <c r="E122" s="34" t="s">
        <v>169</v>
      </c>
      <c r="F122" s="34">
        <v>4</v>
      </c>
      <c r="G122" s="35" t="s">
        <v>123</v>
      </c>
      <c r="H122" s="34" t="s">
        <v>222</v>
      </c>
      <c r="I122" s="45"/>
      <c r="J122" s="44"/>
      <c r="K122" s="26">
        <v>946</v>
      </c>
      <c r="L122" s="34">
        <v>158</v>
      </c>
      <c r="M122" s="34">
        <v>10</v>
      </c>
      <c r="N122" s="34" t="s">
        <v>292</v>
      </c>
      <c r="O122" s="34" t="s">
        <v>171</v>
      </c>
      <c r="P122" s="34">
        <v>4</v>
      </c>
      <c r="Q122" s="35" t="s">
        <v>123</v>
      </c>
      <c r="R122" s="34" t="s">
        <v>222</v>
      </c>
      <c r="S122" s="45"/>
    </row>
    <row r="123" spans="1:19">
      <c r="A123" s="26">
        <v>941</v>
      </c>
      <c r="B123" s="34">
        <v>157</v>
      </c>
      <c r="C123" s="34">
        <v>10</v>
      </c>
      <c r="D123" s="34" t="s">
        <v>292</v>
      </c>
      <c r="E123" s="34" t="s">
        <v>169</v>
      </c>
      <c r="F123" s="34">
        <v>5</v>
      </c>
      <c r="G123" s="34" t="s">
        <v>285</v>
      </c>
      <c r="H123" s="34" t="s">
        <v>222</v>
      </c>
      <c r="I123" s="45"/>
      <c r="J123" s="27"/>
      <c r="K123" s="26">
        <v>947</v>
      </c>
      <c r="L123" s="34">
        <v>158</v>
      </c>
      <c r="M123" s="34">
        <v>10</v>
      </c>
      <c r="N123" s="34" t="s">
        <v>292</v>
      </c>
      <c r="O123" s="34" t="s">
        <v>171</v>
      </c>
      <c r="P123" s="34">
        <v>5</v>
      </c>
      <c r="Q123" s="35" t="s">
        <v>123</v>
      </c>
      <c r="R123" s="34" t="s">
        <v>222</v>
      </c>
      <c r="S123" s="45"/>
    </row>
    <row r="124" spans="1:19">
      <c r="A124" s="26">
        <v>942</v>
      </c>
      <c r="B124" s="34">
        <v>157</v>
      </c>
      <c r="C124" s="34">
        <v>10</v>
      </c>
      <c r="D124" s="34" t="s">
        <v>292</v>
      </c>
      <c r="E124" s="34" t="s">
        <v>169</v>
      </c>
      <c r="F124" s="34">
        <v>6</v>
      </c>
      <c r="G124" s="34" t="s">
        <v>285</v>
      </c>
      <c r="H124" s="34" t="s">
        <v>222</v>
      </c>
      <c r="I124" s="45"/>
      <c r="J124" s="27"/>
      <c r="K124" s="26">
        <v>948</v>
      </c>
      <c r="L124" s="34">
        <v>158</v>
      </c>
      <c r="M124" s="34">
        <v>10</v>
      </c>
      <c r="N124" s="34" t="s">
        <v>292</v>
      </c>
      <c r="O124" s="34" t="s">
        <v>171</v>
      </c>
      <c r="P124" s="34">
        <v>6</v>
      </c>
      <c r="Q124" s="35" t="s">
        <v>123</v>
      </c>
      <c r="R124" s="34" t="s">
        <v>222</v>
      </c>
      <c r="S124" s="45"/>
    </row>
    <row r="125" spans="1:19" s="27" customFormat="1">
      <c r="A125" s="26"/>
      <c r="B125" s="106" t="s">
        <v>124</v>
      </c>
      <c r="C125" s="106"/>
      <c r="D125" s="106"/>
      <c r="E125" s="106"/>
      <c r="F125" s="106"/>
      <c r="G125" s="106"/>
      <c r="H125" s="38"/>
      <c r="I125" s="38"/>
      <c r="J125" s="41"/>
      <c r="K125" s="26"/>
      <c r="L125" s="106" t="s">
        <v>151</v>
      </c>
      <c r="M125" s="106"/>
      <c r="N125" s="106"/>
      <c r="O125" s="106"/>
      <c r="P125" s="106"/>
      <c r="Q125" s="106"/>
      <c r="R125" s="34"/>
      <c r="S125" s="34"/>
    </row>
    <row r="126" spans="1:19" s="27" customFormat="1" ht="35" customHeight="1">
      <c r="A126" s="28" t="s">
        <v>28</v>
      </c>
      <c r="B126" s="29" t="s">
        <v>31</v>
      </c>
      <c r="C126" s="29" t="s">
        <v>280</v>
      </c>
      <c r="D126" s="29" t="s">
        <v>281</v>
      </c>
      <c r="E126" s="29" t="s">
        <v>282</v>
      </c>
      <c r="F126" s="29" t="s">
        <v>283</v>
      </c>
      <c r="G126" s="29" t="s">
        <v>284</v>
      </c>
      <c r="H126" s="29" t="s">
        <v>220</v>
      </c>
      <c r="I126" s="29" t="s">
        <v>223</v>
      </c>
      <c r="J126" s="30"/>
      <c r="K126" s="28" t="s">
        <v>28</v>
      </c>
      <c r="L126" s="29" t="s">
        <v>31</v>
      </c>
      <c r="M126" s="29" t="s">
        <v>280</v>
      </c>
      <c r="N126" s="29" t="s">
        <v>281</v>
      </c>
      <c r="O126" s="29" t="s">
        <v>282</v>
      </c>
      <c r="P126" s="29" t="s">
        <v>283</v>
      </c>
      <c r="Q126" s="29" t="s">
        <v>284</v>
      </c>
      <c r="R126" s="29" t="s">
        <v>220</v>
      </c>
      <c r="S126" s="29" t="s">
        <v>223</v>
      </c>
    </row>
    <row r="127" spans="1:19">
      <c r="A127" s="31">
        <v>43</v>
      </c>
      <c r="B127" s="32">
        <v>8</v>
      </c>
      <c r="C127" s="32">
        <v>1</v>
      </c>
      <c r="D127" s="32" t="s">
        <v>290</v>
      </c>
      <c r="E127" s="32" t="s">
        <v>169</v>
      </c>
      <c r="F127" s="32">
        <v>1</v>
      </c>
      <c r="G127" s="33" t="s">
        <v>152</v>
      </c>
      <c r="H127" s="32" t="s">
        <v>221</v>
      </c>
      <c r="I127" s="32" t="s">
        <v>224</v>
      </c>
      <c r="J127" s="43"/>
      <c r="K127" s="31">
        <v>49</v>
      </c>
      <c r="L127" s="32">
        <v>9</v>
      </c>
      <c r="M127" s="32">
        <v>1</v>
      </c>
      <c r="N127" s="32" t="s">
        <v>290</v>
      </c>
      <c r="O127" s="32" t="s">
        <v>171</v>
      </c>
      <c r="P127" s="32">
        <v>1</v>
      </c>
      <c r="Q127" s="33" t="s">
        <v>152</v>
      </c>
      <c r="R127" s="32" t="s">
        <v>221</v>
      </c>
      <c r="S127" s="32" t="s">
        <v>224</v>
      </c>
    </row>
    <row r="128" spans="1:19">
      <c r="A128" s="31">
        <v>44</v>
      </c>
      <c r="B128" s="32">
        <v>8</v>
      </c>
      <c r="C128" s="32">
        <v>1</v>
      </c>
      <c r="D128" s="32" t="s">
        <v>290</v>
      </c>
      <c r="E128" s="32" t="s">
        <v>169</v>
      </c>
      <c r="F128" s="32">
        <v>2</v>
      </c>
      <c r="G128" s="32" t="s">
        <v>285</v>
      </c>
      <c r="H128" s="32" t="s">
        <v>221</v>
      </c>
      <c r="I128" s="32" t="s">
        <v>224</v>
      </c>
      <c r="J128" s="42"/>
      <c r="K128" s="31">
        <v>50</v>
      </c>
      <c r="L128" s="32">
        <v>9</v>
      </c>
      <c r="M128" s="32">
        <v>1</v>
      </c>
      <c r="N128" s="32" t="s">
        <v>290</v>
      </c>
      <c r="O128" s="32" t="s">
        <v>171</v>
      </c>
      <c r="P128" s="32">
        <v>2</v>
      </c>
      <c r="Q128" s="32" t="s">
        <v>285</v>
      </c>
      <c r="R128" s="32" t="s">
        <v>221</v>
      </c>
      <c r="S128" s="32" t="s">
        <v>224</v>
      </c>
    </row>
    <row r="129" spans="1:19">
      <c r="A129" s="31">
        <v>45</v>
      </c>
      <c r="B129" s="32">
        <v>8</v>
      </c>
      <c r="C129" s="32">
        <v>1</v>
      </c>
      <c r="D129" s="32" t="s">
        <v>290</v>
      </c>
      <c r="E129" s="32" t="s">
        <v>169</v>
      </c>
      <c r="F129" s="32">
        <v>3</v>
      </c>
      <c r="G129" s="33" t="s">
        <v>152</v>
      </c>
      <c r="H129" s="32" t="s">
        <v>221</v>
      </c>
      <c r="I129" s="32" t="s">
        <v>224</v>
      </c>
      <c r="J129" s="43"/>
      <c r="K129" s="31">
        <v>51</v>
      </c>
      <c r="L129" s="32">
        <v>9</v>
      </c>
      <c r="M129" s="32">
        <v>1</v>
      </c>
      <c r="N129" s="32" t="s">
        <v>290</v>
      </c>
      <c r="O129" s="32" t="s">
        <v>171</v>
      </c>
      <c r="P129" s="32">
        <v>3</v>
      </c>
      <c r="Q129" s="33" t="s">
        <v>152</v>
      </c>
      <c r="R129" s="32" t="s">
        <v>221</v>
      </c>
      <c r="S129" s="32" t="s">
        <v>224</v>
      </c>
    </row>
    <row r="130" spans="1:19">
      <c r="A130" s="31">
        <v>46</v>
      </c>
      <c r="B130" s="32">
        <v>8</v>
      </c>
      <c r="C130" s="32">
        <v>1</v>
      </c>
      <c r="D130" s="32" t="s">
        <v>290</v>
      </c>
      <c r="E130" s="32" t="s">
        <v>169</v>
      </c>
      <c r="F130" s="32">
        <v>4</v>
      </c>
      <c r="G130" s="32" t="s">
        <v>285</v>
      </c>
      <c r="H130" s="32" t="s">
        <v>221</v>
      </c>
      <c r="I130" s="32" t="s">
        <v>224</v>
      </c>
      <c r="J130" s="42"/>
      <c r="K130" s="31">
        <v>52</v>
      </c>
      <c r="L130" s="32">
        <v>9</v>
      </c>
      <c r="M130" s="32">
        <v>1</v>
      </c>
      <c r="N130" s="32" t="s">
        <v>290</v>
      </c>
      <c r="O130" s="32" t="s">
        <v>171</v>
      </c>
      <c r="P130" s="32">
        <v>4</v>
      </c>
      <c r="Q130" s="32" t="s">
        <v>285</v>
      </c>
      <c r="R130" s="32" t="s">
        <v>221</v>
      </c>
      <c r="S130" s="32" t="s">
        <v>224</v>
      </c>
    </row>
    <row r="131" spans="1:19">
      <c r="A131" s="31">
        <v>47</v>
      </c>
      <c r="B131" s="32">
        <v>8</v>
      </c>
      <c r="C131" s="32">
        <v>1</v>
      </c>
      <c r="D131" s="32" t="s">
        <v>290</v>
      </c>
      <c r="E131" s="32" t="s">
        <v>169</v>
      </c>
      <c r="F131" s="32">
        <v>5</v>
      </c>
      <c r="G131" s="32" t="s">
        <v>285</v>
      </c>
      <c r="H131" s="32" t="s">
        <v>221</v>
      </c>
      <c r="I131" s="32" t="s">
        <v>224</v>
      </c>
      <c r="J131" s="42"/>
      <c r="K131" s="31">
        <v>53</v>
      </c>
      <c r="L131" s="32">
        <v>9</v>
      </c>
      <c r="M131" s="32">
        <v>1</v>
      </c>
      <c r="N131" s="32" t="s">
        <v>290</v>
      </c>
      <c r="O131" s="32" t="s">
        <v>171</v>
      </c>
      <c r="P131" s="32">
        <v>5</v>
      </c>
      <c r="Q131" s="33" t="s">
        <v>152</v>
      </c>
      <c r="R131" s="32" t="s">
        <v>221</v>
      </c>
      <c r="S131" s="32" t="s">
        <v>224</v>
      </c>
    </row>
    <row r="132" spans="1:19">
      <c r="A132" s="31">
        <v>48</v>
      </c>
      <c r="B132" s="32">
        <v>8</v>
      </c>
      <c r="C132" s="32">
        <v>1</v>
      </c>
      <c r="D132" s="32" t="s">
        <v>290</v>
      </c>
      <c r="E132" s="32" t="s">
        <v>169</v>
      </c>
      <c r="F132" s="32">
        <v>6</v>
      </c>
      <c r="G132" s="32" t="s">
        <v>285</v>
      </c>
      <c r="H132" s="32" t="s">
        <v>221</v>
      </c>
      <c r="I132" s="32" t="s">
        <v>224</v>
      </c>
      <c r="J132" s="42"/>
      <c r="K132" s="31">
        <v>54</v>
      </c>
      <c r="L132" s="32">
        <v>9</v>
      </c>
      <c r="M132" s="32">
        <v>1</v>
      </c>
      <c r="N132" s="32" t="s">
        <v>290</v>
      </c>
      <c r="O132" s="32" t="s">
        <v>171</v>
      </c>
      <c r="P132" s="32">
        <v>6</v>
      </c>
      <c r="Q132" s="33" t="s">
        <v>152</v>
      </c>
      <c r="R132" s="32" t="s">
        <v>221</v>
      </c>
      <c r="S132" s="32" t="s">
        <v>224</v>
      </c>
    </row>
    <row r="133" spans="1:19">
      <c r="A133" s="26">
        <v>139</v>
      </c>
      <c r="B133" s="34">
        <v>24</v>
      </c>
      <c r="C133" s="34">
        <v>2</v>
      </c>
      <c r="D133" s="34" t="s">
        <v>290</v>
      </c>
      <c r="E133" s="34" t="s">
        <v>169</v>
      </c>
      <c r="F133" s="34">
        <v>1</v>
      </c>
      <c r="G133" s="35" t="s">
        <v>152</v>
      </c>
      <c r="H133" s="34" t="s">
        <v>221</v>
      </c>
      <c r="I133" s="34" t="s">
        <v>225</v>
      </c>
      <c r="J133" s="44"/>
      <c r="K133" s="26">
        <v>145</v>
      </c>
      <c r="L133" s="34">
        <v>25</v>
      </c>
      <c r="M133" s="34">
        <v>2</v>
      </c>
      <c r="N133" s="34" t="s">
        <v>290</v>
      </c>
      <c r="O133" s="34" t="s">
        <v>171</v>
      </c>
      <c r="P133" s="34">
        <v>1</v>
      </c>
      <c r="Q133" s="34" t="s">
        <v>285</v>
      </c>
      <c r="R133" s="34" t="s">
        <v>221</v>
      </c>
      <c r="S133" s="34" t="s">
        <v>225</v>
      </c>
    </row>
    <row r="134" spans="1:19">
      <c r="A134" s="26">
        <v>140</v>
      </c>
      <c r="B134" s="34">
        <v>24</v>
      </c>
      <c r="C134" s="34">
        <v>2</v>
      </c>
      <c r="D134" s="34" t="s">
        <v>290</v>
      </c>
      <c r="E134" s="34" t="s">
        <v>169</v>
      </c>
      <c r="F134" s="34">
        <v>2</v>
      </c>
      <c r="G134" s="34" t="s">
        <v>285</v>
      </c>
      <c r="H134" s="34" t="s">
        <v>221</v>
      </c>
      <c r="I134" s="34" t="s">
        <v>225</v>
      </c>
      <c r="J134" s="27"/>
      <c r="K134" s="26">
        <v>146</v>
      </c>
      <c r="L134" s="34">
        <v>25</v>
      </c>
      <c r="M134" s="34">
        <v>2</v>
      </c>
      <c r="N134" s="34" t="s">
        <v>290</v>
      </c>
      <c r="O134" s="34" t="s">
        <v>171</v>
      </c>
      <c r="P134" s="34">
        <v>2</v>
      </c>
      <c r="Q134" s="35" t="s">
        <v>152</v>
      </c>
      <c r="R134" s="34" t="s">
        <v>221</v>
      </c>
      <c r="S134" s="34" t="s">
        <v>225</v>
      </c>
    </row>
    <row r="135" spans="1:19">
      <c r="A135" s="26">
        <v>141</v>
      </c>
      <c r="B135" s="34">
        <v>24</v>
      </c>
      <c r="C135" s="34">
        <v>2</v>
      </c>
      <c r="D135" s="34" t="s">
        <v>290</v>
      </c>
      <c r="E135" s="34" t="s">
        <v>169</v>
      </c>
      <c r="F135" s="34">
        <v>3</v>
      </c>
      <c r="G135" s="34" t="s">
        <v>285</v>
      </c>
      <c r="H135" s="34" t="s">
        <v>221</v>
      </c>
      <c r="I135" s="34" t="s">
        <v>225</v>
      </c>
      <c r="J135" s="27"/>
      <c r="K135" s="26">
        <v>147</v>
      </c>
      <c r="L135" s="34">
        <v>25</v>
      </c>
      <c r="M135" s="34">
        <v>2</v>
      </c>
      <c r="N135" s="34" t="s">
        <v>290</v>
      </c>
      <c r="O135" s="34" t="s">
        <v>171</v>
      </c>
      <c r="P135" s="34">
        <v>3</v>
      </c>
      <c r="Q135" s="34" t="s">
        <v>285</v>
      </c>
      <c r="R135" s="34" t="s">
        <v>221</v>
      </c>
      <c r="S135" s="34" t="s">
        <v>225</v>
      </c>
    </row>
    <row r="136" spans="1:19">
      <c r="A136" s="26">
        <v>142</v>
      </c>
      <c r="B136" s="34">
        <v>24</v>
      </c>
      <c r="C136" s="34">
        <v>2</v>
      </c>
      <c r="D136" s="34" t="s">
        <v>290</v>
      </c>
      <c r="E136" s="34" t="s">
        <v>169</v>
      </c>
      <c r="F136" s="34">
        <v>4</v>
      </c>
      <c r="G136" s="34" t="s">
        <v>285</v>
      </c>
      <c r="H136" s="34" t="s">
        <v>221</v>
      </c>
      <c r="I136" s="34" t="s">
        <v>225</v>
      </c>
      <c r="J136" s="27"/>
      <c r="K136" s="26">
        <v>148</v>
      </c>
      <c r="L136" s="34">
        <v>25</v>
      </c>
      <c r="M136" s="34">
        <v>2</v>
      </c>
      <c r="N136" s="34" t="s">
        <v>290</v>
      </c>
      <c r="O136" s="34" t="s">
        <v>171</v>
      </c>
      <c r="P136" s="34">
        <v>4</v>
      </c>
      <c r="Q136" s="35" t="s">
        <v>152</v>
      </c>
      <c r="R136" s="34" t="s">
        <v>221</v>
      </c>
      <c r="S136" s="34" t="s">
        <v>225</v>
      </c>
    </row>
    <row r="137" spans="1:19">
      <c r="A137" s="26">
        <v>143</v>
      </c>
      <c r="B137" s="34">
        <v>24</v>
      </c>
      <c r="C137" s="34">
        <v>2</v>
      </c>
      <c r="D137" s="34" t="s">
        <v>290</v>
      </c>
      <c r="E137" s="34" t="s">
        <v>169</v>
      </c>
      <c r="F137" s="34">
        <v>5</v>
      </c>
      <c r="G137" s="35" t="s">
        <v>152</v>
      </c>
      <c r="H137" s="34" t="s">
        <v>221</v>
      </c>
      <c r="I137" s="34" t="s">
        <v>226</v>
      </c>
      <c r="J137" s="44"/>
      <c r="K137" s="26">
        <v>149</v>
      </c>
      <c r="L137" s="34">
        <v>25</v>
      </c>
      <c r="M137" s="34">
        <v>2</v>
      </c>
      <c r="N137" s="34" t="s">
        <v>290</v>
      </c>
      <c r="O137" s="34" t="s">
        <v>171</v>
      </c>
      <c r="P137" s="34">
        <v>5</v>
      </c>
      <c r="Q137" s="35" t="s">
        <v>152</v>
      </c>
      <c r="R137" s="34" t="s">
        <v>221</v>
      </c>
      <c r="S137" s="34" t="s">
        <v>226</v>
      </c>
    </row>
    <row r="138" spans="1:19">
      <c r="A138" s="26">
        <v>144</v>
      </c>
      <c r="B138" s="34">
        <v>24</v>
      </c>
      <c r="C138" s="34">
        <v>2</v>
      </c>
      <c r="D138" s="34" t="s">
        <v>290</v>
      </c>
      <c r="E138" s="34" t="s">
        <v>169</v>
      </c>
      <c r="F138" s="34">
        <v>6</v>
      </c>
      <c r="G138" s="34" t="s">
        <v>285</v>
      </c>
      <c r="H138" s="34" t="s">
        <v>221</v>
      </c>
      <c r="I138" s="34" t="s">
        <v>226</v>
      </c>
      <c r="J138" s="27"/>
      <c r="K138" s="26">
        <v>150</v>
      </c>
      <c r="L138" s="34">
        <v>25</v>
      </c>
      <c r="M138" s="34">
        <v>2</v>
      </c>
      <c r="N138" s="34" t="s">
        <v>290</v>
      </c>
      <c r="O138" s="34" t="s">
        <v>171</v>
      </c>
      <c r="P138" s="34">
        <v>6</v>
      </c>
      <c r="Q138" s="35" t="s">
        <v>152</v>
      </c>
      <c r="R138" s="34" t="s">
        <v>221</v>
      </c>
      <c r="S138" s="34" t="s">
        <v>226</v>
      </c>
    </row>
    <row r="139" spans="1:19">
      <c r="A139" s="31">
        <v>235</v>
      </c>
      <c r="B139" s="32">
        <v>40</v>
      </c>
      <c r="C139" s="32">
        <v>3</v>
      </c>
      <c r="D139" s="32" t="s">
        <v>290</v>
      </c>
      <c r="E139" s="32" t="s">
        <v>169</v>
      </c>
      <c r="F139" s="32">
        <v>1</v>
      </c>
      <c r="G139" s="33" t="s">
        <v>152</v>
      </c>
      <c r="H139" s="32" t="s">
        <v>221</v>
      </c>
      <c r="I139" s="32" t="s">
        <v>224</v>
      </c>
      <c r="J139" s="43"/>
      <c r="K139" s="31">
        <v>241</v>
      </c>
      <c r="L139" s="32">
        <v>41</v>
      </c>
      <c r="M139" s="32">
        <v>3</v>
      </c>
      <c r="N139" s="32" t="s">
        <v>290</v>
      </c>
      <c r="O139" s="32" t="s">
        <v>171</v>
      </c>
      <c r="P139" s="32">
        <v>1</v>
      </c>
      <c r="Q139" s="33" t="s">
        <v>152</v>
      </c>
      <c r="R139" s="32" t="s">
        <v>221</v>
      </c>
      <c r="S139" s="32" t="s">
        <v>224</v>
      </c>
    </row>
    <row r="140" spans="1:19">
      <c r="A140" s="31">
        <v>236</v>
      </c>
      <c r="B140" s="32">
        <v>40</v>
      </c>
      <c r="C140" s="32">
        <v>3</v>
      </c>
      <c r="D140" s="32" t="s">
        <v>290</v>
      </c>
      <c r="E140" s="32" t="s">
        <v>169</v>
      </c>
      <c r="F140" s="32">
        <v>2</v>
      </c>
      <c r="G140" s="32" t="s">
        <v>285</v>
      </c>
      <c r="H140" s="32" t="s">
        <v>221</v>
      </c>
      <c r="I140" s="32" t="s">
        <v>224</v>
      </c>
      <c r="J140" s="42"/>
      <c r="K140" s="31">
        <v>242</v>
      </c>
      <c r="L140" s="32">
        <v>41</v>
      </c>
      <c r="M140" s="32">
        <v>3</v>
      </c>
      <c r="N140" s="32" t="s">
        <v>290</v>
      </c>
      <c r="O140" s="32" t="s">
        <v>171</v>
      </c>
      <c r="P140" s="32">
        <v>2</v>
      </c>
      <c r="Q140" s="33" t="s">
        <v>152</v>
      </c>
      <c r="R140" s="32" t="s">
        <v>221</v>
      </c>
      <c r="S140" s="32" t="s">
        <v>224</v>
      </c>
    </row>
    <row r="141" spans="1:19">
      <c r="A141" s="31">
        <v>237</v>
      </c>
      <c r="B141" s="32">
        <v>40</v>
      </c>
      <c r="C141" s="32">
        <v>3</v>
      </c>
      <c r="D141" s="32" t="s">
        <v>290</v>
      </c>
      <c r="E141" s="32" t="s">
        <v>169</v>
      </c>
      <c r="F141" s="32">
        <v>3</v>
      </c>
      <c r="G141" s="33" t="s">
        <v>152</v>
      </c>
      <c r="H141" s="32" t="s">
        <v>221</v>
      </c>
      <c r="I141" s="32" t="s">
        <v>224</v>
      </c>
      <c r="J141" s="43"/>
      <c r="K141" s="31">
        <v>243</v>
      </c>
      <c r="L141" s="32">
        <v>41</v>
      </c>
      <c r="M141" s="32">
        <v>3</v>
      </c>
      <c r="N141" s="32" t="s">
        <v>290</v>
      </c>
      <c r="O141" s="32" t="s">
        <v>171</v>
      </c>
      <c r="P141" s="32">
        <v>3</v>
      </c>
      <c r="Q141" s="32" t="s">
        <v>285</v>
      </c>
      <c r="R141" s="32" t="s">
        <v>221</v>
      </c>
      <c r="S141" s="32" t="s">
        <v>224</v>
      </c>
    </row>
    <row r="142" spans="1:19">
      <c r="A142" s="31">
        <v>238</v>
      </c>
      <c r="B142" s="32">
        <v>40</v>
      </c>
      <c r="C142" s="32">
        <v>3</v>
      </c>
      <c r="D142" s="32" t="s">
        <v>290</v>
      </c>
      <c r="E142" s="32" t="s">
        <v>169</v>
      </c>
      <c r="F142" s="32">
        <v>4</v>
      </c>
      <c r="G142" s="32" t="s">
        <v>285</v>
      </c>
      <c r="H142" s="32" t="s">
        <v>221</v>
      </c>
      <c r="I142" s="32" t="s">
        <v>224</v>
      </c>
      <c r="J142" s="42"/>
      <c r="K142" s="31">
        <v>244</v>
      </c>
      <c r="L142" s="32">
        <v>41</v>
      </c>
      <c r="M142" s="32">
        <v>3</v>
      </c>
      <c r="N142" s="32" t="s">
        <v>290</v>
      </c>
      <c r="O142" s="32" t="s">
        <v>171</v>
      </c>
      <c r="P142" s="32">
        <v>4</v>
      </c>
      <c r="Q142" s="33" t="s">
        <v>152</v>
      </c>
      <c r="R142" s="32" t="s">
        <v>221</v>
      </c>
      <c r="S142" s="32" t="s">
        <v>224</v>
      </c>
    </row>
    <row r="143" spans="1:19">
      <c r="A143" s="31">
        <v>239</v>
      </c>
      <c r="B143" s="32">
        <v>40</v>
      </c>
      <c r="C143" s="32">
        <v>3</v>
      </c>
      <c r="D143" s="32" t="s">
        <v>290</v>
      </c>
      <c r="E143" s="32" t="s">
        <v>169</v>
      </c>
      <c r="F143" s="32">
        <v>5</v>
      </c>
      <c r="G143" s="32" t="s">
        <v>285</v>
      </c>
      <c r="H143" s="32" t="s">
        <v>221</v>
      </c>
      <c r="I143" s="32" t="s">
        <v>224</v>
      </c>
      <c r="J143" s="42"/>
      <c r="K143" s="31">
        <v>245</v>
      </c>
      <c r="L143" s="32">
        <v>41</v>
      </c>
      <c r="M143" s="32">
        <v>3</v>
      </c>
      <c r="N143" s="32" t="s">
        <v>290</v>
      </c>
      <c r="O143" s="32" t="s">
        <v>171</v>
      </c>
      <c r="P143" s="32">
        <v>5</v>
      </c>
      <c r="Q143" s="32" t="s">
        <v>285</v>
      </c>
      <c r="R143" s="32" t="s">
        <v>221</v>
      </c>
      <c r="S143" s="32" t="s">
        <v>224</v>
      </c>
    </row>
    <row r="144" spans="1:19">
      <c r="A144" s="31">
        <v>240</v>
      </c>
      <c r="B144" s="32">
        <v>40</v>
      </c>
      <c r="C144" s="32">
        <v>3</v>
      </c>
      <c r="D144" s="32" t="s">
        <v>290</v>
      </c>
      <c r="E144" s="32" t="s">
        <v>169</v>
      </c>
      <c r="F144" s="32">
        <v>6</v>
      </c>
      <c r="G144" s="32" t="s">
        <v>285</v>
      </c>
      <c r="H144" s="32" t="s">
        <v>221</v>
      </c>
      <c r="I144" s="32" t="s">
        <v>224</v>
      </c>
      <c r="J144" s="42"/>
      <c r="K144" s="31">
        <v>246</v>
      </c>
      <c r="L144" s="32">
        <v>41</v>
      </c>
      <c r="M144" s="32">
        <v>3</v>
      </c>
      <c r="N144" s="32" t="s">
        <v>290</v>
      </c>
      <c r="O144" s="32" t="s">
        <v>171</v>
      </c>
      <c r="P144" s="32">
        <v>6</v>
      </c>
      <c r="Q144" s="33" t="s">
        <v>152</v>
      </c>
      <c r="R144" s="32" t="s">
        <v>221</v>
      </c>
      <c r="S144" s="32" t="s">
        <v>224</v>
      </c>
    </row>
    <row r="145" spans="1:19">
      <c r="A145" s="26">
        <v>331</v>
      </c>
      <c r="B145" s="34">
        <v>56</v>
      </c>
      <c r="C145" s="34">
        <v>4</v>
      </c>
      <c r="D145" s="34" t="s">
        <v>290</v>
      </c>
      <c r="E145" s="34" t="s">
        <v>169</v>
      </c>
      <c r="F145" s="34">
        <v>1</v>
      </c>
      <c r="G145" s="34" t="s">
        <v>285</v>
      </c>
      <c r="H145" s="34" t="s">
        <v>221</v>
      </c>
      <c r="I145" s="34" t="s">
        <v>225</v>
      </c>
      <c r="J145" s="27"/>
      <c r="K145" s="26">
        <v>337</v>
      </c>
      <c r="L145" s="34">
        <v>57</v>
      </c>
      <c r="M145" s="34">
        <v>4</v>
      </c>
      <c r="N145" s="34" t="s">
        <v>290</v>
      </c>
      <c r="O145" s="34" t="s">
        <v>171</v>
      </c>
      <c r="P145" s="34">
        <v>1</v>
      </c>
      <c r="Q145" s="35" t="s">
        <v>152</v>
      </c>
      <c r="R145" s="34" t="s">
        <v>221</v>
      </c>
      <c r="S145" s="34" t="s">
        <v>225</v>
      </c>
    </row>
    <row r="146" spans="1:19">
      <c r="A146" s="26">
        <v>332</v>
      </c>
      <c r="B146" s="34">
        <v>56</v>
      </c>
      <c r="C146" s="34">
        <v>4</v>
      </c>
      <c r="D146" s="34" t="s">
        <v>290</v>
      </c>
      <c r="E146" s="34" t="s">
        <v>169</v>
      </c>
      <c r="F146" s="34">
        <v>2</v>
      </c>
      <c r="G146" s="34" t="s">
        <v>285</v>
      </c>
      <c r="H146" s="34" t="s">
        <v>221</v>
      </c>
      <c r="I146" s="34" t="s">
        <v>225</v>
      </c>
      <c r="J146" s="27"/>
      <c r="K146" s="26">
        <v>338</v>
      </c>
      <c r="L146" s="34">
        <v>57</v>
      </c>
      <c r="M146" s="34">
        <v>4</v>
      </c>
      <c r="N146" s="34" t="s">
        <v>290</v>
      </c>
      <c r="O146" s="34" t="s">
        <v>171</v>
      </c>
      <c r="P146" s="34">
        <v>2</v>
      </c>
      <c r="Q146" s="35" t="s">
        <v>152</v>
      </c>
      <c r="R146" s="34" t="s">
        <v>221</v>
      </c>
      <c r="S146" s="34" t="s">
        <v>225</v>
      </c>
    </row>
    <row r="147" spans="1:19">
      <c r="A147" s="26">
        <v>333</v>
      </c>
      <c r="B147" s="34">
        <v>56</v>
      </c>
      <c r="C147" s="34">
        <v>4</v>
      </c>
      <c r="D147" s="34" t="s">
        <v>290</v>
      </c>
      <c r="E147" s="34" t="s">
        <v>169</v>
      </c>
      <c r="F147" s="34">
        <v>3</v>
      </c>
      <c r="G147" s="35" t="s">
        <v>152</v>
      </c>
      <c r="H147" s="34" t="s">
        <v>221</v>
      </c>
      <c r="I147" s="34" t="s">
        <v>225</v>
      </c>
      <c r="J147" s="44"/>
      <c r="K147" s="26">
        <v>339</v>
      </c>
      <c r="L147" s="34">
        <v>57</v>
      </c>
      <c r="M147" s="34">
        <v>4</v>
      </c>
      <c r="N147" s="34" t="s">
        <v>290</v>
      </c>
      <c r="O147" s="34" t="s">
        <v>171</v>
      </c>
      <c r="P147" s="34">
        <v>3</v>
      </c>
      <c r="Q147" s="35" t="s">
        <v>152</v>
      </c>
      <c r="R147" s="34" t="s">
        <v>221</v>
      </c>
      <c r="S147" s="34" t="s">
        <v>225</v>
      </c>
    </row>
    <row r="148" spans="1:19">
      <c r="A148" s="26">
        <v>334</v>
      </c>
      <c r="B148" s="34">
        <v>56</v>
      </c>
      <c r="C148" s="34">
        <v>4</v>
      </c>
      <c r="D148" s="34" t="s">
        <v>290</v>
      </c>
      <c r="E148" s="34" t="s">
        <v>169</v>
      </c>
      <c r="F148" s="34">
        <v>4</v>
      </c>
      <c r="G148" s="34" t="s">
        <v>285</v>
      </c>
      <c r="H148" s="34" t="s">
        <v>221</v>
      </c>
      <c r="I148" s="34" t="s">
        <v>225</v>
      </c>
      <c r="J148" s="27"/>
      <c r="K148" s="26">
        <v>340</v>
      </c>
      <c r="L148" s="34">
        <v>57</v>
      </c>
      <c r="M148" s="34">
        <v>4</v>
      </c>
      <c r="N148" s="34" t="s">
        <v>290</v>
      </c>
      <c r="O148" s="34" t="s">
        <v>171</v>
      </c>
      <c r="P148" s="34">
        <v>4</v>
      </c>
      <c r="Q148" s="34" t="s">
        <v>285</v>
      </c>
      <c r="R148" s="34" t="s">
        <v>221</v>
      </c>
      <c r="S148" s="34" t="s">
        <v>225</v>
      </c>
    </row>
    <row r="149" spans="1:19">
      <c r="A149" s="26">
        <v>335</v>
      </c>
      <c r="B149" s="34">
        <v>56</v>
      </c>
      <c r="C149" s="34">
        <v>4</v>
      </c>
      <c r="D149" s="34" t="s">
        <v>290</v>
      </c>
      <c r="E149" s="34" t="s">
        <v>169</v>
      </c>
      <c r="F149" s="34">
        <v>5</v>
      </c>
      <c r="G149" s="35" t="s">
        <v>152</v>
      </c>
      <c r="H149" s="34" t="s">
        <v>221</v>
      </c>
      <c r="I149" s="34" t="s">
        <v>226</v>
      </c>
      <c r="J149" s="44"/>
      <c r="K149" s="26">
        <v>341</v>
      </c>
      <c r="L149" s="34">
        <v>57</v>
      </c>
      <c r="M149" s="34">
        <v>4</v>
      </c>
      <c r="N149" s="34" t="s">
        <v>290</v>
      </c>
      <c r="O149" s="34" t="s">
        <v>171</v>
      </c>
      <c r="P149" s="34">
        <v>5</v>
      </c>
      <c r="Q149" s="34" t="s">
        <v>285</v>
      </c>
      <c r="R149" s="34" t="s">
        <v>221</v>
      </c>
      <c r="S149" s="34" t="s">
        <v>226</v>
      </c>
    </row>
    <row r="150" spans="1:19">
      <c r="A150" s="26">
        <v>336</v>
      </c>
      <c r="B150" s="34">
        <v>56</v>
      </c>
      <c r="C150" s="34">
        <v>4</v>
      </c>
      <c r="D150" s="34" t="s">
        <v>290</v>
      </c>
      <c r="E150" s="34" t="s">
        <v>169</v>
      </c>
      <c r="F150" s="34">
        <v>6</v>
      </c>
      <c r="G150" s="34" t="s">
        <v>285</v>
      </c>
      <c r="H150" s="34" t="s">
        <v>221</v>
      </c>
      <c r="I150" s="34" t="s">
        <v>226</v>
      </c>
      <c r="J150" s="27"/>
      <c r="K150" s="26">
        <v>342</v>
      </c>
      <c r="L150" s="34">
        <v>57</v>
      </c>
      <c r="M150" s="34">
        <v>4</v>
      </c>
      <c r="N150" s="34" t="s">
        <v>290</v>
      </c>
      <c r="O150" s="34" t="s">
        <v>171</v>
      </c>
      <c r="P150" s="34">
        <v>6</v>
      </c>
      <c r="Q150" s="35" t="s">
        <v>152</v>
      </c>
      <c r="R150" s="34" t="s">
        <v>221</v>
      </c>
      <c r="S150" s="34" t="s">
        <v>226</v>
      </c>
    </row>
    <row r="151" spans="1:19">
      <c r="A151" s="31">
        <v>427</v>
      </c>
      <c r="B151" s="32">
        <v>72</v>
      </c>
      <c r="C151" s="32">
        <v>5</v>
      </c>
      <c r="D151" s="32" t="s">
        <v>290</v>
      </c>
      <c r="E151" s="32" t="s">
        <v>169</v>
      </c>
      <c r="F151" s="32">
        <v>1</v>
      </c>
      <c r="G151" s="32" t="s">
        <v>285</v>
      </c>
      <c r="H151" s="32" t="s">
        <v>221</v>
      </c>
      <c r="I151" s="32" t="s">
        <v>224</v>
      </c>
      <c r="J151" s="42"/>
      <c r="K151" s="31">
        <v>433</v>
      </c>
      <c r="L151" s="32">
        <v>73</v>
      </c>
      <c r="M151" s="32">
        <v>5</v>
      </c>
      <c r="N151" s="32" t="s">
        <v>290</v>
      </c>
      <c r="O151" s="32" t="s">
        <v>171</v>
      </c>
      <c r="P151" s="32">
        <v>1</v>
      </c>
      <c r="Q151" s="33" t="s">
        <v>152</v>
      </c>
      <c r="R151" s="32" t="s">
        <v>221</v>
      </c>
      <c r="S151" s="32" t="s">
        <v>224</v>
      </c>
    </row>
    <row r="152" spans="1:19">
      <c r="A152" s="31">
        <v>428</v>
      </c>
      <c r="B152" s="32">
        <v>72</v>
      </c>
      <c r="C152" s="32">
        <v>5</v>
      </c>
      <c r="D152" s="32" t="s">
        <v>290</v>
      </c>
      <c r="E152" s="32" t="s">
        <v>169</v>
      </c>
      <c r="F152" s="32">
        <v>2</v>
      </c>
      <c r="G152" s="32" t="s">
        <v>285</v>
      </c>
      <c r="H152" s="32" t="s">
        <v>221</v>
      </c>
      <c r="I152" s="32" t="s">
        <v>224</v>
      </c>
      <c r="J152" s="42"/>
      <c r="K152" s="31">
        <v>434</v>
      </c>
      <c r="L152" s="32">
        <v>73</v>
      </c>
      <c r="M152" s="32">
        <v>5</v>
      </c>
      <c r="N152" s="32" t="s">
        <v>290</v>
      </c>
      <c r="O152" s="32" t="s">
        <v>171</v>
      </c>
      <c r="P152" s="32">
        <v>2</v>
      </c>
      <c r="Q152" s="33" t="s">
        <v>152</v>
      </c>
      <c r="R152" s="32" t="s">
        <v>221</v>
      </c>
      <c r="S152" s="32" t="s">
        <v>224</v>
      </c>
    </row>
    <row r="153" spans="1:19">
      <c r="A153" s="31">
        <v>429</v>
      </c>
      <c r="B153" s="32">
        <v>72</v>
      </c>
      <c r="C153" s="32">
        <v>5</v>
      </c>
      <c r="D153" s="32" t="s">
        <v>290</v>
      </c>
      <c r="E153" s="32" t="s">
        <v>169</v>
      </c>
      <c r="F153" s="32">
        <v>3</v>
      </c>
      <c r="G153" s="32" t="s">
        <v>285</v>
      </c>
      <c r="H153" s="32" t="s">
        <v>221</v>
      </c>
      <c r="I153" s="32" t="s">
        <v>224</v>
      </c>
      <c r="J153" s="42"/>
      <c r="K153" s="31">
        <v>435</v>
      </c>
      <c r="L153" s="32">
        <v>73</v>
      </c>
      <c r="M153" s="32">
        <v>5</v>
      </c>
      <c r="N153" s="32" t="s">
        <v>290</v>
      </c>
      <c r="O153" s="32" t="s">
        <v>171</v>
      </c>
      <c r="P153" s="32">
        <v>3</v>
      </c>
      <c r="Q153" s="32" t="s">
        <v>285</v>
      </c>
      <c r="R153" s="32" t="s">
        <v>221</v>
      </c>
      <c r="S153" s="32" t="s">
        <v>224</v>
      </c>
    </row>
    <row r="154" spans="1:19">
      <c r="A154" s="31">
        <v>430</v>
      </c>
      <c r="B154" s="32">
        <v>72</v>
      </c>
      <c r="C154" s="32">
        <v>5</v>
      </c>
      <c r="D154" s="32" t="s">
        <v>290</v>
      </c>
      <c r="E154" s="32" t="s">
        <v>169</v>
      </c>
      <c r="F154" s="32">
        <v>4</v>
      </c>
      <c r="G154" s="33" t="s">
        <v>152</v>
      </c>
      <c r="H154" s="32" t="s">
        <v>221</v>
      </c>
      <c r="I154" s="32" t="s">
        <v>224</v>
      </c>
      <c r="J154" s="43"/>
      <c r="K154" s="31">
        <v>436</v>
      </c>
      <c r="L154" s="32">
        <v>73</v>
      </c>
      <c r="M154" s="32">
        <v>5</v>
      </c>
      <c r="N154" s="32" t="s">
        <v>290</v>
      </c>
      <c r="O154" s="32" t="s">
        <v>171</v>
      </c>
      <c r="P154" s="32">
        <v>4</v>
      </c>
      <c r="Q154" s="32" t="s">
        <v>285</v>
      </c>
      <c r="R154" s="32" t="s">
        <v>221</v>
      </c>
      <c r="S154" s="32" t="s">
        <v>224</v>
      </c>
    </row>
    <row r="155" spans="1:19">
      <c r="A155" s="31">
        <v>431</v>
      </c>
      <c r="B155" s="32">
        <v>72</v>
      </c>
      <c r="C155" s="32">
        <v>5</v>
      </c>
      <c r="D155" s="32" t="s">
        <v>290</v>
      </c>
      <c r="E155" s="32" t="s">
        <v>169</v>
      </c>
      <c r="F155" s="32">
        <v>5</v>
      </c>
      <c r="G155" s="32" t="s">
        <v>285</v>
      </c>
      <c r="H155" s="32" t="s">
        <v>221</v>
      </c>
      <c r="I155" s="32" t="s">
        <v>224</v>
      </c>
      <c r="J155" s="42"/>
      <c r="K155" s="31">
        <v>437</v>
      </c>
      <c r="L155" s="32">
        <v>73</v>
      </c>
      <c r="M155" s="32">
        <v>5</v>
      </c>
      <c r="N155" s="32" t="s">
        <v>290</v>
      </c>
      <c r="O155" s="32" t="s">
        <v>171</v>
      </c>
      <c r="P155" s="32">
        <v>5</v>
      </c>
      <c r="Q155" s="33" t="s">
        <v>152</v>
      </c>
      <c r="R155" s="32" t="s">
        <v>221</v>
      </c>
      <c r="S155" s="32" t="s">
        <v>224</v>
      </c>
    </row>
    <row r="156" spans="1:19">
      <c r="A156" s="31">
        <v>432</v>
      </c>
      <c r="B156" s="32">
        <v>72</v>
      </c>
      <c r="C156" s="32">
        <v>5</v>
      </c>
      <c r="D156" s="32" t="s">
        <v>290</v>
      </c>
      <c r="E156" s="32" t="s">
        <v>169</v>
      </c>
      <c r="F156" s="32">
        <v>6</v>
      </c>
      <c r="G156" s="33" t="s">
        <v>152</v>
      </c>
      <c r="H156" s="32" t="s">
        <v>221</v>
      </c>
      <c r="I156" s="32" t="s">
        <v>224</v>
      </c>
      <c r="J156" s="43"/>
      <c r="K156" s="31">
        <v>438</v>
      </c>
      <c r="L156" s="32">
        <v>73</v>
      </c>
      <c r="M156" s="32">
        <v>5</v>
      </c>
      <c r="N156" s="32" t="s">
        <v>290</v>
      </c>
      <c r="O156" s="32" t="s">
        <v>171</v>
      </c>
      <c r="P156" s="32">
        <v>6</v>
      </c>
      <c r="Q156" s="33" t="s">
        <v>152</v>
      </c>
      <c r="R156" s="32" t="s">
        <v>221</v>
      </c>
      <c r="S156" s="32" t="s">
        <v>224</v>
      </c>
    </row>
    <row r="157" spans="1:19">
      <c r="A157" s="26">
        <v>523</v>
      </c>
      <c r="B157" s="34">
        <v>88</v>
      </c>
      <c r="C157" s="34">
        <v>6</v>
      </c>
      <c r="D157" s="34" t="s">
        <v>290</v>
      </c>
      <c r="E157" s="34" t="s">
        <v>169</v>
      </c>
      <c r="F157" s="34">
        <v>1</v>
      </c>
      <c r="G157" s="34" t="s">
        <v>285</v>
      </c>
      <c r="H157" s="34" t="s">
        <v>221</v>
      </c>
      <c r="I157" s="45"/>
      <c r="J157" s="27"/>
      <c r="K157" s="26">
        <v>529</v>
      </c>
      <c r="L157" s="34">
        <v>89</v>
      </c>
      <c r="M157" s="34">
        <v>6</v>
      </c>
      <c r="N157" s="34" t="s">
        <v>290</v>
      </c>
      <c r="O157" s="34" t="s">
        <v>171</v>
      </c>
      <c r="P157" s="34">
        <v>1</v>
      </c>
      <c r="Q157" s="35" t="s">
        <v>152</v>
      </c>
      <c r="R157" s="34" t="s">
        <v>221</v>
      </c>
      <c r="S157" s="34" t="s">
        <v>225</v>
      </c>
    </row>
    <row r="158" spans="1:19">
      <c r="A158" s="26">
        <v>524</v>
      </c>
      <c r="B158" s="34">
        <v>88</v>
      </c>
      <c r="C158" s="34">
        <v>6</v>
      </c>
      <c r="D158" s="34" t="s">
        <v>290</v>
      </c>
      <c r="E158" s="34" t="s">
        <v>169</v>
      </c>
      <c r="F158" s="34">
        <v>2</v>
      </c>
      <c r="G158" s="35" t="s">
        <v>152</v>
      </c>
      <c r="H158" s="34" t="s">
        <v>221</v>
      </c>
      <c r="I158" s="45"/>
      <c r="J158" s="44"/>
      <c r="K158" s="26">
        <v>530</v>
      </c>
      <c r="L158" s="34">
        <v>89</v>
      </c>
      <c r="M158" s="34">
        <v>6</v>
      </c>
      <c r="N158" s="34" t="s">
        <v>290</v>
      </c>
      <c r="O158" s="34" t="s">
        <v>171</v>
      </c>
      <c r="P158" s="34">
        <v>2</v>
      </c>
      <c r="Q158" s="35" t="s">
        <v>152</v>
      </c>
      <c r="R158" s="34" t="s">
        <v>221</v>
      </c>
      <c r="S158" s="34" t="s">
        <v>225</v>
      </c>
    </row>
    <row r="159" spans="1:19">
      <c r="A159" s="26">
        <v>525</v>
      </c>
      <c r="B159" s="34">
        <v>88</v>
      </c>
      <c r="C159" s="34">
        <v>6</v>
      </c>
      <c r="D159" s="34" t="s">
        <v>290</v>
      </c>
      <c r="E159" s="34" t="s">
        <v>169</v>
      </c>
      <c r="F159" s="34">
        <v>3</v>
      </c>
      <c r="G159" s="34" t="s">
        <v>285</v>
      </c>
      <c r="H159" s="34" t="s">
        <v>221</v>
      </c>
      <c r="I159" s="45"/>
      <c r="J159" s="27"/>
      <c r="K159" s="26">
        <v>531</v>
      </c>
      <c r="L159" s="34">
        <v>89</v>
      </c>
      <c r="M159" s="34">
        <v>6</v>
      </c>
      <c r="N159" s="34" t="s">
        <v>290</v>
      </c>
      <c r="O159" s="34" t="s">
        <v>171</v>
      </c>
      <c r="P159" s="34">
        <v>3</v>
      </c>
      <c r="Q159" s="35" t="s">
        <v>152</v>
      </c>
      <c r="R159" s="34" t="s">
        <v>221</v>
      </c>
      <c r="S159" s="34" t="s">
        <v>225</v>
      </c>
    </row>
    <row r="160" spans="1:19">
      <c r="A160" s="26">
        <v>526</v>
      </c>
      <c r="B160" s="34">
        <v>88</v>
      </c>
      <c r="C160" s="34">
        <v>6</v>
      </c>
      <c r="D160" s="34" t="s">
        <v>290</v>
      </c>
      <c r="E160" s="34" t="s">
        <v>169</v>
      </c>
      <c r="F160" s="34">
        <v>4</v>
      </c>
      <c r="G160" s="34" t="s">
        <v>285</v>
      </c>
      <c r="H160" s="34" t="s">
        <v>221</v>
      </c>
      <c r="I160" s="45"/>
      <c r="J160" s="27"/>
      <c r="K160" s="26">
        <v>532</v>
      </c>
      <c r="L160" s="34">
        <v>89</v>
      </c>
      <c r="M160" s="34">
        <v>6</v>
      </c>
      <c r="N160" s="34" t="s">
        <v>290</v>
      </c>
      <c r="O160" s="34" t="s">
        <v>171</v>
      </c>
      <c r="P160" s="34">
        <v>4</v>
      </c>
      <c r="Q160" s="34" t="s">
        <v>285</v>
      </c>
      <c r="R160" s="34" t="s">
        <v>221</v>
      </c>
      <c r="S160" s="34" t="s">
        <v>225</v>
      </c>
    </row>
    <row r="161" spans="1:19">
      <c r="A161" s="26">
        <v>527</v>
      </c>
      <c r="B161" s="34">
        <v>88</v>
      </c>
      <c r="C161" s="34">
        <v>6</v>
      </c>
      <c r="D161" s="34" t="s">
        <v>290</v>
      </c>
      <c r="E161" s="34" t="s">
        <v>169</v>
      </c>
      <c r="F161" s="34">
        <v>5</v>
      </c>
      <c r="G161" s="35" t="s">
        <v>152</v>
      </c>
      <c r="H161" s="34" t="s">
        <v>221</v>
      </c>
      <c r="I161" s="45"/>
      <c r="J161" s="44"/>
      <c r="K161" s="26">
        <v>533</v>
      </c>
      <c r="L161" s="34">
        <v>89</v>
      </c>
      <c r="M161" s="34">
        <v>6</v>
      </c>
      <c r="N161" s="34" t="s">
        <v>290</v>
      </c>
      <c r="O161" s="34" t="s">
        <v>171</v>
      </c>
      <c r="P161" s="34">
        <v>5</v>
      </c>
      <c r="Q161" s="34" t="s">
        <v>285</v>
      </c>
      <c r="R161" s="34" t="s">
        <v>221</v>
      </c>
      <c r="S161" s="34" t="s">
        <v>226</v>
      </c>
    </row>
    <row r="162" spans="1:19">
      <c r="A162" s="26">
        <v>528</v>
      </c>
      <c r="B162" s="34">
        <v>88</v>
      </c>
      <c r="C162" s="34">
        <v>6</v>
      </c>
      <c r="D162" s="34" t="s">
        <v>290</v>
      </c>
      <c r="E162" s="34" t="s">
        <v>169</v>
      </c>
      <c r="F162" s="34">
        <v>6</v>
      </c>
      <c r="G162" s="34" t="s">
        <v>285</v>
      </c>
      <c r="H162" s="34" t="s">
        <v>221</v>
      </c>
      <c r="I162" s="45"/>
      <c r="J162" s="27"/>
      <c r="K162" s="26">
        <v>534</v>
      </c>
      <c r="L162" s="34">
        <v>89</v>
      </c>
      <c r="M162" s="34">
        <v>6</v>
      </c>
      <c r="N162" s="34" t="s">
        <v>290</v>
      </c>
      <c r="O162" s="34" t="s">
        <v>171</v>
      </c>
      <c r="P162" s="34">
        <v>6</v>
      </c>
      <c r="Q162" s="35" t="s">
        <v>152</v>
      </c>
      <c r="R162" s="34" t="s">
        <v>221</v>
      </c>
      <c r="S162" s="34" t="s">
        <v>226</v>
      </c>
    </row>
    <row r="163" spans="1:19">
      <c r="A163" s="31">
        <v>619</v>
      </c>
      <c r="B163" s="32">
        <v>104</v>
      </c>
      <c r="C163" s="32">
        <v>7</v>
      </c>
      <c r="D163" s="32" t="s">
        <v>290</v>
      </c>
      <c r="E163" s="32" t="s">
        <v>169</v>
      </c>
      <c r="F163" s="32">
        <v>1</v>
      </c>
      <c r="G163" s="32" t="s">
        <v>285</v>
      </c>
      <c r="H163" s="32" t="s">
        <v>221</v>
      </c>
      <c r="I163" s="32" t="s">
        <v>224</v>
      </c>
      <c r="J163" s="42"/>
      <c r="K163" s="31">
        <v>625</v>
      </c>
      <c r="L163" s="32">
        <v>105</v>
      </c>
      <c r="M163" s="32">
        <v>7</v>
      </c>
      <c r="N163" s="32" t="s">
        <v>290</v>
      </c>
      <c r="O163" s="32" t="s">
        <v>171</v>
      </c>
      <c r="P163" s="32">
        <v>1</v>
      </c>
      <c r="Q163" s="33" t="s">
        <v>152</v>
      </c>
      <c r="R163" s="32" t="s">
        <v>221</v>
      </c>
      <c r="S163" s="45"/>
    </row>
    <row r="164" spans="1:19">
      <c r="A164" s="31">
        <v>620</v>
      </c>
      <c r="B164" s="32">
        <v>104</v>
      </c>
      <c r="C164" s="32">
        <v>7</v>
      </c>
      <c r="D164" s="32" t="s">
        <v>290</v>
      </c>
      <c r="E164" s="32" t="s">
        <v>169</v>
      </c>
      <c r="F164" s="32">
        <v>2</v>
      </c>
      <c r="G164" s="32" t="s">
        <v>285</v>
      </c>
      <c r="H164" s="32" t="s">
        <v>221</v>
      </c>
      <c r="I164" s="32" t="s">
        <v>224</v>
      </c>
      <c r="J164" s="42"/>
      <c r="K164" s="31">
        <v>626</v>
      </c>
      <c r="L164" s="32">
        <v>105</v>
      </c>
      <c r="M164" s="32">
        <v>7</v>
      </c>
      <c r="N164" s="32" t="s">
        <v>290</v>
      </c>
      <c r="O164" s="32" t="s">
        <v>171</v>
      </c>
      <c r="P164" s="32">
        <v>2</v>
      </c>
      <c r="Q164" s="32" t="s">
        <v>285</v>
      </c>
      <c r="R164" s="32" t="s">
        <v>221</v>
      </c>
      <c r="S164" s="45"/>
    </row>
    <row r="165" spans="1:19">
      <c r="A165" s="31">
        <v>621</v>
      </c>
      <c r="B165" s="32">
        <v>104</v>
      </c>
      <c r="C165" s="32">
        <v>7</v>
      </c>
      <c r="D165" s="32" t="s">
        <v>290</v>
      </c>
      <c r="E165" s="32" t="s">
        <v>169</v>
      </c>
      <c r="F165" s="32">
        <v>3</v>
      </c>
      <c r="G165" s="32" t="s">
        <v>285</v>
      </c>
      <c r="H165" s="32" t="s">
        <v>221</v>
      </c>
      <c r="I165" s="32" t="s">
        <v>224</v>
      </c>
      <c r="J165" s="42"/>
      <c r="K165" s="31">
        <v>627</v>
      </c>
      <c r="L165" s="32">
        <v>105</v>
      </c>
      <c r="M165" s="32">
        <v>7</v>
      </c>
      <c r="N165" s="32" t="s">
        <v>290</v>
      </c>
      <c r="O165" s="32" t="s">
        <v>171</v>
      </c>
      <c r="P165" s="32">
        <v>3</v>
      </c>
      <c r="Q165" s="33" t="s">
        <v>152</v>
      </c>
      <c r="R165" s="32" t="s">
        <v>221</v>
      </c>
      <c r="S165" s="45"/>
    </row>
    <row r="166" spans="1:19">
      <c r="A166" s="31">
        <v>622</v>
      </c>
      <c r="B166" s="32">
        <v>104</v>
      </c>
      <c r="C166" s="32">
        <v>7</v>
      </c>
      <c r="D166" s="32" t="s">
        <v>290</v>
      </c>
      <c r="E166" s="32" t="s">
        <v>169</v>
      </c>
      <c r="F166" s="32">
        <v>4</v>
      </c>
      <c r="G166" s="33" t="s">
        <v>152</v>
      </c>
      <c r="H166" s="32" t="s">
        <v>221</v>
      </c>
      <c r="I166" s="32" t="s">
        <v>224</v>
      </c>
      <c r="J166" s="43"/>
      <c r="K166" s="31">
        <v>628</v>
      </c>
      <c r="L166" s="32">
        <v>105</v>
      </c>
      <c r="M166" s="32">
        <v>7</v>
      </c>
      <c r="N166" s="32" t="s">
        <v>290</v>
      </c>
      <c r="O166" s="32" t="s">
        <v>171</v>
      </c>
      <c r="P166" s="32">
        <v>4</v>
      </c>
      <c r="Q166" s="32" t="s">
        <v>285</v>
      </c>
      <c r="R166" s="32" t="s">
        <v>221</v>
      </c>
      <c r="S166" s="45"/>
    </row>
    <row r="167" spans="1:19">
      <c r="A167" s="31">
        <v>623</v>
      </c>
      <c r="B167" s="32">
        <v>104</v>
      </c>
      <c r="C167" s="32">
        <v>7</v>
      </c>
      <c r="D167" s="32" t="s">
        <v>290</v>
      </c>
      <c r="E167" s="32" t="s">
        <v>169</v>
      </c>
      <c r="F167" s="32">
        <v>5</v>
      </c>
      <c r="G167" s="33" t="s">
        <v>152</v>
      </c>
      <c r="H167" s="32" t="s">
        <v>221</v>
      </c>
      <c r="I167" s="32" t="s">
        <v>224</v>
      </c>
      <c r="J167" s="43"/>
      <c r="K167" s="31">
        <v>629</v>
      </c>
      <c r="L167" s="32">
        <v>105</v>
      </c>
      <c r="M167" s="32">
        <v>7</v>
      </c>
      <c r="N167" s="32" t="s">
        <v>290</v>
      </c>
      <c r="O167" s="32" t="s">
        <v>171</v>
      </c>
      <c r="P167" s="32">
        <v>5</v>
      </c>
      <c r="Q167" s="33" t="s">
        <v>152</v>
      </c>
      <c r="R167" s="32" t="s">
        <v>221</v>
      </c>
      <c r="S167" s="45"/>
    </row>
    <row r="168" spans="1:19">
      <c r="A168" s="31">
        <v>624</v>
      </c>
      <c r="B168" s="32">
        <v>104</v>
      </c>
      <c r="C168" s="32">
        <v>7</v>
      </c>
      <c r="D168" s="32" t="s">
        <v>290</v>
      </c>
      <c r="E168" s="32" t="s">
        <v>169</v>
      </c>
      <c r="F168" s="32">
        <v>6</v>
      </c>
      <c r="G168" s="32" t="s">
        <v>285</v>
      </c>
      <c r="H168" s="32" t="s">
        <v>221</v>
      </c>
      <c r="I168" s="32" t="s">
        <v>224</v>
      </c>
      <c r="J168" s="42"/>
      <c r="K168" s="31">
        <v>630</v>
      </c>
      <c r="L168" s="32">
        <v>105</v>
      </c>
      <c r="M168" s="32">
        <v>7</v>
      </c>
      <c r="N168" s="32" t="s">
        <v>290</v>
      </c>
      <c r="O168" s="32" t="s">
        <v>171</v>
      </c>
      <c r="P168" s="32">
        <v>6</v>
      </c>
      <c r="Q168" s="33" t="s">
        <v>152</v>
      </c>
      <c r="R168" s="32" t="s">
        <v>221</v>
      </c>
      <c r="S168" s="45"/>
    </row>
    <row r="169" spans="1:19">
      <c r="A169" s="26">
        <v>715</v>
      </c>
      <c r="B169" s="34">
        <v>120</v>
      </c>
      <c r="C169" s="34">
        <v>8</v>
      </c>
      <c r="D169" s="34" t="s">
        <v>290</v>
      </c>
      <c r="E169" s="34" t="s">
        <v>169</v>
      </c>
      <c r="F169" s="34">
        <v>1</v>
      </c>
      <c r="G169" s="35" t="s">
        <v>152</v>
      </c>
      <c r="H169" s="34" t="s">
        <v>221</v>
      </c>
      <c r="I169" s="46"/>
      <c r="J169" s="44"/>
      <c r="K169" s="26">
        <v>721</v>
      </c>
      <c r="L169" s="34">
        <v>121</v>
      </c>
      <c r="M169" s="34">
        <v>8</v>
      </c>
      <c r="N169" s="34" t="s">
        <v>290</v>
      </c>
      <c r="O169" s="34" t="s">
        <v>171</v>
      </c>
      <c r="P169" s="34">
        <v>1</v>
      </c>
      <c r="Q169" s="35" t="s">
        <v>152</v>
      </c>
      <c r="R169" s="34" t="s">
        <v>221</v>
      </c>
      <c r="S169" s="45"/>
    </row>
    <row r="170" spans="1:19">
      <c r="A170" s="26">
        <v>716</v>
      </c>
      <c r="B170" s="34">
        <v>120</v>
      </c>
      <c r="C170" s="34">
        <v>8</v>
      </c>
      <c r="D170" s="34" t="s">
        <v>290</v>
      </c>
      <c r="E170" s="34" t="s">
        <v>169</v>
      </c>
      <c r="F170" s="34">
        <v>2</v>
      </c>
      <c r="G170" s="34" t="s">
        <v>285</v>
      </c>
      <c r="H170" s="34" t="s">
        <v>221</v>
      </c>
      <c r="I170" s="45"/>
      <c r="J170" s="27"/>
      <c r="K170" s="26">
        <v>722</v>
      </c>
      <c r="L170" s="34">
        <v>121</v>
      </c>
      <c r="M170" s="34">
        <v>8</v>
      </c>
      <c r="N170" s="34" t="s">
        <v>290</v>
      </c>
      <c r="O170" s="34" t="s">
        <v>171</v>
      </c>
      <c r="P170" s="34">
        <v>2</v>
      </c>
      <c r="Q170" s="34" t="s">
        <v>285</v>
      </c>
      <c r="R170" s="34" t="s">
        <v>221</v>
      </c>
      <c r="S170" s="45"/>
    </row>
    <row r="171" spans="1:19">
      <c r="A171" s="26">
        <v>717</v>
      </c>
      <c r="B171" s="34">
        <v>120</v>
      </c>
      <c r="C171" s="34">
        <v>8</v>
      </c>
      <c r="D171" s="34" t="s">
        <v>290</v>
      </c>
      <c r="E171" s="34" t="s">
        <v>169</v>
      </c>
      <c r="F171" s="34">
        <v>3</v>
      </c>
      <c r="G171" s="35" t="s">
        <v>152</v>
      </c>
      <c r="H171" s="34" t="s">
        <v>221</v>
      </c>
      <c r="I171" s="46"/>
      <c r="J171" s="44"/>
      <c r="K171" s="26">
        <v>723</v>
      </c>
      <c r="L171" s="34">
        <v>121</v>
      </c>
      <c r="M171" s="34">
        <v>8</v>
      </c>
      <c r="N171" s="34" t="s">
        <v>290</v>
      </c>
      <c r="O171" s="34" t="s">
        <v>171</v>
      </c>
      <c r="P171" s="34">
        <v>3</v>
      </c>
      <c r="Q171" s="35" t="s">
        <v>152</v>
      </c>
      <c r="R171" s="34" t="s">
        <v>221</v>
      </c>
      <c r="S171" s="45"/>
    </row>
    <row r="172" spans="1:19">
      <c r="A172" s="26">
        <v>718</v>
      </c>
      <c r="B172" s="34">
        <v>120</v>
      </c>
      <c r="C172" s="34">
        <v>8</v>
      </c>
      <c r="D172" s="34" t="s">
        <v>290</v>
      </c>
      <c r="E172" s="34" t="s">
        <v>169</v>
      </c>
      <c r="F172" s="34">
        <v>4</v>
      </c>
      <c r="G172" s="34" t="s">
        <v>285</v>
      </c>
      <c r="H172" s="34" t="s">
        <v>221</v>
      </c>
      <c r="I172" s="45"/>
      <c r="J172" s="27"/>
      <c r="K172" s="26">
        <v>724</v>
      </c>
      <c r="L172" s="34">
        <v>121</v>
      </c>
      <c r="M172" s="34">
        <v>8</v>
      </c>
      <c r="N172" s="34" t="s">
        <v>290</v>
      </c>
      <c r="O172" s="34" t="s">
        <v>171</v>
      </c>
      <c r="P172" s="34">
        <v>4</v>
      </c>
      <c r="Q172" s="35" t="s">
        <v>152</v>
      </c>
      <c r="R172" s="34" t="s">
        <v>221</v>
      </c>
      <c r="S172" s="45"/>
    </row>
    <row r="173" spans="1:19">
      <c r="A173" s="26">
        <v>719</v>
      </c>
      <c r="B173" s="34">
        <v>120</v>
      </c>
      <c r="C173" s="34">
        <v>8</v>
      </c>
      <c r="D173" s="34" t="s">
        <v>290</v>
      </c>
      <c r="E173" s="34" t="s">
        <v>169</v>
      </c>
      <c r="F173" s="34">
        <v>5</v>
      </c>
      <c r="G173" s="34" t="s">
        <v>285</v>
      </c>
      <c r="H173" s="34" t="s">
        <v>221</v>
      </c>
      <c r="I173" s="45"/>
      <c r="J173" s="27"/>
      <c r="K173" s="26">
        <v>725</v>
      </c>
      <c r="L173" s="34">
        <v>121</v>
      </c>
      <c r="M173" s="34">
        <v>8</v>
      </c>
      <c r="N173" s="34" t="s">
        <v>290</v>
      </c>
      <c r="O173" s="34" t="s">
        <v>171</v>
      </c>
      <c r="P173" s="34">
        <v>5</v>
      </c>
      <c r="Q173" s="34" t="s">
        <v>285</v>
      </c>
      <c r="R173" s="34" t="s">
        <v>221</v>
      </c>
      <c r="S173" s="45"/>
    </row>
    <row r="174" spans="1:19">
      <c r="A174" s="26">
        <v>720</v>
      </c>
      <c r="B174" s="34">
        <v>120</v>
      </c>
      <c r="C174" s="34">
        <v>8</v>
      </c>
      <c r="D174" s="34" t="s">
        <v>290</v>
      </c>
      <c r="E174" s="34" t="s">
        <v>169</v>
      </c>
      <c r="F174" s="34">
        <v>6</v>
      </c>
      <c r="G174" s="34" t="s">
        <v>285</v>
      </c>
      <c r="H174" s="34" t="s">
        <v>221</v>
      </c>
      <c r="I174" s="45"/>
      <c r="J174" s="27"/>
      <c r="K174" s="26">
        <v>726</v>
      </c>
      <c r="L174" s="34">
        <v>121</v>
      </c>
      <c r="M174" s="34">
        <v>8</v>
      </c>
      <c r="N174" s="34" t="s">
        <v>290</v>
      </c>
      <c r="O174" s="34" t="s">
        <v>171</v>
      </c>
      <c r="P174" s="34">
        <v>6</v>
      </c>
      <c r="Q174" s="35" t="s">
        <v>152</v>
      </c>
      <c r="R174" s="34" t="s">
        <v>221</v>
      </c>
      <c r="S174" s="45"/>
    </row>
    <row r="175" spans="1:19">
      <c r="A175" s="31">
        <v>811</v>
      </c>
      <c r="B175" s="32">
        <v>136</v>
      </c>
      <c r="C175" s="32">
        <v>9</v>
      </c>
      <c r="D175" s="32" t="s">
        <v>290</v>
      </c>
      <c r="E175" s="32" t="s">
        <v>169</v>
      </c>
      <c r="F175" s="32">
        <v>1</v>
      </c>
      <c r="G175" s="33" t="s">
        <v>152</v>
      </c>
      <c r="H175" s="32" t="s">
        <v>222</v>
      </c>
      <c r="I175" s="45"/>
      <c r="J175" s="43"/>
      <c r="K175" s="31">
        <v>817</v>
      </c>
      <c r="L175" s="32">
        <v>137</v>
      </c>
      <c r="M175" s="32">
        <v>9</v>
      </c>
      <c r="N175" s="32" t="s">
        <v>290</v>
      </c>
      <c r="O175" s="32" t="s">
        <v>171</v>
      </c>
      <c r="P175" s="32">
        <v>1</v>
      </c>
      <c r="Q175" s="33" t="s">
        <v>152</v>
      </c>
      <c r="R175" s="32" t="s">
        <v>222</v>
      </c>
      <c r="S175" s="45"/>
    </row>
    <row r="176" spans="1:19">
      <c r="A176" s="31">
        <v>812</v>
      </c>
      <c r="B176" s="32">
        <v>136</v>
      </c>
      <c r="C176" s="32">
        <v>9</v>
      </c>
      <c r="D176" s="32" t="s">
        <v>290</v>
      </c>
      <c r="E176" s="32" t="s">
        <v>169</v>
      </c>
      <c r="F176" s="32">
        <v>2</v>
      </c>
      <c r="G176" s="32" t="s">
        <v>285</v>
      </c>
      <c r="H176" s="32" t="s">
        <v>222</v>
      </c>
      <c r="I176" s="45"/>
      <c r="J176" s="42"/>
      <c r="K176" s="31">
        <v>818</v>
      </c>
      <c r="L176" s="32">
        <v>137</v>
      </c>
      <c r="M176" s="32">
        <v>9</v>
      </c>
      <c r="N176" s="32" t="s">
        <v>290</v>
      </c>
      <c r="O176" s="32" t="s">
        <v>171</v>
      </c>
      <c r="P176" s="32">
        <v>2</v>
      </c>
      <c r="Q176" s="33" t="s">
        <v>152</v>
      </c>
      <c r="R176" s="32" t="s">
        <v>222</v>
      </c>
      <c r="S176" s="45"/>
    </row>
    <row r="177" spans="1:19">
      <c r="A177" s="31">
        <v>813</v>
      </c>
      <c r="B177" s="32">
        <v>136</v>
      </c>
      <c r="C177" s="32">
        <v>9</v>
      </c>
      <c r="D177" s="32" t="s">
        <v>290</v>
      </c>
      <c r="E177" s="32" t="s">
        <v>169</v>
      </c>
      <c r="F177" s="32">
        <v>3</v>
      </c>
      <c r="G177" s="33" t="s">
        <v>152</v>
      </c>
      <c r="H177" s="32" t="s">
        <v>222</v>
      </c>
      <c r="I177" s="45"/>
      <c r="J177" s="43"/>
      <c r="K177" s="31">
        <v>819</v>
      </c>
      <c r="L177" s="32">
        <v>137</v>
      </c>
      <c r="M177" s="32">
        <v>9</v>
      </c>
      <c r="N177" s="32" t="s">
        <v>290</v>
      </c>
      <c r="O177" s="32" t="s">
        <v>171</v>
      </c>
      <c r="P177" s="32">
        <v>3</v>
      </c>
      <c r="Q177" s="33" t="s">
        <v>152</v>
      </c>
      <c r="R177" s="32" t="s">
        <v>222</v>
      </c>
      <c r="S177" s="45"/>
    </row>
    <row r="178" spans="1:19">
      <c r="A178" s="31">
        <v>814</v>
      </c>
      <c r="B178" s="32">
        <v>136</v>
      </c>
      <c r="C178" s="32">
        <v>9</v>
      </c>
      <c r="D178" s="32" t="s">
        <v>290</v>
      </c>
      <c r="E178" s="32" t="s">
        <v>169</v>
      </c>
      <c r="F178" s="32">
        <v>4</v>
      </c>
      <c r="G178" s="32" t="s">
        <v>285</v>
      </c>
      <c r="H178" s="32" t="s">
        <v>222</v>
      </c>
      <c r="I178" s="45"/>
      <c r="J178" s="42"/>
      <c r="K178" s="31">
        <v>820</v>
      </c>
      <c r="L178" s="32">
        <v>137</v>
      </c>
      <c r="M178" s="32">
        <v>9</v>
      </c>
      <c r="N178" s="32" t="s">
        <v>290</v>
      </c>
      <c r="O178" s="32" t="s">
        <v>171</v>
      </c>
      <c r="P178" s="32">
        <v>4</v>
      </c>
      <c r="Q178" s="33" t="s">
        <v>152</v>
      </c>
      <c r="R178" s="32" t="s">
        <v>222</v>
      </c>
      <c r="S178" s="45"/>
    </row>
    <row r="179" spans="1:19">
      <c r="A179" s="31">
        <v>815</v>
      </c>
      <c r="B179" s="32">
        <v>136</v>
      </c>
      <c r="C179" s="32">
        <v>9</v>
      </c>
      <c r="D179" s="32" t="s">
        <v>290</v>
      </c>
      <c r="E179" s="32" t="s">
        <v>169</v>
      </c>
      <c r="F179" s="32">
        <v>5</v>
      </c>
      <c r="G179" s="32" t="s">
        <v>285</v>
      </c>
      <c r="H179" s="32" t="s">
        <v>222</v>
      </c>
      <c r="I179" s="45"/>
      <c r="J179" s="42"/>
      <c r="K179" s="31">
        <v>821</v>
      </c>
      <c r="L179" s="32">
        <v>137</v>
      </c>
      <c r="M179" s="32">
        <v>9</v>
      </c>
      <c r="N179" s="32" t="s">
        <v>290</v>
      </c>
      <c r="O179" s="32" t="s">
        <v>171</v>
      </c>
      <c r="P179" s="32">
        <v>5</v>
      </c>
      <c r="Q179" s="32" t="s">
        <v>285</v>
      </c>
      <c r="R179" s="32" t="s">
        <v>222</v>
      </c>
      <c r="S179" s="45"/>
    </row>
    <row r="180" spans="1:19">
      <c r="A180" s="31">
        <v>816</v>
      </c>
      <c r="B180" s="32">
        <v>136</v>
      </c>
      <c r="C180" s="32">
        <v>9</v>
      </c>
      <c r="D180" s="32" t="s">
        <v>290</v>
      </c>
      <c r="E180" s="32" t="s">
        <v>169</v>
      </c>
      <c r="F180" s="32">
        <v>6</v>
      </c>
      <c r="G180" s="32" t="s">
        <v>285</v>
      </c>
      <c r="H180" s="32" t="s">
        <v>222</v>
      </c>
      <c r="I180" s="45"/>
      <c r="J180" s="42"/>
      <c r="K180" s="31">
        <v>822</v>
      </c>
      <c r="L180" s="32">
        <v>137</v>
      </c>
      <c r="M180" s="32">
        <v>9</v>
      </c>
      <c r="N180" s="32" t="s">
        <v>290</v>
      </c>
      <c r="O180" s="32" t="s">
        <v>171</v>
      </c>
      <c r="P180" s="32">
        <v>6</v>
      </c>
      <c r="Q180" s="32" t="s">
        <v>285</v>
      </c>
      <c r="R180" s="32" t="s">
        <v>222</v>
      </c>
      <c r="S180" s="45"/>
    </row>
    <row r="181" spans="1:19">
      <c r="A181" s="26">
        <v>907</v>
      </c>
      <c r="B181" s="34">
        <v>152</v>
      </c>
      <c r="C181" s="34">
        <v>10</v>
      </c>
      <c r="D181" s="34" t="s">
        <v>290</v>
      </c>
      <c r="E181" s="34" t="s">
        <v>169</v>
      </c>
      <c r="F181" s="34">
        <v>1</v>
      </c>
      <c r="G181" s="34" t="s">
        <v>285</v>
      </c>
      <c r="H181" s="34" t="s">
        <v>222</v>
      </c>
      <c r="I181" s="45"/>
      <c r="J181" s="27"/>
      <c r="K181" s="26">
        <v>913</v>
      </c>
      <c r="L181" s="34">
        <v>153</v>
      </c>
      <c r="M181" s="34">
        <v>10</v>
      </c>
      <c r="N181" s="34" t="s">
        <v>290</v>
      </c>
      <c r="O181" s="34" t="s">
        <v>171</v>
      </c>
      <c r="P181" s="34">
        <v>1</v>
      </c>
      <c r="Q181" s="34" t="s">
        <v>285</v>
      </c>
      <c r="R181" s="34" t="s">
        <v>222</v>
      </c>
      <c r="S181" s="45"/>
    </row>
    <row r="182" spans="1:19">
      <c r="A182" s="26">
        <v>908</v>
      </c>
      <c r="B182" s="34">
        <v>152</v>
      </c>
      <c r="C182" s="34">
        <v>10</v>
      </c>
      <c r="D182" s="34" t="s">
        <v>290</v>
      </c>
      <c r="E182" s="34" t="s">
        <v>169</v>
      </c>
      <c r="F182" s="34">
        <v>2</v>
      </c>
      <c r="G182" s="34" t="s">
        <v>285</v>
      </c>
      <c r="H182" s="34" t="s">
        <v>222</v>
      </c>
      <c r="I182" s="45"/>
      <c r="J182" s="27"/>
      <c r="K182" s="26">
        <v>914</v>
      </c>
      <c r="L182" s="34">
        <v>153</v>
      </c>
      <c r="M182" s="34">
        <v>10</v>
      </c>
      <c r="N182" s="34" t="s">
        <v>290</v>
      </c>
      <c r="O182" s="34" t="s">
        <v>171</v>
      </c>
      <c r="P182" s="34">
        <v>2</v>
      </c>
      <c r="Q182" s="35" t="s">
        <v>152</v>
      </c>
      <c r="R182" s="34" t="s">
        <v>222</v>
      </c>
      <c r="S182" s="45"/>
    </row>
    <row r="183" spans="1:19">
      <c r="A183" s="26">
        <v>909</v>
      </c>
      <c r="B183" s="34">
        <v>152</v>
      </c>
      <c r="C183" s="34">
        <v>10</v>
      </c>
      <c r="D183" s="34" t="s">
        <v>290</v>
      </c>
      <c r="E183" s="34" t="s">
        <v>169</v>
      </c>
      <c r="F183" s="34">
        <v>3</v>
      </c>
      <c r="G183" s="35" t="s">
        <v>152</v>
      </c>
      <c r="H183" s="34" t="s">
        <v>222</v>
      </c>
      <c r="I183" s="45"/>
      <c r="J183" s="44"/>
      <c r="K183" s="26">
        <v>915</v>
      </c>
      <c r="L183" s="34">
        <v>153</v>
      </c>
      <c r="M183" s="34">
        <v>10</v>
      </c>
      <c r="N183" s="34" t="s">
        <v>290</v>
      </c>
      <c r="O183" s="34" t="s">
        <v>171</v>
      </c>
      <c r="P183" s="34">
        <v>3</v>
      </c>
      <c r="Q183" s="35" t="s">
        <v>152</v>
      </c>
      <c r="R183" s="34" t="s">
        <v>222</v>
      </c>
      <c r="S183" s="45"/>
    </row>
    <row r="184" spans="1:19">
      <c r="A184" s="26">
        <v>910</v>
      </c>
      <c r="B184" s="34">
        <v>152</v>
      </c>
      <c r="C184" s="34">
        <v>10</v>
      </c>
      <c r="D184" s="34" t="s">
        <v>290</v>
      </c>
      <c r="E184" s="34" t="s">
        <v>169</v>
      </c>
      <c r="F184" s="34">
        <v>4</v>
      </c>
      <c r="G184" s="34" t="s">
        <v>285</v>
      </c>
      <c r="H184" s="34" t="s">
        <v>222</v>
      </c>
      <c r="I184" s="45"/>
      <c r="J184" s="27"/>
      <c r="K184" s="26">
        <v>916</v>
      </c>
      <c r="L184" s="34">
        <v>153</v>
      </c>
      <c r="M184" s="34">
        <v>10</v>
      </c>
      <c r="N184" s="34" t="s">
        <v>290</v>
      </c>
      <c r="O184" s="34" t="s">
        <v>171</v>
      </c>
      <c r="P184" s="34">
        <v>4</v>
      </c>
      <c r="Q184" s="35" t="s">
        <v>152</v>
      </c>
      <c r="R184" s="34" t="s">
        <v>222</v>
      </c>
      <c r="S184" s="45"/>
    </row>
    <row r="185" spans="1:19">
      <c r="A185" s="26">
        <v>911</v>
      </c>
      <c r="B185" s="34">
        <v>152</v>
      </c>
      <c r="C185" s="34">
        <v>10</v>
      </c>
      <c r="D185" s="34" t="s">
        <v>290</v>
      </c>
      <c r="E185" s="34" t="s">
        <v>169</v>
      </c>
      <c r="F185" s="34">
        <v>5</v>
      </c>
      <c r="G185" s="34" t="s">
        <v>285</v>
      </c>
      <c r="H185" s="34" t="s">
        <v>222</v>
      </c>
      <c r="I185" s="45"/>
      <c r="J185" s="27"/>
      <c r="K185" s="26">
        <v>917</v>
      </c>
      <c r="L185" s="34">
        <v>153</v>
      </c>
      <c r="M185" s="34">
        <v>10</v>
      </c>
      <c r="N185" s="34" t="s">
        <v>290</v>
      </c>
      <c r="O185" s="34" t="s">
        <v>171</v>
      </c>
      <c r="P185" s="34">
        <v>5</v>
      </c>
      <c r="Q185" s="34" t="s">
        <v>285</v>
      </c>
      <c r="R185" s="34" t="s">
        <v>222</v>
      </c>
      <c r="S185" s="45"/>
    </row>
    <row r="186" spans="1:19">
      <c r="A186" s="26">
        <v>912</v>
      </c>
      <c r="B186" s="34">
        <v>152</v>
      </c>
      <c r="C186" s="34">
        <v>10</v>
      </c>
      <c r="D186" s="34" t="s">
        <v>290</v>
      </c>
      <c r="E186" s="34" t="s">
        <v>169</v>
      </c>
      <c r="F186" s="34">
        <v>6</v>
      </c>
      <c r="G186" s="35" t="s">
        <v>152</v>
      </c>
      <c r="H186" s="34" t="s">
        <v>222</v>
      </c>
      <c r="I186" s="45"/>
      <c r="J186" s="44"/>
      <c r="K186" s="26">
        <v>918</v>
      </c>
      <c r="L186" s="34">
        <v>153</v>
      </c>
      <c r="M186" s="34">
        <v>10</v>
      </c>
      <c r="N186" s="34" t="s">
        <v>290</v>
      </c>
      <c r="O186" s="34" t="s">
        <v>171</v>
      </c>
      <c r="P186" s="34">
        <v>6</v>
      </c>
      <c r="Q186" s="35" t="s">
        <v>152</v>
      </c>
      <c r="R186" s="34" t="s">
        <v>222</v>
      </c>
      <c r="S186" s="45"/>
    </row>
  </sheetData>
  <mergeCells count="6">
    <mergeCell ref="B1:G1"/>
    <mergeCell ref="L1:Q1"/>
    <mergeCell ref="B63:G63"/>
    <mergeCell ref="L63:Q63"/>
    <mergeCell ref="B125:G125"/>
    <mergeCell ref="L125:Q125"/>
  </mergeCells>
  <phoneticPr fontId="3" type="noConversion"/>
  <pageMargins left="0.75" right="0.75" top="0.5" bottom="0.5" header="0.5" footer="0.5"/>
  <rowBreaks count="3" manualBreakCount="3">
    <brk id="62" min="1" max="14" man="1"/>
    <brk id="124" min="1" max="14" man="1"/>
    <brk id="186" max="16383" man="1"/>
  </rowBreaks>
  <extLst>
    <ext xmlns:mx="http://schemas.microsoft.com/office/mac/excel/2008/main" uri="http://schemas.microsoft.com/office/mac/excel/2008/main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L34"/>
  <sheetViews>
    <sheetView workbookViewId="0">
      <selection activeCell="L29" sqref="L29"/>
    </sheetView>
  </sheetViews>
  <sheetFormatPr baseColWidth="10" defaultColWidth="3.140625" defaultRowHeight="13"/>
  <cols>
    <col min="1" max="16384" width="3.140625" style="54"/>
  </cols>
  <sheetData>
    <row r="1" spans="1:38">
      <c r="A1" s="53" t="s">
        <v>182</v>
      </c>
    </row>
    <row r="4" spans="1:38">
      <c r="C4" s="54" t="s">
        <v>177</v>
      </c>
    </row>
    <row r="5" spans="1:38" ht="14" thickBot="1">
      <c r="N5" s="53"/>
      <c r="AA5" s="53"/>
      <c r="AB5" s="53"/>
      <c r="AC5" s="53"/>
      <c r="AD5" s="53"/>
      <c r="AE5" s="53"/>
      <c r="AF5" s="53"/>
      <c r="AG5" s="53"/>
      <c r="AH5" s="53"/>
      <c r="AI5" s="53"/>
      <c r="AJ5" s="53"/>
      <c r="AK5" s="53"/>
      <c r="AL5" s="53"/>
    </row>
    <row r="6" spans="1:38" ht="13" customHeight="1">
      <c r="E6" s="107" t="s">
        <v>12</v>
      </c>
      <c r="F6" s="24"/>
      <c r="G6" s="22"/>
      <c r="H6" s="22"/>
      <c r="I6" s="22"/>
      <c r="J6" s="22"/>
      <c r="K6" s="22"/>
      <c r="L6" s="22"/>
      <c r="M6" s="22"/>
      <c r="N6" s="22"/>
      <c r="O6" s="22"/>
      <c r="P6" s="22"/>
      <c r="Q6" s="55"/>
      <c r="Y6" s="107" t="s">
        <v>179</v>
      </c>
      <c r="Z6" s="24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55"/>
      <c r="AL6" s="53"/>
    </row>
    <row r="7" spans="1:38">
      <c r="E7" s="107"/>
      <c r="F7" s="56"/>
      <c r="G7" s="53"/>
      <c r="H7" s="53"/>
      <c r="I7" s="53"/>
      <c r="J7" s="53"/>
      <c r="K7" s="53"/>
      <c r="L7" s="53"/>
      <c r="M7" s="53"/>
      <c r="N7" s="53"/>
      <c r="O7" s="53"/>
      <c r="P7" s="53"/>
      <c r="Q7" s="57"/>
      <c r="Y7" s="107"/>
      <c r="Z7" s="56"/>
      <c r="AA7" s="53"/>
      <c r="AB7" s="53"/>
      <c r="AC7" s="53"/>
      <c r="AD7" s="53"/>
      <c r="AE7" s="53"/>
      <c r="AF7" s="53"/>
      <c r="AG7" s="53"/>
      <c r="AH7" s="53"/>
      <c r="AI7" s="53"/>
      <c r="AJ7" s="53"/>
      <c r="AK7" s="57"/>
      <c r="AL7" s="53"/>
    </row>
    <row r="8" spans="1:38">
      <c r="E8" s="107"/>
      <c r="F8" s="56"/>
      <c r="G8" s="53"/>
      <c r="H8" s="53"/>
      <c r="I8" s="53"/>
      <c r="J8" s="53"/>
      <c r="K8" s="53"/>
      <c r="L8" s="53"/>
      <c r="M8" s="53"/>
      <c r="N8" s="53"/>
      <c r="O8" s="53"/>
      <c r="P8" s="53"/>
      <c r="Q8" s="57"/>
      <c r="R8" s="53"/>
      <c r="Y8" s="107"/>
      <c r="Z8" s="56"/>
      <c r="AA8" s="53"/>
      <c r="AB8" s="53"/>
      <c r="AC8" s="53"/>
      <c r="AD8" s="53"/>
      <c r="AE8" s="53"/>
      <c r="AF8" s="53"/>
      <c r="AG8" s="53"/>
      <c r="AH8" s="53"/>
      <c r="AI8" s="53"/>
      <c r="AJ8" s="53"/>
      <c r="AK8" s="57"/>
      <c r="AL8" s="53"/>
    </row>
    <row r="9" spans="1:38" ht="14" thickBot="1">
      <c r="E9" s="107"/>
      <c r="F9" s="25"/>
      <c r="G9" s="23"/>
      <c r="H9" s="23"/>
      <c r="I9" s="23"/>
      <c r="J9" s="23"/>
      <c r="K9" s="23"/>
      <c r="L9" s="23"/>
      <c r="M9" s="23"/>
      <c r="N9" s="23"/>
      <c r="O9" s="23"/>
      <c r="P9" s="23"/>
      <c r="Q9" s="58"/>
      <c r="R9" s="53"/>
      <c r="Y9" s="107"/>
      <c r="Z9" s="25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58"/>
      <c r="AL9" s="53"/>
    </row>
    <row r="10" spans="1:38">
      <c r="F10" s="53"/>
      <c r="G10" s="53"/>
      <c r="H10" s="53"/>
      <c r="I10" s="53"/>
      <c r="J10" s="53"/>
      <c r="K10" s="53"/>
      <c r="L10" s="53"/>
      <c r="M10" s="53"/>
      <c r="O10" s="53"/>
      <c r="P10" s="53"/>
      <c r="Q10" s="53"/>
      <c r="R10" s="53"/>
      <c r="Z10" s="53"/>
      <c r="AA10" s="53"/>
      <c r="AB10" s="53"/>
      <c r="AC10" s="53"/>
      <c r="AD10" s="53"/>
      <c r="AE10" s="53"/>
      <c r="AF10" s="53"/>
      <c r="AG10" s="53"/>
      <c r="AH10" s="53"/>
      <c r="AI10" s="53"/>
      <c r="AJ10" s="53"/>
      <c r="AK10" s="53"/>
      <c r="AL10" s="53"/>
    </row>
    <row r="11" spans="1:38"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</row>
    <row r="12" spans="1:38" ht="14" thickBot="1"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Z12" s="53"/>
      <c r="AA12" s="53"/>
      <c r="AB12" s="53"/>
      <c r="AC12" s="53"/>
      <c r="AD12" s="53"/>
      <c r="AE12" s="53"/>
      <c r="AF12" s="53"/>
      <c r="AG12" s="53"/>
      <c r="AH12" s="53"/>
      <c r="AJ12" s="53"/>
      <c r="AK12" s="53"/>
      <c r="AL12" s="53"/>
    </row>
    <row r="13" spans="1:38" ht="13" customHeight="1">
      <c r="E13" s="107" t="s">
        <v>180</v>
      </c>
      <c r="F13" s="24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55"/>
      <c r="R13" s="53"/>
      <c r="Y13" s="107" t="s">
        <v>181</v>
      </c>
      <c r="Z13" s="24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55"/>
      <c r="AL13" s="53"/>
    </row>
    <row r="14" spans="1:38">
      <c r="E14" s="107"/>
      <c r="F14" s="56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7"/>
      <c r="R14" s="53"/>
      <c r="Y14" s="107"/>
      <c r="Z14" s="56"/>
      <c r="AA14" s="53"/>
      <c r="AB14" s="53"/>
      <c r="AC14" s="53"/>
      <c r="AD14" s="53"/>
      <c r="AE14" s="53"/>
      <c r="AF14" s="53"/>
      <c r="AG14" s="53"/>
      <c r="AH14" s="53"/>
      <c r="AI14" s="53"/>
      <c r="AJ14" s="53"/>
      <c r="AK14" s="57"/>
      <c r="AL14" s="53"/>
    </row>
    <row r="15" spans="1:38">
      <c r="E15" s="107"/>
      <c r="F15" s="56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7"/>
      <c r="R15" s="53"/>
      <c r="Y15" s="107"/>
      <c r="Z15" s="56"/>
      <c r="AA15" s="53"/>
      <c r="AB15" s="53"/>
      <c r="AC15" s="53"/>
      <c r="AD15" s="53"/>
      <c r="AE15" s="53"/>
      <c r="AF15" s="53"/>
      <c r="AG15" s="53"/>
      <c r="AH15" s="53"/>
      <c r="AI15" s="53"/>
      <c r="AJ15" s="53"/>
      <c r="AK15" s="57"/>
      <c r="AL15" s="53"/>
    </row>
    <row r="16" spans="1:38" ht="14" thickBot="1">
      <c r="E16" s="107"/>
      <c r="F16" s="25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58"/>
      <c r="R16" s="53"/>
      <c r="Y16" s="107"/>
      <c r="Z16" s="25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58"/>
      <c r="AL16" s="53"/>
    </row>
    <row r="17" spans="3:38"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Z17" s="53"/>
      <c r="AA17" s="53"/>
      <c r="AB17" s="53"/>
      <c r="AC17" s="53"/>
      <c r="AD17" s="53"/>
      <c r="AE17" s="53"/>
      <c r="AF17" s="53"/>
      <c r="AG17" s="53"/>
      <c r="AJ17" s="53"/>
      <c r="AK17" s="53"/>
      <c r="AL17" s="53"/>
    </row>
    <row r="18" spans="3:38">
      <c r="C18" s="53"/>
      <c r="D18" s="53"/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3"/>
    </row>
    <row r="19" spans="3:38">
      <c r="AG19" s="54" t="s">
        <v>178</v>
      </c>
    </row>
    <row r="25" spans="3:38">
      <c r="C25" s="53"/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</row>
    <row r="26" spans="3:38">
      <c r="C26" s="53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</row>
    <row r="27" spans="3:38">
      <c r="C27" s="53"/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</row>
    <row r="29" spans="3:38">
      <c r="AA29" s="53"/>
      <c r="AB29" s="53"/>
      <c r="AC29" s="53"/>
      <c r="AD29" s="53"/>
      <c r="AE29" s="53"/>
      <c r="AF29" s="53"/>
      <c r="AG29" s="53"/>
      <c r="AI29" s="53"/>
      <c r="AJ29" s="53"/>
      <c r="AK29" s="53"/>
      <c r="AL29" s="53"/>
    </row>
    <row r="30" spans="3:38">
      <c r="Z30" s="53"/>
      <c r="AA30" s="53"/>
      <c r="AB30" s="53"/>
      <c r="AC30" s="53"/>
      <c r="AD30" s="53"/>
      <c r="AE30" s="53"/>
      <c r="AF30" s="53"/>
      <c r="AG30" s="53"/>
      <c r="AH30" s="53"/>
      <c r="AI30" s="53"/>
      <c r="AJ30" s="53"/>
      <c r="AK30" s="53"/>
      <c r="AL30" s="53"/>
    </row>
    <row r="31" spans="3:38"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3"/>
      <c r="AL31" s="53"/>
    </row>
    <row r="32" spans="3:38">
      <c r="Z32" s="53"/>
      <c r="AA32" s="53"/>
      <c r="AB32" s="53"/>
      <c r="AC32" s="53"/>
      <c r="AD32" s="53"/>
      <c r="AE32" s="53"/>
      <c r="AF32" s="53"/>
      <c r="AG32" s="53"/>
      <c r="AH32" s="53"/>
      <c r="AI32" s="53"/>
      <c r="AJ32" s="53"/>
      <c r="AK32" s="53"/>
      <c r="AL32" s="53"/>
    </row>
    <row r="33" spans="26:38">
      <c r="Z33" s="53"/>
      <c r="AA33" s="53"/>
      <c r="AB33" s="53"/>
      <c r="AC33" s="53"/>
      <c r="AD33" s="53"/>
      <c r="AE33" s="53"/>
      <c r="AF33" s="53"/>
      <c r="AG33" s="53"/>
      <c r="AH33" s="53"/>
      <c r="AI33" s="53"/>
      <c r="AJ33" s="53"/>
      <c r="AK33" s="53"/>
      <c r="AL33" s="53"/>
    </row>
    <row r="34" spans="26:38">
      <c r="AA34" s="53"/>
      <c r="AB34" s="53"/>
      <c r="AC34" s="53"/>
      <c r="AD34" s="53"/>
      <c r="AE34" s="53"/>
      <c r="AF34" s="53"/>
      <c r="AG34" s="53"/>
      <c r="AI34" s="53"/>
      <c r="AJ34" s="53"/>
      <c r="AK34" s="53"/>
      <c r="AL34" s="53"/>
    </row>
  </sheetData>
  <mergeCells count="4">
    <mergeCell ref="E6:E9"/>
    <mergeCell ref="E13:E16"/>
    <mergeCell ref="Y6:Y9"/>
    <mergeCell ref="Y13:Y16"/>
  </mergeCells>
  <phoneticPr fontId="3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V21"/>
  <sheetViews>
    <sheetView workbookViewId="0">
      <selection activeCell="AJ36" sqref="AJ36"/>
    </sheetView>
  </sheetViews>
  <sheetFormatPr baseColWidth="10" defaultColWidth="11" defaultRowHeight="13"/>
  <cols>
    <col min="2" max="2" width="9.28515625" customWidth="1"/>
    <col min="3" max="3" width="12.85546875" hidden="1" customWidth="1"/>
    <col min="4" max="14" width="0" hidden="1" customWidth="1"/>
  </cols>
  <sheetData>
    <row r="1" spans="1:22">
      <c r="A1" t="s">
        <v>175</v>
      </c>
      <c r="C1" t="s">
        <v>203</v>
      </c>
    </row>
    <row r="2" spans="1:22">
      <c r="E2" t="s">
        <v>73</v>
      </c>
      <c r="H2" t="s">
        <v>73</v>
      </c>
      <c r="I2" t="s">
        <v>73</v>
      </c>
      <c r="J2" t="s">
        <v>73</v>
      </c>
      <c r="K2" t="s">
        <v>73</v>
      </c>
      <c r="L2" t="s">
        <v>73</v>
      </c>
      <c r="M2" t="s">
        <v>73</v>
      </c>
      <c r="N2" t="s">
        <v>73</v>
      </c>
    </row>
    <row r="3" spans="1:22">
      <c r="A3" t="s">
        <v>243</v>
      </c>
      <c r="B3" t="s">
        <v>23</v>
      </c>
      <c r="C3" t="s">
        <v>247</v>
      </c>
      <c r="D3" t="s">
        <v>248</v>
      </c>
      <c r="E3" t="s">
        <v>204</v>
      </c>
      <c r="F3" t="s">
        <v>70</v>
      </c>
      <c r="G3" t="s">
        <v>71</v>
      </c>
      <c r="H3" t="s">
        <v>72</v>
      </c>
      <c r="I3" t="s">
        <v>6</v>
      </c>
      <c r="J3" t="s">
        <v>7</v>
      </c>
      <c r="K3" t="s">
        <v>8</v>
      </c>
      <c r="L3" t="s">
        <v>9</v>
      </c>
      <c r="M3" t="s">
        <v>76</v>
      </c>
      <c r="N3" t="s">
        <v>118</v>
      </c>
      <c r="O3" t="s">
        <v>95</v>
      </c>
      <c r="P3" t="s">
        <v>96</v>
      </c>
      <c r="Q3" t="s">
        <v>97</v>
      </c>
      <c r="R3" t="s">
        <v>24</v>
      </c>
      <c r="S3" t="s">
        <v>25</v>
      </c>
      <c r="T3" t="s">
        <v>26</v>
      </c>
      <c r="U3" t="s">
        <v>27</v>
      </c>
      <c r="V3" t="s">
        <v>166</v>
      </c>
    </row>
    <row r="4" spans="1:22">
      <c r="A4" t="s">
        <v>244</v>
      </c>
      <c r="B4">
        <v>0</v>
      </c>
      <c r="O4">
        <v>6</v>
      </c>
      <c r="P4">
        <v>1</v>
      </c>
      <c r="Q4">
        <v>3</v>
      </c>
      <c r="T4">
        <v>0.5</v>
      </c>
    </row>
    <row r="5" spans="1:22">
      <c r="A5" t="s">
        <v>244</v>
      </c>
      <c r="B5">
        <v>8</v>
      </c>
      <c r="O5">
        <v>5</v>
      </c>
      <c r="P5">
        <v>2</v>
      </c>
      <c r="Q5">
        <v>3</v>
      </c>
      <c r="T5">
        <v>1</v>
      </c>
    </row>
    <row r="6" spans="1:22">
      <c r="A6" t="s">
        <v>244</v>
      </c>
      <c r="B6">
        <v>40</v>
      </c>
      <c r="O6">
        <v>4</v>
      </c>
      <c r="P6">
        <v>3</v>
      </c>
      <c r="Q6">
        <v>3</v>
      </c>
      <c r="T6">
        <v>2</v>
      </c>
    </row>
    <row r="7" spans="1:22">
      <c r="A7" t="s">
        <v>244</v>
      </c>
      <c r="B7">
        <v>60</v>
      </c>
      <c r="O7">
        <v>3</v>
      </c>
      <c r="P7">
        <v>4</v>
      </c>
      <c r="Q7">
        <v>3</v>
      </c>
      <c r="T7">
        <v>4</v>
      </c>
    </row>
    <row r="8" spans="1:22">
      <c r="A8" t="s">
        <v>244</v>
      </c>
      <c r="B8">
        <v>92</v>
      </c>
      <c r="O8">
        <v>2</v>
      </c>
      <c r="P8">
        <v>5</v>
      </c>
      <c r="Q8">
        <v>3</v>
      </c>
      <c r="T8">
        <v>5</v>
      </c>
    </row>
    <row r="9" spans="1:22">
      <c r="A9" t="s">
        <v>244</v>
      </c>
      <c r="B9">
        <v>100</v>
      </c>
      <c r="O9">
        <v>1</v>
      </c>
      <c r="P9">
        <v>6</v>
      </c>
      <c r="Q9">
        <v>3</v>
      </c>
      <c r="T9">
        <v>6</v>
      </c>
    </row>
    <row r="10" spans="1:22">
      <c r="A10" t="s">
        <v>245</v>
      </c>
      <c r="B10">
        <v>0</v>
      </c>
    </row>
    <row r="11" spans="1:22">
      <c r="A11" t="s">
        <v>245</v>
      </c>
      <c r="B11">
        <v>8</v>
      </c>
    </row>
    <row r="12" spans="1:22">
      <c r="A12" t="s">
        <v>245</v>
      </c>
      <c r="B12">
        <v>40</v>
      </c>
    </row>
    <row r="13" spans="1:22">
      <c r="A13" t="s">
        <v>245</v>
      </c>
      <c r="B13">
        <v>60</v>
      </c>
    </row>
    <row r="14" spans="1:22">
      <c r="A14" t="s">
        <v>245</v>
      </c>
      <c r="B14">
        <v>92</v>
      </c>
    </row>
    <row r="15" spans="1:22">
      <c r="A15" t="s">
        <v>245</v>
      </c>
      <c r="B15">
        <v>100</v>
      </c>
    </row>
    <row r="16" spans="1:22">
      <c r="A16" t="s">
        <v>246</v>
      </c>
      <c r="B16">
        <v>0</v>
      </c>
    </row>
    <row r="17" spans="1:2">
      <c r="A17" t="s">
        <v>246</v>
      </c>
      <c r="B17">
        <v>8</v>
      </c>
    </row>
    <row r="18" spans="1:2">
      <c r="A18" t="s">
        <v>246</v>
      </c>
      <c r="B18">
        <v>40</v>
      </c>
    </row>
    <row r="19" spans="1:2">
      <c r="A19" t="s">
        <v>246</v>
      </c>
      <c r="B19">
        <v>60</v>
      </c>
    </row>
    <row r="20" spans="1:2">
      <c r="A20" t="s">
        <v>246</v>
      </c>
      <c r="B20">
        <v>92</v>
      </c>
    </row>
    <row r="21" spans="1:2">
      <c r="A21" t="s">
        <v>246</v>
      </c>
      <c r="B21">
        <v>100</v>
      </c>
    </row>
  </sheetData>
  <phoneticPr fontId="3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veg data</vt:lpstr>
      <vt:lpstr>Mivi pretraits_datasheet</vt:lpstr>
      <vt:lpstr>datasheet</vt:lpstr>
      <vt:lpstr>metadata</vt:lpstr>
      <vt:lpstr>rerooting</vt:lpstr>
      <vt:lpstr>pot setup</vt:lpstr>
      <vt:lpstr>L2 L3 seedling order</vt:lpstr>
      <vt:lpstr>bench layout</vt:lpstr>
      <vt:lpstr>predictions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Marissa Lee User</dc:creator>
  <cp:lastModifiedBy>Marissa Lee User</cp:lastModifiedBy>
  <cp:lastPrinted>2011-11-09T15:57:51Z</cp:lastPrinted>
  <dcterms:created xsi:type="dcterms:W3CDTF">2011-03-21T17:47:49Z</dcterms:created>
  <dcterms:modified xsi:type="dcterms:W3CDTF">2012-02-06T21:28:36Z</dcterms:modified>
</cp:coreProperties>
</file>