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date1904="1" showInkAnnotation="0" autoCompressPictures="0"/>
  <bookViews>
    <workbookView xWindow="60" yWindow="-80" windowWidth="20520" windowHeight="15400" tabRatio="863" activeTab="7"/>
  </bookViews>
  <sheets>
    <sheet name="E4_units" sheetId="5" r:id="rId1"/>
    <sheet name="E4-5Kcl_zeroadj" sheetId="10" r:id="rId2"/>
    <sheet name="0809part2_zeroadj" sheetId="11" r:id="rId3"/>
    <sheet name="0810_zeroadj" sheetId="1" r:id="rId4"/>
    <sheet name="0830A_zeroadj" sheetId="2" r:id="rId5"/>
    <sheet name="0830B_zeroadj" sheetId="3" r:id="rId6"/>
    <sheet name="0831A_zeroadj" sheetId="4" r:id="rId7"/>
    <sheet name="soilmoi" sheetId="12" r:id="rId8"/>
  </sheets>
  <definedNames>
    <definedName name="_xlnm._FilterDatabase" localSheetId="2" hidden="1">'0809part2_zeroadj'!#REF!</definedName>
    <definedName name="_xlnm._FilterDatabase" localSheetId="3" hidden="1">'0810_zeroadj'!#REF!</definedName>
    <definedName name="_xlnm._FilterDatabase" localSheetId="4" hidden="1">'0830A_zeroadj'!#REF!</definedName>
    <definedName name="_xlnm._FilterDatabase" localSheetId="5" hidden="1">'0830B_zeroadj'!#REF!</definedName>
    <definedName name="_xlnm._FilterDatabase" localSheetId="0" hidden="1">E4_units!$A$2:$E$2</definedName>
    <definedName name="_xlnm._FilterDatabase" localSheetId="1" hidden="1">'E4-5Kcl_zeroadj'!#REF!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0" i="1" l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J39" i="1"/>
  <c r="J38" i="1"/>
  <c r="J37" i="1"/>
  <c r="I37" i="1"/>
  <c r="J36" i="1"/>
  <c r="J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J3" i="1"/>
  <c r="I3" i="1"/>
  <c r="J2" i="1"/>
  <c r="I2" i="1"/>
  <c r="J27" i="2"/>
  <c r="I27" i="2"/>
  <c r="J26" i="2"/>
  <c r="J25" i="2"/>
  <c r="I25" i="2"/>
  <c r="J24" i="2"/>
  <c r="J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J14" i="2"/>
  <c r="I14" i="2"/>
  <c r="J13" i="2"/>
  <c r="I13" i="2"/>
  <c r="J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J4" i="2"/>
  <c r="I4" i="2"/>
  <c r="J3" i="2"/>
  <c r="I3" i="2"/>
  <c r="J2" i="2"/>
  <c r="I2" i="2"/>
  <c r="J85" i="3"/>
  <c r="I85" i="3"/>
  <c r="J84" i="3"/>
  <c r="I84" i="3"/>
  <c r="J83" i="3"/>
  <c r="I83" i="3"/>
  <c r="J82" i="3"/>
  <c r="I82" i="3"/>
  <c r="J81" i="3"/>
  <c r="I81" i="3"/>
  <c r="J80" i="3"/>
  <c r="I80" i="3"/>
  <c r="J79" i="3"/>
  <c r="J78" i="3"/>
  <c r="I78" i="3"/>
  <c r="J77" i="3"/>
  <c r="I77" i="3"/>
  <c r="J76" i="3"/>
  <c r="J75" i="3"/>
  <c r="I75" i="3"/>
  <c r="J74" i="3"/>
  <c r="I74" i="3"/>
  <c r="J73" i="3"/>
  <c r="I73" i="3"/>
  <c r="J72" i="3"/>
  <c r="I72" i="3"/>
  <c r="J71" i="3"/>
  <c r="I71" i="3"/>
  <c r="J70" i="3"/>
  <c r="I70" i="3"/>
  <c r="J69" i="3"/>
  <c r="I69" i="3"/>
  <c r="J68" i="3"/>
  <c r="I68" i="3"/>
  <c r="J67" i="3"/>
  <c r="I67" i="3"/>
  <c r="J66" i="3"/>
  <c r="I66" i="3"/>
  <c r="J65" i="3"/>
  <c r="I65" i="3"/>
  <c r="J64" i="3"/>
  <c r="I64" i="3"/>
  <c r="J63" i="3"/>
  <c r="J62" i="3"/>
  <c r="I62" i="3"/>
  <c r="J61" i="3"/>
  <c r="I61" i="3"/>
  <c r="J60" i="3"/>
  <c r="I60" i="3"/>
  <c r="J59" i="3"/>
  <c r="I59" i="3"/>
  <c r="J58" i="3"/>
  <c r="I58" i="3"/>
  <c r="J57" i="3"/>
  <c r="I57" i="3"/>
  <c r="J56" i="3"/>
  <c r="I56" i="3"/>
  <c r="J55" i="3"/>
  <c r="I55" i="3"/>
  <c r="J54" i="3"/>
  <c r="I54" i="3"/>
  <c r="J53" i="3"/>
  <c r="I53" i="3"/>
  <c r="J52" i="3"/>
  <c r="I52" i="3"/>
  <c r="J51" i="3"/>
  <c r="I51" i="3"/>
  <c r="J50" i="3"/>
  <c r="I50" i="3"/>
  <c r="J49" i="3"/>
  <c r="I49" i="3"/>
  <c r="J48" i="3"/>
  <c r="I48" i="3"/>
  <c r="J47" i="3"/>
  <c r="I47" i="3"/>
  <c r="J46" i="3"/>
  <c r="I46" i="3"/>
  <c r="J45" i="3"/>
  <c r="I45" i="3"/>
  <c r="J44" i="3"/>
  <c r="I44" i="3"/>
  <c r="J43" i="3"/>
  <c r="I43" i="3"/>
  <c r="J42" i="3"/>
  <c r="I42" i="3"/>
  <c r="J41" i="3"/>
  <c r="I41" i="3"/>
  <c r="J40" i="3"/>
  <c r="I40" i="3"/>
  <c r="J39" i="3"/>
  <c r="I39" i="3"/>
  <c r="J38" i="3"/>
  <c r="I38" i="3"/>
  <c r="J37" i="3"/>
  <c r="I37" i="3"/>
  <c r="J36" i="3"/>
  <c r="I36" i="3"/>
  <c r="J35" i="3"/>
  <c r="I35" i="3"/>
  <c r="J34" i="3"/>
  <c r="I34" i="3"/>
  <c r="J33" i="3"/>
  <c r="I33" i="3"/>
  <c r="J32" i="3"/>
  <c r="I32" i="3"/>
  <c r="J31" i="3"/>
  <c r="I31" i="3"/>
  <c r="J30" i="3"/>
  <c r="I30" i="3"/>
  <c r="J29" i="3"/>
  <c r="I29" i="3"/>
  <c r="J28" i="3"/>
  <c r="I28" i="3"/>
  <c r="J27" i="3"/>
  <c r="I27" i="3"/>
  <c r="J26" i="3"/>
  <c r="I26" i="3"/>
  <c r="J25" i="3"/>
  <c r="I25" i="3"/>
  <c r="J24" i="3"/>
  <c r="I24" i="3"/>
  <c r="J23" i="3"/>
  <c r="I23" i="3"/>
  <c r="J22" i="3"/>
  <c r="I22" i="3"/>
  <c r="J21" i="3"/>
  <c r="I21" i="3"/>
  <c r="J20" i="3"/>
  <c r="I20" i="3"/>
  <c r="J19" i="3"/>
  <c r="I19" i="3"/>
  <c r="J18" i="3"/>
  <c r="I18" i="3"/>
  <c r="J17" i="3"/>
  <c r="I17" i="3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  <c r="J3" i="3"/>
  <c r="I3" i="3"/>
  <c r="J2" i="3"/>
  <c r="I2" i="3"/>
  <c r="N3" i="5"/>
  <c r="O3" i="5"/>
  <c r="K3" i="5"/>
  <c r="I3" i="5"/>
  <c r="T3" i="5"/>
  <c r="U3" i="5"/>
  <c r="I4" i="5"/>
  <c r="K4" i="5"/>
  <c r="L4" i="5"/>
  <c r="I5" i="5"/>
  <c r="K5" i="5"/>
  <c r="L5" i="5"/>
  <c r="I6" i="5"/>
  <c r="K6" i="5"/>
  <c r="L6" i="5"/>
  <c r="I7" i="5"/>
  <c r="K7" i="5"/>
  <c r="L7" i="5"/>
  <c r="I8" i="5"/>
  <c r="K8" i="5"/>
  <c r="L8" i="5"/>
  <c r="I9" i="5"/>
  <c r="K9" i="5"/>
  <c r="L9" i="5"/>
  <c r="I10" i="5"/>
  <c r="K10" i="5"/>
  <c r="L10" i="5"/>
  <c r="I11" i="5"/>
  <c r="K11" i="5"/>
  <c r="L11" i="5"/>
  <c r="I12" i="5"/>
  <c r="K12" i="5"/>
  <c r="L12" i="5"/>
  <c r="I13" i="5"/>
  <c r="K13" i="5"/>
  <c r="L13" i="5"/>
  <c r="I14" i="5"/>
  <c r="K14" i="5"/>
  <c r="L14" i="5"/>
  <c r="I15" i="5"/>
  <c r="K15" i="5"/>
  <c r="L15" i="5"/>
  <c r="I16" i="5"/>
  <c r="K16" i="5"/>
  <c r="L16" i="5"/>
  <c r="I17" i="5"/>
  <c r="K17" i="5"/>
  <c r="L17" i="5"/>
  <c r="I18" i="5"/>
  <c r="K18" i="5"/>
  <c r="L18" i="5"/>
  <c r="I19" i="5"/>
  <c r="K19" i="5"/>
  <c r="L19" i="5"/>
  <c r="I20" i="5"/>
  <c r="K20" i="5"/>
  <c r="L20" i="5"/>
  <c r="I21" i="5"/>
  <c r="K21" i="5"/>
  <c r="L21" i="5"/>
  <c r="I22" i="5"/>
  <c r="K22" i="5"/>
  <c r="L22" i="5"/>
  <c r="I23" i="5"/>
  <c r="K23" i="5"/>
  <c r="L23" i="5"/>
  <c r="I24" i="5"/>
  <c r="K24" i="5"/>
  <c r="L24" i="5"/>
  <c r="I25" i="5"/>
  <c r="K25" i="5"/>
  <c r="L25" i="5"/>
  <c r="I26" i="5"/>
  <c r="K26" i="5"/>
  <c r="L26" i="5"/>
  <c r="I27" i="5"/>
  <c r="K27" i="5"/>
  <c r="L27" i="5"/>
  <c r="I28" i="5"/>
  <c r="K28" i="5"/>
  <c r="L28" i="5"/>
  <c r="I29" i="5"/>
  <c r="K29" i="5"/>
  <c r="L29" i="5"/>
  <c r="I30" i="5"/>
  <c r="K30" i="5"/>
  <c r="L30" i="5"/>
  <c r="I31" i="5"/>
  <c r="K31" i="5"/>
  <c r="L31" i="5"/>
  <c r="I32" i="5"/>
  <c r="K32" i="5"/>
  <c r="L32" i="5"/>
  <c r="I33" i="5"/>
  <c r="K33" i="5"/>
  <c r="L33" i="5"/>
  <c r="I34" i="5"/>
  <c r="K34" i="5"/>
  <c r="L34" i="5"/>
  <c r="I35" i="5"/>
  <c r="K35" i="5"/>
  <c r="L35" i="5"/>
  <c r="I36" i="5"/>
  <c r="K36" i="5"/>
  <c r="L36" i="5"/>
  <c r="I37" i="5"/>
  <c r="K37" i="5"/>
  <c r="L37" i="5"/>
  <c r="I38" i="5"/>
  <c r="K38" i="5"/>
  <c r="L38" i="5"/>
  <c r="I39" i="5"/>
  <c r="K39" i="5"/>
  <c r="L39" i="5"/>
  <c r="I40" i="5"/>
  <c r="K40" i="5"/>
  <c r="L40" i="5"/>
  <c r="I41" i="5"/>
  <c r="K41" i="5"/>
  <c r="L41" i="5"/>
  <c r="I42" i="5"/>
  <c r="K42" i="5"/>
  <c r="L42" i="5"/>
  <c r="I43" i="5"/>
  <c r="K43" i="5"/>
  <c r="L43" i="5"/>
  <c r="I44" i="5"/>
  <c r="K44" i="5"/>
  <c r="L44" i="5"/>
  <c r="I45" i="5"/>
  <c r="K45" i="5"/>
  <c r="L45" i="5"/>
  <c r="I46" i="5"/>
  <c r="K46" i="5"/>
  <c r="L46" i="5"/>
  <c r="I47" i="5"/>
  <c r="K47" i="5"/>
  <c r="L47" i="5"/>
  <c r="I48" i="5"/>
  <c r="K48" i="5"/>
  <c r="L48" i="5"/>
  <c r="I49" i="5"/>
  <c r="K49" i="5"/>
  <c r="L49" i="5"/>
  <c r="I50" i="5"/>
  <c r="K50" i="5"/>
  <c r="L50" i="5"/>
  <c r="I51" i="5"/>
  <c r="K51" i="5"/>
  <c r="L51" i="5"/>
  <c r="I52" i="5"/>
  <c r="K52" i="5"/>
  <c r="L52" i="5"/>
  <c r="I53" i="5"/>
  <c r="K53" i="5"/>
  <c r="L53" i="5"/>
  <c r="I54" i="5"/>
  <c r="K54" i="5"/>
  <c r="L54" i="5"/>
  <c r="I55" i="5"/>
  <c r="K55" i="5"/>
  <c r="L55" i="5"/>
  <c r="I56" i="5"/>
  <c r="K56" i="5"/>
  <c r="L56" i="5"/>
  <c r="I57" i="5"/>
  <c r="K57" i="5"/>
  <c r="L57" i="5"/>
  <c r="I58" i="5"/>
  <c r="K58" i="5"/>
  <c r="L58" i="5"/>
  <c r="I59" i="5"/>
  <c r="K59" i="5"/>
  <c r="L59" i="5"/>
  <c r="I60" i="5"/>
  <c r="K60" i="5"/>
  <c r="L60" i="5"/>
  <c r="I61" i="5"/>
  <c r="K61" i="5"/>
  <c r="L61" i="5"/>
  <c r="I62" i="5"/>
  <c r="K62" i="5"/>
  <c r="L62" i="5"/>
  <c r="I63" i="5"/>
  <c r="K63" i="5"/>
  <c r="L63" i="5"/>
  <c r="I64" i="5"/>
  <c r="K64" i="5"/>
  <c r="L64" i="5"/>
  <c r="I65" i="5"/>
  <c r="K65" i="5"/>
  <c r="L65" i="5"/>
  <c r="I66" i="5"/>
  <c r="K66" i="5"/>
  <c r="L66" i="5"/>
  <c r="I67" i="5"/>
  <c r="K67" i="5"/>
  <c r="L67" i="5"/>
  <c r="I68" i="5"/>
  <c r="K68" i="5"/>
  <c r="L68" i="5"/>
  <c r="I69" i="5"/>
  <c r="K69" i="5"/>
  <c r="L69" i="5"/>
  <c r="I70" i="5"/>
  <c r="K70" i="5"/>
  <c r="L70" i="5"/>
  <c r="I71" i="5"/>
  <c r="K71" i="5"/>
  <c r="L71" i="5"/>
  <c r="I72" i="5"/>
  <c r="K72" i="5"/>
  <c r="L72" i="5"/>
  <c r="I73" i="5"/>
  <c r="K73" i="5"/>
  <c r="L73" i="5"/>
  <c r="I74" i="5"/>
  <c r="K74" i="5"/>
  <c r="L74" i="5"/>
  <c r="I75" i="5"/>
  <c r="K75" i="5"/>
  <c r="L75" i="5"/>
  <c r="I76" i="5"/>
  <c r="K76" i="5"/>
  <c r="L76" i="5"/>
  <c r="I77" i="5"/>
  <c r="K77" i="5"/>
  <c r="L77" i="5"/>
  <c r="I78" i="5"/>
  <c r="K78" i="5"/>
  <c r="L78" i="5"/>
  <c r="I79" i="5"/>
  <c r="K79" i="5"/>
  <c r="L79" i="5"/>
  <c r="I80" i="5"/>
  <c r="K80" i="5"/>
  <c r="L80" i="5"/>
  <c r="I81" i="5"/>
  <c r="K81" i="5"/>
  <c r="L81" i="5"/>
  <c r="I82" i="5"/>
  <c r="K82" i="5"/>
  <c r="L82" i="5"/>
  <c r="I83" i="5"/>
  <c r="K83" i="5"/>
  <c r="L83" i="5"/>
  <c r="I84" i="5"/>
  <c r="K84" i="5"/>
  <c r="L84" i="5"/>
  <c r="I85" i="5"/>
  <c r="K85" i="5"/>
  <c r="L85" i="5"/>
  <c r="I86" i="5"/>
  <c r="K86" i="5"/>
  <c r="L86" i="5"/>
  <c r="I87" i="5"/>
  <c r="K87" i="5"/>
  <c r="L87" i="5"/>
  <c r="I88" i="5"/>
  <c r="K88" i="5"/>
  <c r="L88" i="5"/>
  <c r="I89" i="5"/>
  <c r="K89" i="5"/>
  <c r="L89" i="5"/>
  <c r="I90" i="5"/>
  <c r="K90" i="5"/>
  <c r="L90" i="5"/>
  <c r="I91" i="5"/>
  <c r="K91" i="5"/>
  <c r="L91" i="5"/>
  <c r="I92" i="5"/>
  <c r="K92" i="5"/>
  <c r="L92" i="5"/>
  <c r="I93" i="5"/>
  <c r="K93" i="5"/>
  <c r="L93" i="5"/>
  <c r="I94" i="5"/>
  <c r="K94" i="5"/>
  <c r="L94" i="5"/>
  <c r="I95" i="5"/>
  <c r="K95" i="5"/>
  <c r="L95" i="5"/>
  <c r="I96" i="5"/>
  <c r="K96" i="5"/>
  <c r="L96" i="5"/>
  <c r="I97" i="5"/>
  <c r="K97" i="5"/>
  <c r="L97" i="5"/>
  <c r="I98" i="5"/>
  <c r="K98" i="5"/>
  <c r="L98" i="5"/>
  <c r="I99" i="5"/>
  <c r="K99" i="5"/>
  <c r="L99" i="5"/>
  <c r="I100" i="5"/>
  <c r="K100" i="5"/>
  <c r="L100" i="5"/>
  <c r="I101" i="5"/>
  <c r="K101" i="5"/>
  <c r="L101" i="5"/>
  <c r="I102" i="5"/>
  <c r="K102" i="5"/>
  <c r="L102" i="5"/>
  <c r="I103" i="5"/>
  <c r="K103" i="5"/>
  <c r="L103" i="5"/>
  <c r="I104" i="5"/>
  <c r="K104" i="5"/>
  <c r="L104" i="5"/>
  <c r="I105" i="5"/>
  <c r="K105" i="5"/>
  <c r="L105" i="5"/>
  <c r="I106" i="5"/>
  <c r="K106" i="5"/>
  <c r="L106" i="5"/>
  <c r="I107" i="5"/>
  <c r="K107" i="5"/>
  <c r="L107" i="5"/>
  <c r="I108" i="5"/>
  <c r="K108" i="5"/>
  <c r="L108" i="5"/>
  <c r="I109" i="5"/>
  <c r="K109" i="5"/>
  <c r="L109" i="5"/>
  <c r="I110" i="5"/>
  <c r="K110" i="5"/>
  <c r="L110" i="5"/>
  <c r="I111" i="5"/>
  <c r="K111" i="5"/>
  <c r="L111" i="5"/>
  <c r="I112" i="5"/>
  <c r="K112" i="5"/>
  <c r="L112" i="5"/>
  <c r="I113" i="5"/>
  <c r="K113" i="5"/>
  <c r="L113" i="5"/>
  <c r="I114" i="5"/>
  <c r="K114" i="5"/>
  <c r="L114" i="5"/>
  <c r="I115" i="5"/>
  <c r="K115" i="5"/>
  <c r="L115" i="5"/>
  <c r="I116" i="5"/>
  <c r="K116" i="5"/>
  <c r="L116" i="5"/>
  <c r="I117" i="5"/>
  <c r="K117" i="5"/>
  <c r="L117" i="5"/>
  <c r="I118" i="5"/>
  <c r="K118" i="5"/>
  <c r="L118" i="5"/>
  <c r="I119" i="5"/>
  <c r="K119" i="5"/>
  <c r="L119" i="5"/>
  <c r="I120" i="5"/>
  <c r="K120" i="5"/>
  <c r="L120" i="5"/>
  <c r="I121" i="5"/>
  <c r="K121" i="5"/>
  <c r="L121" i="5"/>
  <c r="I122" i="5"/>
  <c r="K122" i="5"/>
  <c r="L122" i="5"/>
  <c r="I123" i="5"/>
  <c r="K123" i="5"/>
  <c r="L123" i="5"/>
  <c r="I124" i="5"/>
  <c r="K124" i="5"/>
  <c r="L124" i="5"/>
  <c r="I125" i="5"/>
  <c r="K125" i="5"/>
  <c r="L125" i="5"/>
  <c r="I126" i="5"/>
  <c r="K126" i="5"/>
  <c r="L126" i="5"/>
  <c r="I127" i="5"/>
  <c r="K127" i="5"/>
  <c r="L127" i="5"/>
  <c r="I128" i="5"/>
  <c r="K128" i="5"/>
  <c r="L128" i="5"/>
  <c r="I129" i="5"/>
  <c r="K129" i="5"/>
  <c r="L129" i="5"/>
  <c r="I130" i="5"/>
  <c r="K130" i="5"/>
  <c r="L130" i="5"/>
  <c r="I131" i="5"/>
  <c r="K131" i="5"/>
  <c r="L131" i="5"/>
  <c r="I132" i="5"/>
  <c r="K132" i="5"/>
  <c r="L132" i="5"/>
  <c r="I133" i="5"/>
  <c r="K133" i="5"/>
  <c r="L133" i="5"/>
  <c r="I134" i="5"/>
  <c r="K134" i="5"/>
  <c r="L134" i="5"/>
  <c r="I135" i="5"/>
  <c r="K135" i="5"/>
  <c r="L135" i="5"/>
  <c r="I136" i="5"/>
  <c r="K136" i="5"/>
  <c r="L136" i="5"/>
  <c r="I137" i="5"/>
  <c r="K137" i="5"/>
  <c r="L137" i="5"/>
  <c r="I138" i="5"/>
  <c r="K138" i="5"/>
  <c r="L138" i="5"/>
  <c r="I139" i="5"/>
  <c r="K139" i="5"/>
  <c r="L139" i="5"/>
  <c r="I140" i="5"/>
  <c r="K140" i="5"/>
  <c r="L140" i="5"/>
  <c r="I141" i="5"/>
  <c r="K141" i="5"/>
  <c r="L141" i="5"/>
  <c r="I142" i="5"/>
  <c r="K142" i="5"/>
  <c r="L142" i="5"/>
  <c r="I143" i="5"/>
  <c r="K143" i="5"/>
  <c r="L143" i="5"/>
  <c r="I144" i="5"/>
  <c r="K144" i="5"/>
  <c r="L144" i="5"/>
  <c r="I145" i="5"/>
  <c r="K145" i="5"/>
  <c r="L145" i="5"/>
  <c r="I146" i="5"/>
  <c r="K146" i="5"/>
  <c r="L146" i="5"/>
  <c r="I147" i="5"/>
  <c r="K147" i="5"/>
  <c r="L147" i="5"/>
  <c r="I148" i="5"/>
  <c r="K148" i="5"/>
  <c r="L148" i="5"/>
  <c r="I149" i="5"/>
  <c r="K149" i="5"/>
  <c r="L149" i="5"/>
  <c r="I150" i="5"/>
  <c r="K150" i="5"/>
  <c r="L150" i="5"/>
  <c r="I151" i="5"/>
  <c r="K151" i="5"/>
  <c r="L151" i="5"/>
  <c r="I152" i="5"/>
  <c r="K152" i="5"/>
  <c r="L152" i="5"/>
  <c r="I153" i="5"/>
  <c r="K153" i="5"/>
  <c r="L153" i="5"/>
  <c r="I154" i="5"/>
  <c r="K154" i="5"/>
  <c r="L154" i="5"/>
  <c r="I155" i="5"/>
  <c r="K155" i="5"/>
  <c r="L155" i="5"/>
  <c r="I156" i="5"/>
  <c r="K156" i="5"/>
  <c r="L156" i="5"/>
  <c r="I157" i="5"/>
  <c r="K157" i="5"/>
  <c r="L157" i="5"/>
  <c r="I158" i="5"/>
  <c r="K158" i="5"/>
  <c r="L158" i="5"/>
  <c r="I159" i="5"/>
  <c r="K159" i="5"/>
  <c r="L159" i="5"/>
  <c r="I160" i="5"/>
  <c r="K160" i="5"/>
  <c r="L160" i="5"/>
  <c r="I161" i="5"/>
  <c r="K161" i="5"/>
  <c r="L161" i="5"/>
  <c r="I162" i="5"/>
  <c r="K162" i="5"/>
  <c r="L162" i="5"/>
  <c r="I163" i="5"/>
  <c r="K163" i="5"/>
  <c r="L163" i="5"/>
  <c r="I164" i="5"/>
  <c r="K164" i="5"/>
  <c r="L164" i="5"/>
  <c r="I165" i="5"/>
  <c r="K165" i="5"/>
  <c r="L165" i="5"/>
  <c r="I166" i="5"/>
  <c r="K166" i="5"/>
  <c r="L166" i="5"/>
  <c r="I167" i="5"/>
  <c r="K167" i="5"/>
  <c r="L167" i="5"/>
  <c r="I168" i="5"/>
  <c r="K168" i="5"/>
  <c r="L168" i="5"/>
  <c r="I169" i="5"/>
  <c r="K169" i="5"/>
  <c r="L169" i="5"/>
  <c r="I170" i="5"/>
  <c r="K170" i="5"/>
  <c r="L170" i="5"/>
  <c r="I171" i="5"/>
  <c r="K171" i="5"/>
  <c r="L171" i="5"/>
  <c r="I172" i="5"/>
  <c r="K172" i="5"/>
  <c r="L172" i="5"/>
  <c r="I173" i="5"/>
  <c r="K173" i="5"/>
  <c r="L173" i="5"/>
  <c r="I174" i="5"/>
  <c r="K174" i="5"/>
  <c r="L174" i="5"/>
  <c r="I175" i="5"/>
  <c r="K175" i="5"/>
  <c r="L175" i="5"/>
  <c r="I176" i="5"/>
  <c r="K176" i="5"/>
  <c r="L176" i="5"/>
  <c r="I177" i="5"/>
  <c r="K177" i="5"/>
  <c r="L177" i="5"/>
  <c r="I178" i="5"/>
  <c r="K178" i="5"/>
  <c r="L178" i="5"/>
  <c r="I179" i="5"/>
  <c r="K179" i="5"/>
  <c r="L179" i="5"/>
  <c r="I180" i="5"/>
  <c r="K180" i="5"/>
  <c r="L180" i="5"/>
  <c r="I181" i="5"/>
  <c r="K181" i="5"/>
  <c r="L181" i="5"/>
  <c r="I182" i="5"/>
  <c r="K182" i="5"/>
  <c r="L182" i="5"/>
  <c r="I183" i="5"/>
  <c r="K183" i="5"/>
  <c r="L183" i="5"/>
  <c r="I184" i="5"/>
  <c r="K184" i="5"/>
  <c r="L184" i="5"/>
  <c r="I185" i="5"/>
  <c r="K185" i="5"/>
  <c r="L185" i="5"/>
  <c r="I186" i="5"/>
  <c r="K186" i="5"/>
  <c r="L186" i="5"/>
  <c r="I187" i="5"/>
  <c r="K187" i="5"/>
  <c r="L187" i="5"/>
  <c r="I188" i="5"/>
  <c r="K188" i="5"/>
  <c r="L188" i="5"/>
  <c r="I189" i="5"/>
  <c r="K189" i="5"/>
  <c r="L189" i="5"/>
  <c r="I190" i="5"/>
  <c r="K190" i="5"/>
  <c r="L190" i="5"/>
  <c r="I191" i="5"/>
  <c r="K191" i="5"/>
  <c r="L191" i="5"/>
  <c r="I192" i="5"/>
  <c r="K192" i="5"/>
  <c r="L192" i="5"/>
  <c r="I193" i="5"/>
  <c r="K193" i="5"/>
  <c r="L193" i="5"/>
  <c r="I194" i="5"/>
  <c r="K194" i="5"/>
  <c r="L194" i="5"/>
  <c r="I195" i="5"/>
  <c r="K195" i="5"/>
  <c r="L195" i="5"/>
  <c r="I196" i="5"/>
  <c r="K196" i="5"/>
  <c r="L196" i="5"/>
  <c r="I197" i="5"/>
  <c r="K197" i="5"/>
  <c r="L197" i="5"/>
  <c r="I198" i="5"/>
  <c r="K198" i="5"/>
  <c r="L198" i="5"/>
  <c r="I199" i="5"/>
  <c r="K199" i="5"/>
  <c r="L199" i="5"/>
  <c r="I200" i="5"/>
  <c r="K200" i="5"/>
  <c r="L200" i="5"/>
  <c r="I201" i="5"/>
  <c r="K201" i="5"/>
  <c r="L201" i="5"/>
  <c r="I202" i="5"/>
  <c r="K202" i="5"/>
  <c r="L202" i="5"/>
  <c r="I203" i="5"/>
  <c r="K203" i="5"/>
  <c r="L203" i="5"/>
  <c r="I204" i="5"/>
  <c r="K204" i="5"/>
  <c r="L204" i="5"/>
  <c r="I205" i="5"/>
  <c r="K205" i="5"/>
  <c r="L205" i="5"/>
  <c r="I206" i="5"/>
  <c r="K206" i="5"/>
  <c r="L206" i="5"/>
  <c r="I207" i="5"/>
  <c r="K207" i="5"/>
  <c r="L207" i="5"/>
  <c r="I208" i="5"/>
  <c r="K208" i="5"/>
  <c r="L208" i="5"/>
  <c r="I209" i="5"/>
  <c r="K209" i="5"/>
  <c r="L209" i="5"/>
  <c r="I210" i="5"/>
  <c r="K210" i="5"/>
  <c r="L210" i="5"/>
  <c r="I211" i="5"/>
  <c r="K211" i="5"/>
  <c r="L211" i="5"/>
  <c r="I212" i="5"/>
  <c r="K212" i="5"/>
  <c r="L212" i="5"/>
  <c r="I213" i="5"/>
  <c r="K213" i="5"/>
  <c r="L213" i="5"/>
  <c r="I214" i="5"/>
  <c r="K214" i="5"/>
  <c r="L214" i="5"/>
  <c r="I215" i="5"/>
  <c r="K215" i="5"/>
  <c r="L215" i="5"/>
  <c r="I216" i="5"/>
  <c r="K216" i="5"/>
  <c r="L216" i="5"/>
  <c r="I217" i="5"/>
  <c r="K217" i="5"/>
  <c r="L217" i="5"/>
  <c r="I218" i="5"/>
  <c r="K218" i="5"/>
  <c r="L218" i="5"/>
  <c r="I219" i="5"/>
  <c r="K219" i="5"/>
  <c r="L219" i="5"/>
  <c r="I220" i="5"/>
  <c r="K220" i="5"/>
  <c r="L220" i="5"/>
  <c r="I221" i="5"/>
  <c r="K221" i="5"/>
  <c r="L221" i="5"/>
  <c r="I222" i="5"/>
  <c r="K222" i="5"/>
  <c r="L222" i="5"/>
  <c r="I223" i="5"/>
  <c r="K223" i="5"/>
  <c r="L223" i="5"/>
  <c r="I224" i="5"/>
  <c r="K224" i="5"/>
  <c r="L224" i="5"/>
  <c r="I225" i="5"/>
  <c r="K225" i="5"/>
  <c r="L225" i="5"/>
  <c r="I226" i="5"/>
  <c r="K226" i="5"/>
  <c r="L226" i="5"/>
  <c r="I227" i="5"/>
  <c r="K227" i="5"/>
  <c r="L227" i="5"/>
  <c r="I228" i="5"/>
  <c r="K228" i="5"/>
  <c r="L228" i="5"/>
  <c r="I229" i="5"/>
  <c r="K229" i="5"/>
  <c r="L229" i="5"/>
  <c r="I230" i="5"/>
  <c r="K230" i="5"/>
  <c r="L230" i="5"/>
  <c r="I231" i="5"/>
  <c r="K231" i="5"/>
  <c r="L231" i="5"/>
  <c r="I232" i="5"/>
  <c r="K232" i="5"/>
  <c r="L232" i="5"/>
  <c r="I233" i="5"/>
  <c r="K233" i="5"/>
  <c r="L233" i="5"/>
  <c r="I234" i="5"/>
  <c r="K234" i="5"/>
  <c r="L234" i="5"/>
  <c r="I235" i="5"/>
  <c r="K235" i="5"/>
  <c r="L235" i="5"/>
  <c r="I236" i="5"/>
  <c r="K236" i="5"/>
  <c r="L236" i="5"/>
  <c r="I237" i="5"/>
  <c r="K237" i="5"/>
  <c r="L237" i="5"/>
  <c r="I238" i="5"/>
  <c r="K238" i="5"/>
  <c r="L238" i="5"/>
  <c r="I239" i="5"/>
  <c r="K239" i="5"/>
  <c r="L239" i="5"/>
  <c r="I240" i="5"/>
  <c r="K240" i="5"/>
  <c r="L240" i="5"/>
  <c r="I241" i="5"/>
  <c r="K241" i="5"/>
  <c r="L241" i="5"/>
  <c r="I242" i="5"/>
  <c r="K242" i="5"/>
  <c r="L242" i="5"/>
  <c r="I243" i="5"/>
  <c r="K243" i="5"/>
  <c r="L243" i="5"/>
  <c r="I244" i="5"/>
  <c r="K244" i="5"/>
  <c r="L244" i="5"/>
  <c r="I245" i="5"/>
  <c r="K245" i="5"/>
  <c r="L245" i="5"/>
  <c r="I246" i="5"/>
  <c r="K246" i="5"/>
  <c r="L246" i="5"/>
  <c r="I247" i="5"/>
  <c r="K247" i="5"/>
  <c r="L247" i="5"/>
  <c r="I248" i="5"/>
  <c r="K248" i="5"/>
  <c r="L248" i="5"/>
  <c r="I249" i="5"/>
  <c r="K249" i="5"/>
  <c r="L249" i="5"/>
  <c r="I250" i="5"/>
  <c r="K250" i="5"/>
  <c r="L250" i="5"/>
  <c r="I251" i="5"/>
  <c r="K251" i="5"/>
  <c r="L251" i="5"/>
  <c r="I252" i="5"/>
  <c r="K252" i="5"/>
  <c r="L252" i="5"/>
  <c r="I253" i="5"/>
  <c r="K253" i="5"/>
  <c r="L253" i="5"/>
  <c r="I254" i="5"/>
  <c r="K254" i="5"/>
  <c r="L254" i="5"/>
  <c r="I255" i="5"/>
  <c r="K255" i="5"/>
  <c r="L255" i="5"/>
  <c r="I256" i="5"/>
  <c r="K256" i="5"/>
  <c r="L256" i="5"/>
  <c r="I257" i="5"/>
  <c r="K257" i="5"/>
  <c r="L257" i="5"/>
  <c r="I258" i="5"/>
  <c r="K258" i="5"/>
  <c r="L258" i="5"/>
  <c r="I259" i="5"/>
  <c r="K259" i="5"/>
  <c r="L259" i="5"/>
  <c r="I260" i="5"/>
  <c r="K260" i="5"/>
  <c r="L260" i="5"/>
  <c r="I261" i="5"/>
  <c r="K261" i="5"/>
  <c r="L261" i="5"/>
  <c r="I262" i="5"/>
  <c r="K262" i="5"/>
  <c r="L262" i="5"/>
  <c r="I263" i="5"/>
  <c r="K263" i="5"/>
  <c r="L263" i="5"/>
  <c r="I264" i="5"/>
  <c r="K264" i="5"/>
  <c r="L264" i="5"/>
  <c r="I265" i="5"/>
  <c r="K265" i="5"/>
  <c r="L265" i="5"/>
  <c r="I266" i="5"/>
  <c r="K266" i="5"/>
  <c r="L266" i="5"/>
  <c r="I267" i="5"/>
  <c r="K267" i="5"/>
  <c r="L267" i="5"/>
  <c r="I268" i="5"/>
  <c r="K268" i="5"/>
  <c r="L268" i="5"/>
  <c r="I269" i="5"/>
  <c r="K269" i="5"/>
  <c r="L269" i="5"/>
  <c r="I270" i="5"/>
  <c r="K270" i="5"/>
  <c r="L270" i="5"/>
  <c r="I271" i="5"/>
  <c r="K271" i="5"/>
  <c r="L271" i="5"/>
  <c r="I272" i="5"/>
  <c r="K272" i="5"/>
  <c r="L272" i="5"/>
  <c r="I273" i="5"/>
  <c r="K273" i="5"/>
  <c r="L273" i="5"/>
  <c r="I274" i="5"/>
  <c r="K274" i="5"/>
  <c r="L274" i="5"/>
  <c r="I275" i="5"/>
  <c r="K275" i="5"/>
  <c r="L275" i="5"/>
  <c r="I276" i="5"/>
  <c r="K276" i="5"/>
  <c r="L276" i="5"/>
  <c r="I277" i="5"/>
  <c r="K277" i="5"/>
  <c r="L277" i="5"/>
  <c r="I278" i="5"/>
  <c r="K278" i="5"/>
  <c r="L278" i="5"/>
  <c r="I279" i="5"/>
  <c r="K279" i="5"/>
  <c r="L279" i="5"/>
  <c r="I280" i="5"/>
  <c r="K280" i="5"/>
  <c r="L280" i="5"/>
  <c r="I281" i="5"/>
  <c r="K281" i="5"/>
  <c r="L281" i="5"/>
  <c r="I282" i="5"/>
  <c r="K282" i="5"/>
  <c r="L282" i="5"/>
  <c r="I283" i="5"/>
  <c r="K283" i="5"/>
  <c r="L283" i="5"/>
  <c r="I284" i="5"/>
  <c r="K284" i="5"/>
  <c r="L284" i="5"/>
  <c r="I285" i="5"/>
  <c r="K285" i="5"/>
  <c r="L285" i="5"/>
  <c r="I286" i="5"/>
  <c r="K286" i="5"/>
  <c r="L286" i="5"/>
  <c r="I287" i="5"/>
  <c r="K287" i="5"/>
  <c r="L287" i="5"/>
  <c r="I288" i="5"/>
  <c r="K288" i="5"/>
  <c r="L288" i="5"/>
  <c r="I289" i="5"/>
  <c r="K289" i="5"/>
  <c r="L289" i="5"/>
  <c r="I290" i="5"/>
  <c r="K290" i="5"/>
  <c r="L290" i="5"/>
  <c r="I291" i="5"/>
  <c r="K291" i="5"/>
  <c r="L291" i="5"/>
  <c r="I292" i="5"/>
  <c r="K292" i="5"/>
  <c r="L292" i="5"/>
  <c r="I293" i="5"/>
  <c r="K293" i="5"/>
  <c r="L293" i="5"/>
  <c r="I294" i="5"/>
  <c r="K294" i="5"/>
  <c r="L294" i="5"/>
  <c r="I295" i="5"/>
  <c r="K295" i="5"/>
  <c r="L295" i="5"/>
  <c r="I296" i="5"/>
  <c r="K296" i="5"/>
  <c r="L296" i="5"/>
  <c r="I297" i="5"/>
  <c r="K297" i="5"/>
  <c r="L297" i="5"/>
  <c r="I298" i="5"/>
  <c r="K298" i="5"/>
  <c r="L298" i="5"/>
  <c r="I299" i="5"/>
  <c r="K299" i="5"/>
  <c r="L299" i="5"/>
  <c r="I300" i="5"/>
  <c r="K300" i="5"/>
  <c r="L300" i="5"/>
  <c r="I301" i="5"/>
  <c r="K301" i="5"/>
  <c r="L301" i="5"/>
  <c r="I302" i="5"/>
  <c r="K302" i="5"/>
  <c r="L302" i="5"/>
  <c r="I303" i="5"/>
  <c r="K303" i="5"/>
  <c r="L303" i="5"/>
  <c r="I304" i="5"/>
  <c r="K304" i="5"/>
  <c r="L304" i="5"/>
  <c r="I305" i="5"/>
  <c r="K305" i="5"/>
  <c r="L305" i="5"/>
  <c r="I306" i="5"/>
  <c r="K306" i="5"/>
  <c r="L306" i="5"/>
  <c r="I307" i="5"/>
  <c r="K307" i="5"/>
  <c r="L307" i="5"/>
  <c r="I308" i="5"/>
  <c r="K308" i="5"/>
  <c r="L308" i="5"/>
  <c r="I309" i="5"/>
  <c r="K309" i="5"/>
  <c r="L309" i="5"/>
  <c r="I310" i="5"/>
  <c r="K310" i="5"/>
  <c r="L310" i="5"/>
  <c r="I311" i="5"/>
  <c r="K311" i="5"/>
  <c r="L311" i="5"/>
  <c r="I312" i="5"/>
  <c r="K312" i="5"/>
  <c r="L312" i="5"/>
  <c r="I313" i="5"/>
  <c r="K313" i="5"/>
  <c r="L313" i="5"/>
  <c r="I314" i="5"/>
  <c r="K314" i="5"/>
  <c r="L314" i="5"/>
  <c r="I315" i="5"/>
  <c r="K315" i="5"/>
  <c r="L315" i="5"/>
  <c r="I316" i="5"/>
  <c r="K316" i="5"/>
  <c r="L316" i="5"/>
  <c r="I317" i="5"/>
  <c r="K317" i="5"/>
  <c r="L317" i="5"/>
  <c r="I318" i="5"/>
  <c r="K318" i="5"/>
  <c r="L318" i="5"/>
  <c r="I319" i="5"/>
  <c r="K319" i="5"/>
  <c r="L319" i="5"/>
  <c r="I320" i="5"/>
  <c r="K320" i="5"/>
  <c r="L320" i="5"/>
  <c r="I321" i="5"/>
  <c r="K321" i="5"/>
  <c r="L321" i="5"/>
  <c r="I322" i="5"/>
  <c r="K322" i="5"/>
  <c r="L322" i="5"/>
  <c r="L3" i="5"/>
  <c r="Q3" i="5"/>
  <c r="R3" i="5"/>
  <c r="V3" i="5"/>
  <c r="W3" i="5"/>
  <c r="N12" i="5"/>
  <c r="O12" i="5"/>
  <c r="N4" i="5"/>
  <c r="O4" i="5"/>
  <c r="T4" i="5"/>
  <c r="U4" i="5"/>
  <c r="Q4" i="5"/>
  <c r="R4" i="5"/>
  <c r="V4" i="5"/>
  <c r="W4" i="5"/>
  <c r="N5" i="5"/>
  <c r="O5" i="5"/>
  <c r="T5" i="5"/>
  <c r="U5" i="5"/>
  <c r="Q5" i="5"/>
  <c r="R5" i="5"/>
  <c r="V5" i="5"/>
  <c r="W5" i="5"/>
  <c r="N6" i="5"/>
  <c r="O6" i="5"/>
  <c r="T6" i="5"/>
  <c r="U6" i="5"/>
  <c r="Q6" i="5"/>
  <c r="R6" i="5"/>
  <c r="V6" i="5"/>
  <c r="W6" i="5"/>
  <c r="N7" i="5"/>
  <c r="O7" i="5"/>
  <c r="T7" i="5"/>
  <c r="U7" i="5"/>
  <c r="Q7" i="5"/>
  <c r="R7" i="5"/>
  <c r="V7" i="5"/>
  <c r="W7" i="5"/>
  <c r="N8" i="5"/>
  <c r="O8" i="5"/>
  <c r="T8" i="5"/>
  <c r="U8" i="5"/>
  <c r="Q8" i="5"/>
  <c r="R8" i="5"/>
  <c r="V8" i="5"/>
  <c r="W8" i="5"/>
  <c r="N9" i="5"/>
  <c r="O9" i="5"/>
  <c r="T9" i="5"/>
  <c r="U9" i="5"/>
  <c r="Q9" i="5"/>
  <c r="R9" i="5"/>
  <c r="V9" i="5"/>
  <c r="W9" i="5"/>
  <c r="N10" i="5"/>
  <c r="O10" i="5"/>
  <c r="T10" i="5"/>
  <c r="U10" i="5"/>
  <c r="Q10" i="5"/>
  <c r="R10" i="5"/>
  <c r="V10" i="5"/>
  <c r="W10" i="5"/>
  <c r="N11" i="5"/>
  <c r="O11" i="5"/>
  <c r="T11" i="5"/>
  <c r="U11" i="5"/>
  <c r="Q11" i="5"/>
  <c r="R11" i="5"/>
  <c r="V11" i="5"/>
  <c r="W11" i="5"/>
  <c r="T12" i="5"/>
  <c r="U12" i="5"/>
  <c r="Q12" i="5"/>
  <c r="R12" i="5"/>
  <c r="V12" i="5"/>
  <c r="W12" i="5"/>
  <c r="N13" i="5"/>
  <c r="O13" i="5"/>
  <c r="T13" i="5"/>
  <c r="U13" i="5"/>
  <c r="Q13" i="5"/>
  <c r="R13" i="5"/>
  <c r="V13" i="5"/>
  <c r="W13" i="5"/>
  <c r="N14" i="5"/>
  <c r="O14" i="5"/>
  <c r="T14" i="5"/>
  <c r="U14" i="5"/>
  <c r="Q14" i="5"/>
  <c r="R14" i="5"/>
  <c r="V14" i="5"/>
  <c r="W14" i="5"/>
  <c r="N15" i="5"/>
  <c r="O15" i="5"/>
  <c r="T15" i="5"/>
  <c r="U15" i="5"/>
  <c r="Q15" i="5"/>
  <c r="R15" i="5"/>
  <c r="V15" i="5"/>
  <c r="W15" i="5"/>
  <c r="N16" i="5"/>
  <c r="O16" i="5"/>
  <c r="T16" i="5"/>
  <c r="U16" i="5"/>
  <c r="Q16" i="5"/>
  <c r="R16" i="5"/>
  <c r="V16" i="5"/>
  <c r="W16" i="5"/>
  <c r="N17" i="5"/>
  <c r="O17" i="5"/>
  <c r="T17" i="5"/>
  <c r="U17" i="5"/>
  <c r="Q17" i="5"/>
  <c r="R17" i="5"/>
  <c r="V17" i="5"/>
  <c r="W17" i="5"/>
  <c r="N18" i="5"/>
  <c r="O18" i="5"/>
  <c r="T18" i="5"/>
  <c r="U18" i="5"/>
  <c r="Q18" i="5"/>
  <c r="R18" i="5"/>
  <c r="V18" i="5"/>
  <c r="W18" i="5"/>
  <c r="N19" i="5"/>
  <c r="O19" i="5"/>
  <c r="T19" i="5"/>
  <c r="U19" i="5"/>
  <c r="Q19" i="5"/>
  <c r="R19" i="5"/>
  <c r="V19" i="5"/>
  <c r="W19" i="5"/>
  <c r="N20" i="5"/>
  <c r="O20" i="5"/>
  <c r="T20" i="5"/>
  <c r="U20" i="5"/>
  <c r="Q20" i="5"/>
  <c r="R20" i="5"/>
  <c r="V20" i="5"/>
  <c r="W20" i="5"/>
  <c r="N21" i="5"/>
  <c r="O21" i="5"/>
  <c r="T21" i="5"/>
  <c r="U21" i="5"/>
  <c r="Q21" i="5"/>
  <c r="R21" i="5"/>
  <c r="V21" i="5"/>
  <c r="W21" i="5"/>
  <c r="N22" i="5"/>
  <c r="O22" i="5"/>
  <c r="T22" i="5"/>
  <c r="U22" i="5"/>
  <c r="Q22" i="5"/>
  <c r="R22" i="5"/>
  <c r="V22" i="5"/>
  <c r="W22" i="5"/>
  <c r="N23" i="5"/>
  <c r="O23" i="5"/>
  <c r="T23" i="5"/>
  <c r="U23" i="5"/>
  <c r="Q23" i="5"/>
  <c r="R23" i="5"/>
  <c r="V23" i="5"/>
  <c r="W23" i="5"/>
  <c r="N24" i="5"/>
  <c r="O24" i="5"/>
  <c r="T24" i="5"/>
  <c r="U24" i="5"/>
  <c r="Q24" i="5"/>
  <c r="R24" i="5"/>
  <c r="V24" i="5"/>
  <c r="W24" i="5"/>
  <c r="N25" i="5"/>
  <c r="O25" i="5"/>
  <c r="T25" i="5"/>
  <c r="U25" i="5"/>
  <c r="Q25" i="5"/>
  <c r="R25" i="5"/>
  <c r="V25" i="5"/>
  <c r="W25" i="5"/>
  <c r="N26" i="5"/>
  <c r="O26" i="5"/>
  <c r="T26" i="5"/>
  <c r="U26" i="5"/>
  <c r="Q26" i="5"/>
  <c r="R26" i="5"/>
  <c r="V26" i="5"/>
  <c r="W26" i="5"/>
  <c r="N27" i="5"/>
  <c r="O27" i="5"/>
  <c r="T27" i="5"/>
  <c r="U27" i="5"/>
  <c r="Q27" i="5"/>
  <c r="R27" i="5"/>
  <c r="V27" i="5"/>
  <c r="W27" i="5"/>
  <c r="N28" i="5"/>
  <c r="O28" i="5"/>
  <c r="T28" i="5"/>
  <c r="U28" i="5"/>
  <c r="Q28" i="5"/>
  <c r="R28" i="5"/>
  <c r="V28" i="5"/>
  <c r="W28" i="5"/>
  <c r="N29" i="5"/>
  <c r="O29" i="5"/>
  <c r="T29" i="5"/>
  <c r="U29" i="5"/>
  <c r="Q29" i="5"/>
  <c r="R29" i="5"/>
  <c r="V29" i="5"/>
  <c r="W29" i="5"/>
  <c r="N30" i="5"/>
  <c r="O30" i="5"/>
  <c r="T30" i="5"/>
  <c r="U30" i="5"/>
  <c r="Q30" i="5"/>
  <c r="R30" i="5"/>
  <c r="V30" i="5"/>
  <c r="W30" i="5"/>
  <c r="N31" i="5"/>
  <c r="O31" i="5"/>
  <c r="T31" i="5"/>
  <c r="U31" i="5"/>
  <c r="Q31" i="5"/>
  <c r="R31" i="5"/>
  <c r="V31" i="5"/>
  <c r="W31" i="5"/>
  <c r="N32" i="5"/>
  <c r="O32" i="5"/>
  <c r="T32" i="5"/>
  <c r="U32" i="5"/>
  <c r="Q32" i="5"/>
  <c r="R32" i="5"/>
  <c r="V32" i="5"/>
  <c r="W32" i="5"/>
  <c r="N33" i="5"/>
  <c r="O33" i="5"/>
  <c r="T33" i="5"/>
  <c r="U33" i="5"/>
  <c r="Q33" i="5"/>
  <c r="R33" i="5"/>
  <c r="V33" i="5"/>
  <c r="W33" i="5"/>
  <c r="N34" i="5"/>
  <c r="O34" i="5"/>
  <c r="T34" i="5"/>
  <c r="U34" i="5"/>
  <c r="Q34" i="5"/>
  <c r="R34" i="5"/>
  <c r="V34" i="5"/>
  <c r="W34" i="5"/>
  <c r="N35" i="5"/>
  <c r="O35" i="5"/>
  <c r="T35" i="5"/>
  <c r="U35" i="5"/>
  <c r="Q35" i="5"/>
  <c r="R35" i="5"/>
  <c r="V35" i="5"/>
  <c r="W35" i="5"/>
  <c r="N36" i="5"/>
  <c r="O36" i="5"/>
  <c r="T36" i="5"/>
  <c r="U36" i="5"/>
  <c r="Q36" i="5"/>
  <c r="R36" i="5"/>
  <c r="V36" i="5"/>
  <c r="W36" i="5"/>
  <c r="N37" i="5"/>
  <c r="O37" i="5"/>
  <c r="T37" i="5"/>
  <c r="U37" i="5"/>
  <c r="Q37" i="5"/>
  <c r="R37" i="5"/>
  <c r="V37" i="5"/>
  <c r="W37" i="5"/>
  <c r="N38" i="5"/>
  <c r="O38" i="5"/>
  <c r="T38" i="5"/>
  <c r="U38" i="5"/>
  <c r="Q38" i="5"/>
  <c r="R38" i="5"/>
  <c r="V38" i="5"/>
  <c r="W38" i="5"/>
  <c r="N39" i="5"/>
  <c r="O39" i="5"/>
  <c r="T39" i="5"/>
  <c r="U39" i="5"/>
  <c r="Q39" i="5"/>
  <c r="R39" i="5"/>
  <c r="V39" i="5"/>
  <c r="W39" i="5"/>
  <c r="N40" i="5"/>
  <c r="O40" i="5"/>
  <c r="T40" i="5"/>
  <c r="U40" i="5"/>
  <c r="Q40" i="5"/>
  <c r="R40" i="5"/>
  <c r="V40" i="5"/>
  <c r="W40" i="5"/>
  <c r="N41" i="5"/>
  <c r="O41" i="5"/>
  <c r="T41" i="5"/>
  <c r="U41" i="5"/>
  <c r="Q41" i="5"/>
  <c r="R41" i="5"/>
  <c r="V41" i="5"/>
  <c r="W41" i="5"/>
  <c r="N42" i="5"/>
  <c r="O42" i="5"/>
  <c r="T42" i="5"/>
  <c r="U42" i="5"/>
  <c r="Q42" i="5"/>
  <c r="R42" i="5"/>
  <c r="V42" i="5"/>
  <c r="W42" i="5"/>
  <c r="N43" i="5"/>
  <c r="O43" i="5"/>
  <c r="T43" i="5"/>
  <c r="U43" i="5"/>
  <c r="Q43" i="5"/>
  <c r="R43" i="5"/>
  <c r="V43" i="5"/>
  <c r="W43" i="5"/>
  <c r="N44" i="5"/>
  <c r="O44" i="5"/>
  <c r="T44" i="5"/>
  <c r="U44" i="5"/>
  <c r="Q44" i="5"/>
  <c r="R44" i="5"/>
  <c r="V44" i="5"/>
  <c r="W44" i="5"/>
  <c r="N45" i="5"/>
  <c r="O45" i="5"/>
  <c r="T45" i="5"/>
  <c r="U45" i="5"/>
  <c r="Q45" i="5"/>
  <c r="R45" i="5"/>
  <c r="V45" i="5"/>
  <c r="W45" i="5"/>
  <c r="N46" i="5"/>
  <c r="O46" i="5"/>
  <c r="T46" i="5"/>
  <c r="U46" i="5"/>
  <c r="Q46" i="5"/>
  <c r="R46" i="5"/>
  <c r="V46" i="5"/>
  <c r="W46" i="5"/>
  <c r="N47" i="5"/>
  <c r="O47" i="5"/>
  <c r="T47" i="5"/>
  <c r="U47" i="5"/>
  <c r="Q47" i="5"/>
  <c r="R47" i="5"/>
  <c r="V47" i="5"/>
  <c r="W47" i="5"/>
  <c r="N48" i="5"/>
  <c r="O48" i="5"/>
  <c r="T48" i="5"/>
  <c r="U48" i="5"/>
  <c r="Q48" i="5"/>
  <c r="R48" i="5"/>
  <c r="V48" i="5"/>
  <c r="W48" i="5"/>
  <c r="N49" i="5"/>
  <c r="O49" i="5"/>
  <c r="T49" i="5"/>
  <c r="U49" i="5"/>
  <c r="Q49" i="5"/>
  <c r="R49" i="5"/>
  <c r="V49" i="5"/>
  <c r="W49" i="5"/>
  <c r="N50" i="5"/>
  <c r="O50" i="5"/>
  <c r="T50" i="5"/>
  <c r="U50" i="5"/>
  <c r="Q50" i="5"/>
  <c r="R50" i="5"/>
  <c r="V50" i="5"/>
  <c r="W50" i="5"/>
  <c r="N51" i="5"/>
  <c r="O51" i="5"/>
  <c r="T51" i="5"/>
  <c r="U51" i="5"/>
  <c r="Q51" i="5"/>
  <c r="R51" i="5"/>
  <c r="V51" i="5"/>
  <c r="W51" i="5"/>
  <c r="N52" i="5"/>
  <c r="O52" i="5"/>
  <c r="T52" i="5"/>
  <c r="U52" i="5"/>
  <c r="Q52" i="5"/>
  <c r="R52" i="5"/>
  <c r="V52" i="5"/>
  <c r="W52" i="5"/>
  <c r="N53" i="5"/>
  <c r="O53" i="5"/>
  <c r="T53" i="5"/>
  <c r="U53" i="5"/>
  <c r="Q53" i="5"/>
  <c r="R53" i="5"/>
  <c r="V53" i="5"/>
  <c r="W53" i="5"/>
  <c r="N54" i="5"/>
  <c r="O54" i="5"/>
  <c r="T54" i="5"/>
  <c r="U54" i="5"/>
  <c r="Q54" i="5"/>
  <c r="R54" i="5"/>
  <c r="V54" i="5"/>
  <c r="W54" i="5"/>
  <c r="N55" i="5"/>
  <c r="O55" i="5"/>
  <c r="T55" i="5"/>
  <c r="U55" i="5"/>
  <c r="Q55" i="5"/>
  <c r="R55" i="5"/>
  <c r="V55" i="5"/>
  <c r="W55" i="5"/>
  <c r="N56" i="5"/>
  <c r="O56" i="5"/>
  <c r="T56" i="5"/>
  <c r="U56" i="5"/>
  <c r="Q56" i="5"/>
  <c r="R56" i="5"/>
  <c r="V56" i="5"/>
  <c r="W56" i="5"/>
  <c r="N57" i="5"/>
  <c r="O57" i="5"/>
  <c r="T57" i="5"/>
  <c r="U57" i="5"/>
  <c r="Q57" i="5"/>
  <c r="R57" i="5"/>
  <c r="V57" i="5"/>
  <c r="W57" i="5"/>
  <c r="N58" i="5"/>
  <c r="O58" i="5"/>
  <c r="T58" i="5"/>
  <c r="U58" i="5"/>
  <c r="Q58" i="5"/>
  <c r="R58" i="5"/>
  <c r="V58" i="5"/>
  <c r="W58" i="5"/>
  <c r="N59" i="5"/>
  <c r="O59" i="5"/>
  <c r="T59" i="5"/>
  <c r="U59" i="5"/>
  <c r="Q59" i="5"/>
  <c r="R59" i="5"/>
  <c r="V59" i="5"/>
  <c r="W59" i="5"/>
  <c r="N60" i="5"/>
  <c r="O60" i="5"/>
  <c r="T60" i="5"/>
  <c r="U60" i="5"/>
  <c r="Q60" i="5"/>
  <c r="R60" i="5"/>
  <c r="V60" i="5"/>
  <c r="W60" i="5"/>
  <c r="N61" i="5"/>
  <c r="O61" i="5"/>
  <c r="T61" i="5"/>
  <c r="U61" i="5"/>
  <c r="Q61" i="5"/>
  <c r="R61" i="5"/>
  <c r="V61" i="5"/>
  <c r="W61" i="5"/>
  <c r="N62" i="5"/>
  <c r="O62" i="5"/>
  <c r="T62" i="5"/>
  <c r="U62" i="5"/>
  <c r="Q62" i="5"/>
  <c r="R62" i="5"/>
  <c r="V62" i="5"/>
  <c r="W62" i="5"/>
  <c r="N63" i="5"/>
  <c r="O63" i="5"/>
  <c r="T63" i="5"/>
  <c r="U63" i="5"/>
  <c r="Q63" i="5"/>
  <c r="R63" i="5"/>
  <c r="V63" i="5"/>
  <c r="W63" i="5"/>
  <c r="N64" i="5"/>
  <c r="O64" i="5"/>
  <c r="T64" i="5"/>
  <c r="U64" i="5"/>
  <c r="Q64" i="5"/>
  <c r="R64" i="5"/>
  <c r="V64" i="5"/>
  <c r="W64" i="5"/>
  <c r="N65" i="5"/>
  <c r="O65" i="5"/>
  <c r="T65" i="5"/>
  <c r="U65" i="5"/>
  <c r="Q65" i="5"/>
  <c r="R65" i="5"/>
  <c r="V65" i="5"/>
  <c r="W65" i="5"/>
  <c r="N66" i="5"/>
  <c r="O66" i="5"/>
  <c r="T66" i="5"/>
  <c r="U66" i="5"/>
  <c r="Q66" i="5"/>
  <c r="R66" i="5"/>
  <c r="V66" i="5"/>
  <c r="W66" i="5"/>
  <c r="N67" i="5"/>
  <c r="O67" i="5"/>
  <c r="T67" i="5"/>
  <c r="U67" i="5"/>
  <c r="Q67" i="5"/>
  <c r="R67" i="5"/>
  <c r="V67" i="5"/>
  <c r="W67" i="5"/>
  <c r="N68" i="5"/>
  <c r="O68" i="5"/>
  <c r="T68" i="5"/>
  <c r="U68" i="5"/>
  <c r="Q68" i="5"/>
  <c r="R68" i="5"/>
  <c r="V68" i="5"/>
  <c r="W68" i="5"/>
  <c r="N69" i="5"/>
  <c r="O69" i="5"/>
  <c r="T69" i="5"/>
  <c r="U69" i="5"/>
  <c r="Q69" i="5"/>
  <c r="R69" i="5"/>
  <c r="V69" i="5"/>
  <c r="W69" i="5"/>
  <c r="N70" i="5"/>
  <c r="O70" i="5"/>
  <c r="T70" i="5"/>
  <c r="U70" i="5"/>
  <c r="Q70" i="5"/>
  <c r="R70" i="5"/>
  <c r="V70" i="5"/>
  <c r="W70" i="5"/>
  <c r="N71" i="5"/>
  <c r="O71" i="5"/>
  <c r="T71" i="5"/>
  <c r="U71" i="5"/>
  <c r="Q71" i="5"/>
  <c r="R71" i="5"/>
  <c r="V71" i="5"/>
  <c r="W71" i="5"/>
  <c r="N72" i="5"/>
  <c r="O72" i="5"/>
  <c r="T72" i="5"/>
  <c r="U72" i="5"/>
  <c r="Q72" i="5"/>
  <c r="R72" i="5"/>
  <c r="V72" i="5"/>
  <c r="W72" i="5"/>
  <c r="N73" i="5"/>
  <c r="O73" i="5"/>
  <c r="T73" i="5"/>
  <c r="U73" i="5"/>
  <c r="Q73" i="5"/>
  <c r="R73" i="5"/>
  <c r="V73" i="5"/>
  <c r="W73" i="5"/>
  <c r="N74" i="5"/>
  <c r="O74" i="5"/>
  <c r="T74" i="5"/>
  <c r="U74" i="5"/>
  <c r="Q74" i="5"/>
  <c r="R74" i="5"/>
  <c r="V74" i="5"/>
  <c r="W74" i="5"/>
  <c r="N75" i="5"/>
  <c r="O75" i="5"/>
  <c r="T75" i="5"/>
  <c r="U75" i="5"/>
  <c r="Q75" i="5"/>
  <c r="R75" i="5"/>
  <c r="V75" i="5"/>
  <c r="W75" i="5"/>
  <c r="N76" i="5"/>
  <c r="O76" i="5"/>
  <c r="T76" i="5"/>
  <c r="U76" i="5"/>
  <c r="Q76" i="5"/>
  <c r="R76" i="5"/>
  <c r="V76" i="5"/>
  <c r="W76" i="5"/>
  <c r="N77" i="5"/>
  <c r="O77" i="5"/>
  <c r="T77" i="5"/>
  <c r="U77" i="5"/>
  <c r="Q77" i="5"/>
  <c r="R77" i="5"/>
  <c r="V77" i="5"/>
  <c r="W77" i="5"/>
  <c r="N78" i="5"/>
  <c r="O78" i="5"/>
  <c r="T78" i="5"/>
  <c r="U78" i="5"/>
  <c r="Q78" i="5"/>
  <c r="R78" i="5"/>
  <c r="V78" i="5"/>
  <c r="W78" i="5"/>
  <c r="N79" i="5"/>
  <c r="O79" i="5"/>
  <c r="T79" i="5"/>
  <c r="U79" i="5"/>
  <c r="Q79" i="5"/>
  <c r="R79" i="5"/>
  <c r="V79" i="5"/>
  <c r="W79" i="5"/>
  <c r="N80" i="5"/>
  <c r="O80" i="5"/>
  <c r="T80" i="5"/>
  <c r="U80" i="5"/>
  <c r="Q80" i="5"/>
  <c r="R80" i="5"/>
  <c r="V80" i="5"/>
  <c r="W80" i="5"/>
  <c r="N81" i="5"/>
  <c r="O81" i="5"/>
  <c r="T81" i="5"/>
  <c r="U81" i="5"/>
  <c r="Q81" i="5"/>
  <c r="R81" i="5"/>
  <c r="V81" i="5"/>
  <c r="W81" i="5"/>
  <c r="N82" i="5"/>
  <c r="O82" i="5"/>
  <c r="T82" i="5"/>
  <c r="U82" i="5"/>
  <c r="Q82" i="5"/>
  <c r="R82" i="5"/>
  <c r="V82" i="5"/>
  <c r="W82" i="5"/>
  <c r="N83" i="5"/>
  <c r="O83" i="5"/>
  <c r="T83" i="5"/>
  <c r="U83" i="5"/>
  <c r="Q83" i="5"/>
  <c r="R83" i="5"/>
  <c r="V83" i="5"/>
  <c r="W83" i="5"/>
  <c r="N84" i="5"/>
  <c r="O84" i="5"/>
  <c r="T84" i="5"/>
  <c r="U84" i="5"/>
  <c r="Q84" i="5"/>
  <c r="R84" i="5"/>
  <c r="V84" i="5"/>
  <c r="W84" i="5"/>
  <c r="N85" i="5"/>
  <c r="O85" i="5"/>
  <c r="T85" i="5"/>
  <c r="U85" i="5"/>
  <c r="Q85" i="5"/>
  <c r="R85" i="5"/>
  <c r="V85" i="5"/>
  <c r="W85" i="5"/>
  <c r="N86" i="5"/>
  <c r="O86" i="5"/>
  <c r="T86" i="5"/>
  <c r="U86" i="5"/>
  <c r="Q86" i="5"/>
  <c r="R86" i="5"/>
  <c r="V86" i="5"/>
  <c r="W86" i="5"/>
  <c r="N87" i="5"/>
  <c r="O87" i="5"/>
  <c r="T87" i="5"/>
  <c r="U87" i="5"/>
  <c r="Q87" i="5"/>
  <c r="R87" i="5"/>
  <c r="V87" i="5"/>
  <c r="W87" i="5"/>
  <c r="N88" i="5"/>
  <c r="O88" i="5"/>
  <c r="T88" i="5"/>
  <c r="U88" i="5"/>
  <c r="Q88" i="5"/>
  <c r="R88" i="5"/>
  <c r="V88" i="5"/>
  <c r="W88" i="5"/>
  <c r="N89" i="5"/>
  <c r="O89" i="5"/>
  <c r="T89" i="5"/>
  <c r="U89" i="5"/>
  <c r="Q89" i="5"/>
  <c r="R89" i="5"/>
  <c r="V89" i="5"/>
  <c r="W89" i="5"/>
  <c r="N90" i="5"/>
  <c r="O90" i="5"/>
  <c r="T90" i="5"/>
  <c r="U90" i="5"/>
  <c r="Q90" i="5"/>
  <c r="R90" i="5"/>
  <c r="V90" i="5"/>
  <c r="W90" i="5"/>
  <c r="N91" i="5"/>
  <c r="O91" i="5"/>
  <c r="T91" i="5"/>
  <c r="U91" i="5"/>
  <c r="Q91" i="5"/>
  <c r="R91" i="5"/>
  <c r="V91" i="5"/>
  <c r="W91" i="5"/>
  <c r="N92" i="5"/>
  <c r="O92" i="5"/>
  <c r="T92" i="5"/>
  <c r="U92" i="5"/>
  <c r="Q92" i="5"/>
  <c r="R92" i="5"/>
  <c r="V92" i="5"/>
  <c r="W92" i="5"/>
  <c r="N93" i="5"/>
  <c r="O93" i="5"/>
  <c r="T93" i="5"/>
  <c r="U93" i="5"/>
  <c r="Q93" i="5"/>
  <c r="R93" i="5"/>
  <c r="V93" i="5"/>
  <c r="W93" i="5"/>
  <c r="N94" i="5"/>
  <c r="O94" i="5"/>
  <c r="T94" i="5"/>
  <c r="U94" i="5"/>
  <c r="Q94" i="5"/>
  <c r="R94" i="5"/>
  <c r="V94" i="5"/>
  <c r="W94" i="5"/>
  <c r="N95" i="5"/>
  <c r="O95" i="5"/>
  <c r="T95" i="5"/>
  <c r="U95" i="5"/>
  <c r="Q95" i="5"/>
  <c r="R95" i="5"/>
  <c r="V95" i="5"/>
  <c r="W95" i="5"/>
  <c r="N96" i="5"/>
  <c r="O96" i="5"/>
  <c r="T96" i="5"/>
  <c r="U96" i="5"/>
  <c r="Q96" i="5"/>
  <c r="R96" i="5"/>
  <c r="V96" i="5"/>
  <c r="W96" i="5"/>
  <c r="N97" i="5"/>
  <c r="O97" i="5"/>
  <c r="T97" i="5"/>
  <c r="U97" i="5"/>
  <c r="Q97" i="5"/>
  <c r="R97" i="5"/>
  <c r="V97" i="5"/>
  <c r="W97" i="5"/>
  <c r="N98" i="5"/>
  <c r="O98" i="5"/>
  <c r="T98" i="5"/>
  <c r="U98" i="5"/>
  <c r="Q98" i="5"/>
  <c r="R98" i="5"/>
  <c r="V98" i="5"/>
  <c r="W98" i="5"/>
  <c r="N99" i="5"/>
  <c r="O99" i="5"/>
  <c r="T99" i="5"/>
  <c r="U99" i="5"/>
  <c r="Q99" i="5"/>
  <c r="R99" i="5"/>
  <c r="V99" i="5"/>
  <c r="W99" i="5"/>
  <c r="N100" i="5"/>
  <c r="O100" i="5"/>
  <c r="T100" i="5"/>
  <c r="U100" i="5"/>
  <c r="Q100" i="5"/>
  <c r="R100" i="5"/>
  <c r="V100" i="5"/>
  <c r="W100" i="5"/>
  <c r="N101" i="5"/>
  <c r="O101" i="5"/>
  <c r="T101" i="5"/>
  <c r="U101" i="5"/>
  <c r="Q101" i="5"/>
  <c r="R101" i="5"/>
  <c r="V101" i="5"/>
  <c r="W101" i="5"/>
  <c r="N102" i="5"/>
  <c r="O102" i="5"/>
  <c r="T102" i="5"/>
  <c r="U102" i="5"/>
  <c r="Q102" i="5"/>
  <c r="R102" i="5"/>
  <c r="V102" i="5"/>
  <c r="W102" i="5"/>
  <c r="N103" i="5"/>
  <c r="O103" i="5"/>
  <c r="T103" i="5"/>
  <c r="U103" i="5"/>
  <c r="Q103" i="5"/>
  <c r="R103" i="5"/>
  <c r="V103" i="5"/>
  <c r="W103" i="5"/>
  <c r="N104" i="5"/>
  <c r="O104" i="5"/>
  <c r="T104" i="5"/>
  <c r="U104" i="5"/>
  <c r="Q104" i="5"/>
  <c r="R104" i="5"/>
  <c r="V104" i="5"/>
  <c r="W104" i="5"/>
  <c r="N105" i="5"/>
  <c r="O105" i="5"/>
  <c r="T105" i="5"/>
  <c r="U105" i="5"/>
  <c r="Q105" i="5"/>
  <c r="R105" i="5"/>
  <c r="V105" i="5"/>
  <c r="W105" i="5"/>
  <c r="N106" i="5"/>
  <c r="O106" i="5"/>
  <c r="T106" i="5"/>
  <c r="U106" i="5"/>
  <c r="Q106" i="5"/>
  <c r="R106" i="5"/>
  <c r="V106" i="5"/>
  <c r="W106" i="5"/>
  <c r="N107" i="5"/>
  <c r="O107" i="5"/>
  <c r="T107" i="5"/>
  <c r="U107" i="5"/>
  <c r="Q107" i="5"/>
  <c r="R107" i="5"/>
  <c r="V107" i="5"/>
  <c r="W107" i="5"/>
  <c r="N108" i="5"/>
  <c r="O108" i="5"/>
  <c r="T108" i="5"/>
  <c r="U108" i="5"/>
  <c r="Q108" i="5"/>
  <c r="R108" i="5"/>
  <c r="V108" i="5"/>
  <c r="W108" i="5"/>
  <c r="N109" i="5"/>
  <c r="O109" i="5"/>
  <c r="T109" i="5"/>
  <c r="U109" i="5"/>
  <c r="Q109" i="5"/>
  <c r="R109" i="5"/>
  <c r="V109" i="5"/>
  <c r="W109" i="5"/>
  <c r="N110" i="5"/>
  <c r="O110" i="5"/>
  <c r="T110" i="5"/>
  <c r="U110" i="5"/>
  <c r="Q110" i="5"/>
  <c r="R110" i="5"/>
  <c r="V110" i="5"/>
  <c r="W110" i="5"/>
  <c r="N111" i="5"/>
  <c r="O111" i="5"/>
  <c r="T111" i="5"/>
  <c r="U111" i="5"/>
  <c r="Q111" i="5"/>
  <c r="R111" i="5"/>
  <c r="V111" i="5"/>
  <c r="W111" i="5"/>
  <c r="N112" i="5"/>
  <c r="O112" i="5"/>
  <c r="T112" i="5"/>
  <c r="U112" i="5"/>
  <c r="Q112" i="5"/>
  <c r="R112" i="5"/>
  <c r="V112" i="5"/>
  <c r="W112" i="5"/>
  <c r="N113" i="5"/>
  <c r="O113" i="5"/>
  <c r="T113" i="5"/>
  <c r="U113" i="5"/>
  <c r="Q113" i="5"/>
  <c r="R113" i="5"/>
  <c r="V113" i="5"/>
  <c r="W113" i="5"/>
  <c r="N114" i="5"/>
  <c r="O114" i="5"/>
  <c r="T114" i="5"/>
  <c r="U114" i="5"/>
  <c r="Q114" i="5"/>
  <c r="R114" i="5"/>
  <c r="V114" i="5"/>
  <c r="W114" i="5"/>
  <c r="N115" i="5"/>
  <c r="O115" i="5"/>
  <c r="T115" i="5"/>
  <c r="U115" i="5"/>
  <c r="Q115" i="5"/>
  <c r="R115" i="5"/>
  <c r="V115" i="5"/>
  <c r="W115" i="5"/>
  <c r="N116" i="5"/>
  <c r="O116" i="5"/>
  <c r="T116" i="5"/>
  <c r="U116" i="5"/>
  <c r="Q116" i="5"/>
  <c r="R116" i="5"/>
  <c r="V116" i="5"/>
  <c r="W116" i="5"/>
  <c r="N117" i="5"/>
  <c r="O117" i="5"/>
  <c r="T117" i="5"/>
  <c r="U117" i="5"/>
  <c r="Q117" i="5"/>
  <c r="R117" i="5"/>
  <c r="V117" i="5"/>
  <c r="W117" i="5"/>
  <c r="N118" i="5"/>
  <c r="O118" i="5"/>
  <c r="T118" i="5"/>
  <c r="U118" i="5"/>
  <c r="Q118" i="5"/>
  <c r="R118" i="5"/>
  <c r="V118" i="5"/>
  <c r="W118" i="5"/>
  <c r="N119" i="5"/>
  <c r="O119" i="5"/>
  <c r="T119" i="5"/>
  <c r="U119" i="5"/>
  <c r="Q119" i="5"/>
  <c r="R119" i="5"/>
  <c r="V119" i="5"/>
  <c r="W119" i="5"/>
  <c r="N120" i="5"/>
  <c r="O120" i="5"/>
  <c r="T120" i="5"/>
  <c r="U120" i="5"/>
  <c r="Q120" i="5"/>
  <c r="R120" i="5"/>
  <c r="V120" i="5"/>
  <c r="W120" i="5"/>
  <c r="N121" i="5"/>
  <c r="O121" i="5"/>
  <c r="T121" i="5"/>
  <c r="U121" i="5"/>
  <c r="Q121" i="5"/>
  <c r="R121" i="5"/>
  <c r="V121" i="5"/>
  <c r="W121" i="5"/>
  <c r="N122" i="5"/>
  <c r="O122" i="5"/>
  <c r="T122" i="5"/>
  <c r="U122" i="5"/>
  <c r="Q122" i="5"/>
  <c r="R122" i="5"/>
  <c r="V122" i="5"/>
  <c r="W122" i="5"/>
  <c r="N123" i="5"/>
  <c r="O123" i="5"/>
  <c r="T123" i="5"/>
  <c r="U123" i="5"/>
  <c r="Q123" i="5"/>
  <c r="R123" i="5"/>
  <c r="V123" i="5"/>
  <c r="W123" i="5"/>
  <c r="N124" i="5"/>
  <c r="O124" i="5"/>
  <c r="T124" i="5"/>
  <c r="U124" i="5"/>
  <c r="Q124" i="5"/>
  <c r="R124" i="5"/>
  <c r="V124" i="5"/>
  <c r="W124" i="5"/>
  <c r="N125" i="5"/>
  <c r="O125" i="5"/>
  <c r="T125" i="5"/>
  <c r="U125" i="5"/>
  <c r="Q125" i="5"/>
  <c r="R125" i="5"/>
  <c r="V125" i="5"/>
  <c r="W125" i="5"/>
  <c r="N126" i="5"/>
  <c r="O126" i="5"/>
  <c r="T126" i="5"/>
  <c r="U126" i="5"/>
  <c r="Q126" i="5"/>
  <c r="R126" i="5"/>
  <c r="V126" i="5"/>
  <c r="W126" i="5"/>
  <c r="N127" i="5"/>
  <c r="O127" i="5"/>
  <c r="T127" i="5"/>
  <c r="U127" i="5"/>
  <c r="Q127" i="5"/>
  <c r="R127" i="5"/>
  <c r="V127" i="5"/>
  <c r="W127" i="5"/>
  <c r="N128" i="5"/>
  <c r="O128" i="5"/>
  <c r="T128" i="5"/>
  <c r="U128" i="5"/>
  <c r="Q128" i="5"/>
  <c r="R128" i="5"/>
  <c r="V128" i="5"/>
  <c r="W128" i="5"/>
  <c r="N129" i="5"/>
  <c r="O129" i="5"/>
  <c r="T129" i="5"/>
  <c r="U129" i="5"/>
  <c r="Q129" i="5"/>
  <c r="R129" i="5"/>
  <c r="V129" i="5"/>
  <c r="W129" i="5"/>
  <c r="N130" i="5"/>
  <c r="O130" i="5"/>
  <c r="T130" i="5"/>
  <c r="U130" i="5"/>
  <c r="Q130" i="5"/>
  <c r="R130" i="5"/>
  <c r="V130" i="5"/>
  <c r="W130" i="5"/>
  <c r="N131" i="5"/>
  <c r="O131" i="5"/>
  <c r="T131" i="5"/>
  <c r="U131" i="5"/>
  <c r="Q131" i="5"/>
  <c r="R131" i="5"/>
  <c r="V131" i="5"/>
  <c r="W131" i="5"/>
  <c r="N132" i="5"/>
  <c r="O132" i="5"/>
  <c r="T132" i="5"/>
  <c r="U132" i="5"/>
  <c r="Q132" i="5"/>
  <c r="R132" i="5"/>
  <c r="V132" i="5"/>
  <c r="W132" i="5"/>
  <c r="N133" i="5"/>
  <c r="O133" i="5"/>
  <c r="T133" i="5"/>
  <c r="U133" i="5"/>
  <c r="Q133" i="5"/>
  <c r="R133" i="5"/>
  <c r="V133" i="5"/>
  <c r="W133" i="5"/>
  <c r="N134" i="5"/>
  <c r="O134" i="5"/>
  <c r="T134" i="5"/>
  <c r="U134" i="5"/>
  <c r="Q134" i="5"/>
  <c r="R134" i="5"/>
  <c r="V134" i="5"/>
  <c r="W134" i="5"/>
  <c r="N135" i="5"/>
  <c r="O135" i="5"/>
  <c r="T135" i="5"/>
  <c r="U135" i="5"/>
  <c r="Q135" i="5"/>
  <c r="R135" i="5"/>
  <c r="V135" i="5"/>
  <c r="W135" i="5"/>
  <c r="N136" i="5"/>
  <c r="O136" i="5"/>
  <c r="T136" i="5"/>
  <c r="U136" i="5"/>
  <c r="Q136" i="5"/>
  <c r="R136" i="5"/>
  <c r="V136" i="5"/>
  <c r="W136" i="5"/>
  <c r="N137" i="5"/>
  <c r="O137" i="5"/>
  <c r="T137" i="5"/>
  <c r="U137" i="5"/>
  <c r="Q137" i="5"/>
  <c r="R137" i="5"/>
  <c r="V137" i="5"/>
  <c r="W137" i="5"/>
  <c r="N138" i="5"/>
  <c r="O138" i="5"/>
  <c r="T138" i="5"/>
  <c r="U138" i="5"/>
  <c r="Q138" i="5"/>
  <c r="R138" i="5"/>
  <c r="V138" i="5"/>
  <c r="W138" i="5"/>
  <c r="N139" i="5"/>
  <c r="O139" i="5"/>
  <c r="T139" i="5"/>
  <c r="U139" i="5"/>
  <c r="Q139" i="5"/>
  <c r="R139" i="5"/>
  <c r="V139" i="5"/>
  <c r="W139" i="5"/>
  <c r="N140" i="5"/>
  <c r="O140" i="5"/>
  <c r="T140" i="5"/>
  <c r="U140" i="5"/>
  <c r="Q140" i="5"/>
  <c r="R140" i="5"/>
  <c r="V140" i="5"/>
  <c r="W140" i="5"/>
  <c r="N141" i="5"/>
  <c r="O141" i="5"/>
  <c r="T141" i="5"/>
  <c r="U141" i="5"/>
  <c r="Q141" i="5"/>
  <c r="R141" i="5"/>
  <c r="V141" i="5"/>
  <c r="W141" i="5"/>
  <c r="N142" i="5"/>
  <c r="O142" i="5"/>
  <c r="T142" i="5"/>
  <c r="U142" i="5"/>
  <c r="Q142" i="5"/>
  <c r="R142" i="5"/>
  <c r="V142" i="5"/>
  <c r="W142" i="5"/>
  <c r="N143" i="5"/>
  <c r="O143" i="5"/>
  <c r="T143" i="5"/>
  <c r="U143" i="5"/>
  <c r="Q143" i="5"/>
  <c r="R143" i="5"/>
  <c r="V143" i="5"/>
  <c r="W143" i="5"/>
  <c r="N144" i="5"/>
  <c r="O144" i="5"/>
  <c r="T144" i="5"/>
  <c r="U144" i="5"/>
  <c r="Q144" i="5"/>
  <c r="R144" i="5"/>
  <c r="V144" i="5"/>
  <c r="W144" i="5"/>
  <c r="N145" i="5"/>
  <c r="O145" i="5"/>
  <c r="T145" i="5"/>
  <c r="U145" i="5"/>
  <c r="Q145" i="5"/>
  <c r="R145" i="5"/>
  <c r="V145" i="5"/>
  <c r="W145" i="5"/>
  <c r="N146" i="5"/>
  <c r="O146" i="5"/>
  <c r="T146" i="5"/>
  <c r="U146" i="5"/>
  <c r="Q146" i="5"/>
  <c r="R146" i="5"/>
  <c r="V146" i="5"/>
  <c r="W146" i="5"/>
  <c r="N147" i="5"/>
  <c r="O147" i="5"/>
  <c r="T147" i="5"/>
  <c r="U147" i="5"/>
  <c r="Q147" i="5"/>
  <c r="R147" i="5"/>
  <c r="V147" i="5"/>
  <c r="W147" i="5"/>
  <c r="N148" i="5"/>
  <c r="O148" i="5"/>
  <c r="T148" i="5"/>
  <c r="U148" i="5"/>
  <c r="Q148" i="5"/>
  <c r="R148" i="5"/>
  <c r="V148" i="5"/>
  <c r="W148" i="5"/>
  <c r="N149" i="5"/>
  <c r="O149" i="5"/>
  <c r="T149" i="5"/>
  <c r="U149" i="5"/>
  <c r="Q149" i="5"/>
  <c r="R149" i="5"/>
  <c r="V149" i="5"/>
  <c r="W149" i="5"/>
  <c r="N150" i="5"/>
  <c r="O150" i="5"/>
  <c r="T150" i="5"/>
  <c r="U150" i="5"/>
  <c r="Q150" i="5"/>
  <c r="R150" i="5"/>
  <c r="V150" i="5"/>
  <c r="W150" i="5"/>
  <c r="N151" i="5"/>
  <c r="O151" i="5"/>
  <c r="T151" i="5"/>
  <c r="U151" i="5"/>
  <c r="Q151" i="5"/>
  <c r="R151" i="5"/>
  <c r="V151" i="5"/>
  <c r="W151" i="5"/>
  <c r="N152" i="5"/>
  <c r="O152" i="5"/>
  <c r="T152" i="5"/>
  <c r="U152" i="5"/>
  <c r="Q152" i="5"/>
  <c r="R152" i="5"/>
  <c r="V152" i="5"/>
  <c r="W152" i="5"/>
  <c r="N153" i="5"/>
  <c r="O153" i="5"/>
  <c r="T153" i="5"/>
  <c r="U153" i="5"/>
  <c r="Q153" i="5"/>
  <c r="R153" i="5"/>
  <c r="V153" i="5"/>
  <c r="W153" i="5"/>
  <c r="N154" i="5"/>
  <c r="O154" i="5"/>
  <c r="T154" i="5"/>
  <c r="U154" i="5"/>
  <c r="Q154" i="5"/>
  <c r="R154" i="5"/>
  <c r="V154" i="5"/>
  <c r="W154" i="5"/>
  <c r="N155" i="5"/>
  <c r="O155" i="5"/>
  <c r="T155" i="5"/>
  <c r="U155" i="5"/>
  <c r="Q155" i="5"/>
  <c r="R155" i="5"/>
  <c r="V155" i="5"/>
  <c r="W155" i="5"/>
  <c r="N156" i="5"/>
  <c r="O156" i="5"/>
  <c r="T156" i="5"/>
  <c r="U156" i="5"/>
  <c r="Q156" i="5"/>
  <c r="R156" i="5"/>
  <c r="V156" i="5"/>
  <c r="W156" i="5"/>
  <c r="N157" i="5"/>
  <c r="O157" i="5"/>
  <c r="T157" i="5"/>
  <c r="U157" i="5"/>
  <c r="Q157" i="5"/>
  <c r="R157" i="5"/>
  <c r="V157" i="5"/>
  <c r="W157" i="5"/>
  <c r="N158" i="5"/>
  <c r="O158" i="5"/>
  <c r="T158" i="5"/>
  <c r="U158" i="5"/>
  <c r="Q158" i="5"/>
  <c r="R158" i="5"/>
  <c r="V158" i="5"/>
  <c r="W158" i="5"/>
  <c r="N159" i="5"/>
  <c r="O159" i="5"/>
  <c r="T159" i="5"/>
  <c r="U159" i="5"/>
  <c r="Q159" i="5"/>
  <c r="R159" i="5"/>
  <c r="V159" i="5"/>
  <c r="W159" i="5"/>
  <c r="N160" i="5"/>
  <c r="O160" i="5"/>
  <c r="T160" i="5"/>
  <c r="U160" i="5"/>
  <c r="Q160" i="5"/>
  <c r="R160" i="5"/>
  <c r="V160" i="5"/>
  <c r="W160" i="5"/>
  <c r="N161" i="5"/>
  <c r="O161" i="5"/>
  <c r="T161" i="5"/>
  <c r="U161" i="5"/>
  <c r="Q161" i="5"/>
  <c r="R161" i="5"/>
  <c r="V161" i="5"/>
  <c r="W161" i="5"/>
  <c r="N162" i="5"/>
  <c r="O162" i="5"/>
  <c r="T162" i="5"/>
  <c r="U162" i="5"/>
  <c r="Q162" i="5"/>
  <c r="R162" i="5"/>
  <c r="V162" i="5"/>
  <c r="W162" i="5"/>
  <c r="N163" i="5"/>
  <c r="O163" i="5"/>
  <c r="T163" i="5"/>
  <c r="U163" i="5"/>
  <c r="Q163" i="5"/>
  <c r="R163" i="5"/>
  <c r="V163" i="5"/>
  <c r="W163" i="5"/>
  <c r="N164" i="5"/>
  <c r="O164" i="5"/>
  <c r="T164" i="5"/>
  <c r="U164" i="5"/>
  <c r="Q164" i="5"/>
  <c r="R164" i="5"/>
  <c r="V164" i="5"/>
  <c r="W164" i="5"/>
  <c r="N165" i="5"/>
  <c r="O165" i="5"/>
  <c r="T165" i="5"/>
  <c r="U165" i="5"/>
  <c r="Q165" i="5"/>
  <c r="R165" i="5"/>
  <c r="V165" i="5"/>
  <c r="W165" i="5"/>
  <c r="N166" i="5"/>
  <c r="O166" i="5"/>
  <c r="T166" i="5"/>
  <c r="U166" i="5"/>
  <c r="Q166" i="5"/>
  <c r="R166" i="5"/>
  <c r="V166" i="5"/>
  <c r="W166" i="5"/>
  <c r="N167" i="5"/>
  <c r="O167" i="5"/>
  <c r="T167" i="5"/>
  <c r="U167" i="5"/>
  <c r="Q167" i="5"/>
  <c r="R167" i="5"/>
  <c r="V167" i="5"/>
  <c r="W167" i="5"/>
  <c r="N168" i="5"/>
  <c r="O168" i="5"/>
  <c r="T168" i="5"/>
  <c r="U168" i="5"/>
  <c r="Q168" i="5"/>
  <c r="R168" i="5"/>
  <c r="V168" i="5"/>
  <c r="W168" i="5"/>
  <c r="N169" i="5"/>
  <c r="O169" i="5"/>
  <c r="T169" i="5"/>
  <c r="U169" i="5"/>
  <c r="Q169" i="5"/>
  <c r="R169" i="5"/>
  <c r="V169" i="5"/>
  <c r="W169" i="5"/>
  <c r="N170" i="5"/>
  <c r="O170" i="5"/>
  <c r="T170" i="5"/>
  <c r="U170" i="5"/>
  <c r="Q170" i="5"/>
  <c r="R170" i="5"/>
  <c r="V170" i="5"/>
  <c r="W170" i="5"/>
  <c r="N171" i="5"/>
  <c r="O171" i="5"/>
  <c r="T171" i="5"/>
  <c r="U171" i="5"/>
  <c r="Q171" i="5"/>
  <c r="R171" i="5"/>
  <c r="V171" i="5"/>
  <c r="W171" i="5"/>
  <c r="N172" i="5"/>
  <c r="O172" i="5"/>
  <c r="T172" i="5"/>
  <c r="U172" i="5"/>
  <c r="Q172" i="5"/>
  <c r="R172" i="5"/>
  <c r="V172" i="5"/>
  <c r="W172" i="5"/>
  <c r="N173" i="5"/>
  <c r="O173" i="5"/>
  <c r="T173" i="5"/>
  <c r="U173" i="5"/>
  <c r="Q173" i="5"/>
  <c r="R173" i="5"/>
  <c r="V173" i="5"/>
  <c r="W173" i="5"/>
  <c r="N174" i="5"/>
  <c r="O174" i="5"/>
  <c r="T174" i="5"/>
  <c r="U174" i="5"/>
  <c r="Q174" i="5"/>
  <c r="R174" i="5"/>
  <c r="V174" i="5"/>
  <c r="W174" i="5"/>
  <c r="N175" i="5"/>
  <c r="O175" i="5"/>
  <c r="T175" i="5"/>
  <c r="U175" i="5"/>
  <c r="Q175" i="5"/>
  <c r="R175" i="5"/>
  <c r="V175" i="5"/>
  <c r="W175" i="5"/>
  <c r="N176" i="5"/>
  <c r="O176" i="5"/>
  <c r="T176" i="5"/>
  <c r="U176" i="5"/>
  <c r="Q176" i="5"/>
  <c r="R176" i="5"/>
  <c r="V176" i="5"/>
  <c r="W176" i="5"/>
  <c r="N177" i="5"/>
  <c r="O177" i="5"/>
  <c r="T177" i="5"/>
  <c r="U177" i="5"/>
  <c r="Q177" i="5"/>
  <c r="R177" i="5"/>
  <c r="V177" i="5"/>
  <c r="W177" i="5"/>
  <c r="N178" i="5"/>
  <c r="O178" i="5"/>
  <c r="T178" i="5"/>
  <c r="U178" i="5"/>
  <c r="Q178" i="5"/>
  <c r="R178" i="5"/>
  <c r="V178" i="5"/>
  <c r="W178" i="5"/>
  <c r="N179" i="5"/>
  <c r="O179" i="5"/>
  <c r="T179" i="5"/>
  <c r="U179" i="5"/>
  <c r="Q179" i="5"/>
  <c r="R179" i="5"/>
  <c r="V179" i="5"/>
  <c r="W179" i="5"/>
  <c r="N180" i="5"/>
  <c r="O180" i="5"/>
  <c r="T180" i="5"/>
  <c r="U180" i="5"/>
  <c r="Q180" i="5"/>
  <c r="R180" i="5"/>
  <c r="V180" i="5"/>
  <c r="W180" i="5"/>
  <c r="N181" i="5"/>
  <c r="O181" i="5"/>
  <c r="T181" i="5"/>
  <c r="U181" i="5"/>
  <c r="Q181" i="5"/>
  <c r="R181" i="5"/>
  <c r="V181" i="5"/>
  <c r="W181" i="5"/>
  <c r="N182" i="5"/>
  <c r="O182" i="5"/>
  <c r="T182" i="5"/>
  <c r="U182" i="5"/>
  <c r="Q182" i="5"/>
  <c r="R182" i="5"/>
  <c r="V182" i="5"/>
  <c r="W182" i="5"/>
  <c r="N183" i="5"/>
  <c r="O183" i="5"/>
  <c r="T183" i="5"/>
  <c r="U183" i="5"/>
  <c r="Q183" i="5"/>
  <c r="R183" i="5"/>
  <c r="V183" i="5"/>
  <c r="W183" i="5"/>
  <c r="N184" i="5"/>
  <c r="O184" i="5"/>
  <c r="T184" i="5"/>
  <c r="U184" i="5"/>
  <c r="Q184" i="5"/>
  <c r="R184" i="5"/>
  <c r="V184" i="5"/>
  <c r="W184" i="5"/>
  <c r="N185" i="5"/>
  <c r="O185" i="5"/>
  <c r="T185" i="5"/>
  <c r="U185" i="5"/>
  <c r="Q185" i="5"/>
  <c r="R185" i="5"/>
  <c r="V185" i="5"/>
  <c r="W185" i="5"/>
  <c r="N186" i="5"/>
  <c r="O186" i="5"/>
  <c r="T186" i="5"/>
  <c r="U186" i="5"/>
  <c r="Q186" i="5"/>
  <c r="R186" i="5"/>
  <c r="V186" i="5"/>
  <c r="W186" i="5"/>
  <c r="N187" i="5"/>
  <c r="O187" i="5"/>
  <c r="T187" i="5"/>
  <c r="U187" i="5"/>
  <c r="Q187" i="5"/>
  <c r="R187" i="5"/>
  <c r="V187" i="5"/>
  <c r="W187" i="5"/>
  <c r="N188" i="5"/>
  <c r="O188" i="5"/>
  <c r="T188" i="5"/>
  <c r="U188" i="5"/>
  <c r="Q188" i="5"/>
  <c r="R188" i="5"/>
  <c r="V188" i="5"/>
  <c r="W188" i="5"/>
  <c r="N189" i="5"/>
  <c r="O189" i="5"/>
  <c r="T189" i="5"/>
  <c r="U189" i="5"/>
  <c r="Q189" i="5"/>
  <c r="R189" i="5"/>
  <c r="V189" i="5"/>
  <c r="W189" i="5"/>
  <c r="N190" i="5"/>
  <c r="O190" i="5"/>
  <c r="T190" i="5"/>
  <c r="U190" i="5"/>
  <c r="Q190" i="5"/>
  <c r="R190" i="5"/>
  <c r="V190" i="5"/>
  <c r="W190" i="5"/>
  <c r="N191" i="5"/>
  <c r="O191" i="5"/>
  <c r="T191" i="5"/>
  <c r="U191" i="5"/>
  <c r="Q191" i="5"/>
  <c r="R191" i="5"/>
  <c r="V191" i="5"/>
  <c r="W191" i="5"/>
  <c r="N192" i="5"/>
  <c r="O192" i="5"/>
  <c r="T192" i="5"/>
  <c r="U192" i="5"/>
  <c r="Q192" i="5"/>
  <c r="R192" i="5"/>
  <c r="V192" i="5"/>
  <c r="W192" i="5"/>
  <c r="N193" i="5"/>
  <c r="O193" i="5"/>
  <c r="T193" i="5"/>
  <c r="U193" i="5"/>
  <c r="Q193" i="5"/>
  <c r="R193" i="5"/>
  <c r="V193" i="5"/>
  <c r="W193" i="5"/>
  <c r="N194" i="5"/>
  <c r="O194" i="5"/>
  <c r="T194" i="5"/>
  <c r="U194" i="5"/>
  <c r="Q194" i="5"/>
  <c r="R194" i="5"/>
  <c r="V194" i="5"/>
  <c r="W194" i="5"/>
  <c r="N195" i="5"/>
  <c r="O195" i="5"/>
  <c r="T195" i="5"/>
  <c r="U195" i="5"/>
  <c r="Q195" i="5"/>
  <c r="R195" i="5"/>
  <c r="V195" i="5"/>
  <c r="W195" i="5"/>
  <c r="N196" i="5"/>
  <c r="O196" i="5"/>
  <c r="T196" i="5"/>
  <c r="U196" i="5"/>
  <c r="Q196" i="5"/>
  <c r="R196" i="5"/>
  <c r="V196" i="5"/>
  <c r="W196" i="5"/>
  <c r="N197" i="5"/>
  <c r="O197" i="5"/>
  <c r="T197" i="5"/>
  <c r="U197" i="5"/>
  <c r="Q197" i="5"/>
  <c r="R197" i="5"/>
  <c r="V197" i="5"/>
  <c r="W197" i="5"/>
  <c r="N198" i="5"/>
  <c r="O198" i="5"/>
  <c r="T198" i="5"/>
  <c r="U198" i="5"/>
  <c r="Q198" i="5"/>
  <c r="R198" i="5"/>
  <c r="V198" i="5"/>
  <c r="W198" i="5"/>
  <c r="N199" i="5"/>
  <c r="O199" i="5"/>
  <c r="T199" i="5"/>
  <c r="U199" i="5"/>
  <c r="Q199" i="5"/>
  <c r="R199" i="5"/>
  <c r="V199" i="5"/>
  <c r="W199" i="5"/>
  <c r="N200" i="5"/>
  <c r="O200" i="5"/>
  <c r="T200" i="5"/>
  <c r="U200" i="5"/>
  <c r="Q200" i="5"/>
  <c r="R200" i="5"/>
  <c r="V200" i="5"/>
  <c r="W200" i="5"/>
  <c r="N201" i="5"/>
  <c r="O201" i="5"/>
  <c r="T201" i="5"/>
  <c r="U201" i="5"/>
  <c r="Q201" i="5"/>
  <c r="R201" i="5"/>
  <c r="V201" i="5"/>
  <c r="W201" i="5"/>
  <c r="N202" i="5"/>
  <c r="O202" i="5"/>
  <c r="T202" i="5"/>
  <c r="U202" i="5"/>
  <c r="Q202" i="5"/>
  <c r="R202" i="5"/>
  <c r="V202" i="5"/>
  <c r="W202" i="5"/>
  <c r="N203" i="5"/>
  <c r="O203" i="5"/>
  <c r="T203" i="5"/>
  <c r="U203" i="5"/>
  <c r="Q203" i="5"/>
  <c r="R203" i="5"/>
  <c r="V203" i="5"/>
  <c r="W203" i="5"/>
  <c r="N204" i="5"/>
  <c r="O204" i="5"/>
  <c r="T204" i="5"/>
  <c r="U204" i="5"/>
  <c r="Q204" i="5"/>
  <c r="R204" i="5"/>
  <c r="V204" i="5"/>
  <c r="W204" i="5"/>
  <c r="N205" i="5"/>
  <c r="O205" i="5"/>
  <c r="T205" i="5"/>
  <c r="U205" i="5"/>
  <c r="Q205" i="5"/>
  <c r="R205" i="5"/>
  <c r="V205" i="5"/>
  <c r="W205" i="5"/>
  <c r="N206" i="5"/>
  <c r="O206" i="5"/>
  <c r="T206" i="5"/>
  <c r="U206" i="5"/>
  <c r="Q206" i="5"/>
  <c r="R206" i="5"/>
  <c r="V206" i="5"/>
  <c r="W206" i="5"/>
  <c r="N207" i="5"/>
  <c r="O207" i="5"/>
  <c r="T207" i="5"/>
  <c r="U207" i="5"/>
  <c r="Q207" i="5"/>
  <c r="R207" i="5"/>
  <c r="V207" i="5"/>
  <c r="W207" i="5"/>
  <c r="N208" i="5"/>
  <c r="O208" i="5"/>
  <c r="T208" i="5"/>
  <c r="U208" i="5"/>
  <c r="Q208" i="5"/>
  <c r="R208" i="5"/>
  <c r="V208" i="5"/>
  <c r="W208" i="5"/>
  <c r="N209" i="5"/>
  <c r="O209" i="5"/>
  <c r="T209" i="5"/>
  <c r="U209" i="5"/>
  <c r="Q209" i="5"/>
  <c r="R209" i="5"/>
  <c r="V209" i="5"/>
  <c r="W209" i="5"/>
  <c r="N210" i="5"/>
  <c r="O210" i="5"/>
  <c r="T210" i="5"/>
  <c r="U210" i="5"/>
  <c r="Q210" i="5"/>
  <c r="R210" i="5"/>
  <c r="V210" i="5"/>
  <c r="W210" i="5"/>
  <c r="N211" i="5"/>
  <c r="O211" i="5"/>
  <c r="T211" i="5"/>
  <c r="U211" i="5"/>
  <c r="Q211" i="5"/>
  <c r="R211" i="5"/>
  <c r="V211" i="5"/>
  <c r="W211" i="5"/>
  <c r="N212" i="5"/>
  <c r="O212" i="5"/>
  <c r="T212" i="5"/>
  <c r="U212" i="5"/>
  <c r="Q212" i="5"/>
  <c r="R212" i="5"/>
  <c r="V212" i="5"/>
  <c r="W212" i="5"/>
  <c r="N213" i="5"/>
  <c r="O213" i="5"/>
  <c r="T213" i="5"/>
  <c r="U213" i="5"/>
  <c r="Q213" i="5"/>
  <c r="R213" i="5"/>
  <c r="V213" i="5"/>
  <c r="W213" i="5"/>
  <c r="N214" i="5"/>
  <c r="O214" i="5"/>
  <c r="T214" i="5"/>
  <c r="U214" i="5"/>
  <c r="Q214" i="5"/>
  <c r="R214" i="5"/>
  <c r="V214" i="5"/>
  <c r="W214" i="5"/>
  <c r="N215" i="5"/>
  <c r="O215" i="5"/>
  <c r="T215" i="5"/>
  <c r="U215" i="5"/>
  <c r="Q215" i="5"/>
  <c r="R215" i="5"/>
  <c r="V215" i="5"/>
  <c r="W215" i="5"/>
  <c r="N216" i="5"/>
  <c r="O216" i="5"/>
  <c r="T216" i="5"/>
  <c r="U216" i="5"/>
  <c r="Q216" i="5"/>
  <c r="R216" i="5"/>
  <c r="V216" i="5"/>
  <c r="W216" i="5"/>
  <c r="N217" i="5"/>
  <c r="O217" i="5"/>
  <c r="T217" i="5"/>
  <c r="U217" i="5"/>
  <c r="Q217" i="5"/>
  <c r="R217" i="5"/>
  <c r="V217" i="5"/>
  <c r="W217" i="5"/>
  <c r="N218" i="5"/>
  <c r="O218" i="5"/>
  <c r="T218" i="5"/>
  <c r="U218" i="5"/>
  <c r="Q218" i="5"/>
  <c r="R218" i="5"/>
  <c r="V218" i="5"/>
  <c r="W218" i="5"/>
  <c r="N219" i="5"/>
  <c r="O219" i="5"/>
  <c r="T219" i="5"/>
  <c r="U219" i="5"/>
  <c r="Q219" i="5"/>
  <c r="R219" i="5"/>
  <c r="V219" i="5"/>
  <c r="W219" i="5"/>
  <c r="N220" i="5"/>
  <c r="O220" i="5"/>
  <c r="T220" i="5"/>
  <c r="U220" i="5"/>
  <c r="Q220" i="5"/>
  <c r="R220" i="5"/>
  <c r="V220" i="5"/>
  <c r="W220" i="5"/>
  <c r="N221" i="5"/>
  <c r="O221" i="5"/>
  <c r="T221" i="5"/>
  <c r="U221" i="5"/>
  <c r="Q221" i="5"/>
  <c r="R221" i="5"/>
  <c r="V221" i="5"/>
  <c r="W221" i="5"/>
  <c r="N222" i="5"/>
  <c r="O222" i="5"/>
  <c r="T222" i="5"/>
  <c r="U222" i="5"/>
  <c r="Q222" i="5"/>
  <c r="R222" i="5"/>
  <c r="V222" i="5"/>
  <c r="W222" i="5"/>
  <c r="N223" i="5"/>
  <c r="O223" i="5"/>
  <c r="T223" i="5"/>
  <c r="U223" i="5"/>
  <c r="Q223" i="5"/>
  <c r="R223" i="5"/>
  <c r="V223" i="5"/>
  <c r="W223" i="5"/>
  <c r="N224" i="5"/>
  <c r="O224" i="5"/>
  <c r="T224" i="5"/>
  <c r="U224" i="5"/>
  <c r="Q224" i="5"/>
  <c r="R224" i="5"/>
  <c r="V224" i="5"/>
  <c r="W224" i="5"/>
  <c r="N225" i="5"/>
  <c r="O225" i="5"/>
  <c r="T225" i="5"/>
  <c r="U225" i="5"/>
  <c r="Q225" i="5"/>
  <c r="R225" i="5"/>
  <c r="V225" i="5"/>
  <c r="W225" i="5"/>
  <c r="N226" i="5"/>
  <c r="O226" i="5"/>
  <c r="T226" i="5"/>
  <c r="U226" i="5"/>
  <c r="Q226" i="5"/>
  <c r="R226" i="5"/>
  <c r="V226" i="5"/>
  <c r="W226" i="5"/>
  <c r="N227" i="5"/>
  <c r="O227" i="5"/>
  <c r="T227" i="5"/>
  <c r="U227" i="5"/>
  <c r="Q227" i="5"/>
  <c r="R227" i="5"/>
  <c r="V227" i="5"/>
  <c r="W227" i="5"/>
  <c r="N228" i="5"/>
  <c r="O228" i="5"/>
  <c r="T228" i="5"/>
  <c r="U228" i="5"/>
  <c r="Q228" i="5"/>
  <c r="R228" i="5"/>
  <c r="V228" i="5"/>
  <c r="W228" i="5"/>
  <c r="N229" i="5"/>
  <c r="O229" i="5"/>
  <c r="T229" i="5"/>
  <c r="U229" i="5"/>
  <c r="Q229" i="5"/>
  <c r="R229" i="5"/>
  <c r="V229" i="5"/>
  <c r="W229" i="5"/>
  <c r="N230" i="5"/>
  <c r="O230" i="5"/>
  <c r="T230" i="5"/>
  <c r="U230" i="5"/>
  <c r="Q230" i="5"/>
  <c r="R230" i="5"/>
  <c r="V230" i="5"/>
  <c r="W230" i="5"/>
  <c r="N231" i="5"/>
  <c r="O231" i="5"/>
  <c r="T231" i="5"/>
  <c r="U231" i="5"/>
  <c r="Q231" i="5"/>
  <c r="R231" i="5"/>
  <c r="V231" i="5"/>
  <c r="W231" i="5"/>
  <c r="N232" i="5"/>
  <c r="O232" i="5"/>
  <c r="T232" i="5"/>
  <c r="U232" i="5"/>
  <c r="Q232" i="5"/>
  <c r="R232" i="5"/>
  <c r="V232" i="5"/>
  <c r="W232" i="5"/>
  <c r="N233" i="5"/>
  <c r="O233" i="5"/>
  <c r="T233" i="5"/>
  <c r="U233" i="5"/>
  <c r="Q233" i="5"/>
  <c r="R233" i="5"/>
  <c r="V233" i="5"/>
  <c r="W233" i="5"/>
  <c r="N234" i="5"/>
  <c r="O234" i="5"/>
  <c r="T234" i="5"/>
  <c r="U234" i="5"/>
  <c r="Q234" i="5"/>
  <c r="R234" i="5"/>
  <c r="V234" i="5"/>
  <c r="W234" i="5"/>
  <c r="N235" i="5"/>
  <c r="O235" i="5"/>
  <c r="T235" i="5"/>
  <c r="U235" i="5"/>
  <c r="Q235" i="5"/>
  <c r="R235" i="5"/>
  <c r="V235" i="5"/>
  <c r="W235" i="5"/>
  <c r="N236" i="5"/>
  <c r="O236" i="5"/>
  <c r="T236" i="5"/>
  <c r="U236" i="5"/>
  <c r="Q236" i="5"/>
  <c r="R236" i="5"/>
  <c r="V236" i="5"/>
  <c r="W236" i="5"/>
  <c r="N237" i="5"/>
  <c r="O237" i="5"/>
  <c r="T237" i="5"/>
  <c r="U237" i="5"/>
  <c r="Q237" i="5"/>
  <c r="R237" i="5"/>
  <c r="V237" i="5"/>
  <c r="W237" i="5"/>
  <c r="N238" i="5"/>
  <c r="O238" i="5"/>
  <c r="T238" i="5"/>
  <c r="U238" i="5"/>
  <c r="Q238" i="5"/>
  <c r="R238" i="5"/>
  <c r="V238" i="5"/>
  <c r="W238" i="5"/>
  <c r="N239" i="5"/>
  <c r="O239" i="5"/>
  <c r="T239" i="5"/>
  <c r="U239" i="5"/>
  <c r="Q239" i="5"/>
  <c r="R239" i="5"/>
  <c r="V239" i="5"/>
  <c r="W239" i="5"/>
  <c r="N240" i="5"/>
  <c r="O240" i="5"/>
  <c r="T240" i="5"/>
  <c r="U240" i="5"/>
  <c r="Q240" i="5"/>
  <c r="R240" i="5"/>
  <c r="V240" i="5"/>
  <c r="W240" i="5"/>
  <c r="N241" i="5"/>
  <c r="O241" i="5"/>
  <c r="T241" i="5"/>
  <c r="U241" i="5"/>
  <c r="Q241" i="5"/>
  <c r="R241" i="5"/>
  <c r="V241" i="5"/>
  <c r="W241" i="5"/>
  <c r="N242" i="5"/>
  <c r="O242" i="5"/>
  <c r="T242" i="5"/>
  <c r="U242" i="5"/>
  <c r="Q242" i="5"/>
  <c r="R242" i="5"/>
  <c r="V242" i="5"/>
  <c r="W242" i="5"/>
  <c r="N243" i="5"/>
  <c r="O243" i="5"/>
  <c r="T243" i="5"/>
  <c r="U243" i="5"/>
  <c r="Q243" i="5"/>
  <c r="R243" i="5"/>
  <c r="V243" i="5"/>
  <c r="W243" i="5"/>
  <c r="N244" i="5"/>
  <c r="O244" i="5"/>
  <c r="T244" i="5"/>
  <c r="U244" i="5"/>
  <c r="Q244" i="5"/>
  <c r="R244" i="5"/>
  <c r="V244" i="5"/>
  <c r="W244" i="5"/>
  <c r="N245" i="5"/>
  <c r="O245" i="5"/>
  <c r="T245" i="5"/>
  <c r="U245" i="5"/>
  <c r="Q245" i="5"/>
  <c r="R245" i="5"/>
  <c r="V245" i="5"/>
  <c r="W245" i="5"/>
  <c r="N246" i="5"/>
  <c r="O246" i="5"/>
  <c r="T246" i="5"/>
  <c r="U246" i="5"/>
  <c r="Q246" i="5"/>
  <c r="R246" i="5"/>
  <c r="V246" i="5"/>
  <c r="W246" i="5"/>
  <c r="N247" i="5"/>
  <c r="O247" i="5"/>
  <c r="T247" i="5"/>
  <c r="U247" i="5"/>
  <c r="Q247" i="5"/>
  <c r="R247" i="5"/>
  <c r="V247" i="5"/>
  <c r="W247" i="5"/>
  <c r="N248" i="5"/>
  <c r="O248" i="5"/>
  <c r="T248" i="5"/>
  <c r="U248" i="5"/>
  <c r="Q248" i="5"/>
  <c r="R248" i="5"/>
  <c r="V248" i="5"/>
  <c r="W248" i="5"/>
  <c r="N249" i="5"/>
  <c r="O249" i="5"/>
  <c r="T249" i="5"/>
  <c r="U249" i="5"/>
  <c r="Q249" i="5"/>
  <c r="R249" i="5"/>
  <c r="V249" i="5"/>
  <c r="W249" i="5"/>
  <c r="N250" i="5"/>
  <c r="O250" i="5"/>
  <c r="T250" i="5"/>
  <c r="U250" i="5"/>
  <c r="Q250" i="5"/>
  <c r="R250" i="5"/>
  <c r="V250" i="5"/>
  <c r="W250" i="5"/>
  <c r="N251" i="5"/>
  <c r="O251" i="5"/>
  <c r="T251" i="5"/>
  <c r="U251" i="5"/>
  <c r="Q251" i="5"/>
  <c r="R251" i="5"/>
  <c r="V251" i="5"/>
  <c r="W251" i="5"/>
  <c r="N252" i="5"/>
  <c r="O252" i="5"/>
  <c r="T252" i="5"/>
  <c r="U252" i="5"/>
  <c r="Q252" i="5"/>
  <c r="R252" i="5"/>
  <c r="V252" i="5"/>
  <c r="W252" i="5"/>
  <c r="N253" i="5"/>
  <c r="O253" i="5"/>
  <c r="T253" i="5"/>
  <c r="U253" i="5"/>
  <c r="Q253" i="5"/>
  <c r="R253" i="5"/>
  <c r="V253" i="5"/>
  <c r="W253" i="5"/>
  <c r="N254" i="5"/>
  <c r="O254" i="5"/>
  <c r="T254" i="5"/>
  <c r="U254" i="5"/>
  <c r="Q254" i="5"/>
  <c r="R254" i="5"/>
  <c r="V254" i="5"/>
  <c r="W254" i="5"/>
  <c r="N255" i="5"/>
  <c r="O255" i="5"/>
  <c r="T255" i="5"/>
  <c r="U255" i="5"/>
  <c r="Q255" i="5"/>
  <c r="R255" i="5"/>
  <c r="V255" i="5"/>
  <c r="W255" i="5"/>
  <c r="N256" i="5"/>
  <c r="O256" i="5"/>
  <c r="T256" i="5"/>
  <c r="U256" i="5"/>
  <c r="Q256" i="5"/>
  <c r="R256" i="5"/>
  <c r="V256" i="5"/>
  <c r="W256" i="5"/>
  <c r="N257" i="5"/>
  <c r="O257" i="5"/>
  <c r="T257" i="5"/>
  <c r="U257" i="5"/>
  <c r="Q257" i="5"/>
  <c r="R257" i="5"/>
  <c r="V257" i="5"/>
  <c r="W257" i="5"/>
  <c r="N258" i="5"/>
  <c r="O258" i="5"/>
  <c r="T258" i="5"/>
  <c r="U258" i="5"/>
  <c r="Q258" i="5"/>
  <c r="R258" i="5"/>
  <c r="V258" i="5"/>
  <c r="W258" i="5"/>
  <c r="N260" i="5"/>
  <c r="O260" i="5"/>
  <c r="T260" i="5"/>
  <c r="U260" i="5"/>
  <c r="Q260" i="5"/>
  <c r="R260" i="5"/>
  <c r="V260" i="5"/>
  <c r="W260" i="5"/>
  <c r="N261" i="5"/>
  <c r="O261" i="5"/>
  <c r="T261" i="5"/>
  <c r="U261" i="5"/>
  <c r="Q261" i="5"/>
  <c r="R261" i="5"/>
  <c r="V261" i="5"/>
  <c r="W261" i="5"/>
  <c r="N262" i="5"/>
  <c r="O262" i="5"/>
  <c r="T262" i="5"/>
  <c r="U262" i="5"/>
  <c r="Q262" i="5"/>
  <c r="R262" i="5"/>
  <c r="V262" i="5"/>
  <c r="W262" i="5"/>
  <c r="N263" i="5"/>
  <c r="O263" i="5"/>
  <c r="T263" i="5"/>
  <c r="U263" i="5"/>
  <c r="Q263" i="5"/>
  <c r="R263" i="5"/>
  <c r="V263" i="5"/>
  <c r="W263" i="5"/>
  <c r="N264" i="5"/>
  <c r="O264" i="5"/>
  <c r="T264" i="5"/>
  <c r="U264" i="5"/>
  <c r="Q264" i="5"/>
  <c r="R264" i="5"/>
  <c r="V264" i="5"/>
  <c r="W264" i="5"/>
  <c r="N265" i="5"/>
  <c r="O265" i="5"/>
  <c r="T265" i="5"/>
  <c r="U265" i="5"/>
  <c r="Q265" i="5"/>
  <c r="R265" i="5"/>
  <c r="V265" i="5"/>
  <c r="W265" i="5"/>
  <c r="N266" i="5"/>
  <c r="O266" i="5"/>
  <c r="T266" i="5"/>
  <c r="U266" i="5"/>
  <c r="Q266" i="5"/>
  <c r="R266" i="5"/>
  <c r="V266" i="5"/>
  <c r="W266" i="5"/>
  <c r="N267" i="5"/>
  <c r="O267" i="5"/>
  <c r="T267" i="5"/>
  <c r="U267" i="5"/>
  <c r="Q267" i="5"/>
  <c r="R267" i="5"/>
  <c r="V267" i="5"/>
  <c r="W267" i="5"/>
  <c r="N268" i="5"/>
  <c r="O268" i="5"/>
  <c r="T268" i="5"/>
  <c r="U268" i="5"/>
  <c r="Q268" i="5"/>
  <c r="R268" i="5"/>
  <c r="V268" i="5"/>
  <c r="W268" i="5"/>
  <c r="N269" i="5"/>
  <c r="O269" i="5"/>
  <c r="T269" i="5"/>
  <c r="U269" i="5"/>
  <c r="Q269" i="5"/>
  <c r="R269" i="5"/>
  <c r="V269" i="5"/>
  <c r="W269" i="5"/>
  <c r="N270" i="5"/>
  <c r="O270" i="5"/>
  <c r="T270" i="5"/>
  <c r="U270" i="5"/>
  <c r="Q270" i="5"/>
  <c r="R270" i="5"/>
  <c r="V270" i="5"/>
  <c r="W270" i="5"/>
  <c r="N271" i="5"/>
  <c r="O271" i="5"/>
  <c r="T271" i="5"/>
  <c r="U271" i="5"/>
  <c r="Q271" i="5"/>
  <c r="R271" i="5"/>
  <c r="V271" i="5"/>
  <c r="W271" i="5"/>
  <c r="N272" i="5"/>
  <c r="O272" i="5"/>
  <c r="T272" i="5"/>
  <c r="U272" i="5"/>
  <c r="Q272" i="5"/>
  <c r="R272" i="5"/>
  <c r="V272" i="5"/>
  <c r="W272" i="5"/>
  <c r="N273" i="5"/>
  <c r="O273" i="5"/>
  <c r="T273" i="5"/>
  <c r="U273" i="5"/>
  <c r="Q273" i="5"/>
  <c r="R273" i="5"/>
  <c r="V273" i="5"/>
  <c r="W273" i="5"/>
  <c r="N274" i="5"/>
  <c r="O274" i="5"/>
  <c r="T274" i="5"/>
  <c r="U274" i="5"/>
  <c r="Q274" i="5"/>
  <c r="R274" i="5"/>
  <c r="V274" i="5"/>
  <c r="W274" i="5"/>
  <c r="N275" i="5"/>
  <c r="O275" i="5"/>
  <c r="T275" i="5"/>
  <c r="U275" i="5"/>
  <c r="Q275" i="5"/>
  <c r="R275" i="5"/>
  <c r="V275" i="5"/>
  <c r="W275" i="5"/>
  <c r="N276" i="5"/>
  <c r="O276" i="5"/>
  <c r="T276" i="5"/>
  <c r="U276" i="5"/>
  <c r="Q276" i="5"/>
  <c r="R276" i="5"/>
  <c r="V276" i="5"/>
  <c r="W276" i="5"/>
  <c r="N277" i="5"/>
  <c r="O277" i="5"/>
  <c r="T277" i="5"/>
  <c r="U277" i="5"/>
  <c r="Q277" i="5"/>
  <c r="R277" i="5"/>
  <c r="V277" i="5"/>
  <c r="W277" i="5"/>
  <c r="N278" i="5"/>
  <c r="O278" i="5"/>
  <c r="T278" i="5"/>
  <c r="U278" i="5"/>
  <c r="Q278" i="5"/>
  <c r="R278" i="5"/>
  <c r="V278" i="5"/>
  <c r="W278" i="5"/>
  <c r="N279" i="5"/>
  <c r="O279" i="5"/>
  <c r="T279" i="5"/>
  <c r="U279" i="5"/>
  <c r="Q279" i="5"/>
  <c r="R279" i="5"/>
  <c r="V279" i="5"/>
  <c r="W279" i="5"/>
  <c r="N280" i="5"/>
  <c r="O280" i="5"/>
  <c r="T280" i="5"/>
  <c r="U280" i="5"/>
  <c r="Q280" i="5"/>
  <c r="R280" i="5"/>
  <c r="V280" i="5"/>
  <c r="W280" i="5"/>
  <c r="N281" i="5"/>
  <c r="O281" i="5"/>
  <c r="T281" i="5"/>
  <c r="U281" i="5"/>
  <c r="Q281" i="5"/>
  <c r="R281" i="5"/>
  <c r="V281" i="5"/>
  <c r="W281" i="5"/>
  <c r="N282" i="5"/>
  <c r="O282" i="5"/>
  <c r="T282" i="5"/>
  <c r="U282" i="5"/>
  <c r="Q282" i="5"/>
  <c r="R282" i="5"/>
  <c r="V282" i="5"/>
  <c r="W282" i="5"/>
  <c r="N283" i="5"/>
  <c r="O283" i="5"/>
  <c r="T283" i="5"/>
  <c r="U283" i="5"/>
  <c r="Q283" i="5"/>
  <c r="R283" i="5"/>
  <c r="V283" i="5"/>
  <c r="W283" i="5"/>
  <c r="N284" i="5"/>
  <c r="O284" i="5"/>
  <c r="T284" i="5"/>
  <c r="U284" i="5"/>
  <c r="Q284" i="5"/>
  <c r="R284" i="5"/>
  <c r="V284" i="5"/>
  <c r="W284" i="5"/>
  <c r="N285" i="5"/>
  <c r="O285" i="5"/>
  <c r="T285" i="5"/>
  <c r="U285" i="5"/>
  <c r="Q285" i="5"/>
  <c r="R285" i="5"/>
  <c r="V285" i="5"/>
  <c r="W285" i="5"/>
  <c r="N286" i="5"/>
  <c r="O286" i="5"/>
  <c r="T286" i="5"/>
  <c r="U286" i="5"/>
  <c r="Q286" i="5"/>
  <c r="R286" i="5"/>
  <c r="V286" i="5"/>
  <c r="W286" i="5"/>
  <c r="N287" i="5"/>
  <c r="O287" i="5"/>
  <c r="T287" i="5"/>
  <c r="U287" i="5"/>
  <c r="Q287" i="5"/>
  <c r="R287" i="5"/>
  <c r="V287" i="5"/>
  <c r="W287" i="5"/>
  <c r="N288" i="5"/>
  <c r="O288" i="5"/>
  <c r="T288" i="5"/>
  <c r="U288" i="5"/>
  <c r="Q288" i="5"/>
  <c r="R288" i="5"/>
  <c r="V288" i="5"/>
  <c r="W288" i="5"/>
  <c r="N289" i="5"/>
  <c r="O289" i="5"/>
  <c r="T289" i="5"/>
  <c r="U289" i="5"/>
  <c r="Q289" i="5"/>
  <c r="R289" i="5"/>
  <c r="V289" i="5"/>
  <c r="W289" i="5"/>
  <c r="N290" i="5"/>
  <c r="O290" i="5"/>
  <c r="T290" i="5"/>
  <c r="U290" i="5"/>
  <c r="Q290" i="5"/>
  <c r="R290" i="5"/>
  <c r="V290" i="5"/>
  <c r="W290" i="5"/>
  <c r="N291" i="5"/>
  <c r="O291" i="5"/>
  <c r="T291" i="5"/>
  <c r="U291" i="5"/>
  <c r="Q291" i="5"/>
  <c r="R291" i="5"/>
  <c r="V291" i="5"/>
  <c r="W291" i="5"/>
  <c r="N292" i="5"/>
  <c r="O292" i="5"/>
  <c r="T292" i="5"/>
  <c r="U292" i="5"/>
  <c r="Q292" i="5"/>
  <c r="R292" i="5"/>
  <c r="V292" i="5"/>
  <c r="W292" i="5"/>
  <c r="N293" i="5"/>
  <c r="O293" i="5"/>
  <c r="T293" i="5"/>
  <c r="U293" i="5"/>
  <c r="Q293" i="5"/>
  <c r="R293" i="5"/>
  <c r="V293" i="5"/>
  <c r="W293" i="5"/>
  <c r="N294" i="5"/>
  <c r="O294" i="5"/>
  <c r="T294" i="5"/>
  <c r="U294" i="5"/>
  <c r="Q294" i="5"/>
  <c r="R294" i="5"/>
  <c r="V294" i="5"/>
  <c r="W294" i="5"/>
  <c r="N295" i="5"/>
  <c r="O295" i="5"/>
  <c r="T295" i="5"/>
  <c r="U295" i="5"/>
  <c r="Q295" i="5"/>
  <c r="R295" i="5"/>
  <c r="V295" i="5"/>
  <c r="W295" i="5"/>
  <c r="N296" i="5"/>
  <c r="O296" i="5"/>
  <c r="T296" i="5"/>
  <c r="U296" i="5"/>
  <c r="Q296" i="5"/>
  <c r="R296" i="5"/>
  <c r="V296" i="5"/>
  <c r="W296" i="5"/>
  <c r="N297" i="5"/>
  <c r="O297" i="5"/>
  <c r="T297" i="5"/>
  <c r="U297" i="5"/>
  <c r="Q297" i="5"/>
  <c r="R297" i="5"/>
  <c r="V297" i="5"/>
  <c r="W297" i="5"/>
  <c r="N298" i="5"/>
  <c r="O298" i="5"/>
  <c r="T298" i="5"/>
  <c r="U298" i="5"/>
  <c r="Q298" i="5"/>
  <c r="R298" i="5"/>
  <c r="V298" i="5"/>
  <c r="W298" i="5"/>
  <c r="N299" i="5"/>
  <c r="O299" i="5"/>
  <c r="T299" i="5"/>
  <c r="U299" i="5"/>
  <c r="Q299" i="5"/>
  <c r="R299" i="5"/>
  <c r="V299" i="5"/>
  <c r="W299" i="5"/>
  <c r="N300" i="5"/>
  <c r="O300" i="5"/>
  <c r="T300" i="5"/>
  <c r="U300" i="5"/>
  <c r="Q300" i="5"/>
  <c r="R300" i="5"/>
  <c r="V300" i="5"/>
  <c r="W300" i="5"/>
  <c r="N301" i="5"/>
  <c r="O301" i="5"/>
  <c r="T301" i="5"/>
  <c r="U301" i="5"/>
  <c r="Q301" i="5"/>
  <c r="R301" i="5"/>
  <c r="V301" i="5"/>
  <c r="W301" i="5"/>
  <c r="N302" i="5"/>
  <c r="O302" i="5"/>
  <c r="T302" i="5"/>
  <c r="U302" i="5"/>
  <c r="Q302" i="5"/>
  <c r="R302" i="5"/>
  <c r="V302" i="5"/>
  <c r="W302" i="5"/>
  <c r="N303" i="5"/>
  <c r="O303" i="5"/>
  <c r="T303" i="5"/>
  <c r="U303" i="5"/>
  <c r="Q303" i="5"/>
  <c r="R303" i="5"/>
  <c r="V303" i="5"/>
  <c r="W303" i="5"/>
  <c r="N304" i="5"/>
  <c r="O304" i="5"/>
  <c r="T304" i="5"/>
  <c r="U304" i="5"/>
  <c r="Q304" i="5"/>
  <c r="R304" i="5"/>
  <c r="V304" i="5"/>
  <c r="W304" i="5"/>
  <c r="N305" i="5"/>
  <c r="O305" i="5"/>
  <c r="T305" i="5"/>
  <c r="U305" i="5"/>
  <c r="Q305" i="5"/>
  <c r="R305" i="5"/>
  <c r="V305" i="5"/>
  <c r="W305" i="5"/>
  <c r="N306" i="5"/>
  <c r="O306" i="5"/>
  <c r="T306" i="5"/>
  <c r="U306" i="5"/>
  <c r="Q306" i="5"/>
  <c r="R306" i="5"/>
  <c r="V306" i="5"/>
  <c r="W306" i="5"/>
  <c r="N307" i="5"/>
  <c r="O307" i="5"/>
  <c r="T307" i="5"/>
  <c r="U307" i="5"/>
  <c r="Q307" i="5"/>
  <c r="R307" i="5"/>
  <c r="V307" i="5"/>
  <c r="W307" i="5"/>
  <c r="N308" i="5"/>
  <c r="O308" i="5"/>
  <c r="T308" i="5"/>
  <c r="U308" i="5"/>
  <c r="Q308" i="5"/>
  <c r="R308" i="5"/>
  <c r="V308" i="5"/>
  <c r="W308" i="5"/>
  <c r="N309" i="5"/>
  <c r="O309" i="5"/>
  <c r="T309" i="5"/>
  <c r="U309" i="5"/>
  <c r="Q309" i="5"/>
  <c r="R309" i="5"/>
  <c r="V309" i="5"/>
  <c r="W309" i="5"/>
  <c r="N310" i="5"/>
  <c r="O310" i="5"/>
  <c r="T310" i="5"/>
  <c r="U310" i="5"/>
  <c r="Q310" i="5"/>
  <c r="R310" i="5"/>
  <c r="V310" i="5"/>
  <c r="W310" i="5"/>
  <c r="N311" i="5"/>
  <c r="O311" i="5"/>
  <c r="T311" i="5"/>
  <c r="U311" i="5"/>
  <c r="Q311" i="5"/>
  <c r="R311" i="5"/>
  <c r="V311" i="5"/>
  <c r="W311" i="5"/>
  <c r="N312" i="5"/>
  <c r="O312" i="5"/>
  <c r="T312" i="5"/>
  <c r="U312" i="5"/>
  <c r="Q312" i="5"/>
  <c r="R312" i="5"/>
  <c r="V312" i="5"/>
  <c r="W312" i="5"/>
  <c r="N313" i="5"/>
  <c r="O313" i="5"/>
  <c r="T313" i="5"/>
  <c r="U313" i="5"/>
  <c r="Q313" i="5"/>
  <c r="R313" i="5"/>
  <c r="V313" i="5"/>
  <c r="W313" i="5"/>
  <c r="N314" i="5"/>
  <c r="O314" i="5"/>
  <c r="T314" i="5"/>
  <c r="U314" i="5"/>
  <c r="Q314" i="5"/>
  <c r="R314" i="5"/>
  <c r="V314" i="5"/>
  <c r="W314" i="5"/>
  <c r="N315" i="5"/>
  <c r="O315" i="5"/>
  <c r="T315" i="5"/>
  <c r="U315" i="5"/>
  <c r="Q315" i="5"/>
  <c r="R315" i="5"/>
  <c r="V315" i="5"/>
  <c r="W315" i="5"/>
  <c r="N316" i="5"/>
  <c r="O316" i="5"/>
  <c r="T316" i="5"/>
  <c r="U316" i="5"/>
  <c r="Q316" i="5"/>
  <c r="R316" i="5"/>
  <c r="V316" i="5"/>
  <c r="W316" i="5"/>
  <c r="N317" i="5"/>
  <c r="O317" i="5"/>
  <c r="T317" i="5"/>
  <c r="U317" i="5"/>
  <c r="Q317" i="5"/>
  <c r="R317" i="5"/>
  <c r="V317" i="5"/>
  <c r="W317" i="5"/>
  <c r="N318" i="5"/>
  <c r="O318" i="5"/>
  <c r="T318" i="5"/>
  <c r="U318" i="5"/>
  <c r="Q318" i="5"/>
  <c r="R318" i="5"/>
  <c r="V318" i="5"/>
  <c r="W318" i="5"/>
  <c r="N319" i="5"/>
  <c r="O319" i="5"/>
  <c r="T319" i="5"/>
  <c r="U319" i="5"/>
  <c r="Q319" i="5"/>
  <c r="R319" i="5"/>
  <c r="V319" i="5"/>
  <c r="W319" i="5"/>
  <c r="N320" i="5"/>
  <c r="O320" i="5"/>
  <c r="T320" i="5"/>
  <c r="U320" i="5"/>
  <c r="Q320" i="5"/>
  <c r="R320" i="5"/>
  <c r="V320" i="5"/>
  <c r="W320" i="5"/>
  <c r="N321" i="5"/>
  <c r="O321" i="5"/>
  <c r="T321" i="5"/>
  <c r="U321" i="5"/>
  <c r="Q321" i="5"/>
  <c r="R321" i="5"/>
  <c r="V321" i="5"/>
  <c r="W321" i="5"/>
  <c r="N322" i="5"/>
  <c r="O322" i="5"/>
  <c r="T322" i="5"/>
  <c r="U322" i="5"/>
  <c r="Q322" i="5"/>
  <c r="R322" i="5"/>
  <c r="V322" i="5"/>
  <c r="W322" i="5"/>
  <c r="T259" i="5"/>
  <c r="I3" i="12"/>
  <c r="K3" i="12"/>
  <c r="L3" i="12"/>
  <c r="I4" i="12"/>
  <c r="K4" i="12"/>
  <c r="L4" i="12"/>
  <c r="I5" i="12"/>
  <c r="K5" i="12"/>
  <c r="L5" i="12"/>
  <c r="I6" i="12"/>
  <c r="K6" i="12"/>
  <c r="L6" i="12"/>
  <c r="I7" i="12"/>
  <c r="K7" i="12"/>
  <c r="L7" i="12"/>
  <c r="I8" i="12"/>
  <c r="K8" i="12"/>
  <c r="L8" i="12"/>
  <c r="I9" i="12"/>
  <c r="K9" i="12"/>
  <c r="L9" i="12"/>
  <c r="I10" i="12"/>
  <c r="K10" i="12"/>
  <c r="L10" i="12"/>
  <c r="I11" i="12"/>
  <c r="K11" i="12"/>
  <c r="L11" i="12"/>
  <c r="I12" i="12"/>
  <c r="K12" i="12"/>
  <c r="L12" i="12"/>
  <c r="I13" i="12"/>
  <c r="K13" i="12"/>
  <c r="L13" i="12"/>
  <c r="I14" i="12"/>
  <c r="K14" i="12"/>
  <c r="L14" i="12"/>
  <c r="I15" i="12"/>
  <c r="K15" i="12"/>
  <c r="L15" i="12"/>
  <c r="I16" i="12"/>
  <c r="K16" i="12"/>
  <c r="L16" i="12"/>
  <c r="I17" i="12"/>
  <c r="K17" i="12"/>
  <c r="L17" i="12"/>
  <c r="I18" i="12"/>
  <c r="K18" i="12"/>
  <c r="L18" i="12"/>
  <c r="I19" i="12"/>
  <c r="K19" i="12"/>
  <c r="L19" i="12"/>
  <c r="I20" i="12"/>
  <c r="K20" i="12"/>
  <c r="L20" i="12"/>
  <c r="I21" i="12"/>
  <c r="K21" i="12"/>
  <c r="L21" i="12"/>
  <c r="I22" i="12"/>
  <c r="K22" i="12"/>
  <c r="L22" i="12"/>
  <c r="I23" i="12"/>
  <c r="K23" i="12"/>
  <c r="L23" i="12"/>
  <c r="I24" i="12"/>
  <c r="K24" i="12"/>
  <c r="L24" i="12"/>
  <c r="I25" i="12"/>
  <c r="K25" i="12"/>
  <c r="L25" i="12"/>
  <c r="I26" i="12"/>
  <c r="K26" i="12"/>
  <c r="L26" i="12"/>
  <c r="I27" i="12"/>
  <c r="K27" i="12"/>
  <c r="L27" i="12"/>
  <c r="I28" i="12"/>
  <c r="K28" i="12"/>
  <c r="L28" i="12"/>
  <c r="I29" i="12"/>
  <c r="K29" i="12"/>
  <c r="L29" i="12"/>
  <c r="I30" i="12"/>
  <c r="K30" i="12"/>
  <c r="L30" i="12"/>
  <c r="I31" i="12"/>
  <c r="K31" i="12"/>
  <c r="L31" i="12"/>
  <c r="I32" i="12"/>
  <c r="K32" i="12"/>
  <c r="L32" i="12"/>
  <c r="I33" i="12"/>
  <c r="K33" i="12"/>
  <c r="L33" i="12"/>
  <c r="I34" i="12"/>
  <c r="K34" i="12"/>
  <c r="L34" i="12"/>
  <c r="I35" i="12"/>
  <c r="K35" i="12"/>
  <c r="L35" i="12"/>
  <c r="I36" i="12"/>
  <c r="K36" i="12"/>
  <c r="L36" i="12"/>
  <c r="I37" i="12"/>
  <c r="K37" i="12"/>
  <c r="L37" i="12"/>
  <c r="I38" i="12"/>
  <c r="K38" i="12"/>
  <c r="L38" i="12"/>
  <c r="I39" i="12"/>
  <c r="K39" i="12"/>
  <c r="L39" i="12"/>
  <c r="I40" i="12"/>
  <c r="K40" i="12"/>
  <c r="L40" i="12"/>
  <c r="I41" i="12"/>
  <c r="K41" i="12"/>
  <c r="L41" i="12"/>
  <c r="I42" i="12"/>
  <c r="K42" i="12"/>
  <c r="L42" i="12"/>
  <c r="I43" i="12"/>
  <c r="K43" i="12"/>
  <c r="L43" i="12"/>
  <c r="I44" i="12"/>
  <c r="K44" i="12"/>
  <c r="L44" i="12"/>
  <c r="I45" i="12"/>
  <c r="K45" i="12"/>
  <c r="L45" i="12"/>
  <c r="I46" i="12"/>
  <c r="K46" i="12"/>
  <c r="L46" i="12"/>
  <c r="I47" i="12"/>
  <c r="K47" i="12"/>
  <c r="L47" i="12"/>
  <c r="I48" i="12"/>
  <c r="K48" i="12"/>
  <c r="L48" i="12"/>
  <c r="I49" i="12"/>
  <c r="K49" i="12"/>
  <c r="L49" i="12"/>
  <c r="I50" i="12"/>
  <c r="K50" i="12"/>
  <c r="L50" i="12"/>
  <c r="I51" i="12"/>
  <c r="K51" i="12"/>
  <c r="L51" i="12"/>
  <c r="I52" i="12"/>
  <c r="K52" i="12"/>
  <c r="L52" i="12"/>
  <c r="I53" i="12"/>
  <c r="K53" i="12"/>
  <c r="L53" i="12"/>
  <c r="I54" i="12"/>
  <c r="K54" i="12"/>
  <c r="L54" i="12"/>
  <c r="I55" i="12"/>
  <c r="K55" i="12"/>
  <c r="L55" i="12"/>
  <c r="I56" i="12"/>
  <c r="K56" i="12"/>
  <c r="L56" i="12"/>
  <c r="I57" i="12"/>
  <c r="K57" i="12"/>
  <c r="L57" i="12"/>
  <c r="I58" i="12"/>
  <c r="K58" i="12"/>
  <c r="L58" i="12"/>
  <c r="I59" i="12"/>
  <c r="K59" i="12"/>
  <c r="L59" i="12"/>
  <c r="I60" i="12"/>
  <c r="K60" i="12"/>
  <c r="L60" i="12"/>
  <c r="I61" i="12"/>
  <c r="K61" i="12"/>
  <c r="L61" i="12"/>
  <c r="I62" i="12"/>
  <c r="K62" i="12"/>
  <c r="L62" i="12"/>
  <c r="I63" i="12"/>
  <c r="K63" i="12"/>
  <c r="L63" i="12"/>
  <c r="I64" i="12"/>
  <c r="K64" i="12"/>
  <c r="L64" i="12"/>
  <c r="I65" i="12"/>
  <c r="K65" i="12"/>
  <c r="L65" i="12"/>
  <c r="I66" i="12"/>
  <c r="K66" i="12"/>
  <c r="L66" i="12"/>
  <c r="I67" i="12"/>
  <c r="K67" i="12"/>
  <c r="L67" i="12"/>
  <c r="I68" i="12"/>
  <c r="K68" i="12"/>
  <c r="L68" i="12"/>
  <c r="I69" i="12"/>
  <c r="K69" i="12"/>
  <c r="L69" i="12"/>
  <c r="I70" i="12"/>
  <c r="K70" i="12"/>
  <c r="L70" i="12"/>
  <c r="I71" i="12"/>
  <c r="K71" i="12"/>
  <c r="L71" i="12"/>
  <c r="I72" i="12"/>
  <c r="K72" i="12"/>
  <c r="L72" i="12"/>
  <c r="I73" i="12"/>
  <c r="K73" i="12"/>
  <c r="L73" i="12"/>
  <c r="I74" i="12"/>
  <c r="K74" i="12"/>
  <c r="L74" i="12"/>
  <c r="I75" i="12"/>
  <c r="K75" i="12"/>
  <c r="L75" i="12"/>
  <c r="I76" i="12"/>
  <c r="K76" i="12"/>
  <c r="L76" i="12"/>
  <c r="I77" i="12"/>
  <c r="K77" i="12"/>
  <c r="L77" i="12"/>
  <c r="I78" i="12"/>
  <c r="K78" i="12"/>
  <c r="L78" i="12"/>
  <c r="I79" i="12"/>
  <c r="K79" i="12"/>
  <c r="L79" i="12"/>
  <c r="I80" i="12"/>
  <c r="K80" i="12"/>
  <c r="L80" i="12"/>
  <c r="I81" i="12"/>
  <c r="K81" i="12"/>
  <c r="L81" i="12"/>
  <c r="I82" i="12"/>
  <c r="K82" i="12"/>
  <c r="L82" i="12"/>
  <c r="I83" i="12"/>
  <c r="K83" i="12"/>
  <c r="L83" i="12"/>
  <c r="I84" i="12"/>
  <c r="K84" i="12"/>
  <c r="L84" i="12"/>
  <c r="I85" i="12"/>
  <c r="K85" i="12"/>
  <c r="L85" i="12"/>
  <c r="I86" i="12"/>
  <c r="K86" i="12"/>
  <c r="L86" i="12"/>
  <c r="I87" i="12"/>
  <c r="K87" i="12"/>
  <c r="L87" i="12"/>
  <c r="I88" i="12"/>
  <c r="K88" i="12"/>
  <c r="L88" i="12"/>
  <c r="I89" i="12"/>
  <c r="K89" i="12"/>
  <c r="L89" i="12"/>
  <c r="I90" i="12"/>
  <c r="K90" i="12"/>
  <c r="L90" i="12"/>
  <c r="I91" i="12"/>
  <c r="K91" i="12"/>
  <c r="L91" i="12"/>
  <c r="I92" i="12"/>
  <c r="K92" i="12"/>
  <c r="L92" i="12"/>
  <c r="I93" i="12"/>
  <c r="K93" i="12"/>
  <c r="L93" i="12"/>
  <c r="I94" i="12"/>
  <c r="K94" i="12"/>
  <c r="L94" i="12"/>
  <c r="I95" i="12"/>
  <c r="K95" i="12"/>
  <c r="L95" i="12"/>
  <c r="I96" i="12"/>
  <c r="K96" i="12"/>
  <c r="L96" i="12"/>
  <c r="I97" i="12"/>
  <c r="K97" i="12"/>
  <c r="L97" i="12"/>
  <c r="I98" i="12"/>
  <c r="K98" i="12"/>
  <c r="L98" i="12"/>
  <c r="I99" i="12"/>
  <c r="K99" i="12"/>
  <c r="L99" i="12"/>
  <c r="I100" i="12"/>
  <c r="K100" i="12"/>
  <c r="L100" i="12"/>
  <c r="I101" i="12"/>
  <c r="K101" i="12"/>
  <c r="L101" i="12"/>
  <c r="I102" i="12"/>
  <c r="K102" i="12"/>
  <c r="L102" i="12"/>
  <c r="I103" i="12"/>
  <c r="K103" i="12"/>
  <c r="L103" i="12"/>
  <c r="I104" i="12"/>
  <c r="K104" i="12"/>
  <c r="L104" i="12"/>
  <c r="I105" i="12"/>
  <c r="K105" i="12"/>
  <c r="L105" i="12"/>
  <c r="I106" i="12"/>
  <c r="K106" i="12"/>
  <c r="L106" i="12"/>
  <c r="I107" i="12"/>
  <c r="K107" i="12"/>
  <c r="L107" i="12"/>
  <c r="I108" i="12"/>
  <c r="K108" i="12"/>
  <c r="L108" i="12"/>
  <c r="I109" i="12"/>
  <c r="K109" i="12"/>
  <c r="L109" i="12"/>
  <c r="I110" i="12"/>
  <c r="K110" i="12"/>
  <c r="L110" i="12"/>
  <c r="I111" i="12"/>
  <c r="K111" i="12"/>
  <c r="L111" i="12"/>
  <c r="I112" i="12"/>
  <c r="K112" i="12"/>
  <c r="L112" i="12"/>
  <c r="I113" i="12"/>
  <c r="K113" i="12"/>
  <c r="L113" i="12"/>
  <c r="I114" i="12"/>
  <c r="K114" i="12"/>
  <c r="L114" i="12"/>
  <c r="I115" i="12"/>
  <c r="K115" i="12"/>
  <c r="L115" i="12"/>
  <c r="I116" i="12"/>
  <c r="K116" i="12"/>
  <c r="L116" i="12"/>
  <c r="I117" i="12"/>
  <c r="K117" i="12"/>
  <c r="L117" i="12"/>
  <c r="I118" i="12"/>
  <c r="K118" i="12"/>
  <c r="L118" i="12"/>
  <c r="I119" i="12"/>
  <c r="K119" i="12"/>
  <c r="L119" i="12"/>
  <c r="I120" i="12"/>
  <c r="K120" i="12"/>
  <c r="L120" i="12"/>
  <c r="I121" i="12"/>
  <c r="K121" i="12"/>
  <c r="L121" i="12"/>
  <c r="I122" i="12"/>
  <c r="K122" i="12"/>
  <c r="L122" i="12"/>
  <c r="I123" i="12"/>
  <c r="K123" i="12"/>
  <c r="L123" i="12"/>
  <c r="I124" i="12"/>
  <c r="K124" i="12"/>
  <c r="L124" i="12"/>
  <c r="I125" i="12"/>
  <c r="K125" i="12"/>
  <c r="L125" i="12"/>
  <c r="I126" i="12"/>
  <c r="K126" i="12"/>
  <c r="L126" i="12"/>
  <c r="I127" i="12"/>
  <c r="K127" i="12"/>
  <c r="L127" i="12"/>
  <c r="I128" i="12"/>
  <c r="K128" i="12"/>
  <c r="L128" i="12"/>
  <c r="I129" i="12"/>
  <c r="K129" i="12"/>
  <c r="L129" i="12"/>
  <c r="I130" i="12"/>
  <c r="K130" i="12"/>
  <c r="L130" i="12"/>
  <c r="I131" i="12"/>
  <c r="K131" i="12"/>
  <c r="L131" i="12"/>
  <c r="I132" i="12"/>
  <c r="K132" i="12"/>
  <c r="L132" i="12"/>
  <c r="I133" i="12"/>
  <c r="K133" i="12"/>
  <c r="L133" i="12"/>
  <c r="I134" i="12"/>
  <c r="K134" i="12"/>
  <c r="L134" i="12"/>
  <c r="I135" i="12"/>
  <c r="K135" i="12"/>
  <c r="L135" i="12"/>
  <c r="I136" i="12"/>
  <c r="K136" i="12"/>
  <c r="L136" i="12"/>
  <c r="I137" i="12"/>
  <c r="K137" i="12"/>
  <c r="L137" i="12"/>
  <c r="I138" i="12"/>
  <c r="K138" i="12"/>
  <c r="L138" i="12"/>
  <c r="I139" i="12"/>
  <c r="K139" i="12"/>
  <c r="L139" i="12"/>
  <c r="I140" i="12"/>
  <c r="K140" i="12"/>
  <c r="L140" i="12"/>
  <c r="I141" i="12"/>
  <c r="K141" i="12"/>
  <c r="L141" i="12"/>
  <c r="I142" i="12"/>
  <c r="K142" i="12"/>
  <c r="L142" i="12"/>
  <c r="I143" i="12"/>
  <c r="K143" i="12"/>
  <c r="L143" i="12"/>
  <c r="I144" i="12"/>
  <c r="K144" i="12"/>
  <c r="L144" i="12"/>
  <c r="I145" i="12"/>
  <c r="K145" i="12"/>
  <c r="L145" i="12"/>
  <c r="I146" i="12"/>
  <c r="K146" i="12"/>
  <c r="L146" i="12"/>
  <c r="I147" i="12"/>
  <c r="K147" i="12"/>
  <c r="L147" i="12"/>
  <c r="I148" i="12"/>
  <c r="K148" i="12"/>
  <c r="L148" i="12"/>
  <c r="I149" i="12"/>
  <c r="K149" i="12"/>
  <c r="L149" i="12"/>
  <c r="I150" i="12"/>
  <c r="K150" i="12"/>
  <c r="L150" i="12"/>
  <c r="I151" i="12"/>
  <c r="K151" i="12"/>
  <c r="L151" i="12"/>
  <c r="I152" i="12"/>
  <c r="K152" i="12"/>
  <c r="L152" i="12"/>
  <c r="I153" i="12"/>
  <c r="K153" i="12"/>
  <c r="L153" i="12"/>
  <c r="I154" i="12"/>
  <c r="K154" i="12"/>
  <c r="L154" i="12"/>
  <c r="I155" i="12"/>
  <c r="K155" i="12"/>
  <c r="L155" i="12"/>
  <c r="I156" i="12"/>
  <c r="K156" i="12"/>
  <c r="L156" i="12"/>
  <c r="I157" i="12"/>
  <c r="K157" i="12"/>
  <c r="L157" i="12"/>
  <c r="I158" i="12"/>
  <c r="K158" i="12"/>
  <c r="L158" i="12"/>
  <c r="I159" i="12"/>
  <c r="K159" i="12"/>
  <c r="L159" i="12"/>
  <c r="I160" i="12"/>
  <c r="K160" i="12"/>
  <c r="L160" i="12"/>
  <c r="I161" i="12"/>
  <c r="K161" i="12"/>
  <c r="L161" i="12"/>
  <c r="I162" i="12"/>
  <c r="K162" i="12"/>
  <c r="L162" i="12"/>
  <c r="I163" i="12"/>
  <c r="K163" i="12"/>
  <c r="L163" i="12"/>
  <c r="I164" i="12"/>
  <c r="K164" i="12"/>
  <c r="L164" i="12"/>
  <c r="I165" i="12"/>
  <c r="K165" i="12"/>
  <c r="L165" i="12"/>
  <c r="I166" i="12"/>
  <c r="K166" i="12"/>
  <c r="L166" i="12"/>
  <c r="I167" i="12"/>
  <c r="K167" i="12"/>
  <c r="L167" i="12"/>
  <c r="I168" i="12"/>
  <c r="K168" i="12"/>
  <c r="L168" i="12"/>
  <c r="I169" i="12"/>
  <c r="K169" i="12"/>
  <c r="L169" i="12"/>
  <c r="I170" i="12"/>
  <c r="K170" i="12"/>
  <c r="L170" i="12"/>
  <c r="I171" i="12"/>
  <c r="K171" i="12"/>
  <c r="L171" i="12"/>
  <c r="I172" i="12"/>
  <c r="K172" i="12"/>
  <c r="L172" i="12"/>
  <c r="I173" i="12"/>
  <c r="K173" i="12"/>
  <c r="L173" i="12"/>
  <c r="I174" i="12"/>
  <c r="K174" i="12"/>
  <c r="L174" i="12"/>
  <c r="I175" i="12"/>
  <c r="K175" i="12"/>
  <c r="L175" i="12"/>
  <c r="I176" i="12"/>
  <c r="K176" i="12"/>
  <c r="L176" i="12"/>
  <c r="I177" i="12"/>
  <c r="K177" i="12"/>
  <c r="L177" i="12"/>
  <c r="I178" i="12"/>
  <c r="K178" i="12"/>
  <c r="L178" i="12"/>
  <c r="I179" i="12"/>
  <c r="K179" i="12"/>
  <c r="L179" i="12"/>
  <c r="I180" i="12"/>
  <c r="K180" i="12"/>
  <c r="L180" i="12"/>
  <c r="I181" i="12"/>
  <c r="K181" i="12"/>
  <c r="L181" i="12"/>
  <c r="I182" i="12"/>
  <c r="K182" i="12"/>
  <c r="L182" i="12"/>
  <c r="I183" i="12"/>
  <c r="K183" i="12"/>
  <c r="L183" i="12"/>
  <c r="I184" i="12"/>
  <c r="K184" i="12"/>
  <c r="L184" i="12"/>
  <c r="I185" i="12"/>
  <c r="K185" i="12"/>
  <c r="L185" i="12"/>
  <c r="I186" i="12"/>
  <c r="K186" i="12"/>
  <c r="L186" i="12"/>
  <c r="I187" i="12"/>
  <c r="K187" i="12"/>
  <c r="L187" i="12"/>
  <c r="I188" i="12"/>
  <c r="K188" i="12"/>
  <c r="L188" i="12"/>
  <c r="I189" i="12"/>
  <c r="K189" i="12"/>
  <c r="L189" i="12"/>
  <c r="I190" i="12"/>
  <c r="K190" i="12"/>
  <c r="L190" i="12"/>
  <c r="I191" i="12"/>
  <c r="K191" i="12"/>
  <c r="L191" i="12"/>
  <c r="I192" i="12"/>
  <c r="K192" i="12"/>
  <c r="L192" i="12"/>
  <c r="I193" i="12"/>
  <c r="K193" i="12"/>
  <c r="L193" i="12"/>
  <c r="I194" i="12"/>
  <c r="K194" i="12"/>
  <c r="L194" i="12"/>
  <c r="I195" i="12"/>
  <c r="K195" i="12"/>
  <c r="L195" i="12"/>
  <c r="I196" i="12"/>
  <c r="K196" i="12"/>
  <c r="L196" i="12"/>
  <c r="I197" i="12"/>
  <c r="K197" i="12"/>
  <c r="L197" i="12"/>
  <c r="I198" i="12"/>
  <c r="K198" i="12"/>
  <c r="L198" i="12"/>
  <c r="I199" i="12"/>
  <c r="K199" i="12"/>
  <c r="L199" i="12"/>
  <c r="I200" i="12"/>
  <c r="K200" i="12"/>
  <c r="L200" i="12"/>
  <c r="I201" i="12"/>
  <c r="K201" i="12"/>
  <c r="L201" i="12"/>
  <c r="I202" i="12"/>
  <c r="K202" i="12"/>
  <c r="L202" i="12"/>
  <c r="I203" i="12"/>
  <c r="K203" i="12"/>
  <c r="L203" i="12"/>
  <c r="I204" i="12"/>
  <c r="K204" i="12"/>
  <c r="L204" i="12"/>
  <c r="I205" i="12"/>
  <c r="K205" i="12"/>
  <c r="L205" i="12"/>
  <c r="I206" i="12"/>
  <c r="K206" i="12"/>
  <c r="L206" i="12"/>
  <c r="I207" i="12"/>
  <c r="K207" i="12"/>
  <c r="L207" i="12"/>
  <c r="I208" i="12"/>
  <c r="K208" i="12"/>
  <c r="L208" i="12"/>
  <c r="I209" i="12"/>
  <c r="K209" i="12"/>
  <c r="L209" i="12"/>
  <c r="I210" i="12"/>
  <c r="K210" i="12"/>
  <c r="L210" i="12"/>
  <c r="I211" i="12"/>
  <c r="K211" i="12"/>
  <c r="L211" i="12"/>
  <c r="I212" i="12"/>
  <c r="K212" i="12"/>
  <c r="L212" i="12"/>
  <c r="I213" i="12"/>
  <c r="K213" i="12"/>
  <c r="L213" i="12"/>
  <c r="I214" i="12"/>
  <c r="K214" i="12"/>
  <c r="L214" i="12"/>
  <c r="I215" i="12"/>
  <c r="K215" i="12"/>
  <c r="L215" i="12"/>
  <c r="I216" i="12"/>
  <c r="K216" i="12"/>
  <c r="L216" i="12"/>
  <c r="I217" i="12"/>
  <c r="K217" i="12"/>
  <c r="L217" i="12"/>
  <c r="I218" i="12"/>
  <c r="K218" i="12"/>
  <c r="L218" i="12"/>
  <c r="I219" i="12"/>
  <c r="K219" i="12"/>
  <c r="L219" i="12"/>
  <c r="I220" i="12"/>
  <c r="K220" i="12"/>
  <c r="L220" i="12"/>
  <c r="I221" i="12"/>
  <c r="K221" i="12"/>
  <c r="L221" i="12"/>
  <c r="I222" i="12"/>
  <c r="K222" i="12"/>
  <c r="L222" i="12"/>
  <c r="I223" i="12"/>
  <c r="K223" i="12"/>
  <c r="L223" i="12"/>
  <c r="I224" i="12"/>
  <c r="K224" i="12"/>
  <c r="L224" i="12"/>
  <c r="I225" i="12"/>
  <c r="K225" i="12"/>
  <c r="L225" i="12"/>
  <c r="I226" i="12"/>
  <c r="K226" i="12"/>
  <c r="L226" i="12"/>
  <c r="I227" i="12"/>
  <c r="K227" i="12"/>
  <c r="L227" i="12"/>
  <c r="I228" i="12"/>
  <c r="K228" i="12"/>
  <c r="L228" i="12"/>
  <c r="I229" i="12"/>
  <c r="K229" i="12"/>
  <c r="L229" i="12"/>
  <c r="I230" i="12"/>
  <c r="K230" i="12"/>
  <c r="L230" i="12"/>
  <c r="I231" i="12"/>
  <c r="K231" i="12"/>
  <c r="L231" i="12"/>
  <c r="I232" i="12"/>
  <c r="K232" i="12"/>
  <c r="L232" i="12"/>
  <c r="I233" i="12"/>
  <c r="K233" i="12"/>
  <c r="L233" i="12"/>
  <c r="I234" i="12"/>
  <c r="K234" i="12"/>
  <c r="L234" i="12"/>
  <c r="I235" i="12"/>
  <c r="K235" i="12"/>
  <c r="L235" i="12"/>
  <c r="I236" i="12"/>
  <c r="K236" i="12"/>
  <c r="L236" i="12"/>
  <c r="I237" i="12"/>
  <c r="K237" i="12"/>
  <c r="L237" i="12"/>
  <c r="I238" i="12"/>
  <c r="K238" i="12"/>
  <c r="L238" i="12"/>
  <c r="I239" i="12"/>
  <c r="K239" i="12"/>
  <c r="L239" i="12"/>
  <c r="I240" i="12"/>
  <c r="K240" i="12"/>
  <c r="L240" i="12"/>
  <c r="I241" i="12"/>
  <c r="K241" i="12"/>
  <c r="L241" i="12"/>
  <c r="I242" i="12"/>
  <c r="K242" i="12"/>
  <c r="L242" i="12"/>
  <c r="I243" i="12"/>
  <c r="K243" i="12"/>
  <c r="L243" i="12"/>
  <c r="I244" i="12"/>
  <c r="K244" i="12"/>
  <c r="L244" i="12"/>
  <c r="I245" i="12"/>
  <c r="K245" i="12"/>
  <c r="L245" i="12"/>
  <c r="I246" i="12"/>
  <c r="K246" i="12"/>
  <c r="L246" i="12"/>
  <c r="I247" i="12"/>
  <c r="K247" i="12"/>
  <c r="L247" i="12"/>
  <c r="I248" i="12"/>
  <c r="K248" i="12"/>
  <c r="L248" i="12"/>
  <c r="I249" i="12"/>
  <c r="K249" i="12"/>
  <c r="L249" i="12"/>
  <c r="I250" i="12"/>
  <c r="K250" i="12"/>
  <c r="L250" i="12"/>
  <c r="I251" i="12"/>
  <c r="K251" i="12"/>
  <c r="L251" i="12"/>
  <c r="I252" i="12"/>
  <c r="K252" i="12"/>
  <c r="L252" i="12"/>
  <c r="I253" i="12"/>
  <c r="K253" i="12"/>
  <c r="L253" i="12"/>
  <c r="I254" i="12"/>
  <c r="K254" i="12"/>
  <c r="L254" i="12"/>
  <c r="I255" i="12"/>
  <c r="K255" i="12"/>
  <c r="L255" i="12"/>
  <c r="I256" i="12"/>
  <c r="K256" i="12"/>
  <c r="L256" i="12"/>
  <c r="I257" i="12"/>
  <c r="K257" i="12"/>
  <c r="L257" i="12"/>
  <c r="I258" i="12"/>
  <c r="K258" i="12"/>
  <c r="L258" i="12"/>
  <c r="I259" i="12"/>
  <c r="K259" i="12"/>
  <c r="L259" i="12"/>
  <c r="I260" i="12"/>
  <c r="K260" i="12"/>
  <c r="L260" i="12"/>
  <c r="I261" i="12"/>
  <c r="K261" i="12"/>
  <c r="L261" i="12"/>
  <c r="I262" i="12"/>
  <c r="K262" i="12"/>
  <c r="L262" i="12"/>
  <c r="I263" i="12"/>
  <c r="K263" i="12"/>
  <c r="L263" i="12"/>
  <c r="I264" i="12"/>
  <c r="K264" i="12"/>
  <c r="L264" i="12"/>
  <c r="I265" i="12"/>
  <c r="K265" i="12"/>
  <c r="L265" i="12"/>
  <c r="I266" i="12"/>
  <c r="K266" i="12"/>
  <c r="L266" i="12"/>
  <c r="I267" i="12"/>
  <c r="K267" i="12"/>
  <c r="L267" i="12"/>
  <c r="I268" i="12"/>
  <c r="K268" i="12"/>
  <c r="L268" i="12"/>
  <c r="I269" i="12"/>
  <c r="K269" i="12"/>
  <c r="L269" i="12"/>
  <c r="I270" i="12"/>
  <c r="K270" i="12"/>
  <c r="L270" i="12"/>
  <c r="I271" i="12"/>
  <c r="K271" i="12"/>
  <c r="L271" i="12"/>
  <c r="I272" i="12"/>
  <c r="K272" i="12"/>
  <c r="L272" i="12"/>
  <c r="I273" i="12"/>
  <c r="K273" i="12"/>
  <c r="L273" i="12"/>
  <c r="I274" i="12"/>
  <c r="K274" i="12"/>
  <c r="L274" i="12"/>
  <c r="I275" i="12"/>
  <c r="K275" i="12"/>
  <c r="L275" i="12"/>
  <c r="I276" i="12"/>
  <c r="K276" i="12"/>
  <c r="L276" i="12"/>
  <c r="I277" i="12"/>
  <c r="K277" i="12"/>
  <c r="L277" i="12"/>
  <c r="I278" i="12"/>
  <c r="K278" i="12"/>
  <c r="L278" i="12"/>
  <c r="I279" i="12"/>
  <c r="K279" i="12"/>
  <c r="L279" i="12"/>
  <c r="I280" i="12"/>
  <c r="K280" i="12"/>
  <c r="L280" i="12"/>
  <c r="I281" i="12"/>
  <c r="K281" i="12"/>
  <c r="L281" i="12"/>
  <c r="I282" i="12"/>
  <c r="K282" i="12"/>
  <c r="L282" i="12"/>
  <c r="I283" i="12"/>
  <c r="K283" i="12"/>
  <c r="L283" i="12"/>
  <c r="I284" i="12"/>
  <c r="K284" i="12"/>
  <c r="L284" i="12"/>
  <c r="I285" i="12"/>
  <c r="K285" i="12"/>
  <c r="L285" i="12"/>
  <c r="I286" i="12"/>
  <c r="K286" i="12"/>
  <c r="L286" i="12"/>
  <c r="I287" i="12"/>
  <c r="K287" i="12"/>
  <c r="L287" i="12"/>
  <c r="I288" i="12"/>
  <c r="K288" i="12"/>
  <c r="L288" i="12"/>
  <c r="I289" i="12"/>
  <c r="K289" i="12"/>
  <c r="L289" i="12"/>
  <c r="I290" i="12"/>
  <c r="K290" i="12"/>
  <c r="L290" i="12"/>
  <c r="I291" i="12"/>
  <c r="K291" i="12"/>
  <c r="L291" i="12"/>
  <c r="I292" i="12"/>
  <c r="K292" i="12"/>
  <c r="L292" i="12"/>
  <c r="I293" i="12"/>
  <c r="K293" i="12"/>
  <c r="L293" i="12"/>
  <c r="I294" i="12"/>
  <c r="K294" i="12"/>
  <c r="L294" i="12"/>
  <c r="I295" i="12"/>
  <c r="K295" i="12"/>
  <c r="L295" i="12"/>
  <c r="I296" i="12"/>
  <c r="K296" i="12"/>
  <c r="L296" i="12"/>
  <c r="I297" i="12"/>
  <c r="K297" i="12"/>
  <c r="L297" i="12"/>
  <c r="I298" i="12"/>
  <c r="K298" i="12"/>
  <c r="L298" i="12"/>
  <c r="I299" i="12"/>
  <c r="K299" i="12"/>
  <c r="L299" i="12"/>
  <c r="I300" i="12"/>
  <c r="K300" i="12"/>
  <c r="L300" i="12"/>
  <c r="I301" i="12"/>
  <c r="K301" i="12"/>
  <c r="L301" i="12"/>
  <c r="I302" i="12"/>
  <c r="K302" i="12"/>
  <c r="L302" i="12"/>
  <c r="I303" i="12"/>
  <c r="K303" i="12"/>
  <c r="L303" i="12"/>
  <c r="I304" i="12"/>
  <c r="K304" i="12"/>
  <c r="L304" i="12"/>
  <c r="I305" i="12"/>
  <c r="K305" i="12"/>
  <c r="L305" i="12"/>
  <c r="I306" i="12"/>
  <c r="K306" i="12"/>
  <c r="L306" i="12"/>
  <c r="I307" i="12"/>
  <c r="K307" i="12"/>
  <c r="L307" i="12"/>
  <c r="I308" i="12"/>
  <c r="K308" i="12"/>
  <c r="L308" i="12"/>
  <c r="I309" i="12"/>
  <c r="K309" i="12"/>
  <c r="L309" i="12"/>
  <c r="I310" i="12"/>
  <c r="K310" i="12"/>
  <c r="L310" i="12"/>
  <c r="I311" i="12"/>
  <c r="K311" i="12"/>
  <c r="L311" i="12"/>
  <c r="I312" i="12"/>
  <c r="K312" i="12"/>
  <c r="L312" i="12"/>
  <c r="I313" i="12"/>
  <c r="K313" i="12"/>
  <c r="L313" i="12"/>
  <c r="I314" i="12"/>
  <c r="K314" i="12"/>
  <c r="L314" i="12"/>
  <c r="I315" i="12"/>
  <c r="K315" i="12"/>
  <c r="L315" i="12"/>
  <c r="I316" i="12"/>
  <c r="K316" i="12"/>
  <c r="L316" i="12"/>
  <c r="I317" i="12"/>
  <c r="K317" i="12"/>
  <c r="L317" i="12"/>
  <c r="I318" i="12"/>
  <c r="K318" i="12"/>
  <c r="L318" i="12"/>
  <c r="I319" i="12"/>
  <c r="K319" i="12"/>
  <c r="L319" i="12"/>
  <c r="I320" i="12"/>
  <c r="K320" i="12"/>
  <c r="L320" i="12"/>
  <c r="I321" i="12"/>
  <c r="K321" i="12"/>
  <c r="L321" i="12"/>
  <c r="I322" i="12"/>
  <c r="K322" i="12"/>
  <c r="L322" i="12"/>
</calcChain>
</file>

<file path=xl/comments1.xml><?xml version="1.0" encoding="utf-8"?>
<comments xmlns="http://schemas.openxmlformats.org/spreadsheetml/2006/main">
  <authors>
    <author>Marissa Lee User</author>
    <author>Bonnie</author>
  </authors>
  <commentList>
    <comment ref="O2" authorId="0">
      <text>
        <r>
          <rPr>
            <b/>
            <sz val="9"/>
            <color indexed="81"/>
            <rFont val="Calibri"/>
            <family val="2"/>
          </rPr>
          <t>Marissa Lee User:</t>
        </r>
        <r>
          <rPr>
            <sz val="9"/>
            <color indexed="81"/>
            <rFont val="Calibri"/>
            <family val="2"/>
          </rPr>
          <t xml:space="preserve">
1ml sample in 3ml ddi is a 4x dilution</t>
        </r>
      </text>
    </comment>
    <comment ref="R2" authorId="0">
      <text>
        <r>
          <rPr>
            <b/>
            <sz val="9"/>
            <color indexed="81"/>
            <rFont val="Calibri"/>
            <family val="2"/>
          </rPr>
          <t>Marissa Lee User:</t>
        </r>
        <r>
          <rPr>
            <sz val="9"/>
            <color indexed="81"/>
            <rFont val="Calibri"/>
            <family val="2"/>
          </rPr>
          <t xml:space="preserve">
1ml sample in 3ml ddi is a 4x dilution</t>
        </r>
      </text>
    </comment>
    <comment ref="U3" authorId="1">
      <text>
        <r>
          <rPr>
            <b/>
            <sz val="9"/>
            <color indexed="81"/>
            <rFont val="Tahoma"/>
            <family val="2"/>
          </rPr>
          <t>Bonnie:</t>
        </r>
        <r>
          <rPr>
            <sz val="9"/>
            <color indexed="81"/>
            <rFont val="Tahoma"/>
            <family val="2"/>
          </rPr>
          <t xml:space="preserve">
the 0.025 term here represents the 25 mL (or 0.025L) used to extract the sample</t>
        </r>
      </text>
    </comment>
  </commentList>
</comments>
</file>

<file path=xl/sharedStrings.xml><?xml version="1.0" encoding="utf-8"?>
<sst xmlns="http://schemas.openxmlformats.org/spreadsheetml/2006/main" count="3372" uniqueCount="520">
  <si>
    <t>E4 Marissa initial 025</t>
  </si>
  <si>
    <t>E4 Marissa initial 026</t>
  </si>
  <si>
    <t>E4 Marissa initial 027</t>
  </si>
  <si>
    <t>E4 Marissa initial 028</t>
  </si>
  <si>
    <t>E4 Marissa initial 029</t>
  </si>
  <si>
    <t>E4 Marissa initial 030</t>
  </si>
  <si>
    <t>E4 Marissa initial 031</t>
  </si>
  <si>
    <t>E4 Marissa initial 032</t>
  </si>
  <si>
    <t>E4 Marissa initial 036</t>
  </si>
  <si>
    <t>E4 Marissa initial 037</t>
  </si>
  <si>
    <t>E4 Marissa initial 038</t>
  </si>
  <si>
    <t>E4 Marissa initial 039</t>
  </si>
  <si>
    <t>E4 Marissa initial 040</t>
  </si>
  <si>
    <t>E4 Marissa initial 041</t>
  </si>
  <si>
    <t>E4 Marissa initial 042</t>
  </si>
  <si>
    <t>E4 Marissa initial 043</t>
  </si>
  <si>
    <t>E4 Marissa initial 044</t>
  </si>
  <si>
    <t>E4 Marissa initial 045</t>
  </si>
  <si>
    <t>E4 Marissa initial 046</t>
  </si>
  <si>
    <t>E4 Marissa initial 047</t>
  </si>
  <si>
    <t>E4 Marissa initial 048</t>
  </si>
  <si>
    <t>E4 Marissa initial 007</t>
  </si>
  <si>
    <t>E4 Marissa initial 008</t>
  </si>
  <si>
    <t>E4 Marissa initial 009</t>
  </si>
  <si>
    <t>E4 Marissa initial 010</t>
  </si>
  <si>
    <t>E4 Marissa initial 011</t>
  </si>
  <si>
    <t>E4 Marissa initial 012</t>
  </si>
  <si>
    <t>E4 Marissa initial 013</t>
  </si>
  <si>
    <t>E4 Marissa initial 014</t>
  </si>
  <si>
    <t>E4 Marissa initial 015</t>
  </si>
  <si>
    <t>E4 Marissa initial 016</t>
  </si>
  <si>
    <t>E4 Marissa initial 017</t>
  </si>
  <si>
    <t>E4 Marissa initial 018</t>
  </si>
  <si>
    <t>E4 Marissa initial 019</t>
  </si>
  <si>
    <t>E4 Marissa initial 020</t>
  </si>
  <si>
    <t>E4 Marissa initial 021</t>
  </si>
  <si>
    <t>E4 Marissa initial 071</t>
  </si>
  <si>
    <t>E4 Marissa initial 072</t>
  </si>
  <si>
    <t>E4 Marissa initial 088</t>
  </si>
  <si>
    <t>E4 Marissa initial 089</t>
  </si>
  <si>
    <t>E4 Marissa initial 090</t>
  </si>
  <si>
    <t>E4 Marissa initial 091</t>
  </si>
  <si>
    <t>E4 Marissa initial 092</t>
  </si>
  <si>
    <t>E4 Marissa initial 093</t>
  </si>
  <si>
    <t>E4 Marissa initial 094</t>
  </si>
  <si>
    <t>E4 Marissa initial 095</t>
  </si>
  <si>
    <t>E4 Marissa initial 096</t>
  </si>
  <si>
    <t>E4 Marissa initial 097</t>
  </si>
  <si>
    <t>E4 Marissa initial 098</t>
  </si>
  <si>
    <t>E4 Marissa initial 099</t>
  </si>
  <si>
    <t>E4 Marissa initial 100</t>
  </si>
  <si>
    <t>E4 Marissa initial 101</t>
  </si>
  <si>
    <t>E4 Marissa initial 102</t>
  </si>
  <si>
    <t>E4 Marissa initial 106</t>
  </si>
  <si>
    <t>E4 Marissa initial 133</t>
  </si>
  <si>
    <t>E4 Marissa initial 134</t>
  </si>
  <si>
    <t>E4 Marissa initial 135</t>
  </si>
  <si>
    <t>E4 Marissa initial 136</t>
  </si>
  <si>
    <t>E4 Marissa initial 137</t>
  </si>
  <si>
    <t>E4 Marissa initial 145</t>
  </si>
  <si>
    <t>E4 Marissa initial 146</t>
  </si>
  <si>
    <t>E4 Marissa initial 147</t>
  </si>
  <si>
    <t>E4 Marissa initial 148</t>
  </si>
  <si>
    <t>E4 Marissa initial 149</t>
  </si>
  <si>
    <t>E4 Marissa initial 150</t>
  </si>
  <si>
    <t>E4 Marissa initial 151</t>
  </si>
  <si>
    <t>E4 Marissa initial 152</t>
  </si>
  <si>
    <t>E4 Marissa initial 153</t>
  </si>
  <si>
    <t>E4 Marissa initial 154</t>
  </si>
  <si>
    <t>E4 Marissa initial 155</t>
  </si>
  <si>
    <t>E4 Marissa initial 156</t>
  </si>
  <si>
    <t>Expt</t>
    <phoneticPr fontId="3" type="noConversion"/>
  </si>
  <si>
    <t>PotID#</t>
    <phoneticPr fontId="3" type="noConversion"/>
  </si>
  <si>
    <t>I/F</t>
    <phoneticPr fontId="3" type="noConversion"/>
  </si>
  <si>
    <t>dilution</t>
    <phoneticPr fontId="3" type="noConversion"/>
  </si>
  <si>
    <t>zero-adjusted NH4 conc</t>
    <phoneticPr fontId="3" type="noConversion"/>
  </si>
  <si>
    <t>zero-adjusted NO3 conc</t>
    <phoneticPr fontId="3" type="noConversion"/>
  </si>
  <si>
    <t>Notes</t>
    <phoneticPr fontId="3" type="noConversion"/>
  </si>
  <si>
    <t>E4 Marissa initial 001</t>
  </si>
  <si>
    <t>E4 Marissa initial 002</t>
  </si>
  <si>
    <t>E4 Marissa initial 003</t>
  </si>
  <si>
    <t>E4 Marissa initial 073</t>
  </si>
  <si>
    <t>E4 Marissa initial 074</t>
  </si>
  <si>
    <t>E4 Marissa initial 075</t>
  </si>
  <si>
    <t>E4 Marissa initial 076</t>
  </si>
  <si>
    <t>E4 Marissa initial 077</t>
  </si>
  <si>
    <t>E4 Marissa initial 078</t>
  </si>
  <si>
    <t>E4 Marissa initial 079</t>
  </si>
  <si>
    <t>E4 Marissa initial 080</t>
  </si>
  <si>
    <t>E4 Marissa initial 081</t>
  </si>
  <si>
    <t>E4 Marissa initial 082</t>
  </si>
  <si>
    <t>E4 Marissa initial 083</t>
  </si>
  <si>
    <t>E4 Marissa initial 084</t>
  </si>
  <si>
    <t>E4 Marissa initial 085</t>
  </si>
  <si>
    <t>E4 Marissa initial 086</t>
  </si>
  <si>
    <t>E4</t>
    <phoneticPr fontId="3" type="noConversion"/>
  </si>
  <si>
    <t>I</t>
    <phoneticPr fontId="3" type="noConversion"/>
  </si>
  <si>
    <t>E4</t>
    <phoneticPr fontId="3" type="noConversion"/>
  </si>
  <si>
    <t>E4 Marissa final 010</t>
  </si>
  <si>
    <t>E4 Marissa final 011</t>
  </si>
  <si>
    <t>E4 Marissa final 012</t>
  </si>
  <si>
    <t>E4 Marissa final 013</t>
  </si>
  <si>
    <t>E4 Marissa final 014</t>
  </si>
  <si>
    <t>E4 Marissa final 015</t>
  </si>
  <si>
    <t>E4 Marissa final 016</t>
  </si>
  <si>
    <t>E4 Marissa final 017</t>
  </si>
  <si>
    <t>E4 Marissa final 018</t>
  </si>
  <si>
    <t>E4 Marissa final 019</t>
  </si>
  <si>
    <t>E4-F  013</t>
  </si>
  <si>
    <t>E4-F  014</t>
  </si>
  <si>
    <t>E4-F  015</t>
  </si>
  <si>
    <t>E4-F  016</t>
  </si>
  <si>
    <t>E4-F  017</t>
  </si>
  <si>
    <t>E4-F  018</t>
  </si>
  <si>
    <t>E4-F  019</t>
  </si>
  <si>
    <t>E4-F  020</t>
  </si>
  <si>
    <t>E4-F  021</t>
  </si>
  <si>
    <t>E4-F  022</t>
  </si>
  <si>
    <t>E4-F  023</t>
  </si>
  <si>
    <t>E4-F  024</t>
  </si>
  <si>
    <t>E4-F  028</t>
  </si>
  <si>
    <t>E4-F  029</t>
  </si>
  <si>
    <t>E4-F  061</t>
  </si>
  <si>
    <t>if NH4 conc negative=0; 0=0.0001</t>
    <phoneticPr fontId="3" type="noConversion"/>
  </si>
  <si>
    <t>E4-F  030</t>
  </si>
  <si>
    <t>E4-F  031</t>
  </si>
  <si>
    <t>E4-F  032</t>
  </si>
  <si>
    <t>E4-F  033</t>
  </si>
  <si>
    <t>E4-F  034</t>
  </si>
  <si>
    <t>E4-F  035</t>
  </si>
  <si>
    <t>E4-F  036</t>
  </si>
  <si>
    <t>E4 Marissa initial 022</t>
  </si>
  <si>
    <t>E4 Marissa initial 023</t>
  </si>
  <si>
    <t>E4 Marissa initial 024</t>
  </si>
  <si>
    <t>E4-F  047</t>
  </si>
  <si>
    <t>E4-F  048</t>
  </si>
  <si>
    <t>E4-F  049</t>
  </si>
  <si>
    <t>E4-F  050</t>
  </si>
  <si>
    <t>E4 Marissa final 020</t>
  </si>
  <si>
    <t>E4 Marissa final 021</t>
  </si>
  <si>
    <t>E4 Marissa final 022</t>
  </si>
  <si>
    <t>E4 Marissa final 023</t>
  </si>
  <si>
    <t>E4 Marissa final 024</t>
  </si>
  <si>
    <t>E4 Marissa final 025</t>
  </si>
  <si>
    <t>E4 Marissa final 026</t>
  </si>
  <si>
    <t>E4 Marissa final 027</t>
  </si>
  <si>
    <t>E4 Marissa final 028</t>
  </si>
  <si>
    <t>E4 Marissa final 029</t>
  </si>
  <si>
    <t>E4 Marissa final 030</t>
  </si>
  <si>
    <t>E4 Marissa final 031</t>
  </si>
  <si>
    <t>E4 Marissa final 035</t>
  </si>
  <si>
    <t>E4 Marissa final 036</t>
  </si>
  <si>
    <t>E4 Marissa final 037</t>
  </si>
  <si>
    <t>E4 Marissa final 038</t>
  </si>
  <si>
    <t>E4 Marissa final 039</t>
  </si>
  <si>
    <t>E4 Marissa final 040</t>
  </si>
  <si>
    <t>E4 Marissa final 041</t>
  </si>
  <si>
    <t>E4 Marissa final 042</t>
  </si>
  <si>
    <t>E4 Marissa initial 049</t>
  </si>
  <si>
    <t>E4 Marissa initial 050</t>
  </si>
  <si>
    <t>E4 Marissa initial 051</t>
  </si>
  <si>
    <t>E4 Marissa initial 052</t>
  </si>
  <si>
    <t>Expt</t>
    <phoneticPr fontId="3" type="noConversion"/>
  </si>
  <si>
    <t>PotID#</t>
    <phoneticPr fontId="3" type="noConversion"/>
  </si>
  <si>
    <t>I/F</t>
    <phoneticPr fontId="3" type="noConversion"/>
  </si>
  <si>
    <t>dilution</t>
    <phoneticPr fontId="3" type="noConversion"/>
  </si>
  <si>
    <t>Notes</t>
    <phoneticPr fontId="3" type="noConversion"/>
  </si>
  <si>
    <t>E4 Marissa initial 053</t>
  </si>
  <si>
    <t>E4 Marissa initial 054</t>
  </si>
  <si>
    <t>E4 Marissa initial 055</t>
  </si>
  <si>
    <t>E4 Marissa initial 056</t>
  </si>
  <si>
    <t>E4 Marissa initial 057</t>
  </si>
  <si>
    <t>E4 Marissa initial 058</t>
  </si>
  <si>
    <t>E4 Marissa initial 059</t>
  </si>
  <si>
    <t>E4 Marissa initial 060</t>
  </si>
  <si>
    <t>E4 Marissa initial 061</t>
  </si>
  <si>
    <t>E4 Marissa initial 062</t>
  </si>
  <si>
    <t>E4 Marissa initial 063</t>
  </si>
  <si>
    <t>E4 Marissa initial 064</t>
  </si>
  <si>
    <t>E4 Marissa initial 065</t>
  </si>
  <si>
    <t>E4 Marissa initial 066</t>
  </si>
  <si>
    <t>E4 Marissa initial 067</t>
  </si>
  <si>
    <t>E4 Marissa initial 125</t>
  </si>
  <si>
    <t>E4 Marissa initial 126</t>
  </si>
  <si>
    <t>E4 Marissa initial 127</t>
  </si>
  <si>
    <t>E4 Marissa initial 128</t>
  </si>
  <si>
    <t>E4 Marissa initial 129</t>
  </si>
  <si>
    <t>E4 Marissa initial 130</t>
  </si>
  <si>
    <t>E4 Marissa initial 131</t>
  </si>
  <si>
    <t>E4 Marissa initial 132</t>
  </si>
  <si>
    <t>zero-adjusted NH4 conc</t>
  </si>
  <si>
    <t>zero-adjusted NO3 conc</t>
  </si>
  <si>
    <t>Notes</t>
  </si>
  <si>
    <t>E4-F  077</t>
  </si>
  <si>
    <t>E4-F  090</t>
  </si>
  <si>
    <t>E4-F  101</t>
  </si>
  <si>
    <t>E4-F  111</t>
  </si>
  <si>
    <t>E4-F  114</t>
  </si>
  <si>
    <t>E4-F  119</t>
  </si>
  <si>
    <t>E4-F  120</t>
  </si>
  <si>
    <t>E4-F  121</t>
  </si>
  <si>
    <t>E4-F  124</t>
  </si>
  <si>
    <t>E4-F  125</t>
  </si>
  <si>
    <t>E5-i  002</t>
  </si>
  <si>
    <t>E5</t>
  </si>
  <si>
    <t>E5-i  003</t>
  </si>
  <si>
    <t>E5-i  004</t>
  </si>
  <si>
    <t>E5-i  005</t>
  </si>
  <si>
    <t>E5-i  006</t>
  </si>
  <si>
    <t>E5-i  007</t>
  </si>
  <si>
    <t>E5-i  008</t>
  </si>
  <si>
    <t>E5-i  009</t>
  </si>
  <si>
    <t>E5-i  010</t>
  </si>
  <si>
    <t>E5-i  011</t>
  </si>
  <si>
    <t>E5-i  012</t>
  </si>
  <si>
    <t>E4 Marissa initial 141</t>
  </si>
  <si>
    <t>E4 Marissa initial 142</t>
  </si>
  <si>
    <t>E4 Marissa initial 143</t>
  </si>
  <si>
    <t>E4 Marissa initial 144</t>
  </si>
  <si>
    <t>E5-i  025</t>
  </si>
  <si>
    <t>E4 Marissa initial 157</t>
  </si>
  <si>
    <t>E4 Marissa initial 158</t>
  </si>
  <si>
    <t>E4 Marissa initial 159</t>
  </si>
  <si>
    <t>E4 Marissa initial 160</t>
  </si>
  <si>
    <t>E4 Marissa initial 161</t>
  </si>
  <si>
    <t>E4 Marissa initial 162</t>
  </si>
  <si>
    <t>E4 Marissa initial 163</t>
  </si>
  <si>
    <t>E4 Marissa initial 164</t>
  </si>
  <si>
    <t>E4 Marissa initial 165</t>
  </si>
  <si>
    <t>E4 Marissa initial 166</t>
  </si>
  <si>
    <t>E4 Marissa initial 167</t>
  </si>
  <si>
    <t>E4 Marissa initial 168</t>
  </si>
  <si>
    <t>E4 Marissa initial 169</t>
  </si>
  <si>
    <t>E4 Marissa initial 170</t>
  </si>
  <si>
    <t>E4 Marissa initial 171</t>
  </si>
  <si>
    <t>E4 Marissa initial 172</t>
  </si>
  <si>
    <t>Expt</t>
    <phoneticPr fontId="3" type="noConversion"/>
  </si>
  <si>
    <t>PotID#</t>
    <phoneticPr fontId="3" type="noConversion"/>
  </si>
  <si>
    <t>I/F</t>
    <phoneticPr fontId="3" type="noConversion"/>
  </si>
  <si>
    <t>dilution</t>
    <phoneticPr fontId="3" type="noConversion"/>
  </si>
  <si>
    <t>Cup Number</t>
  </si>
  <si>
    <t>Sample ID</t>
  </si>
  <si>
    <t>E5-i  062</t>
  </si>
  <si>
    <t>E4 Marissa initial 004</t>
  </si>
  <si>
    <t>E4 Marissa initial 005</t>
  </si>
  <si>
    <t>E4 Marissa initial 006</t>
  </si>
  <si>
    <t>Expt</t>
    <phoneticPr fontId="3" type="noConversion"/>
  </si>
  <si>
    <t>PotID#</t>
    <phoneticPr fontId="3" type="noConversion"/>
  </si>
  <si>
    <t>I/F</t>
    <phoneticPr fontId="3" type="noConversion"/>
  </si>
  <si>
    <t>dilution</t>
    <phoneticPr fontId="3" type="noConversion"/>
  </si>
  <si>
    <t>NH4-blankadj</t>
  </si>
  <si>
    <t>NO3-blankadj</t>
  </si>
  <si>
    <t>zero-adjusted NH4 conc</t>
    <phoneticPr fontId="3" type="noConversion"/>
  </si>
  <si>
    <t>zero-adjusted NO3 conc</t>
    <phoneticPr fontId="3" type="noConversion"/>
  </si>
  <si>
    <t>Notes</t>
    <phoneticPr fontId="3" type="noConversion"/>
  </si>
  <si>
    <t>E4 Marissa final 001</t>
  </si>
  <si>
    <t>E4</t>
  </si>
  <si>
    <t>F</t>
  </si>
  <si>
    <t>if NH4 conc negative=0; 0=0.0001</t>
  </si>
  <si>
    <t>E4 Marissa final 002</t>
  </si>
  <si>
    <t>if NO3 conc negative=0; 0=0.0001</t>
  </si>
  <si>
    <t>E4 Marissa final 003</t>
  </si>
  <si>
    <t>E4 Marissa final 004</t>
  </si>
  <si>
    <t>E4 Marissa final 005</t>
  </si>
  <si>
    <t>E4 Marissa final 006</t>
  </si>
  <si>
    <t>E4 Marissa final 007</t>
  </si>
  <si>
    <t>E4 Marissa final 008</t>
  </si>
  <si>
    <t>E4 Marissa final 009</t>
  </si>
  <si>
    <t>if NO3 conc negative=0; 0=0.0001</t>
    <phoneticPr fontId="3" type="noConversion"/>
  </si>
  <si>
    <t>E4-F  003</t>
  </si>
  <si>
    <t>E4-F  004</t>
  </si>
  <si>
    <t>E4-F  005</t>
  </si>
  <si>
    <t>E4-F  006</t>
  </si>
  <si>
    <t>E4-F  007</t>
  </si>
  <si>
    <t>E4-F  008</t>
  </si>
  <si>
    <t>E4-F  009</t>
  </si>
  <si>
    <t>E4-F  010</t>
  </si>
  <si>
    <t>E4-F  011</t>
  </si>
  <si>
    <t>E4-F  012</t>
  </si>
  <si>
    <t>E5-i  090</t>
  </si>
  <si>
    <t>E5-i  091</t>
  </si>
  <si>
    <t>E5-i  092</t>
  </si>
  <si>
    <t>E5-i  093</t>
  </si>
  <si>
    <t>E5-i  094</t>
  </si>
  <si>
    <t>missing E5#94-I ok</t>
  </si>
  <si>
    <t>E5-i  101</t>
  </si>
  <si>
    <t>E5-i  102</t>
  </si>
  <si>
    <t>E5-i  103</t>
  </si>
  <si>
    <t>E5-i  104</t>
  </si>
  <si>
    <t>E5-i  105</t>
  </si>
  <si>
    <t>E5-i  106</t>
  </si>
  <si>
    <t>E5-i  107</t>
  </si>
  <si>
    <t>E5-i  108</t>
  </si>
  <si>
    <t>E5-i  109</t>
  </si>
  <si>
    <t>E5-i  110</t>
  </si>
  <si>
    <t>E5-i  111</t>
  </si>
  <si>
    <t>E5-i  112</t>
  </si>
  <si>
    <t>E5-i  113</t>
  </si>
  <si>
    <t>E5-i  114</t>
  </si>
  <si>
    <t>E5-i  115</t>
  </si>
  <si>
    <t>E4-F  037</t>
  </si>
  <si>
    <t>E4-F  038</t>
  </si>
  <si>
    <t>E4-F  039</t>
  </si>
  <si>
    <t>E4-F  040</t>
  </si>
  <si>
    <t>E4-F  041</t>
  </si>
  <si>
    <t>E4-F  042</t>
  </si>
  <si>
    <t>E4-F  043</t>
  </si>
  <si>
    <t>E4-F  044</t>
  </si>
  <si>
    <t>E4-F  045</t>
  </si>
  <si>
    <t>E4-F  046</t>
  </si>
  <si>
    <t>E4-F  056</t>
  </si>
  <si>
    <t>E4-F  057</t>
  </si>
  <si>
    <t>E4-F  058</t>
  </si>
  <si>
    <t>E4-F  059</t>
  </si>
  <si>
    <t>E4-F  065</t>
  </si>
  <si>
    <t>E4-F  066</t>
  </si>
  <si>
    <t>E4-F  067</t>
  </si>
  <si>
    <t>E4-F  068</t>
  </si>
  <si>
    <t>E4-F  069</t>
  </si>
  <si>
    <t>E4-F  070</t>
  </si>
  <si>
    <t>E4-F  071</t>
  </si>
  <si>
    <t>E4-F  072</t>
  </si>
  <si>
    <t>E4-F  073</t>
  </si>
  <si>
    <t>E4-F  074</t>
  </si>
  <si>
    <t>E4-F  075</t>
  </si>
  <si>
    <t>E4-F  076</t>
  </si>
  <si>
    <t>E4-F  078</t>
  </si>
  <si>
    <t>E4-F  079</t>
  </si>
  <si>
    <t>E4-F  080</t>
  </si>
  <si>
    <t>E4-F  081</t>
  </si>
  <si>
    <t>E4-F  082</t>
  </si>
  <si>
    <t>E4-F  083</t>
  </si>
  <si>
    <t>E4-F  084</t>
  </si>
  <si>
    <t>E4-F  085</t>
  </si>
  <si>
    <t>E4-F  086</t>
  </si>
  <si>
    <t>E4-F  087</t>
  </si>
  <si>
    <t>E4-F  088</t>
  </si>
  <si>
    <t>E4-F  089</t>
  </si>
  <si>
    <t>E4-F  091</t>
  </si>
  <si>
    <t>E4-F  092</t>
  </si>
  <si>
    <t>E4-F  093</t>
  </si>
  <si>
    <t>E4-F  094</t>
  </si>
  <si>
    <r>
      <t xml:space="preserve">NO3+NO2-N conc accounting for </t>
    </r>
    <r>
      <rPr>
        <b/>
        <sz val="8"/>
        <color indexed="53"/>
        <rFont val="Arial"/>
        <family val="2"/>
      </rPr>
      <t>10x</t>
    </r>
    <r>
      <rPr>
        <b/>
        <sz val="8"/>
        <rFont val="Arial"/>
        <family val="2"/>
      </rPr>
      <t xml:space="preserve"> dilution (ug N / L)</t>
    </r>
  </si>
  <si>
    <t>g fresh soil extracted</t>
  </si>
  <si>
    <t>E4 Marissa initial 087</t>
  </si>
  <si>
    <t>I</t>
  </si>
  <si>
    <t>E4-F  095</t>
  </si>
  <si>
    <t>E4-F  099</t>
  </si>
  <si>
    <t>E4-F  100</t>
  </si>
  <si>
    <t>E4-F  102</t>
  </si>
  <si>
    <t>E4 Marissa initial 107</t>
  </si>
  <si>
    <t>E4 Marissa initial 108</t>
  </si>
  <si>
    <t>E4 Marissa initial 109</t>
  </si>
  <si>
    <t>E4 Marissa initial 110</t>
  </si>
  <si>
    <t>E4 Marissa initial 111</t>
  </si>
  <si>
    <t>E4 Marissa initial 112</t>
  </si>
  <si>
    <t>E4 Marissa initial 113</t>
  </si>
  <si>
    <t>E4 Marissa initial 114</t>
  </si>
  <si>
    <t>E4 Marissa initial 115</t>
  </si>
  <si>
    <t>E4 Marissa initial 116</t>
  </si>
  <si>
    <t>E4 Marissa initial 117</t>
  </si>
  <si>
    <t>E4 Marissa initial 118</t>
  </si>
  <si>
    <t>E4 Marissa initial 119</t>
  </si>
  <si>
    <t>E4 Marissa initial 120</t>
  </si>
  <si>
    <t>E4 Marissa initial 121</t>
  </si>
  <si>
    <t>E4 Marissa initial 122</t>
  </si>
  <si>
    <t>E4 Marissa initial 123</t>
  </si>
  <si>
    <t>E4 Marissa initial 124</t>
  </si>
  <si>
    <t>E4-F  129</t>
  </si>
  <si>
    <t>E4-F  130</t>
  </si>
  <si>
    <t>Expt</t>
  </si>
  <si>
    <t>PotID#</t>
  </si>
  <si>
    <t>I/F</t>
  </si>
  <si>
    <t>dilution</t>
  </si>
  <si>
    <t>E5-i  026</t>
  </si>
  <si>
    <t>E5-i  027</t>
  </si>
  <si>
    <t>E5-i  028</t>
  </si>
  <si>
    <t>E5-i  029</t>
  </si>
  <si>
    <t>E5-i  030</t>
  </si>
  <si>
    <t>E5-i  031</t>
  </si>
  <si>
    <t>E5-i  032</t>
  </si>
  <si>
    <t>E5-i  033</t>
  </si>
  <si>
    <t>E5-i  034</t>
  </si>
  <si>
    <t>E5-i  035</t>
  </si>
  <si>
    <t>E5-i  036</t>
  </si>
  <si>
    <t>E5-i  037</t>
  </si>
  <si>
    <t>E5-i  038</t>
  </si>
  <si>
    <t>E5-i  039</t>
  </si>
  <si>
    <t>E5-i  040</t>
  </si>
  <si>
    <t>E5-i  041</t>
  </si>
  <si>
    <t>E5-i  042</t>
  </si>
  <si>
    <t>E5-i  043</t>
  </si>
  <si>
    <t>E5-i  044</t>
  </si>
  <si>
    <t>E5-i  045</t>
  </si>
  <si>
    <t>E5-i  046</t>
  </si>
  <si>
    <t>E5-i  047</t>
  </si>
  <si>
    <t>E5-i  048</t>
  </si>
  <si>
    <t>E5-i  049</t>
  </si>
  <si>
    <t>E5-i  050</t>
  </si>
  <si>
    <t>E5-i  051</t>
  </si>
  <si>
    <t>E5-i  052</t>
  </si>
  <si>
    <t>E5-i  053</t>
  </si>
  <si>
    <t>E5-i  054</t>
  </si>
  <si>
    <t>E5-i  055</t>
  </si>
  <si>
    <t>E5-i  056</t>
  </si>
  <si>
    <t>E5-i  057</t>
  </si>
  <si>
    <t>E5-i  059</t>
  </si>
  <si>
    <t>E5-i  013</t>
  </si>
  <si>
    <t>E5-i  014</t>
  </si>
  <si>
    <t>E5-i  015</t>
  </si>
  <si>
    <t>E5-i  016</t>
  </si>
  <si>
    <t>E5-i  017</t>
  </si>
  <si>
    <t>E5-i  018</t>
  </si>
  <si>
    <t>E5-i  019</t>
  </si>
  <si>
    <t>E5-i  020</t>
  </si>
  <si>
    <t>E5-i  021</t>
  </si>
  <si>
    <t>E5-i  022</t>
  </si>
  <si>
    <t>E5-i  023</t>
  </si>
  <si>
    <t>E5-i  024</t>
  </si>
  <si>
    <t>wet/dry factor</t>
  </si>
  <si>
    <t>NH4-N conc (ug N / g dry soil)</t>
  </si>
  <si>
    <t>NO3+NO2-N conc (ug N / g dry soil)</t>
  </si>
  <si>
    <t>Total KCL Extractable N (ug N / g dry soil)</t>
  </si>
  <si>
    <t>tin wt (g)</t>
    <phoneticPr fontId="3" type="noConversion"/>
  </si>
  <si>
    <t>tin+wet soil wt  (g)</t>
    <phoneticPr fontId="3" type="noConversion"/>
  </si>
  <si>
    <t>wet soil wt (g)</t>
    <phoneticPr fontId="3" type="noConversion"/>
  </si>
  <si>
    <t>tin+dry soil wt  (g)</t>
    <phoneticPr fontId="3" type="noConversion"/>
  </si>
  <si>
    <t>dry soil wt (g)</t>
    <phoneticPr fontId="3" type="noConversion"/>
  </si>
  <si>
    <t>E4-F  103</t>
  </si>
  <si>
    <t>E4-F  104</t>
  </si>
  <si>
    <t>E4-F  105</t>
  </si>
  <si>
    <t>E4-F  106</t>
  </si>
  <si>
    <t>E4-F  107</t>
  </si>
  <si>
    <t>E4-F  108</t>
  </si>
  <si>
    <t>E4-F  109</t>
  </si>
  <si>
    <t>E4-F  110</t>
  </si>
  <si>
    <t>E4-F  112</t>
  </si>
  <si>
    <t>E4-F  113</t>
  </si>
  <si>
    <t>E4-F  115</t>
  </si>
  <si>
    <t>E4-F  116</t>
  </si>
  <si>
    <t>E4-F  117</t>
  </si>
  <si>
    <t>E4-F  118</t>
  </si>
  <si>
    <t>E4-F  122</t>
  </si>
  <si>
    <t>E4-F  123</t>
  </si>
  <si>
    <t>E4-F  126</t>
  </si>
  <si>
    <t>E4-F  127</t>
  </si>
  <si>
    <t>E4-F  128</t>
  </si>
  <si>
    <t>E5-i  063</t>
  </si>
  <si>
    <t>E5-i  064</t>
  </si>
  <si>
    <t>E5-i  065</t>
  </si>
  <si>
    <t>E5-i  066</t>
  </si>
  <si>
    <t>E5-i  067</t>
  </si>
  <si>
    <t>E5-i  068</t>
  </si>
  <si>
    <t>E5-i  069</t>
  </si>
  <si>
    <t>E5-i  070</t>
  </si>
  <si>
    <t>E5-i  071</t>
  </si>
  <si>
    <t>E5-i  072</t>
  </si>
  <si>
    <t>E5-i  073</t>
  </si>
  <si>
    <t>E5-i  074</t>
  </si>
  <si>
    <t>E5-i  075</t>
  </si>
  <si>
    <t>E5-i  076</t>
  </si>
  <si>
    <t>E5-i  077</t>
  </si>
  <si>
    <t>E5-i  078</t>
  </si>
  <si>
    <t>E5-i  079</t>
  </si>
  <si>
    <t>E5-i  080</t>
  </si>
  <si>
    <t>E5-i  081</t>
  </si>
  <si>
    <t>E5-i  082</t>
  </si>
  <si>
    <t>E5-i  083</t>
  </si>
  <si>
    <t>E5-i  084</t>
  </si>
  <si>
    <t>E5-i  085</t>
  </si>
  <si>
    <t>E5-i  086</t>
  </si>
  <si>
    <t>E5-i  087</t>
  </si>
  <si>
    <t>E5-i  088</t>
  </si>
  <si>
    <t>E5-i  089</t>
  </si>
  <si>
    <t>zero-adjusted NH4 conc</t>
    <phoneticPr fontId="3" type="noConversion"/>
  </si>
  <si>
    <t>zero-adjusted NO3 conc</t>
    <phoneticPr fontId="3" type="noConversion"/>
  </si>
  <si>
    <t>Notes</t>
    <phoneticPr fontId="3" type="noConversion"/>
  </si>
  <si>
    <t>E4-F  001</t>
  </si>
  <si>
    <t>if NH4 conc negative=0; 0=0.0001</t>
    <phoneticPr fontId="3" type="noConversion"/>
  </si>
  <si>
    <t>E4-F  002</t>
  </si>
  <si>
    <t>missing E5#58-I</t>
  </si>
  <si>
    <t>E5-i  060</t>
  </si>
  <si>
    <t>E5-i  061</t>
  </si>
  <si>
    <t>missing E5#118-I ok</t>
  </si>
  <si>
    <t>E5-i  127</t>
  </si>
  <si>
    <t>E5-i  128</t>
  </si>
  <si>
    <t>E5-i  129</t>
  </si>
  <si>
    <t>E5-i  130</t>
  </si>
  <si>
    <t>E5-i  131</t>
  </si>
  <si>
    <t>E5-i  132</t>
  </si>
  <si>
    <t>E5-i  133</t>
  </si>
  <si>
    <t>E5-i  134</t>
  </si>
  <si>
    <t>E5-i  135</t>
  </si>
  <si>
    <t>E5-i  058</t>
  </si>
  <si>
    <t>194 is here…is this from E5-I ?</t>
  </si>
  <si>
    <t>F</t>
    <phoneticPr fontId="3" type="noConversion"/>
  </si>
  <si>
    <t>E4</t>
    <phoneticPr fontId="3" type="noConversion"/>
  </si>
  <si>
    <t>soil moisture</t>
  </si>
  <si>
    <t>NH4</t>
  </si>
  <si>
    <t>NO3</t>
  </si>
  <si>
    <t>expressed in proper units</t>
  </si>
  <si>
    <t>% moisture</t>
  </si>
  <si>
    <r>
      <t>NH4-N Conc. (</t>
    </r>
    <r>
      <rPr>
        <b/>
        <sz val="10"/>
        <color indexed="53"/>
        <rFont val="Arial"/>
        <family val="2"/>
      </rPr>
      <t>mg</t>
    </r>
    <r>
      <rPr>
        <b/>
        <sz val="10"/>
        <rFont val="Arial"/>
      </rPr>
      <t xml:space="preserve"> N/L)</t>
    </r>
  </si>
  <si>
    <r>
      <t xml:space="preserve">NH4-N Conc. </t>
    </r>
    <r>
      <rPr>
        <b/>
        <sz val="10"/>
        <color indexed="53"/>
        <rFont val="Arial"/>
        <family val="2"/>
      </rPr>
      <t>(ug</t>
    </r>
    <r>
      <rPr>
        <b/>
        <sz val="10"/>
        <color indexed="51"/>
        <rFont val="Arial"/>
        <family val="2"/>
      </rPr>
      <t xml:space="preserve"> </t>
    </r>
    <r>
      <rPr>
        <b/>
        <sz val="10"/>
        <rFont val="Arial"/>
      </rPr>
      <t>N / L)</t>
    </r>
  </si>
  <si>
    <r>
      <t xml:space="preserve">NH4-N conc accounting for </t>
    </r>
    <r>
      <rPr>
        <b/>
        <sz val="8"/>
        <color indexed="53"/>
        <rFont val="Arial"/>
        <family val="2"/>
      </rPr>
      <t>10x</t>
    </r>
    <r>
      <rPr>
        <b/>
        <sz val="8"/>
        <rFont val="Arial"/>
        <family val="2"/>
      </rPr>
      <t xml:space="preserve"> dilution (ug N / L)</t>
    </r>
  </si>
  <si>
    <r>
      <t>NO3 + NO2-N Conc. (</t>
    </r>
    <r>
      <rPr>
        <b/>
        <sz val="10"/>
        <color indexed="53"/>
        <rFont val="Arial"/>
        <family val="2"/>
      </rPr>
      <t>mg</t>
    </r>
    <r>
      <rPr>
        <b/>
        <sz val="10"/>
        <rFont val="Arial"/>
      </rPr>
      <t xml:space="preserve"> N/L)</t>
    </r>
  </si>
  <si>
    <r>
      <t>NO3 + NO2-N conc (</t>
    </r>
    <r>
      <rPr>
        <b/>
        <sz val="10"/>
        <color indexed="53"/>
        <rFont val="Arial"/>
        <family val="2"/>
      </rPr>
      <t>ug</t>
    </r>
    <r>
      <rPr>
        <b/>
        <sz val="10"/>
        <rFont val="Arial"/>
      </rPr>
      <t xml:space="preserve"> N / L)</t>
    </r>
  </si>
  <si>
    <t>E5-i  116</t>
  </si>
  <si>
    <t>E5-i  117</t>
  </si>
  <si>
    <t>E5-i  118</t>
  </si>
  <si>
    <t>E5-i  119</t>
  </si>
  <si>
    <t>E5-i  120</t>
  </si>
  <si>
    <t>E5-i  121</t>
  </si>
  <si>
    <t>E5-i  122</t>
  </si>
  <si>
    <t>E5-i  126</t>
  </si>
  <si>
    <t>E4-F  051</t>
  </si>
  <si>
    <t>E4-F  052</t>
  </si>
  <si>
    <t>E4-F  053</t>
  </si>
  <si>
    <t>E4-F  054</t>
  </si>
  <si>
    <t>E4-F  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</si>
</sst>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8" x14ac:knownFonts="1">
    <font>
      <sz val="10"/>
      <name val="Verdana"/>
    </font>
    <font>
      <sz val="10"/>
      <name val="Verdana"/>
    </font>
    <font>
      <sz val="10"/>
      <name val="Verdana"/>
    </font>
    <font>
      <sz val="8"/>
      <name val="Verdana"/>
    </font>
    <font>
      <sz val="10"/>
      <color indexed="10"/>
      <name val="Verdana"/>
    </font>
    <font>
      <sz val="11"/>
      <name val="Calibri"/>
      <family val="2"/>
    </font>
    <font>
      <sz val="11"/>
      <color indexed="53"/>
      <name val="Calibri"/>
      <family val="2"/>
    </font>
    <font>
      <b/>
      <sz val="10"/>
      <name val="Arial"/>
    </font>
    <font>
      <b/>
      <sz val="10"/>
      <color indexed="53"/>
      <name val="Arial"/>
      <family val="2"/>
    </font>
    <font>
      <b/>
      <sz val="10"/>
      <color indexed="51"/>
      <name val="Arial"/>
      <family val="2"/>
    </font>
    <font>
      <b/>
      <sz val="8"/>
      <name val="Arial"/>
      <family val="2"/>
    </font>
    <font>
      <b/>
      <sz val="8"/>
      <color indexed="53"/>
      <name val="Arial"/>
      <family val="2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Verdana"/>
    </font>
    <font>
      <sz val="12"/>
      <color indexed="10"/>
      <name val="Verdana"/>
    </font>
  </fonts>
  <fills count="8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4" fillId="0" borderId="0" xfId="0" applyFont="1"/>
    <xf numFmtId="0" fontId="0" fillId="2" borderId="0" xfId="0" applyFill="1"/>
    <xf numFmtId="0" fontId="5" fillId="3" borderId="0" xfId="0" applyFont="1" applyFill="1"/>
    <xf numFmtId="0" fontId="6" fillId="3" borderId="0" xfId="0" applyFont="1" applyFill="1"/>
    <xf numFmtId="0" fontId="0" fillId="4" borderId="0" xfId="0" applyFill="1"/>
    <xf numFmtId="164" fontId="7" fillId="5" borderId="0" xfId="0" applyNumberFormat="1" applyFont="1" applyFill="1" applyAlignment="1">
      <alignment wrapText="1"/>
    </xf>
    <xf numFmtId="165" fontId="7" fillId="5" borderId="0" xfId="0" applyNumberFormat="1" applyFont="1" applyFill="1" applyAlignment="1">
      <alignment wrapText="1"/>
    </xf>
    <xf numFmtId="165" fontId="7" fillId="3" borderId="0" xfId="0" applyNumberFormat="1" applyFont="1" applyFill="1" applyAlignment="1">
      <alignment wrapText="1"/>
    </xf>
    <xf numFmtId="165" fontId="10" fillId="3" borderId="0" xfId="0" applyNumberFormat="1" applyFont="1" applyFill="1" applyAlignment="1">
      <alignment wrapText="1"/>
    </xf>
    <xf numFmtId="165" fontId="7" fillId="6" borderId="0" xfId="0" applyNumberFormat="1" applyFont="1" applyFill="1" applyAlignment="1">
      <alignment wrapText="1"/>
    </xf>
    <xf numFmtId="165" fontId="10" fillId="6" borderId="0" xfId="0" applyNumberFormat="1" applyFont="1" applyFill="1" applyAlignment="1">
      <alignment wrapText="1"/>
    </xf>
    <xf numFmtId="165" fontId="7" fillId="7" borderId="0" xfId="0" applyNumberFormat="1" applyFont="1" applyFill="1" applyAlignment="1">
      <alignment wrapText="1"/>
    </xf>
    <xf numFmtId="165" fontId="7" fillId="5" borderId="0" xfId="0" applyNumberFormat="1" applyFont="1" applyFill="1"/>
    <xf numFmtId="165" fontId="7" fillId="0" borderId="0" xfId="0" applyNumberFormat="1" applyFont="1" applyAlignment="1">
      <alignment wrapText="1"/>
    </xf>
    <xf numFmtId="164" fontId="0" fillId="0" borderId="0" xfId="0" applyNumberFormat="1"/>
    <xf numFmtId="165" fontId="0" fillId="0" borderId="0" xfId="0" applyNumberFormat="1"/>
    <xf numFmtId="2" fontId="16" fillId="0" borderId="0" xfId="0" applyNumberFormat="1" applyFont="1" applyFill="1" applyBorder="1"/>
    <xf numFmtId="2" fontId="16" fillId="0" borderId="0" xfId="0" applyNumberFormat="1" applyFont="1"/>
    <xf numFmtId="2" fontId="0" fillId="0" borderId="0" xfId="0" applyNumberFormat="1"/>
    <xf numFmtId="0" fontId="0" fillId="0" borderId="0" xfId="0" applyFill="1"/>
    <xf numFmtId="165" fontId="4" fillId="0" borderId="0" xfId="0" applyNumberFormat="1" applyFont="1"/>
    <xf numFmtId="164" fontId="0" fillId="0" borderId="0" xfId="0" applyNumberFormat="1" applyFill="1"/>
    <xf numFmtId="165" fontId="0" fillId="0" borderId="0" xfId="0" applyNumberFormat="1" applyFill="1"/>
    <xf numFmtId="2" fontId="0" fillId="0" borderId="0" xfId="0" applyNumberFormat="1" applyFill="1"/>
    <xf numFmtId="2" fontId="17" fillId="0" borderId="0" xfId="0" applyNumberFormat="1" applyFont="1" applyFill="1" applyBorder="1"/>
    <xf numFmtId="164" fontId="4" fillId="0" borderId="0" xfId="0" applyNumberFormat="1" applyFont="1"/>
    <xf numFmtId="2" fontId="4" fillId="0" borderId="0" xfId="0" applyNumberFormat="1" applyFont="1"/>
    <xf numFmtId="0" fontId="0" fillId="0" borderId="0" xfId="0"/>
    <xf numFmtId="0" fontId="0" fillId="0" borderId="0" xfId="0" applyAlignment="1"/>
    <xf numFmtId="0" fontId="1" fillId="0" borderId="0" xfId="0" applyFont="1"/>
    <xf numFmtId="165" fontId="1" fillId="0" borderId="0" xfId="0" applyNumberFormat="1" applyFont="1"/>
    <xf numFmtId="2" fontId="1" fillId="0" borderId="0" xfId="0" applyNumberFormat="1" applyFont="1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22"/>
  <sheetViews>
    <sheetView topLeftCell="Q1" workbookViewId="0">
      <selection activeCell="U4" sqref="U4"/>
    </sheetView>
  </sheetViews>
  <sheetFormatPr baseColWidth="10" defaultRowHeight="13" x14ac:dyDescent="0"/>
  <cols>
    <col min="1" max="1" width="3.7109375" customWidth="1"/>
    <col min="2" max="2" width="13.85546875" customWidth="1"/>
    <col min="3" max="3" width="5" customWidth="1"/>
    <col min="4" max="4" width="6.140625" customWidth="1"/>
    <col min="5" max="5" width="3.5703125" customWidth="1"/>
    <col min="6" max="6" width="6.140625" customWidth="1"/>
  </cols>
  <sheetData>
    <row r="1" spans="1:23" ht="14">
      <c r="G1" s="3" t="s">
        <v>497</v>
      </c>
      <c r="H1" s="3"/>
      <c r="I1" s="3"/>
      <c r="J1" s="3"/>
      <c r="K1" s="3"/>
      <c r="L1" s="3"/>
      <c r="M1" s="4" t="s">
        <v>498</v>
      </c>
      <c r="N1" s="5"/>
      <c r="O1" s="5"/>
      <c r="P1" s="6" t="s">
        <v>499</v>
      </c>
      <c r="Q1" s="6"/>
      <c r="R1" s="6"/>
      <c r="U1" t="s">
        <v>500</v>
      </c>
    </row>
    <row r="2" spans="1:23" ht="48">
      <c r="A2" t="s">
        <v>240</v>
      </c>
      <c r="B2" t="s">
        <v>241</v>
      </c>
      <c r="C2" t="s">
        <v>370</v>
      </c>
      <c r="D2" t="s">
        <v>371</v>
      </c>
      <c r="E2" t="s">
        <v>372</v>
      </c>
      <c r="F2" t="s">
        <v>373</v>
      </c>
      <c r="G2" s="7" t="s">
        <v>423</v>
      </c>
      <c r="H2" s="7" t="s">
        <v>424</v>
      </c>
      <c r="I2" s="7" t="s">
        <v>425</v>
      </c>
      <c r="J2" s="8" t="s">
        <v>426</v>
      </c>
      <c r="K2" s="8" t="s">
        <v>427</v>
      </c>
      <c r="L2" s="8" t="s">
        <v>501</v>
      </c>
      <c r="M2" s="9" t="s">
        <v>502</v>
      </c>
      <c r="N2" s="9" t="s">
        <v>503</v>
      </c>
      <c r="O2" s="10" t="s">
        <v>504</v>
      </c>
      <c r="P2" s="11" t="s">
        <v>505</v>
      </c>
      <c r="Q2" s="11" t="s">
        <v>506</v>
      </c>
      <c r="R2" s="12" t="s">
        <v>342</v>
      </c>
      <c r="S2" s="13" t="s">
        <v>343</v>
      </c>
      <c r="T2" s="14" t="s">
        <v>419</v>
      </c>
      <c r="U2" s="15" t="s">
        <v>420</v>
      </c>
      <c r="V2" s="15" t="s">
        <v>421</v>
      </c>
      <c r="W2" s="15" t="s">
        <v>422</v>
      </c>
    </row>
    <row r="3" spans="1:23" s="2" customFormat="1" ht="16">
      <c r="A3" s="29">
        <v>54</v>
      </c>
      <c r="B3" s="29" t="s">
        <v>78</v>
      </c>
      <c r="C3" s="31" t="s">
        <v>95</v>
      </c>
      <c r="D3" s="31">
        <v>1</v>
      </c>
      <c r="E3" s="31" t="s">
        <v>96</v>
      </c>
      <c r="F3">
        <v>4</v>
      </c>
      <c r="G3" s="18">
        <v>1.18</v>
      </c>
      <c r="H3" s="18">
        <v>3.48</v>
      </c>
      <c r="I3" s="16">
        <f>H3-G3</f>
        <v>2.2999999999999998</v>
      </c>
      <c r="J3" s="18">
        <v>1.8</v>
      </c>
      <c r="K3" s="17">
        <f>J3-G3</f>
        <v>0.62000000000000011</v>
      </c>
      <c r="L3" s="17">
        <f>((I3-K3)/I3)*100</f>
        <v>73.043478260869549</v>
      </c>
      <c r="M3" s="29">
        <v>2.7242700000000002E-2</v>
      </c>
      <c r="N3" s="32">
        <f>M3*1000</f>
        <v>27.242700000000003</v>
      </c>
      <c r="O3" s="32">
        <f>N3*4</f>
        <v>108.97080000000001</v>
      </c>
      <c r="P3" s="31">
        <v>0.30142053333333335</v>
      </c>
      <c r="Q3" s="32">
        <f>P3*1000</f>
        <v>301.42053333333337</v>
      </c>
      <c r="R3" s="32">
        <f>Q3*4</f>
        <v>1205.6821333333335</v>
      </c>
      <c r="S3" s="33">
        <v>2.5680000000000001</v>
      </c>
      <c r="T3" s="32">
        <f>K3/I3</f>
        <v>0.2695652173913044</v>
      </c>
      <c r="U3" s="32">
        <f>(O3*0.025)/(S3*T3)</f>
        <v>3.9354216912873077</v>
      </c>
      <c r="V3" s="32">
        <f>(R3*0.025)/(S3*T3)</f>
        <v>43.542560211704007</v>
      </c>
      <c r="W3" s="32">
        <f>SUM(U3:V3)</f>
        <v>47.477981902991317</v>
      </c>
    </row>
    <row r="4" spans="1:23" s="2" customFormat="1" ht="16">
      <c r="A4" s="29">
        <v>55</v>
      </c>
      <c r="B4" s="29" t="s">
        <v>79</v>
      </c>
      <c r="C4" s="31" t="s">
        <v>97</v>
      </c>
      <c r="D4" s="31">
        <v>2</v>
      </c>
      <c r="E4" s="31" t="s">
        <v>96</v>
      </c>
      <c r="F4" s="29">
        <v>4</v>
      </c>
      <c r="G4" s="18">
        <v>1.17</v>
      </c>
      <c r="H4" s="18">
        <v>3.49</v>
      </c>
      <c r="I4" s="16">
        <f t="shared" ref="I4:I67" si="0">H4-G4</f>
        <v>2.3200000000000003</v>
      </c>
      <c r="J4" s="18">
        <v>1.71</v>
      </c>
      <c r="K4" s="17">
        <f t="shared" ref="K4:K67" si="1">J4-G4</f>
        <v>0.54</v>
      </c>
      <c r="L4" s="17">
        <f t="shared" ref="L4:L67" si="2">((I4-K4)/I4)*100</f>
        <v>76.724137931034491</v>
      </c>
      <c r="M4" s="29">
        <v>5.0885699999999999E-2</v>
      </c>
      <c r="N4" s="32">
        <f t="shared" ref="N4:N67" si="3">M4*1000</f>
        <v>50.8857</v>
      </c>
      <c r="O4" s="32">
        <f t="shared" ref="O4:O67" si="4">N4*4</f>
        <v>203.5428</v>
      </c>
      <c r="P4" s="31">
        <v>0.17819653333333335</v>
      </c>
      <c r="Q4" s="32">
        <f t="shared" ref="Q4:Q67" si="5">P4*1000</f>
        <v>178.19653333333335</v>
      </c>
      <c r="R4" s="32">
        <f t="shared" ref="R4:R67" si="6">Q4*4</f>
        <v>712.7861333333334</v>
      </c>
      <c r="S4" s="33">
        <v>2.5270000000000001</v>
      </c>
      <c r="T4" s="32">
        <f t="shared" ref="T4:T67" si="7">K4/I4</f>
        <v>0.23275862068965517</v>
      </c>
      <c r="U4" s="32">
        <f t="shared" ref="U4:U67" si="8">(O4*0.025)/(S4*T4)</f>
        <v>8.6513670140262953</v>
      </c>
      <c r="V4" s="32">
        <f t="shared" ref="V4:V67" si="9">(R4*0.025)/(S4*T4)</f>
        <v>30.296205230424995</v>
      </c>
      <c r="W4" s="32">
        <f t="shared" ref="W4:W67" si="10">SUM(U4:V4)</f>
        <v>38.947572244451294</v>
      </c>
    </row>
    <row r="5" spans="1:23" s="2" customFormat="1" ht="16">
      <c r="A5" s="29">
        <v>56</v>
      </c>
      <c r="B5" s="29" t="s">
        <v>80</v>
      </c>
      <c r="C5" s="31" t="s">
        <v>97</v>
      </c>
      <c r="D5" s="31">
        <v>3</v>
      </c>
      <c r="E5" s="31" t="s">
        <v>96</v>
      </c>
      <c r="F5" s="29">
        <v>4</v>
      </c>
      <c r="G5" s="18">
        <v>1.1599999999999999</v>
      </c>
      <c r="H5" s="18">
        <v>3.49</v>
      </c>
      <c r="I5" s="16">
        <f t="shared" si="0"/>
        <v>2.33</v>
      </c>
      <c r="J5" s="18">
        <v>1.71</v>
      </c>
      <c r="K5" s="17">
        <f t="shared" si="1"/>
        <v>0.55000000000000004</v>
      </c>
      <c r="L5" s="17">
        <f t="shared" si="2"/>
        <v>76.394849785407729</v>
      </c>
      <c r="M5" s="29">
        <v>1.1267699999999999E-2</v>
      </c>
      <c r="N5" s="32">
        <f t="shared" si="3"/>
        <v>11.267699999999998</v>
      </c>
      <c r="O5" s="32">
        <f t="shared" si="4"/>
        <v>45.070799999999991</v>
      </c>
      <c r="P5" s="31">
        <v>0.19676453333333332</v>
      </c>
      <c r="Q5" s="32">
        <f t="shared" si="5"/>
        <v>196.76453333333333</v>
      </c>
      <c r="R5" s="32">
        <f t="shared" si="6"/>
        <v>787.05813333333333</v>
      </c>
      <c r="S5" s="33">
        <v>2.5289999999999999</v>
      </c>
      <c r="T5" s="32">
        <f t="shared" si="7"/>
        <v>0.23605150214592277</v>
      </c>
      <c r="U5" s="32">
        <f t="shared" si="8"/>
        <v>1.8874683489701281</v>
      </c>
      <c r="V5" s="32">
        <f t="shared" si="9"/>
        <v>32.960305019351281</v>
      </c>
      <c r="W5" s="32">
        <f t="shared" si="10"/>
        <v>34.847773368321413</v>
      </c>
    </row>
    <row r="6" spans="1:23" s="2" customFormat="1" ht="16">
      <c r="A6" s="29">
        <v>57</v>
      </c>
      <c r="B6" s="29" t="s">
        <v>243</v>
      </c>
      <c r="C6" s="31" t="s">
        <v>97</v>
      </c>
      <c r="D6" s="31">
        <v>4</v>
      </c>
      <c r="E6" s="31" t="s">
        <v>96</v>
      </c>
      <c r="F6" s="29">
        <v>4</v>
      </c>
      <c r="G6" s="18">
        <v>1.1499999999999999</v>
      </c>
      <c r="H6" s="18">
        <v>3.54</v>
      </c>
      <c r="I6" s="16">
        <f t="shared" si="0"/>
        <v>2.39</v>
      </c>
      <c r="J6" s="18">
        <v>1.61</v>
      </c>
      <c r="K6" s="17">
        <f t="shared" si="1"/>
        <v>0.46000000000000019</v>
      </c>
      <c r="L6" s="17">
        <f t="shared" si="2"/>
        <v>80.7531380753138</v>
      </c>
      <c r="M6" s="29">
        <v>4.6412699999999994E-2</v>
      </c>
      <c r="N6" s="32">
        <f t="shared" si="3"/>
        <v>46.412699999999994</v>
      </c>
      <c r="O6" s="32">
        <f t="shared" si="4"/>
        <v>185.65079999999998</v>
      </c>
      <c r="P6" s="31">
        <v>0.12586853333333337</v>
      </c>
      <c r="Q6" s="32">
        <f t="shared" si="5"/>
        <v>125.86853333333336</v>
      </c>
      <c r="R6" s="32">
        <f t="shared" si="6"/>
        <v>503.47413333333344</v>
      </c>
      <c r="S6" s="33">
        <v>2.4540000000000002</v>
      </c>
      <c r="T6" s="32">
        <f t="shared" si="7"/>
        <v>0.19246861924686198</v>
      </c>
      <c r="U6" s="32">
        <f t="shared" si="8"/>
        <v>9.8265788774316949</v>
      </c>
      <c r="V6" s="32">
        <f t="shared" si="9"/>
        <v>26.649108347211886</v>
      </c>
      <c r="W6" s="32">
        <f t="shared" si="10"/>
        <v>36.475687224643579</v>
      </c>
    </row>
    <row r="7" spans="1:23" s="2" customFormat="1" ht="16">
      <c r="A7" s="29">
        <v>58</v>
      </c>
      <c r="B7" s="29" t="s">
        <v>244</v>
      </c>
      <c r="C7" s="31" t="s">
        <v>97</v>
      </c>
      <c r="D7" s="31">
        <v>5</v>
      </c>
      <c r="E7" s="31" t="s">
        <v>96</v>
      </c>
      <c r="F7" s="29">
        <v>4</v>
      </c>
      <c r="G7" s="18">
        <v>1.1599999999999999</v>
      </c>
      <c r="H7" s="18">
        <v>3.5</v>
      </c>
      <c r="I7" s="16">
        <f t="shared" si="0"/>
        <v>2.34</v>
      </c>
      <c r="J7" s="18">
        <v>1.65</v>
      </c>
      <c r="K7" s="17">
        <f t="shared" si="1"/>
        <v>0.49</v>
      </c>
      <c r="L7" s="17">
        <f t="shared" si="2"/>
        <v>79.059829059829056</v>
      </c>
      <c r="M7" s="29">
        <v>4.8777000000000056E-3</v>
      </c>
      <c r="N7" s="32">
        <f t="shared" si="3"/>
        <v>4.8777000000000053</v>
      </c>
      <c r="O7" s="32">
        <f t="shared" si="4"/>
        <v>19.510800000000021</v>
      </c>
      <c r="P7" s="31">
        <v>0.30817253333333339</v>
      </c>
      <c r="Q7" s="32">
        <f t="shared" si="5"/>
        <v>308.17253333333338</v>
      </c>
      <c r="R7" s="32">
        <f t="shared" si="6"/>
        <v>1232.6901333333335</v>
      </c>
      <c r="S7" s="33">
        <v>2.5310000000000001</v>
      </c>
      <c r="T7" s="32">
        <f t="shared" si="7"/>
        <v>0.20940170940170941</v>
      </c>
      <c r="U7" s="32">
        <f t="shared" si="8"/>
        <v>0.9203281755214936</v>
      </c>
      <c r="V7" s="32">
        <f t="shared" si="9"/>
        <v>58.146229851877543</v>
      </c>
      <c r="W7" s="32">
        <f t="shared" si="10"/>
        <v>59.066558027399033</v>
      </c>
    </row>
    <row r="8" spans="1:23" s="2" customFormat="1" ht="16">
      <c r="A8" s="29">
        <v>59</v>
      </c>
      <c r="B8" s="29" t="s">
        <v>245</v>
      </c>
      <c r="C8" s="31" t="s">
        <v>97</v>
      </c>
      <c r="D8" s="31">
        <v>6</v>
      </c>
      <c r="E8" s="31" t="s">
        <v>96</v>
      </c>
      <c r="F8" s="29">
        <v>4</v>
      </c>
      <c r="G8" s="18">
        <v>1.17</v>
      </c>
      <c r="H8" s="18">
        <v>3.59</v>
      </c>
      <c r="I8" s="16">
        <f t="shared" si="0"/>
        <v>2.42</v>
      </c>
      <c r="J8" s="18">
        <v>1.58</v>
      </c>
      <c r="K8" s="17">
        <f t="shared" si="1"/>
        <v>0.41000000000000014</v>
      </c>
      <c r="L8" s="17">
        <f t="shared" si="2"/>
        <v>83.057851239669418</v>
      </c>
      <c r="M8" s="29">
        <v>8.7117000000000097E-3</v>
      </c>
      <c r="N8" s="32">
        <f t="shared" si="3"/>
        <v>8.7117000000000093</v>
      </c>
      <c r="O8" s="32">
        <f t="shared" si="4"/>
        <v>34.846800000000037</v>
      </c>
      <c r="P8" s="31">
        <v>0.48710053333333342</v>
      </c>
      <c r="Q8" s="32">
        <f t="shared" si="5"/>
        <v>487.10053333333343</v>
      </c>
      <c r="R8" s="32">
        <f t="shared" si="6"/>
        <v>1948.4021333333337</v>
      </c>
      <c r="S8" s="33">
        <v>2.544</v>
      </c>
      <c r="T8" s="32">
        <f t="shared" si="7"/>
        <v>0.16942148760330586</v>
      </c>
      <c r="U8" s="32">
        <f t="shared" si="8"/>
        <v>2.0212373446847689</v>
      </c>
      <c r="V8" s="32">
        <f t="shared" si="9"/>
        <v>113.01419798537607</v>
      </c>
      <c r="W8" s="32">
        <f t="shared" si="10"/>
        <v>115.03543533006084</v>
      </c>
    </row>
    <row r="9" spans="1:23" s="2" customFormat="1" ht="16">
      <c r="A9" s="29">
        <v>60</v>
      </c>
      <c r="B9" s="29" t="s">
        <v>21</v>
      </c>
      <c r="C9" s="31" t="s">
        <v>97</v>
      </c>
      <c r="D9" s="31">
        <v>7</v>
      </c>
      <c r="E9" s="31" t="s">
        <v>96</v>
      </c>
      <c r="F9" s="29">
        <v>4</v>
      </c>
      <c r="G9" s="18">
        <v>1.18</v>
      </c>
      <c r="H9" s="18">
        <v>3.53</v>
      </c>
      <c r="I9" s="16">
        <f t="shared" si="0"/>
        <v>2.3499999999999996</v>
      </c>
      <c r="J9" s="18">
        <v>1.78</v>
      </c>
      <c r="K9" s="17">
        <f t="shared" si="1"/>
        <v>0.60000000000000009</v>
      </c>
      <c r="L9" s="17">
        <f t="shared" si="2"/>
        <v>74.468085106382972</v>
      </c>
      <c r="M9" s="29">
        <v>6.7499699999999968E-2</v>
      </c>
      <c r="N9" s="32">
        <f t="shared" si="3"/>
        <v>67.499699999999962</v>
      </c>
      <c r="O9" s="32">
        <f t="shared" si="4"/>
        <v>269.99879999999985</v>
      </c>
      <c r="P9" s="31">
        <v>0.10054853333333333</v>
      </c>
      <c r="Q9" s="32">
        <f t="shared" si="5"/>
        <v>100.54853333333332</v>
      </c>
      <c r="R9" s="32">
        <f t="shared" si="6"/>
        <v>402.1941333333333</v>
      </c>
      <c r="S9" s="33">
        <v>2.59</v>
      </c>
      <c r="T9" s="32">
        <f t="shared" si="7"/>
        <v>0.2553191489361703</v>
      </c>
      <c r="U9" s="32">
        <f t="shared" si="8"/>
        <v>10.207483590733583</v>
      </c>
      <c r="V9" s="32">
        <f t="shared" si="9"/>
        <v>15.205215787215785</v>
      </c>
      <c r="W9" s="32">
        <f t="shared" si="10"/>
        <v>25.412699377949366</v>
      </c>
    </row>
    <row r="10" spans="1:23" s="2" customFormat="1" ht="16">
      <c r="A10" s="29">
        <v>61</v>
      </c>
      <c r="B10" s="29" t="s">
        <v>22</v>
      </c>
      <c r="C10" s="31" t="s">
        <v>97</v>
      </c>
      <c r="D10" s="31">
        <v>8</v>
      </c>
      <c r="E10" s="31" t="s">
        <v>96</v>
      </c>
      <c r="F10" s="29">
        <v>4</v>
      </c>
      <c r="G10" s="18">
        <v>1.17</v>
      </c>
      <c r="H10" s="18">
        <v>3.52</v>
      </c>
      <c r="I10" s="16">
        <f t="shared" si="0"/>
        <v>2.35</v>
      </c>
      <c r="J10" s="18">
        <v>1.77</v>
      </c>
      <c r="K10" s="17">
        <f t="shared" si="1"/>
        <v>0.60000000000000009</v>
      </c>
      <c r="L10" s="17">
        <f t="shared" si="2"/>
        <v>74.468085106382972</v>
      </c>
      <c r="M10" s="29">
        <v>2.4047700000000012E-2</v>
      </c>
      <c r="N10" s="32">
        <f t="shared" si="3"/>
        <v>24.047700000000013</v>
      </c>
      <c r="O10" s="32">
        <f t="shared" si="4"/>
        <v>96.190800000000053</v>
      </c>
      <c r="P10" s="31">
        <v>9.7172533333333339E-2</v>
      </c>
      <c r="Q10" s="32">
        <f t="shared" si="5"/>
        <v>97.172533333333334</v>
      </c>
      <c r="R10" s="32">
        <f t="shared" si="6"/>
        <v>388.69013333333334</v>
      </c>
      <c r="S10" s="33">
        <v>2.5270000000000001</v>
      </c>
      <c r="T10" s="32">
        <f t="shared" si="7"/>
        <v>0.25531914893617025</v>
      </c>
      <c r="U10" s="32">
        <f t="shared" si="8"/>
        <v>3.7272190344281775</v>
      </c>
      <c r="V10" s="32">
        <f t="shared" si="9"/>
        <v>15.061037681924107</v>
      </c>
      <c r="W10" s="32">
        <f t="shared" si="10"/>
        <v>18.788256716352286</v>
      </c>
    </row>
    <row r="11" spans="1:23" s="2" customFormat="1" ht="16">
      <c r="A11" s="29">
        <v>62</v>
      </c>
      <c r="B11" s="29" t="s">
        <v>23</v>
      </c>
      <c r="C11" s="31" t="s">
        <v>97</v>
      </c>
      <c r="D11" s="31">
        <v>9</v>
      </c>
      <c r="E11" s="31" t="s">
        <v>96</v>
      </c>
      <c r="F11" s="29">
        <v>4</v>
      </c>
      <c r="G11" s="18">
        <v>1.17</v>
      </c>
      <c r="H11" s="18">
        <v>3.59</v>
      </c>
      <c r="I11" s="16">
        <f t="shared" si="0"/>
        <v>2.42</v>
      </c>
      <c r="J11" s="18">
        <v>1.84</v>
      </c>
      <c r="K11" s="17">
        <f t="shared" si="1"/>
        <v>0.67000000000000015</v>
      </c>
      <c r="L11" s="17">
        <f t="shared" si="2"/>
        <v>72.314049586776846</v>
      </c>
      <c r="M11" s="29">
        <v>8.794769999999999E-2</v>
      </c>
      <c r="N11" s="32">
        <f t="shared" si="3"/>
        <v>87.947699999999983</v>
      </c>
      <c r="O11" s="32">
        <f t="shared" si="4"/>
        <v>351.79079999999993</v>
      </c>
      <c r="P11" s="31">
        <v>0.16300453333333337</v>
      </c>
      <c r="Q11" s="32">
        <f t="shared" si="5"/>
        <v>163.00453333333337</v>
      </c>
      <c r="R11" s="32">
        <f t="shared" si="6"/>
        <v>652.01813333333348</v>
      </c>
      <c r="S11" s="33">
        <v>2.4729999999999999</v>
      </c>
      <c r="T11" s="32">
        <f t="shared" si="7"/>
        <v>0.27685950413223148</v>
      </c>
      <c r="U11" s="32">
        <f t="shared" si="8"/>
        <v>12.845201851639493</v>
      </c>
      <c r="V11" s="32">
        <f t="shared" si="9"/>
        <v>23.807628094867354</v>
      </c>
      <c r="W11" s="32">
        <f t="shared" si="10"/>
        <v>36.652829946506849</v>
      </c>
    </row>
    <row r="12" spans="1:23" s="2" customFormat="1" ht="16">
      <c r="A12" s="29">
        <v>63</v>
      </c>
      <c r="B12" s="29" t="s">
        <v>24</v>
      </c>
      <c r="C12" s="31" t="s">
        <v>97</v>
      </c>
      <c r="D12" s="31">
        <v>10</v>
      </c>
      <c r="E12" s="31" t="s">
        <v>96</v>
      </c>
      <c r="F12" s="29">
        <v>4</v>
      </c>
      <c r="G12" s="18">
        <v>1.18</v>
      </c>
      <c r="H12" s="18">
        <v>3.52</v>
      </c>
      <c r="I12" s="16">
        <f t="shared" si="0"/>
        <v>2.34</v>
      </c>
      <c r="J12" s="18">
        <v>1.88</v>
      </c>
      <c r="K12" s="17">
        <f t="shared" si="1"/>
        <v>0.7</v>
      </c>
      <c r="L12" s="17">
        <f t="shared" si="2"/>
        <v>70.085470085470078</v>
      </c>
      <c r="M12" s="29">
        <v>2.7881700000000002E-2</v>
      </c>
      <c r="N12" s="32">
        <f t="shared" si="3"/>
        <v>27.881700000000002</v>
      </c>
      <c r="O12" s="32">
        <f>N12*4</f>
        <v>111.52680000000001</v>
      </c>
      <c r="P12" s="31">
        <v>7.6916533333333342E-2</v>
      </c>
      <c r="Q12" s="32">
        <f t="shared" si="5"/>
        <v>76.916533333333348</v>
      </c>
      <c r="R12" s="32">
        <f t="shared" si="6"/>
        <v>307.66613333333339</v>
      </c>
      <c r="S12" s="33">
        <v>2.4889999999999999</v>
      </c>
      <c r="T12" s="32">
        <f t="shared" si="7"/>
        <v>0.29914529914529914</v>
      </c>
      <c r="U12" s="32">
        <f t="shared" si="8"/>
        <v>3.744658095620732</v>
      </c>
      <c r="V12" s="32">
        <f t="shared" si="9"/>
        <v>10.330292601733342</v>
      </c>
      <c r="W12" s="32">
        <f t="shared" si="10"/>
        <v>14.074950697354074</v>
      </c>
    </row>
    <row r="13" spans="1:23" s="2" customFormat="1" ht="16">
      <c r="A13" s="29">
        <v>64</v>
      </c>
      <c r="B13" s="29" t="s">
        <v>25</v>
      </c>
      <c r="C13" s="31" t="s">
        <v>97</v>
      </c>
      <c r="D13" s="31">
        <v>11</v>
      </c>
      <c r="E13" s="31" t="s">
        <v>96</v>
      </c>
      <c r="F13" s="29">
        <v>4</v>
      </c>
      <c r="G13" s="18">
        <v>1.17</v>
      </c>
      <c r="H13" s="18">
        <v>3.6</v>
      </c>
      <c r="I13" s="16">
        <f t="shared" si="0"/>
        <v>2.4300000000000002</v>
      </c>
      <c r="J13" s="18">
        <v>1.92</v>
      </c>
      <c r="K13" s="17">
        <f t="shared" si="1"/>
        <v>0.75</v>
      </c>
      <c r="L13" s="17">
        <f t="shared" si="2"/>
        <v>69.135802469135811</v>
      </c>
      <c r="M13" s="29">
        <v>2.1491700000000009E-2</v>
      </c>
      <c r="N13" s="32">
        <f t="shared" si="3"/>
        <v>21.491700000000009</v>
      </c>
      <c r="O13" s="32">
        <f t="shared" si="4"/>
        <v>85.966800000000035</v>
      </c>
      <c r="P13" s="31">
        <v>0.11911653333333336</v>
      </c>
      <c r="Q13" s="32">
        <f t="shared" si="5"/>
        <v>119.11653333333335</v>
      </c>
      <c r="R13" s="32">
        <f t="shared" si="6"/>
        <v>476.4661333333334</v>
      </c>
      <c r="S13" s="33">
        <v>2.5169999999999999</v>
      </c>
      <c r="T13" s="32">
        <f t="shared" si="7"/>
        <v>0.30864197530864196</v>
      </c>
      <c r="U13" s="32">
        <f t="shared" si="8"/>
        <v>2.7665120381406454</v>
      </c>
      <c r="V13" s="32">
        <f t="shared" si="9"/>
        <v>15.333236710369491</v>
      </c>
      <c r="W13" s="32">
        <f t="shared" si="10"/>
        <v>18.099748748510137</v>
      </c>
    </row>
    <row r="14" spans="1:23" s="2" customFormat="1" ht="16">
      <c r="A14" s="29">
        <v>65</v>
      </c>
      <c r="B14" s="29" t="s">
        <v>26</v>
      </c>
      <c r="C14" s="31" t="s">
        <v>97</v>
      </c>
      <c r="D14" s="31">
        <v>12</v>
      </c>
      <c r="E14" s="31" t="s">
        <v>96</v>
      </c>
      <c r="F14" s="29">
        <v>4</v>
      </c>
      <c r="G14" s="18">
        <v>1.18</v>
      </c>
      <c r="H14" s="18">
        <v>3.68</v>
      </c>
      <c r="I14" s="16">
        <f t="shared" si="0"/>
        <v>2.5</v>
      </c>
      <c r="J14" s="18">
        <v>1.71</v>
      </c>
      <c r="K14" s="17">
        <f t="shared" si="1"/>
        <v>0.53</v>
      </c>
      <c r="L14" s="17">
        <f t="shared" si="2"/>
        <v>78.8</v>
      </c>
      <c r="M14" s="29">
        <v>1.25457E-2</v>
      </c>
      <c r="N14" s="32">
        <f t="shared" si="3"/>
        <v>12.5457</v>
      </c>
      <c r="O14" s="32">
        <f t="shared" si="4"/>
        <v>50.1828</v>
      </c>
      <c r="P14" s="31">
        <v>0.26428453333333335</v>
      </c>
      <c r="Q14" s="32">
        <f t="shared" si="5"/>
        <v>264.28453333333334</v>
      </c>
      <c r="R14" s="32">
        <f t="shared" si="6"/>
        <v>1057.1381333333334</v>
      </c>
      <c r="S14" s="33">
        <v>2.5219999999999998</v>
      </c>
      <c r="T14" s="32">
        <f t="shared" si="7"/>
        <v>0.21200000000000002</v>
      </c>
      <c r="U14" s="32">
        <f t="shared" si="8"/>
        <v>2.3464643215178134</v>
      </c>
      <c r="V14" s="32">
        <f t="shared" si="9"/>
        <v>49.430022094873294</v>
      </c>
      <c r="W14" s="32">
        <f t="shared" si="10"/>
        <v>51.776486416391108</v>
      </c>
    </row>
    <row r="15" spans="1:23" s="2" customFormat="1" ht="16">
      <c r="A15" s="29">
        <v>66</v>
      </c>
      <c r="B15" s="29" t="s">
        <v>27</v>
      </c>
      <c r="C15" s="31" t="s">
        <v>97</v>
      </c>
      <c r="D15" s="31">
        <v>13</v>
      </c>
      <c r="E15" s="31" t="s">
        <v>96</v>
      </c>
      <c r="F15" s="29">
        <v>4</v>
      </c>
      <c r="G15" s="18">
        <v>1.18</v>
      </c>
      <c r="H15" s="18">
        <v>3.78</v>
      </c>
      <c r="I15" s="16">
        <f t="shared" si="0"/>
        <v>2.5999999999999996</v>
      </c>
      <c r="J15" s="18">
        <v>1.78</v>
      </c>
      <c r="K15" s="17">
        <f t="shared" si="1"/>
        <v>0.60000000000000009</v>
      </c>
      <c r="L15" s="17">
        <f t="shared" si="2"/>
        <v>76.92307692307692</v>
      </c>
      <c r="M15" s="29">
        <v>3.1715700000000006E-2</v>
      </c>
      <c r="N15" s="32">
        <f t="shared" si="3"/>
        <v>31.715700000000005</v>
      </c>
      <c r="O15" s="32">
        <f t="shared" si="4"/>
        <v>126.86280000000002</v>
      </c>
      <c r="P15" s="31">
        <v>0.19001253333333334</v>
      </c>
      <c r="Q15" s="32">
        <f t="shared" si="5"/>
        <v>190.01253333333335</v>
      </c>
      <c r="R15" s="32">
        <f t="shared" si="6"/>
        <v>760.05013333333341</v>
      </c>
      <c r="S15" s="33">
        <v>2.4209999999999998</v>
      </c>
      <c r="T15" s="32">
        <f t="shared" si="7"/>
        <v>0.23076923076923084</v>
      </c>
      <c r="U15" s="32">
        <f t="shared" si="8"/>
        <v>5.6767740603056591</v>
      </c>
      <c r="V15" s="32">
        <f t="shared" si="9"/>
        <v>34.010229014640409</v>
      </c>
      <c r="W15" s="32">
        <f t="shared" si="10"/>
        <v>39.68700307494607</v>
      </c>
    </row>
    <row r="16" spans="1:23" s="2" customFormat="1" ht="16">
      <c r="A16" s="29">
        <v>67</v>
      </c>
      <c r="B16" s="29" t="s">
        <v>28</v>
      </c>
      <c r="C16" s="31" t="s">
        <v>97</v>
      </c>
      <c r="D16" s="31">
        <v>14</v>
      </c>
      <c r="E16" s="31" t="s">
        <v>96</v>
      </c>
      <c r="F16" s="29">
        <v>4</v>
      </c>
      <c r="G16" s="18">
        <v>1.06</v>
      </c>
      <c r="H16" s="18">
        <v>3.47</v>
      </c>
      <c r="I16" s="16">
        <f t="shared" si="0"/>
        <v>2.41</v>
      </c>
      <c r="J16" s="18">
        <v>1.8</v>
      </c>
      <c r="K16" s="17">
        <f t="shared" si="1"/>
        <v>0.74</v>
      </c>
      <c r="L16" s="17">
        <f t="shared" si="2"/>
        <v>69.294605809128626</v>
      </c>
      <c r="M16" s="29">
        <v>4.7051699999999995E-2</v>
      </c>
      <c r="N16" s="32">
        <f t="shared" si="3"/>
        <v>47.051699999999997</v>
      </c>
      <c r="O16" s="32">
        <f t="shared" si="4"/>
        <v>188.20679999999999</v>
      </c>
      <c r="P16" s="31">
        <v>0.11911653333333336</v>
      </c>
      <c r="Q16" s="32">
        <f t="shared" si="5"/>
        <v>119.11653333333335</v>
      </c>
      <c r="R16" s="32">
        <f t="shared" si="6"/>
        <v>476.4661333333334</v>
      </c>
      <c r="S16" s="33">
        <v>2.5449999999999999</v>
      </c>
      <c r="T16" s="32">
        <f t="shared" si="7"/>
        <v>0.30705394190871366</v>
      </c>
      <c r="U16" s="32">
        <f t="shared" si="8"/>
        <v>6.0210586205065582</v>
      </c>
      <c r="V16" s="32">
        <f t="shared" si="9"/>
        <v>15.242969539283886</v>
      </c>
      <c r="W16" s="32">
        <f t="shared" si="10"/>
        <v>21.264028159790442</v>
      </c>
    </row>
    <row r="17" spans="1:23" s="2" customFormat="1" ht="16">
      <c r="A17" s="29">
        <v>68</v>
      </c>
      <c r="B17" s="29" t="s">
        <v>29</v>
      </c>
      <c r="C17" s="31" t="s">
        <v>97</v>
      </c>
      <c r="D17" s="31">
        <v>15</v>
      </c>
      <c r="E17" s="31" t="s">
        <v>96</v>
      </c>
      <c r="F17" s="29">
        <v>4</v>
      </c>
      <c r="G17" s="18">
        <v>1.1499999999999999</v>
      </c>
      <c r="H17" s="18">
        <v>3.64</v>
      </c>
      <c r="I17" s="16">
        <f t="shared" si="0"/>
        <v>2.4900000000000002</v>
      </c>
      <c r="J17" s="18">
        <v>1.64</v>
      </c>
      <c r="K17" s="17">
        <f t="shared" si="1"/>
        <v>0.49</v>
      </c>
      <c r="L17" s="17">
        <f t="shared" si="2"/>
        <v>80.321285140562239</v>
      </c>
      <c r="M17" s="29">
        <v>5.9192699999999994E-2</v>
      </c>
      <c r="N17" s="32">
        <f t="shared" si="3"/>
        <v>59.192699999999995</v>
      </c>
      <c r="O17" s="32">
        <f t="shared" si="4"/>
        <v>236.77079999999998</v>
      </c>
      <c r="P17" s="31">
        <v>0.22883653333333337</v>
      </c>
      <c r="Q17" s="32">
        <f t="shared" si="5"/>
        <v>228.83653333333336</v>
      </c>
      <c r="R17" s="32">
        <f t="shared" si="6"/>
        <v>915.34613333333346</v>
      </c>
      <c r="S17" s="33">
        <v>2.5</v>
      </c>
      <c r="T17" s="32">
        <f t="shared" si="7"/>
        <v>0.19678714859437749</v>
      </c>
      <c r="U17" s="32">
        <f t="shared" si="8"/>
        <v>12.031822285714286</v>
      </c>
      <c r="V17" s="32">
        <f t="shared" si="9"/>
        <v>46.514528000000013</v>
      </c>
      <c r="W17" s="32">
        <f t="shared" si="10"/>
        <v>58.546350285714297</v>
      </c>
    </row>
    <row r="18" spans="1:23" s="2" customFormat="1" ht="16">
      <c r="A18" s="29">
        <v>69</v>
      </c>
      <c r="B18" s="29" t="s">
        <v>30</v>
      </c>
      <c r="C18" s="31" t="s">
        <v>97</v>
      </c>
      <c r="D18" s="31">
        <v>16</v>
      </c>
      <c r="E18" s="31" t="s">
        <v>96</v>
      </c>
      <c r="F18" s="29">
        <v>4</v>
      </c>
      <c r="G18" s="18">
        <v>1.1599999999999999</v>
      </c>
      <c r="H18" s="18">
        <v>3.83</v>
      </c>
      <c r="I18" s="16">
        <f t="shared" si="0"/>
        <v>2.67</v>
      </c>
      <c r="J18" s="18">
        <v>1.68</v>
      </c>
      <c r="K18" s="17">
        <f t="shared" si="1"/>
        <v>0.52</v>
      </c>
      <c r="L18" s="17">
        <f t="shared" si="2"/>
        <v>80.524344569288388</v>
      </c>
      <c r="M18" s="29">
        <v>1.4462700000000002E-2</v>
      </c>
      <c r="N18" s="32">
        <f t="shared" si="3"/>
        <v>14.462700000000002</v>
      </c>
      <c r="O18" s="32">
        <f t="shared" si="4"/>
        <v>57.850800000000007</v>
      </c>
      <c r="P18" s="31">
        <v>0.20351653333333336</v>
      </c>
      <c r="Q18" s="32">
        <f t="shared" si="5"/>
        <v>203.51653333333337</v>
      </c>
      <c r="R18" s="32">
        <f t="shared" si="6"/>
        <v>814.06613333333348</v>
      </c>
      <c r="S18" s="33">
        <v>2.5019999999999998</v>
      </c>
      <c r="T18" s="32">
        <f t="shared" si="7"/>
        <v>0.19475655430711611</v>
      </c>
      <c r="U18" s="32">
        <f t="shared" si="8"/>
        <v>2.9680416436081907</v>
      </c>
      <c r="V18" s="32">
        <f t="shared" si="9"/>
        <v>41.765752321219964</v>
      </c>
      <c r="W18" s="32">
        <f t="shared" si="10"/>
        <v>44.733793964828152</v>
      </c>
    </row>
    <row r="19" spans="1:23" s="2" customFormat="1" ht="16">
      <c r="A19" s="29">
        <v>70</v>
      </c>
      <c r="B19" s="29" t="s">
        <v>31</v>
      </c>
      <c r="C19" s="31" t="s">
        <v>97</v>
      </c>
      <c r="D19" s="31">
        <v>17</v>
      </c>
      <c r="E19" s="31" t="s">
        <v>96</v>
      </c>
      <c r="F19" s="29">
        <v>4</v>
      </c>
      <c r="G19" s="18">
        <v>1.1599999999999999</v>
      </c>
      <c r="H19" s="18">
        <v>3.76</v>
      </c>
      <c r="I19" s="16">
        <f t="shared" si="0"/>
        <v>2.5999999999999996</v>
      </c>
      <c r="J19" s="18">
        <v>1.7</v>
      </c>
      <c r="K19" s="17">
        <f t="shared" si="1"/>
        <v>0.54</v>
      </c>
      <c r="L19" s="17">
        <f t="shared" si="2"/>
        <v>79.230769230769226</v>
      </c>
      <c r="M19" s="29">
        <v>2.3408700000000011E-2</v>
      </c>
      <c r="N19" s="32">
        <f t="shared" si="3"/>
        <v>23.40870000000001</v>
      </c>
      <c r="O19" s="32">
        <f t="shared" si="4"/>
        <v>93.634800000000041</v>
      </c>
      <c r="P19" s="31">
        <v>0.30310853333333332</v>
      </c>
      <c r="Q19" s="32">
        <f t="shared" si="5"/>
        <v>303.1085333333333</v>
      </c>
      <c r="R19" s="32">
        <f t="shared" si="6"/>
        <v>1212.4341333333332</v>
      </c>
      <c r="S19" s="33">
        <v>2.5819999999999999</v>
      </c>
      <c r="T19" s="32">
        <f t="shared" si="7"/>
        <v>0.20769230769230773</v>
      </c>
      <c r="U19" s="32">
        <f t="shared" si="8"/>
        <v>4.3651648162492478</v>
      </c>
      <c r="V19" s="32">
        <f t="shared" si="9"/>
        <v>56.522519627812663</v>
      </c>
      <c r="W19" s="32">
        <f t="shared" si="10"/>
        <v>60.887684444061911</v>
      </c>
    </row>
    <row r="20" spans="1:23" s="2" customFormat="1" ht="16">
      <c r="A20" s="29">
        <v>71</v>
      </c>
      <c r="B20" s="29" t="s">
        <v>32</v>
      </c>
      <c r="C20" s="31" t="s">
        <v>97</v>
      </c>
      <c r="D20" s="31">
        <v>18</v>
      </c>
      <c r="E20" s="31" t="s">
        <v>96</v>
      </c>
      <c r="F20" s="29">
        <v>4</v>
      </c>
      <c r="G20" s="18">
        <v>1.18</v>
      </c>
      <c r="H20" s="18">
        <v>3.71</v>
      </c>
      <c r="I20" s="16">
        <f t="shared" si="0"/>
        <v>2.5300000000000002</v>
      </c>
      <c r="J20" s="18">
        <v>1.72</v>
      </c>
      <c r="K20" s="17">
        <f t="shared" si="1"/>
        <v>0.54</v>
      </c>
      <c r="L20" s="17">
        <f t="shared" si="2"/>
        <v>78.656126482213438</v>
      </c>
      <c r="M20" s="29">
        <v>1.7657700000000005E-2</v>
      </c>
      <c r="N20" s="32">
        <f t="shared" si="3"/>
        <v>17.657700000000006</v>
      </c>
      <c r="O20" s="32">
        <f t="shared" si="4"/>
        <v>70.630800000000022</v>
      </c>
      <c r="P20" s="31">
        <v>0.23221253333333336</v>
      </c>
      <c r="Q20" s="32">
        <f t="shared" si="5"/>
        <v>232.21253333333337</v>
      </c>
      <c r="R20" s="32">
        <f t="shared" si="6"/>
        <v>928.85013333333347</v>
      </c>
      <c r="S20" s="33">
        <v>2.56</v>
      </c>
      <c r="T20" s="32">
        <f t="shared" si="7"/>
        <v>0.2134387351778656</v>
      </c>
      <c r="U20" s="32">
        <f t="shared" si="8"/>
        <v>3.2316247829861129</v>
      </c>
      <c r="V20" s="32">
        <f t="shared" si="9"/>
        <v>42.498387538580261</v>
      </c>
      <c r="W20" s="32">
        <f t="shared" si="10"/>
        <v>45.73001232156637</v>
      </c>
    </row>
    <row r="21" spans="1:23" s="2" customFormat="1" ht="16">
      <c r="A21" s="29">
        <v>72</v>
      </c>
      <c r="B21" s="29" t="s">
        <v>33</v>
      </c>
      <c r="C21" s="31" t="s">
        <v>97</v>
      </c>
      <c r="D21" s="31">
        <v>19</v>
      </c>
      <c r="E21" s="31" t="s">
        <v>96</v>
      </c>
      <c r="F21" s="29">
        <v>4</v>
      </c>
      <c r="G21" s="18">
        <v>1.1499999999999999</v>
      </c>
      <c r="H21" s="18">
        <v>3.74</v>
      </c>
      <c r="I21" s="16">
        <f t="shared" si="0"/>
        <v>2.5900000000000003</v>
      </c>
      <c r="J21" s="18">
        <v>1.72</v>
      </c>
      <c r="K21" s="17">
        <f t="shared" si="1"/>
        <v>0.57000000000000006</v>
      </c>
      <c r="L21" s="17">
        <f t="shared" si="2"/>
        <v>77.992277992278005</v>
      </c>
      <c r="M21" s="29">
        <v>2.5325700000000013E-2</v>
      </c>
      <c r="N21" s="32">
        <f t="shared" si="3"/>
        <v>25.325700000000012</v>
      </c>
      <c r="O21" s="32">
        <f t="shared" si="4"/>
        <v>101.30280000000005</v>
      </c>
      <c r="P21" s="31">
        <v>0.19845253333333335</v>
      </c>
      <c r="Q21" s="32">
        <f t="shared" si="5"/>
        <v>198.45253333333335</v>
      </c>
      <c r="R21" s="32">
        <f t="shared" si="6"/>
        <v>793.8101333333334</v>
      </c>
      <c r="S21" s="33">
        <v>2.5550000000000002</v>
      </c>
      <c r="T21" s="32">
        <f t="shared" si="7"/>
        <v>0.22007722007722008</v>
      </c>
      <c r="U21" s="32">
        <f t="shared" si="8"/>
        <v>4.5039697188175936</v>
      </c>
      <c r="V21" s="32">
        <f t="shared" si="9"/>
        <v>35.293168629335895</v>
      </c>
      <c r="W21" s="32">
        <f t="shared" si="10"/>
        <v>39.797138348153489</v>
      </c>
    </row>
    <row r="22" spans="1:23" s="2" customFormat="1" ht="16">
      <c r="A22" s="29">
        <v>73</v>
      </c>
      <c r="B22" s="29" t="s">
        <v>34</v>
      </c>
      <c r="C22" s="31" t="s">
        <v>97</v>
      </c>
      <c r="D22" s="31">
        <v>20</v>
      </c>
      <c r="E22" s="31" t="s">
        <v>96</v>
      </c>
      <c r="F22" s="29">
        <v>4</v>
      </c>
      <c r="G22" s="18">
        <v>1.18</v>
      </c>
      <c r="H22" s="18">
        <v>3.91</v>
      </c>
      <c r="I22" s="16">
        <f t="shared" si="0"/>
        <v>2.7300000000000004</v>
      </c>
      <c r="J22" s="18">
        <v>1.68</v>
      </c>
      <c r="K22" s="17">
        <f t="shared" si="1"/>
        <v>0.5</v>
      </c>
      <c r="L22" s="17">
        <f t="shared" si="2"/>
        <v>81.684981684981679</v>
      </c>
      <c r="M22" s="29">
        <v>1.8935700000000007E-2</v>
      </c>
      <c r="N22" s="32">
        <f t="shared" si="3"/>
        <v>18.935700000000008</v>
      </c>
      <c r="O22" s="32">
        <f t="shared" si="4"/>
        <v>75.742800000000031</v>
      </c>
      <c r="P22" s="31">
        <v>0.16131653333333335</v>
      </c>
      <c r="Q22" s="32">
        <f t="shared" si="5"/>
        <v>161.31653333333335</v>
      </c>
      <c r="R22" s="32">
        <f t="shared" si="6"/>
        <v>645.26613333333341</v>
      </c>
      <c r="S22" s="33">
        <v>2.5880000000000001</v>
      </c>
      <c r="T22" s="32">
        <f t="shared" si="7"/>
        <v>0.18315018315018311</v>
      </c>
      <c r="U22" s="32">
        <f t="shared" si="8"/>
        <v>3.9949351622874829</v>
      </c>
      <c r="V22" s="32">
        <f t="shared" si="9"/>
        <v>34.033549922720262</v>
      </c>
      <c r="W22" s="32">
        <f t="shared" si="10"/>
        <v>38.028485085007745</v>
      </c>
    </row>
    <row r="23" spans="1:23" s="2" customFormat="1" ht="16">
      <c r="A23" s="29">
        <v>74</v>
      </c>
      <c r="B23" s="29" t="s">
        <v>35</v>
      </c>
      <c r="C23" s="31" t="s">
        <v>97</v>
      </c>
      <c r="D23" s="31">
        <v>21</v>
      </c>
      <c r="E23" s="31" t="s">
        <v>96</v>
      </c>
      <c r="F23" s="29">
        <v>4</v>
      </c>
      <c r="G23" s="18">
        <v>1.18</v>
      </c>
      <c r="H23" s="18">
        <v>3.92</v>
      </c>
      <c r="I23" s="16">
        <f t="shared" si="0"/>
        <v>2.74</v>
      </c>
      <c r="J23" s="18">
        <v>1.72</v>
      </c>
      <c r="K23" s="17">
        <f t="shared" si="1"/>
        <v>0.54</v>
      </c>
      <c r="L23" s="17">
        <f t="shared" si="2"/>
        <v>80.291970802919707</v>
      </c>
      <c r="M23" s="29">
        <v>5.4080700000000002E-2</v>
      </c>
      <c r="N23" s="32">
        <f t="shared" si="3"/>
        <v>54.0807</v>
      </c>
      <c r="O23" s="32">
        <f t="shared" si="4"/>
        <v>216.3228</v>
      </c>
      <c r="P23" s="31">
        <v>0.13262053333333332</v>
      </c>
      <c r="Q23" s="32">
        <f t="shared" si="5"/>
        <v>132.62053333333333</v>
      </c>
      <c r="R23" s="32">
        <f t="shared" si="6"/>
        <v>530.48213333333331</v>
      </c>
      <c r="S23" s="33">
        <v>2.4129999999999998</v>
      </c>
      <c r="T23" s="32">
        <f t="shared" si="7"/>
        <v>0.19708029197080293</v>
      </c>
      <c r="U23" s="32">
        <f t="shared" si="8"/>
        <v>11.37212920753327</v>
      </c>
      <c r="V23" s="32">
        <f t="shared" si="9"/>
        <v>27.887542887548417</v>
      </c>
      <c r="W23" s="32">
        <f t="shared" si="10"/>
        <v>39.259672095081683</v>
      </c>
    </row>
    <row r="24" spans="1:23" s="2" customFormat="1" ht="16">
      <c r="A24" s="29">
        <v>75</v>
      </c>
      <c r="B24" s="29" t="s">
        <v>131</v>
      </c>
      <c r="C24" s="31" t="s">
        <v>97</v>
      </c>
      <c r="D24" s="31">
        <v>22</v>
      </c>
      <c r="E24" s="31" t="s">
        <v>96</v>
      </c>
      <c r="F24" s="29">
        <v>4</v>
      </c>
      <c r="G24" s="18">
        <v>1.17</v>
      </c>
      <c r="H24" s="18">
        <v>3.7</v>
      </c>
      <c r="I24" s="16">
        <f t="shared" si="0"/>
        <v>2.5300000000000002</v>
      </c>
      <c r="J24" s="18">
        <v>1.61</v>
      </c>
      <c r="K24" s="17">
        <f t="shared" si="1"/>
        <v>0.44000000000000017</v>
      </c>
      <c r="L24" s="17">
        <f t="shared" si="2"/>
        <v>82.608695652173907</v>
      </c>
      <c r="M24" s="29">
        <v>4.3856699999999992E-2</v>
      </c>
      <c r="N24" s="32">
        <f t="shared" si="3"/>
        <v>43.856699999999989</v>
      </c>
      <c r="O24" s="32">
        <f t="shared" si="4"/>
        <v>175.42679999999996</v>
      </c>
      <c r="P24" s="31">
        <v>0.32674053333333336</v>
      </c>
      <c r="Q24" s="32">
        <f t="shared" si="5"/>
        <v>326.74053333333336</v>
      </c>
      <c r="R24" s="32">
        <f t="shared" si="6"/>
        <v>1306.9621333333334</v>
      </c>
      <c r="S24" s="33">
        <v>2.5179999999999998</v>
      </c>
      <c r="T24" s="32">
        <f t="shared" si="7"/>
        <v>0.17391304347826092</v>
      </c>
      <c r="U24" s="32">
        <f t="shared" si="8"/>
        <v>10.014933478951544</v>
      </c>
      <c r="V24" s="32">
        <f t="shared" si="9"/>
        <v>74.613108287000259</v>
      </c>
      <c r="W24" s="32">
        <f t="shared" si="10"/>
        <v>84.628041765951806</v>
      </c>
    </row>
    <row r="25" spans="1:23" s="2" customFormat="1" ht="16">
      <c r="A25" s="29">
        <v>76</v>
      </c>
      <c r="B25" s="29" t="s">
        <v>132</v>
      </c>
      <c r="C25" s="31" t="s">
        <v>97</v>
      </c>
      <c r="D25" s="31">
        <v>23</v>
      </c>
      <c r="E25" s="31" t="s">
        <v>96</v>
      </c>
      <c r="F25" s="29">
        <v>4</v>
      </c>
      <c r="G25" s="18">
        <v>1.1499999999999999</v>
      </c>
      <c r="H25" s="18">
        <v>4.04</v>
      </c>
      <c r="I25" s="16">
        <f t="shared" si="0"/>
        <v>2.89</v>
      </c>
      <c r="J25" s="18">
        <v>1.78</v>
      </c>
      <c r="K25" s="17">
        <f t="shared" si="1"/>
        <v>0.63000000000000012</v>
      </c>
      <c r="L25" s="17">
        <f t="shared" si="2"/>
        <v>78.200692041522473</v>
      </c>
      <c r="M25" s="29">
        <v>6.1109699999999996E-2</v>
      </c>
      <c r="N25" s="32">
        <f t="shared" si="3"/>
        <v>61.109699999999997</v>
      </c>
      <c r="O25" s="32">
        <f t="shared" si="4"/>
        <v>244.43879999999999</v>
      </c>
      <c r="P25" s="31">
        <v>9.8860533333333334E-2</v>
      </c>
      <c r="Q25" s="32">
        <f t="shared" si="5"/>
        <v>98.860533333333336</v>
      </c>
      <c r="R25" s="32">
        <f t="shared" si="6"/>
        <v>395.44213333333335</v>
      </c>
      <c r="S25" s="33">
        <v>2.5409999999999999</v>
      </c>
      <c r="T25" s="32">
        <f t="shared" si="7"/>
        <v>0.21799307958477512</v>
      </c>
      <c r="U25" s="32">
        <f t="shared" si="8"/>
        <v>11.032216600138677</v>
      </c>
      <c r="V25" s="32">
        <f t="shared" si="9"/>
        <v>17.847425481364876</v>
      </c>
      <c r="W25" s="32">
        <f t="shared" si="10"/>
        <v>28.879642081503555</v>
      </c>
    </row>
    <row r="26" spans="1:23" s="2" customFormat="1" ht="16">
      <c r="A26" s="29">
        <v>77</v>
      </c>
      <c r="B26" s="29" t="s">
        <v>133</v>
      </c>
      <c r="C26" s="31" t="s">
        <v>97</v>
      </c>
      <c r="D26" s="31">
        <v>24</v>
      </c>
      <c r="E26" s="31" t="s">
        <v>96</v>
      </c>
      <c r="F26" s="29">
        <v>4</v>
      </c>
      <c r="G26" s="18">
        <v>1.1399999999999999</v>
      </c>
      <c r="H26" s="18">
        <v>3.73</v>
      </c>
      <c r="I26" s="16">
        <f t="shared" si="0"/>
        <v>2.59</v>
      </c>
      <c r="J26" s="18">
        <v>1.71</v>
      </c>
      <c r="K26" s="17">
        <f t="shared" si="1"/>
        <v>0.57000000000000006</v>
      </c>
      <c r="L26" s="17">
        <f t="shared" si="2"/>
        <v>77.992277992277977</v>
      </c>
      <c r="M26" s="29">
        <v>0.13715069999999999</v>
      </c>
      <c r="N26" s="32">
        <f t="shared" si="3"/>
        <v>137.1507</v>
      </c>
      <c r="O26" s="32">
        <f t="shared" si="4"/>
        <v>548.6028</v>
      </c>
      <c r="P26" s="31">
        <v>0.10730053333333334</v>
      </c>
      <c r="Q26" s="32">
        <f t="shared" si="5"/>
        <v>107.30053333333333</v>
      </c>
      <c r="R26" s="32">
        <f t="shared" si="6"/>
        <v>429.20213333333334</v>
      </c>
      <c r="S26" s="33">
        <v>2.5</v>
      </c>
      <c r="T26" s="32">
        <f t="shared" si="7"/>
        <v>0.22007722007722011</v>
      </c>
      <c r="U26" s="32">
        <f t="shared" si="8"/>
        <v>24.927741263157891</v>
      </c>
      <c r="V26" s="32">
        <f t="shared" si="9"/>
        <v>19.502342549707599</v>
      </c>
      <c r="W26" s="32">
        <f t="shared" si="10"/>
        <v>44.43008381286549</v>
      </c>
    </row>
    <row r="27" spans="1:23" s="2" customFormat="1" ht="16">
      <c r="A27" s="29">
        <v>78</v>
      </c>
      <c r="B27" s="29" t="s">
        <v>0</v>
      </c>
      <c r="C27" s="31" t="s">
        <v>97</v>
      </c>
      <c r="D27" s="31">
        <v>25</v>
      </c>
      <c r="E27" s="31" t="s">
        <v>96</v>
      </c>
      <c r="F27" s="29">
        <v>4</v>
      </c>
      <c r="G27" s="18">
        <v>1.1399999999999999</v>
      </c>
      <c r="H27" s="18">
        <v>3.48</v>
      </c>
      <c r="I27" s="16">
        <f t="shared" si="0"/>
        <v>2.34</v>
      </c>
      <c r="J27" s="18">
        <v>1.66</v>
      </c>
      <c r="K27" s="17">
        <f t="shared" si="1"/>
        <v>0.52</v>
      </c>
      <c r="L27" s="17">
        <f t="shared" si="2"/>
        <v>77.777777777777786</v>
      </c>
      <c r="M27" s="29">
        <v>2.1491700000000009E-2</v>
      </c>
      <c r="N27" s="32">
        <f t="shared" si="3"/>
        <v>21.491700000000009</v>
      </c>
      <c r="O27" s="32">
        <f t="shared" si="4"/>
        <v>85.966800000000035</v>
      </c>
      <c r="P27" s="31">
        <v>0.11911653333333336</v>
      </c>
      <c r="Q27" s="32">
        <f t="shared" si="5"/>
        <v>119.11653333333335</v>
      </c>
      <c r="R27" s="32">
        <f t="shared" si="6"/>
        <v>476.4661333333334</v>
      </c>
      <c r="S27" s="33">
        <v>2.5630000000000002</v>
      </c>
      <c r="T27" s="32">
        <f t="shared" si="7"/>
        <v>0.22222222222222224</v>
      </c>
      <c r="U27" s="32">
        <f t="shared" si="8"/>
        <v>3.7734159188451053</v>
      </c>
      <c r="V27" s="32">
        <f t="shared" si="9"/>
        <v>20.913944596176357</v>
      </c>
      <c r="W27" s="32">
        <f t="shared" si="10"/>
        <v>24.687360515021464</v>
      </c>
    </row>
    <row r="28" spans="1:23" s="2" customFormat="1" ht="16">
      <c r="A28" s="29">
        <v>79</v>
      </c>
      <c r="B28" s="29" t="s">
        <v>1</v>
      </c>
      <c r="C28" s="31" t="s">
        <v>97</v>
      </c>
      <c r="D28" s="31">
        <v>26</v>
      </c>
      <c r="E28" s="31" t="s">
        <v>96</v>
      </c>
      <c r="F28" s="29">
        <v>4</v>
      </c>
      <c r="G28" s="18">
        <v>1.18</v>
      </c>
      <c r="H28" s="18">
        <v>4.0599999999999996</v>
      </c>
      <c r="I28" s="16">
        <f t="shared" si="0"/>
        <v>2.88</v>
      </c>
      <c r="J28" s="18">
        <v>1.79</v>
      </c>
      <c r="K28" s="17">
        <f t="shared" si="1"/>
        <v>0.6100000000000001</v>
      </c>
      <c r="L28" s="17">
        <f t="shared" si="2"/>
        <v>78.819444444444429</v>
      </c>
      <c r="M28" s="29">
        <v>8.9225699999999991E-2</v>
      </c>
      <c r="N28" s="32">
        <f t="shared" si="3"/>
        <v>89.225699999999989</v>
      </c>
      <c r="O28" s="32">
        <f t="shared" si="4"/>
        <v>356.90279999999996</v>
      </c>
      <c r="P28" s="31">
        <v>8.7044533333333368E-2</v>
      </c>
      <c r="Q28" s="32">
        <f t="shared" si="5"/>
        <v>87.044533333333362</v>
      </c>
      <c r="R28" s="32">
        <f t="shared" si="6"/>
        <v>348.17813333333345</v>
      </c>
      <c r="S28" s="33">
        <v>2.5259999999999998</v>
      </c>
      <c r="T28" s="32">
        <f t="shared" si="7"/>
        <v>0.21180555555555561</v>
      </c>
      <c r="U28" s="32">
        <f t="shared" si="8"/>
        <v>16.677051516685484</v>
      </c>
      <c r="V28" s="32">
        <f t="shared" si="9"/>
        <v>16.269372687979445</v>
      </c>
      <c r="W28" s="32">
        <f t="shared" si="10"/>
        <v>32.946424204664929</v>
      </c>
    </row>
    <row r="29" spans="1:23" s="2" customFormat="1" ht="16">
      <c r="A29" s="29">
        <v>80</v>
      </c>
      <c r="B29" s="29" t="s">
        <v>2</v>
      </c>
      <c r="C29" s="31" t="s">
        <v>97</v>
      </c>
      <c r="D29" s="31">
        <v>27</v>
      </c>
      <c r="E29" s="31" t="s">
        <v>96</v>
      </c>
      <c r="F29" s="29">
        <v>4</v>
      </c>
      <c r="G29" s="18">
        <v>1.1200000000000001</v>
      </c>
      <c r="H29" s="18">
        <v>3.89</v>
      </c>
      <c r="I29" s="16">
        <f t="shared" si="0"/>
        <v>2.77</v>
      </c>
      <c r="J29" s="18">
        <v>1.81</v>
      </c>
      <c r="K29" s="17">
        <f t="shared" si="1"/>
        <v>0.69</v>
      </c>
      <c r="L29" s="17">
        <f t="shared" si="2"/>
        <v>75.090252707581229</v>
      </c>
      <c r="M29" s="29">
        <v>2.0852700000000009E-2</v>
      </c>
      <c r="N29" s="32">
        <f t="shared" si="3"/>
        <v>20.852700000000009</v>
      </c>
      <c r="O29" s="32">
        <f t="shared" si="4"/>
        <v>83.410800000000037</v>
      </c>
      <c r="P29" s="31">
        <v>6.2906133333333336E-2</v>
      </c>
      <c r="Q29" s="32">
        <f t="shared" si="5"/>
        <v>62.906133333333337</v>
      </c>
      <c r="R29" s="32">
        <f t="shared" si="6"/>
        <v>251.62453333333335</v>
      </c>
      <c r="S29" s="33">
        <v>2.415</v>
      </c>
      <c r="T29" s="32">
        <f t="shared" si="7"/>
        <v>0.24909747292418771</v>
      </c>
      <c r="U29" s="32">
        <f t="shared" si="8"/>
        <v>3.4663773516968241</v>
      </c>
      <c r="V29" s="32">
        <f t="shared" si="9"/>
        <v>10.456986187375604</v>
      </c>
      <c r="W29" s="32">
        <f t="shared" si="10"/>
        <v>13.923363539072428</v>
      </c>
    </row>
    <row r="30" spans="1:23" s="2" customFormat="1" ht="16">
      <c r="A30" s="29">
        <v>81</v>
      </c>
      <c r="B30" s="29" t="s">
        <v>3</v>
      </c>
      <c r="C30" s="31" t="s">
        <v>97</v>
      </c>
      <c r="D30" s="31">
        <v>28</v>
      </c>
      <c r="E30" s="31" t="s">
        <v>96</v>
      </c>
      <c r="F30" s="29">
        <v>4</v>
      </c>
      <c r="G30" s="18">
        <v>1.1399999999999999</v>
      </c>
      <c r="H30" s="18">
        <v>3.94</v>
      </c>
      <c r="I30" s="16">
        <f t="shared" si="0"/>
        <v>2.8</v>
      </c>
      <c r="J30" s="18">
        <v>1.7</v>
      </c>
      <c r="K30" s="17">
        <f t="shared" si="1"/>
        <v>0.56000000000000005</v>
      </c>
      <c r="L30" s="17">
        <f t="shared" si="2"/>
        <v>80</v>
      </c>
      <c r="M30" s="29">
        <v>6.8138700000000024E-2</v>
      </c>
      <c r="N30" s="32">
        <f t="shared" si="3"/>
        <v>68.138700000000028</v>
      </c>
      <c r="O30" s="32">
        <f t="shared" si="4"/>
        <v>272.55480000000011</v>
      </c>
      <c r="P30" s="31">
        <v>0.19001253333333334</v>
      </c>
      <c r="Q30" s="32">
        <f t="shared" si="5"/>
        <v>190.01253333333335</v>
      </c>
      <c r="R30" s="32">
        <f t="shared" si="6"/>
        <v>760.05013333333341</v>
      </c>
      <c r="S30" s="33">
        <v>2.5760000000000001</v>
      </c>
      <c r="T30" s="32">
        <f t="shared" si="7"/>
        <v>0.20000000000000004</v>
      </c>
      <c r="U30" s="32">
        <f t="shared" si="8"/>
        <v>13.225679347826091</v>
      </c>
      <c r="V30" s="32">
        <f t="shared" si="9"/>
        <v>36.881314699792952</v>
      </c>
      <c r="W30" s="32">
        <f t="shared" si="10"/>
        <v>50.10699404761904</v>
      </c>
    </row>
    <row r="31" spans="1:23" s="2" customFormat="1" ht="16">
      <c r="A31" s="29">
        <v>82</v>
      </c>
      <c r="B31" s="29" t="s">
        <v>4</v>
      </c>
      <c r="C31" s="31" t="s">
        <v>97</v>
      </c>
      <c r="D31" s="31">
        <v>29</v>
      </c>
      <c r="E31" s="31" t="s">
        <v>96</v>
      </c>
      <c r="F31" s="29">
        <v>4</v>
      </c>
      <c r="G31" s="18">
        <v>1.17</v>
      </c>
      <c r="H31" s="18">
        <v>3.79</v>
      </c>
      <c r="I31" s="16">
        <f t="shared" si="0"/>
        <v>2.62</v>
      </c>
      <c r="J31" s="18">
        <v>1.66</v>
      </c>
      <c r="K31" s="17">
        <f t="shared" si="1"/>
        <v>0.49</v>
      </c>
      <c r="L31" s="17">
        <f t="shared" si="2"/>
        <v>81.297709923664115</v>
      </c>
      <c r="M31" s="29">
        <v>2.0852700000000009E-2</v>
      </c>
      <c r="N31" s="32">
        <f t="shared" si="3"/>
        <v>20.852700000000009</v>
      </c>
      <c r="O31" s="32">
        <f t="shared" si="4"/>
        <v>83.410800000000037</v>
      </c>
      <c r="P31" s="31">
        <v>0.23221253333333336</v>
      </c>
      <c r="Q31" s="32">
        <f t="shared" si="5"/>
        <v>232.21253333333337</v>
      </c>
      <c r="R31" s="32">
        <f t="shared" si="6"/>
        <v>928.85013333333347</v>
      </c>
      <c r="S31" s="33">
        <v>2.544</v>
      </c>
      <c r="T31" s="32">
        <f t="shared" si="7"/>
        <v>0.18702290076335876</v>
      </c>
      <c r="U31" s="32">
        <f t="shared" si="8"/>
        <v>4.3827873507893749</v>
      </c>
      <c r="V31" s="32">
        <f t="shared" si="9"/>
        <v>48.806061267274217</v>
      </c>
      <c r="W31" s="32">
        <f t="shared" si="10"/>
        <v>53.188848618063588</v>
      </c>
    </row>
    <row r="32" spans="1:23" s="2" customFormat="1" ht="16">
      <c r="A32" s="29">
        <v>83</v>
      </c>
      <c r="B32" s="29" t="s">
        <v>5</v>
      </c>
      <c r="C32" s="31" t="s">
        <v>97</v>
      </c>
      <c r="D32" s="31">
        <v>30</v>
      </c>
      <c r="E32" s="31" t="s">
        <v>96</v>
      </c>
      <c r="F32" s="29">
        <v>4</v>
      </c>
      <c r="G32" s="18">
        <v>1.19</v>
      </c>
      <c r="H32" s="18">
        <v>4.0999999999999996</v>
      </c>
      <c r="I32" s="16">
        <f t="shared" si="0"/>
        <v>2.9099999999999997</v>
      </c>
      <c r="J32" s="18">
        <v>1.83</v>
      </c>
      <c r="K32" s="17">
        <f t="shared" si="1"/>
        <v>0.64000000000000012</v>
      </c>
      <c r="L32" s="17">
        <f t="shared" si="2"/>
        <v>78.00687285223367</v>
      </c>
      <c r="M32" s="29">
        <v>8.1557699999999983E-2</v>
      </c>
      <c r="N32" s="32">
        <f t="shared" si="3"/>
        <v>81.557699999999983</v>
      </c>
      <c r="O32" s="32">
        <f t="shared" si="4"/>
        <v>326.23079999999993</v>
      </c>
      <c r="P32" s="31">
        <v>0.14612453333333331</v>
      </c>
      <c r="Q32" s="32">
        <f t="shared" si="5"/>
        <v>146.12453333333332</v>
      </c>
      <c r="R32" s="32">
        <f t="shared" si="6"/>
        <v>584.49813333333327</v>
      </c>
      <c r="S32" s="33">
        <v>2.5129999999999999</v>
      </c>
      <c r="T32" s="32">
        <f t="shared" si="7"/>
        <v>0.21993127147766331</v>
      </c>
      <c r="U32" s="32">
        <f t="shared" si="8"/>
        <v>14.756572510445675</v>
      </c>
      <c r="V32" s="32">
        <f t="shared" si="9"/>
        <v>26.438917130919211</v>
      </c>
      <c r="W32" s="32">
        <f t="shared" si="10"/>
        <v>41.195489641364887</v>
      </c>
    </row>
    <row r="33" spans="1:23" s="2" customFormat="1" ht="16">
      <c r="A33" s="29">
        <v>84</v>
      </c>
      <c r="B33" s="29" t="s">
        <v>6</v>
      </c>
      <c r="C33" s="31" t="s">
        <v>97</v>
      </c>
      <c r="D33" s="31">
        <v>31</v>
      </c>
      <c r="E33" s="31" t="s">
        <v>96</v>
      </c>
      <c r="F33" s="29">
        <v>4</v>
      </c>
      <c r="G33" s="18">
        <v>1.19</v>
      </c>
      <c r="H33" s="18">
        <v>3.83</v>
      </c>
      <c r="I33" s="16">
        <f t="shared" si="0"/>
        <v>2.64</v>
      </c>
      <c r="J33" s="18">
        <v>1.87</v>
      </c>
      <c r="K33" s="17">
        <f t="shared" si="1"/>
        <v>0.68000000000000016</v>
      </c>
      <c r="L33" s="17">
        <f t="shared" si="2"/>
        <v>74.242424242424249</v>
      </c>
      <c r="M33" s="29">
        <v>4.3856699999999992E-2</v>
      </c>
      <c r="N33" s="32">
        <f t="shared" si="3"/>
        <v>43.856699999999989</v>
      </c>
      <c r="O33" s="32">
        <f t="shared" si="4"/>
        <v>175.42679999999996</v>
      </c>
      <c r="P33" s="31">
        <v>7.8604533333333365E-2</v>
      </c>
      <c r="Q33" s="32">
        <f t="shared" si="5"/>
        <v>78.604533333333364</v>
      </c>
      <c r="R33" s="32">
        <f t="shared" si="6"/>
        <v>314.41813333333346</v>
      </c>
      <c r="S33" s="33">
        <v>2.476</v>
      </c>
      <c r="T33" s="32">
        <f t="shared" si="7"/>
        <v>0.25757575757575762</v>
      </c>
      <c r="U33" s="32">
        <f t="shared" si="8"/>
        <v>6.8767038867243162</v>
      </c>
      <c r="V33" s="32">
        <f t="shared" si="9"/>
        <v>12.325143020051319</v>
      </c>
      <c r="W33" s="32">
        <f t="shared" si="10"/>
        <v>19.201846906775636</v>
      </c>
    </row>
    <row r="34" spans="1:23" s="2" customFormat="1" ht="16">
      <c r="A34" s="29">
        <v>85</v>
      </c>
      <c r="B34" s="29" t="s">
        <v>7</v>
      </c>
      <c r="C34" s="31" t="s">
        <v>97</v>
      </c>
      <c r="D34" s="31">
        <v>32</v>
      </c>
      <c r="E34" s="31" t="s">
        <v>96</v>
      </c>
      <c r="F34" s="29">
        <v>4</v>
      </c>
      <c r="G34" s="18">
        <v>1.1599999999999999</v>
      </c>
      <c r="H34" s="18">
        <v>3.62</v>
      </c>
      <c r="I34" s="16">
        <f t="shared" si="0"/>
        <v>2.46</v>
      </c>
      <c r="J34" s="18">
        <v>1.64</v>
      </c>
      <c r="K34" s="17">
        <f t="shared" si="1"/>
        <v>0.48</v>
      </c>
      <c r="L34" s="17">
        <f t="shared" si="2"/>
        <v>80.487804878048792</v>
      </c>
      <c r="M34" s="29">
        <v>4.7051699999999995E-2</v>
      </c>
      <c r="N34" s="32">
        <f t="shared" si="3"/>
        <v>47.051699999999997</v>
      </c>
      <c r="O34" s="32">
        <f t="shared" si="4"/>
        <v>188.20679999999999</v>
      </c>
      <c r="P34" s="31">
        <v>7.8604533333333365E-2</v>
      </c>
      <c r="Q34" s="32">
        <f t="shared" si="5"/>
        <v>78.604533333333364</v>
      </c>
      <c r="R34" s="32">
        <f t="shared" si="6"/>
        <v>314.41813333333346</v>
      </c>
      <c r="S34" s="33">
        <v>2.456</v>
      </c>
      <c r="T34" s="32">
        <f t="shared" si="7"/>
        <v>0.1951219512195122</v>
      </c>
      <c r="U34" s="32">
        <f t="shared" si="8"/>
        <v>9.8184023819218247</v>
      </c>
      <c r="V34" s="32">
        <f t="shared" si="9"/>
        <v>16.402615363735077</v>
      </c>
      <c r="W34" s="32">
        <f t="shared" si="10"/>
        <v>26.221017745656901</v>
      </c>
    </row>
    <row r="35" spans="1:23" s="2" customFormat="1" ht="16">
      <c r="A35" s="29">
        <v>89</v>
      </c>
      <c r="B35" s="29" t="s">
        <v>8</v>
      </c>
      <c r="C35" s="31" t="s">
        <v>97</v>
      </c>
      <c r="D35" s="31">
        <v>33</v>
      </c>
      <c r="E35" s="31" t="s">
        <v>96</v>
      </c>
      <c r="F35" s="29">
        <v>4</v>
      </c>
      <c r="G35" s="18">
        <v>1.1499999999999999</v>
      </c>
      <c r="H35" s="18">
        <v>3.98</v>
      </c>
      <c r="I35" s="16">
        <f t="shared" si="0"/>
        <v>2.83</v>
      </c>
      <c r="J35" s="18">
        <v>1.8</v>
      </c>
      <c r="K35" s="17">
        <f t="shared" si="1"/>
        <v>0.65000000000000013</v>
      </c>
      <c r="L35" s="17">
        <f t="shared" si="2"/>
        <v>77.031802120141336</v>
      </c>
      <c r="M35" s="29">
        <v>4.1939700000000003E-2</v>
      </c>
      <c r="N35" s="32">
        <f t="shared" si="3"/>
        <v>41.939700000000002</v>
      </c>
      <c r="O35" s="32">
        <f t="shared" si="4"/>
        <v>167.75880000000001</v>
      </c>
      <c r="P35" s="31">
        <v>0.11574053333333334</v>
      </c>
      <c r="Q35" s="32">
        <f t="shared" si="5"/>
        <v>115.74053333333335</v>
      </c>
      <c r="R35" s="32">
        <f t="shared" si="6"/>
        <v>462.96213333333338</v>
      </c>
      <c r="S35" s="33">
        <v>2.4510000000000001</v>
      </c>
      <c r="T35" s="32">
        <f t="shared" si="7"/>
        <v>0.22968197879858662</v>
      </c>
      <c r="U35" s="32">
        <f t="shared" si="8"/>
        <v>7.4499796629319261</v>
      </c>
      <c r="V35" s="32">
        <f t="shared" si="9"/>
        <v>20.559627739593466</v>
      </c>
      <c r="W35" s="32">
        <f t="shared" si="10"/>
        <v>28.009607402525393</v>
      </c>
    </row>
    <row r="36" spans="1:23" s="2" customFormat="1" ht="16">
      <c r="A36" s="29">
        <v>90</v>
      </c>
      <c r="B36" s="29" t="s">
        <v>9</v>
      </c>
      <c r="C36" s="31" t="s">
        <v>97</v>
      </c>
      <c r="D36" s="31">
        <v>34</v>
      </c>
      <c r="E36" s="31" t="s">
        <v>96</v>
      </c>
      <c r="F36" s="29">
        <v>4</v>
      </c>
      <c r="G36" s="18">
        <v>1.17</v>
      </c>
      <c r="H36" s="18">
        <v>4.09</v>
      </c>
      <c r="I36" s="16">
        <f t="shared" si="0"/>
        <v>2.92</v>
      </c>
      <c r="J36" s="18">
        <v>1.83</v>
      </c>
      <c r="K36" s="17">
        <f t="shared" si="1"/>
        <v>0.66000000000000014</v>
      </c>
      <c r="L36" s="17">
        <f t="shared" si="2"/>
        <v>77.397260273972606</v>
      </c>
      <c r="M36" s="29">
        <v>6.8777699999999969E-2</v>
      </c>
      <c r="N36" s="32">
        <f t="shared" si="3"/>
        <v>68.777699999999967</v>
      </c>
      <c r="O36" s="32">
        <f t="shared" si="4"/>
        <v>275.11079999999987</v>
      </c>
      <c r="P36" s="31">
        <v>0.14274853333333332</v>
      </c>
      <c r="Q36" s="32">
        <f t="shared" si="5"/>
        <v>142.74853333333331</v>
      </c>
      <c r="R36" s="32">
        <f t="shared" si="6"/>
        <v>570.99413333333325</v>
      </c>
      <c r="S36" s="33">
        <v>2.4809999999999999</v>
      </c>
      <c r="T36" s="32">
        <f t="shared" si="7"/>
        <v>0.22602739726027402</v>
      </c>
      <c r="U36" s="32">
        <f t="shared" si="8"/>
        <v>12.264781063354214</v>
      </c>
      <c r="V36" s="32">
        <f t="shared" si="9"/>
        <v>25.455627455530717</v>
      </c>
      <c r="W36" s="32">
        <f t="shared" si="10"/>
        <v>37.720408518884931</v>
      </c>
    </row>
    <row r="37" spans="1:23" s="2" customFormat="1" ht="16">
      <c r="A37" s="29">
        <v>91</v>
      </c>
      <c r="B37" s="29" t="s">
        <v>10</v>
      </c>
      <c r="C37" s="31" t="s">
        <v>97</v>
      </c>
      <c r="D37" s="31">
        <v>35</v>
      </c>
      <c r="E37" s="31" t="s">
        <v>96</v>
      </c>
      <c r="F37" s="29">
        <v>4</v>
      </c>
      <c r="G37" s="18">
        <v>0.82</v>
      </c>
      <c r="H37" s="18">
        <v>3.35</v>
      </c>
      <c r="I37" s="16">
        <f t="shared" si="0"/>
        <v>2.5300000000000002</v>
      </c>
      <c r="J37" s="18">
        <v>1.28</v>
      </c>
      <c r="K37" s="17">
        <f t="shared" si="1"/>
        <v>0.46000000000000008</v>
      </c>
      <c r="L37" s="17">
        <f t="shared" si="2"/>
        <v>81.818181818181827</v>
      </c>
      <c r="M37" s="29">
        <v>7.7723699999999979E-2</v>
      </c>
      <c r="N37" s="32">
        <f t="shared" si="3"/>
        <v>77.72369999999998</v>
      </c>
      <c r="O37" s="32">
        <f t="shared" si="4"/>
        <v>310.89479999999992</v>
      </c>
      <c r="P37" s="31">
        <v>9.5484533333333343E-2</v>
      </c>
      <c r="Q37" s="32">
        <f t="shared" si="5"/>
        <v>95.484533333333346</v>
      </c>
      <c r="R37" s="32">
        <f t="shared" si="6"/>
        <v>381.93813333333338</v>
      </c>
      <c r="S37" s="33">
        <v>2.5990000000000002</v>
      </c>
      <c r="T37" s="32">
        <f t="shared" si="7"/>
        <v>0.18181818181818182</v>
      </c>
      <c r="U37" s="32">
        <f t="shared" si="8"/>
        <v>16.447878030011537</v>
      </c>
      <c r="V37" s="32">
        <f t="shared" si="9"/>
        <v>20.206422983198667</v>
      </c>
      <c r="W37" s="32">
        <f t="shared" si="10"/>
        <v>36.654301013210201</v>
      </c>
    </row>
    <row r="38" spans="1:23" s="2" customFormat="1" ht="16">
      <c r="A38" s="29">
        <v>92</v>
      </c>
      <c r="B38" s="29" t="s">
        <v>11</v>
      </c>
      <c r="C38" s="31" t="s">
        <v>97</v>
      </c>
      <c r="D38" s="31">
        <v>36</v>
      </c>
      <c r="E38" s="31" t="s">
        <v>96</v>
      </c>
      <c r="F38" s="29">
        <v>4</v>
      </c>
      <c r="G38" s="18">
        <v>1.18</v>
      </c>
      <c r="H38" s="18">
        <v>3.76</v>
      </c>
      <c r="I38" s="16">
        <f t="shared" si="0"/>
        <v>2.58</v>
      </c>
      <c r="J38" s="18">
        <v>1.66</v>
      </c>
      <c r="K38" s="17">
        <f t="shared" si="1"/>
        <v>0.48</v>
      </c>
      <c r="L38" s="17">
        <f t="shared" si="2"/>
        <v>81.395348837209298</v>
      </c>
      <c r="M38" s="29">
        <v>2.5325700000000013E-2</v>
      </c>
      <c r="N38" s="32">
        <f t="shared" si="3"/>
        <v>25.325700000000012</v>
      </c>
      <c r="O38" s="32">
        <f t="shared" si="4"/>
        <v>101.30280000000005</v>
      </c>
      <c r="P38" s="31">
        <v>9.2108533333333326E-2</v>
      </c>
      <c r="Q38" s="32">
        <f t="shared" si="5"/>
        <v>92.108533333333327</v>
      </c>
      <c r="R38" s="32">
        <f t="shared" si="6"/>
        <v>368.43413333333331</v>
      </c>
      <c r="S38" s="33">
        <v>2.5129999999999999</v>
      </c>
      <c r="T38" s="32">
        <f t="shared" si="7"/>
        <v>0.18604651162790697</v>
      </c>
      <c r="U38" s="32">
        <f t="shared" si="8"/>
        <v>5.4168578392359761</v>
      </c>
      <c r="V38" s="32">
        <f t="shared" si="9"/>
        <v>19.700890038466639</v>
      </c>
      <c r="W38" s="32">
        <f t="shared" si="10"/>
        <v>25.117747877702616</v>
      </c>
    </row>
    <row r="39" spans="1:23" s="2" customFormat="1" ht="16">
      <c r="A39" s="29">
        <v>93</v>
      </c>
      <c r="B39" s="29" t="s">
        <v>12</v>
      </c>
      <c r="C39" s="31" t="s">
        <v>97</v>
      </c>
      <c r="D39" s="31">
        <v>37</v>
      </c>
      <c r="E39" s="31" t="s">
        <v>96</v>
      </c>
      <c r="F39" s="29">
        <v>4</v>
      </c>
      <c r="G39" s="19">
        <v>1.1599999999999999</v>
      </c>
      <c r="H39" s="19">
        <v>3.92</v>
      </c>
      <c r="I39" s="16">
        <f t="shared" si="0"/>
        <v>2.76</v>
      </c>
      <c r="J39" s="19">
        <v>1.73</v>
      </c>
      <c r="K39" s="17">
        <f t="shared" si="1"/>
        <v>0.57000000000000006</v>
      </c>
      <c r="L39" s="17">
        <f t="shared" si="2"/>
        <v>79.347826086956502</v>
      </c>
      <c r="M39" s="29">
        <v>5.9192699999999994E-2</v>
      </c>
      <c r="N39" s="32">
        <f t="shared" si="3"/>
        <v>59.192699999999995</v>
      </c>
      <c r="O39" s="32">
        <f t="shared" si="4"/>
        <v>236.77079999999998</v>
      </c>
      <c r="P39" s="31">
        <v>0.10054853333333333</v>
      </c>
      <c r="Q39" s="32">
        <f t="shared" si="5"/>
        <v>100.54853333333332</v>
      </c>
      <c r="R39" s="32">
        <f t="shared" si="6"/>
        <v>402.1941333333333</v>
      </c>
      <c r="S39" s="33">
        <v>2.484</v>
      </c>
      <c r="T39" s="32">
        <f t="shared" si="7"/>
        <v>0.20652173913043481</v>
      </c>
      <c r="U39" s="32">
        <f t="shared" si="8"/>
        <v>11.538538011695904</v>
      </c>
      <c r="V39" s="32">
        <f t="shared" si="9"/>
        <v>19.600103963612732</v>
      </c>
      <c r="W39" s="32">
        <f t="shared" si="10"/>
        <v>31.138641975308637</v>
      </c>
    </row>
    <row r="40" spans="1:23" s="2" customFormat="1" ht="16">
      <c r="A40" s="29">
        <v>94</v>
      </c>
      <c r="B40" s="29" t="s">
        <v>13</v>
      </c>
      <c r="C40" s="31" t="s">
        <v>97</v>
      </c>
      <c r="D40" s="31">
        <v>38</v>
      </c>
      <c r="E40" s="31" t="s">
        <v>96</v>
      </c>
      <c r="F40" s="29">
        <v>4</v>
      </c>
      <c r="G40" s="19">
        <v>0.82</v>
      </c>
      <c r="H40" s="19">
        <v>3.41</v>
      </c>
      <c r="I40" s="16">
        <f t="shared" si="0"/>
        <v>2.5900000000000003</v>
      </c>
      <c r="J40" s="19">
        <v>1.33</v>
      </c>
      <c r="K40" s="17">
        <f t="shared" si="1"/>
        <v>0.51000000000000012</v>
      </c>
      <c r="L40" s="17">
        <f t="shared" si="2"/>
        <v>80.308880308880305</v>
      </c>
      <c r="M40" s="29">
        <v>9.5615699999999998E-2</v>
      </c>
      <c r="N40" s="32">
        <f t="shared" si="3"/>
        <v>95.615700000000004</v>
      </c>
      <c r="O40" s="32">
        <f t="shared" si="4"/>
        <v>382.46280000000002</v>
      </c>
      <c r="P40" s="31">
        <v>0.42633253333333337</v>
      </c>
      <c r="Q40" s="32">
        <f t="shared" si="5"/>
        <v>426.3325333333334</v>
      </c>
      <c r="R40" s="32">
        <f t="shared" si="6"/>
        <v>1705.3301333333336</v>
      </c>
      <c r="S40" s="33">
        <v>2.5430000000000001</v>
      </c>
      <c r="T40" s="32">
        <f t="shared" si="7"/>
        <v>0.19691119691119693</v>
      </c>
      <c r="U40" s="32">
        <f t="shared" si="8"/>
        <v>19.094682288172841</v>
      </c>
      <c r="V40" s="32">
        <f t="shared" si="9"/>
        <v>85.139619049087727</v>
      </c>
      <c r="W40" s="32">
        <f t="shared" si="10"/>
        <v>104.23430133726058</v>
      </c>
    </row>
    <row r="41" spans="1:23" s="2" customFormat="1" ht="16">
      <c r="A41" s="29">
        <v>95</v>
      </c>
      <c r="B41" s="29" t="s">
        <v>14</v>
      </c>
      <c r="C41" s="31" t="s">
        <v>97</v>
      </c>
      <c r="D41" s="31">
        <v>39</v>
      </c>
      <c r="E41" s="31" t="s">
        <v>96</v>
      </c>
      <c r="F41" s="29">
        <v>4</v>
      </c>
      <c r="G41" s="19">
        <v>0.82</v>
      </c>
      <c r="H41" s="19">
        <v>3.9</v>
      </c>
      <c r="I41" s="16">
        <f t="shared" si="0"/>
        <v>3.08</v>
      </c>
      <c r="J41" s="19">
        <v>1.38</v>
      </c>
      <c r="K41" s="17">
        <f t="shared" si="1"/>
        <v>0.55999999999999994</v>
      </c>
      <c r="L41" s="17">
        <f t="shared" si="2"/>
        <v>81.818181818181813</v>
      </c>
      <c r="M41" s="29">
        <v>7.0055699999999971E-2</v>
      </c>
      <c r="N41" s="32">
        <f t="shared" si="3"/>
        <v>70.055699999999973</v>
      </c>
      <c r="O41" s="32">
        <f t="shared" si="4"/>
        <v>280.22279999999989</v>
      </c>
      <c r="P41" s="31">
        <v>5.2609333333333341E-2</v>
      </c>
      <c r="Q41" s="32">
        <f t="shared" si="5"/>
        <v>52.609333333333339</v>
      </c>
      <c r="R41" s="32">
        <f t="shared" si="6"/>
        <v>210.43733333333336</v>
      </c>
      <c r="S41" s="33">
        <v>2.4660000000000002</v>
      </c>
      <c r="T41" s="32">
        <f t="shared" si="7"/>
        <v>0.1818181818181818</v>
      </c>
      <c r="U41" s="32">
        <f t="shared" si="8"/>
        <v>15.624750608272501</v>
      </c>
      <c r="V41" s="32">
        <f t="shared" si="9"/>
        <v>11.733630711002975</v>
      </c>
      <c r="W41" s="32">
        <f t="shared" si="10"/>
        <v>27.358381319275477</v>
      </c>
    </row>
    <row r="42" spans="1:23" s="2" customFormat="1" ht="16">
      <c r="A42" s="29">
        <v>96</v>
      </c>
      <c r="B42" s="29" t="s">
        <v>15</v>
      </c>
      <c r="C42" s="31" t="s">
        <v>97</v>
      </c>
      <c r="D42" s="31">
        <v>40</v>
      </c>
      <c r="E42" s="31" t="s">
        <v>96</v>
      </c>
      <c r="F42" s="29">
        <v>4</v>
      </c>
      <c r="G42" s="19">
        <v>1.18</v>
      </c>
      <c r="H42" s="19">
        <v>3.46</v>
      </c>
      <c r="I42" s="16">
        <f t="shared" si="0"/>
        <v>2.2800000000000002</v>
      </c>
      <c r="J42" s="19">
        <v>1.68</v>
      </c>
      <c r="K42" s="17">
        <f t="shared" si="1"/>
        <v>0.5</v>
      </c>
      <c r="L42" s="17">
        <f t="shared" si="2"/>
        <v>78.070175438596493</v>
      </c>
      <c r="M42" s="29">
        <v>3.0437700000000005E-2</v>
      </c>
      <c r="N42" s="32">
        <f t="shared" si="3"/>
        <v>30.437700000000007</v>
      </c>
      <c r="O42" s="32">
        <f t="shared" si="4"/>
        <v>121.75080000000003</v>
      </c>
      <c r="P42" s="31">
        <v>7.5228533333333347E-2</v>
      </c>
      <c r="Q42" s="32">
        <f t="shared" si="5"/>
        <v>75.228533333333345</v>
      </c>
      <c r="R42" s="32">
        <f t="shared" si="6"/>
        <v>300.91413333333338</v>
      </c>
      <c r="S42" s="33">
        <v>2.4969999999999999</v>
      </c>
      <c r="T42" s="32">
        <f t="shared" si="7"/>
        <v>0.21929824561403508</v>
      </c>
      <c r="U42" s="32">
        <f t="shared" si="8"/>
        <v>5.5585066880256324</v>
      </c>
      <c r="V42" s="32">
        <f t="shared" si="9"/>
        <v>13.738170284341214</v>
      </c>
      <c r="W42" s="32">
        <f t="shared" si="10"/>
        <v>19.296676972366846</v>
      </c>
    </row>
    <row r="43" spans="1:23" s="2" customFormat="1" ht="16">
      <c r="A43" s="29">
        <v>97</v>
      </c>
      <c r="B43" s="29" t="s">
        <v>16</v>
      </c>
      <c r="C43" s="31" t="s">
        <v>97</v>
      </c>
      <c r="D43" s="31">
        <v>41</v>
      </c>
      <c r="E43" s="31" t="s">
        <v>96</v>
      </c>
      <c r="F43" s="29">
        <v>4</v>
      </c>
      <c r="G43" s="19">
        <v>1.1599999999999999</v>
      </c>
      <c r="H43" s="19">
        <v>3.42</v>
      </c>
      <c r="I43" s="16">
        <f t="shared" si="0"/>
        <v>2.2599999999999998</v>
      </c>
      <c r="J43" s="19">
        <v>2.1</v>
      </c>
      <c r="K43" s="17">
        <f t="shared" si="1"/>
        <v>0.94000000000000017</v>
      </c>
      <c r="L43" s="17">
        <f t="shared" si="2"/>
        <v>58.407079646017692</v>
      </c>
      <c r="M43" s="29">
        <v>2.3408700000000011E-2</v>
      </c>
      <c r="N43" s="32">
        <f t="shared" si="3"/>
        <v>23.40870000000001</v>
      </c>
      <c r="O43" s="32">
        <f t="shared" si="4"/>
        <v>93.634800000000041</v>
      </c>
      <c r="P43" s="31">
        <v>0.11067653333333335</v>
      </c>
      <c r="Q43" s="32">
        <f t="shared" si="5"/>
        <v>110.67653333333335</v>
      </c>
      <c r="R43" s="32">
        <f t="shared" si="6"/>
        <v>442.70613333333341</v>
      </c>
      <c r="S43" s="33">
        <v>2.573</v>
      </c>
      <c r="T43" s="32">
        <f t="shared" si="7"/>
        <v>0.4159292035398231</v>
      </c>
      <c r="U43" s="32">
        <f t="shared" si="8"/>
        <v>2.1873490668232307</v>
      </c>
      <c r="V43" s="32">
        <f t="shared" si="9"/>
        <v>10.34180505136538</v>
      </c>
      <c r="W43" s="32">
        <f t="shared" si="10"/>
        <v>12.529154118188611</v>
      </c>
    </row>
    <row r="44" spans="1:23" s="2" customFormat="1" ht="16">
      <c r="A44" s="29">
        <v>98</v>
      </c>
      <c r="B44" s="29" t="s">
        <v>17</v>
      </c>
      <c r="C44" s="31" t="s">
        <v>97</v>
      </c>
      <c r="D44" s="31">
        <v>42</v>
      </c>
      <c r="E44" s="31" t="s">
        <v>96</v>
      </c>
      <c r="F44" s="29">
        <v>4</v>
      </c>
      <c r="G44" s="19">
        <v>1.1499999999999999</v>
      </c>
      <c r="H44" s="19">
        <v>3.48</v>
      </c>
      <c r="I44" s="16">
        <f t="shared" si="0"/>
        <v>2.33</v>
      </c>
      <c r="J44" s="19">
        <v>1.82</v>
      </c>
      <c r="K44" s="17">
        <f t="shared" si="1"/>
        <v>0.67000000000000015</v>
      </c>
      <c r="L44" s="17">
        <f t="shared" si="2"/>
        <v>71.24463519313305</v>
      </c>
      <c r="M44" s="29">
        <v>3.4271700000000009E-2</v>
      </c>
      <c r="N44" s="32">
        <f t="shared" si="3"/>
        <v>34.27170000000001</v>
      </c>
      <c r="O44" s="32">
        <f t="shared" si="4"/>
        <v>137.08680000000004</v>
      </c>
      <c r="P44" s="31">
        <v>0.10898853333333336</v>
      </c>
      <c r="Q44" s="32">
        <f t="shared" si="5"/>
        <v>108.98853333333336</v>
      </c>
      <c r="R44" s="32">
        <f t="shared" si="6"/>
        <v>435.95413333333346</v>
      </c>
      <c r="S44" s="33">
        <v>2.504</v>
      </c>
      <c r="T44" s="32">
        <f t="shared" si="7"/>
        <v>0.28755364806866957</v>
      </c>
      <c r="U44" s="32">
        <f t="shared" si="8"/>
        <v>4.7597313552048073</v>
      </c>
      <c r="V44" s="32">
        <f t="shared" si="9"/>
        <v>15.136574475863496</v>
      </c>
      <c r="W44" s="32">
        <f t="shared" si="10"/>
        <v>19.896305831068304</v>
      </c>
    </row>
    <row r="45" spans="1:23" s="2" customFormat="1" ht="16">
      <c r="A45" s="29">
        <v>99</v>
      </c>
      <c r="B45" s="29" t="s">
        <v>18</v>
      </c>
      <c r="C45" s="31" t="s">
        <v>97</v>
      </c>
      <c r="D45" s="31">
        <v>43</v>
      </c>
      <c r="E45" s="31" t="s">
        <v>96</v>
      </c>
      <c r="F45" s="29">
        <v>4</v>
      </c>
      <c r="G45" s="19">
        <v>1.1599999999999999</v>
      </c>
      <c r="H45" s="19">
        <v>4.12</v>
      </c>
      <c r="I45" s="16">
        <f t="shared" si="0"/>
        <v>2.96</v>
      </c>
      <c r="J45" s="19">
        <v>1.81</v>
      </c>
      <c r="K45" s="17">
        <f t="shared" si="1"/>
        <v>0.65000000000000013</v>
      </c>
      <c r="L45" s="17">
        <f t="shared" si="2"/>
        <v>78.040540540540519</v>
      </c>
      <c r="M45" s="29">
        <v>3.6827699999999998E-2</v>
      </c>
      <c r="N45" s="32">
        <f t="shared" si="3"/>
        <v>36.8277</v>
      </c>
      <c r="O45" s="32">
        <f t="shared" si="4"/>
        <v>147.3108</v>
      </c>
      <c r="P45" s="31">
        <v>9.0420533333333331E-2</v>
      </c>
      <c r="Q45" s="32">
        <f t="shared" si="5"/>
        <v>90.420533333333324</v>
      </c>
      <c r="R45" s="32">
        <f t="shared" si="6"/>
        <v>361.6821333333333</v>
      </c>
      <c r="S45" s="33">
        <v>2.5150000000000001</v>
      </c>
      <c r="T45" s="32">
        <f t="shared" si="7"/>
        <v>0.21959459459459466</v>
      </c>
      <c r="U45" s="32">
        <f t="shared" si="8"/>
        <v>6.6682974155069568</v>
      </c>
      <c r="V45" s="32">
        <f t="shared" si="9"/>
        <v>16.372214630167708</v>
      </c>
      <c r="W45" s="32">
        <f t="shared" si="10"/>
        <v>23.040512045674664</v>
      </c>
    </row>
    <row r="46" spans="1:23" s="2" customFormat="1" ht="16">
      <c r="A46" s="29">
        <v>100</v>
      </c>
      <c r="B46" s="29" t="s">
        <v>19</v>
      </c>
      <c r="C46" s="31" t="s">
        <v>97</v>
      </c>
      <c r="D46" s="31">
        <v>44</v>
      </c>
      <c r="E46" s="31" t="s">
        <v>96</v>
      </c>
      <c r="F46" s="29">
        <v>4</v>
      </c>
      <c r="G46" s="19">
        <v>1.1599999999999999</v>
      </c>
      <c r="H46" s="19">
        <v>3.66</v>
      </c>
      <c r="I46" s="16">
        <f t="shared" si="0"/>
        <v>2.5</v>
      </c>
      <c r="J46" s="19">
        <v>1.69</v>
      </c>
      <c r="K46" s="17">
        <f t="shared" si="1"/>
        <v>0.53</v>
      </c>
      <c r="L46" s="17">
        <f t="shared" si="2"/>
        <v>78.8</v>
      </c>
      <c r="M46" s="29">
        <v>0.11159070000000001</v>
      </c>
      <c r="N46" s="32">
        <f t="shared" si="3"/>
        <v>111.59070000000001</v>
      </c>
      <c r="O46" s="32">
        <f t="shared" si="4"/>
        <v>446.36280000000005</v>
      </c>
      <c r="P46" s="31">
        <v>0.10898853333333336</v>
      </c>
      <c r="Q46" s="32">
        <f t="shared" si="5"/>
        <v>108.98853333333336</v>
      </c>
      <c r="R46" s="32">
        <f t="shared" si="6"/>
        <v>435.95413333333346</v>
      </c>
      <c r="S46" s="33">
        <v>2.5</v>
      </c>
      <c r="T46" s="32">
        <f t="shared" si="7"/>
        <v>0.21200000000000002</v>
      </c>
      <c r="U46" s="32">
        <f t="shared" si="8"/>
        <v>21.054849056603775</v>
      </c>
      <c r="V46" s="32">
        <f t="shared" si="9"/>
        <v>20.563874213836485</v>
      </c>
      <c r="W46" s="32">
        <f t="shared" si="10"/>
        <v>41.618723270440256</v>
      </c>
    </row>
    <row r="47" spans="1:23" s="2" customFormat="1" ht="16">
      <c r="A47" s="29">
        <v>101</v>
      </c>
      <c r="B47" s="29" t="s">
        <v>20</v>
      </c>
      <c r="C47" s="31" t="s">
        <v>97</v>
      </c>
      <c r="D47" s="31">
        <v>45</v>
      </c>
      <c r="E47" s="31" t="s">
        <v>96</v>
      </c>
      <c r="F47" s="29">
        <v>4</v>
      </c>
      <c r="G47" s="19">
        <v>1.17</v>
      </c>
      <c r="H47" s="19">
        <v>3.86</v>
      </c>
      <c r="I47" s="16">
        <f t="shared" si="0"/>
        <v>2.69</v>
      </c>
      <c r="J47" s="19">
        <v>1.76</v>
      </c>
      <c r="K47" s="17">
        <f t="shared" si="1"/>
        <v>0.59000000000000008</v>
      </c>
      <c r="L47" s="17">
        <f t="shared" si="2"/>
        <v>78.066914498141244</v>
      </c>
      <c r="M47" s="29">
        <v>5.2802700000000001E-2</v>
      </c>
      <c r="N47" s="32">
        <f t="shared" si="3"/>
        <v>52.802700000000002</v>
      </c>
      <c r="O47" s="32">
        <f t="shared" si="4"/>
        <v>211.21080000000001</v>
      </c>
      <c r="P47" s="31">
        <v>8.8732533333333335E-2</v>
      </c>
      <c r="Q47" s="32">
        <f t="shared" si="5"/>
        <v>88.732533333333336</v>
      </c>
      <c r="R47" s="32">
        <f t="shared" si="6"/>
        <v>354.93013333333334</v>
      </c>
      <c r="S47" s="33">
        <v>2.452</v>
      </c>
      <c r="T47" s="32">
        <f t="shared" si="7"/>
        <v>0.2193308550185874</v>
      </c>
      <c r="U47" s="32">
        <f t="shared" si="8"/>
        <v>9.8182917438548962</v>
      </c>
      <c r="V47" s="32">
        <f t="shared" si="9"/>
        <v>16.499192265509073</v>
      </c>
      <c r="W47" s="32">
        <f t="shared" si="10"/>
        <v>26.317484009363969</v>
      </c>
    </row>
    <row r="48" spans="1:23" s="2" customFormat="1" ht="16">
      <c r="A48" s="29">
        <v>102</v>
      </c>
      <c r="B48" s="29" t="s">
        <v>158</v>
      </c>
      <c r="C48" s="31" t="s">
        <v>97</v>
      </c>
      <c r="D48" s="31">
        <v>46</v>
      </c>
      <c r="E48" s="31" t="s">
        <v>96</v>
      </c>
      <c r="F48" s="29">
        <v>4</v>
      </c>
      <c r="G48" s="19">
        <v>1.17</v>
      </c>
      <c r="H48" s="19">
        <v>4.0999999999999996</v>
      </c>
      <c r="I48" s="16">
        <f t="shared" si="0"/>
        <v>2.9299999999999997</v>
      </c>
      <c r="J48" s="19">
        <v>1.7</v>
      </c>
      <c r="K48" s="17">
        <f t="shared" si="1"/>
        <v>0.53</v>
      </c>
      <c r="L48" s="17">
        <f t="shared" si="2"/>
        <v>81.911262798634795</v>
      </c>
      <c r="M48" s="29">
        <v>7.5167699999999976E-2</v>
      </c>
      <c r="N48" s="32">
        <f t="shared" si="3"/>
        <v>75.167699999999982</v>
      </c>
      <c r="O48" s="32">
        <f t="shared" si="4"/>
        <v>300.67079999999993</v>
      </c>
      <c r="P48" s="31">
        <v>8.7044533333333368E-2</v>
      </c>
      <c r="Q48" s="32">
        <f t="shared" si="5"/>
        <v>87.044533333333362</v>
      </c>
      <c r="R48" s="32">
        <f t="shared" si="6"/>
        <v>348.17813333333345</v>
      </c>
      <c r="S48" s="33">
        <v>2.4729999999999999</v>
      </c>
      <c r="T48" s="32">
        <f t="shared" si="7"/>
        <v>0.1808873720136519</v>
      </c>
      <c r="U48" s="32">
        <f t="shared" si="8"/>
        <v>16.803466952521184</v>
      </c>
      <c r="V48" s="32">
        <f t="shared" si="9"/>
        <v>19.458490006536003</v>
      </c>
      <c r="W48" s="32">
        <f t="shared" si="10"/>
        <v>36.261956959057187</v>
      </c>
    </row>
    <row r="49" spans="1:23" s="2" customFormat="1" ht="16">
      <c r="A49" s="29">
        <v>103</v>
      </c>
      <c r="B49" s="29" t="s">
        <v>159</v>
      </c>
      <c r="C49" s="31" t="s">
        <v>97</v>
      </c>
      <c r="D49" s="31">
        <v>47</v>
      </c>
      <c r="E49" s="31" t="s">
        <v>96</v>
      </c>
      <c r="F49" s="29">
        <v>4</v>
      </c>
      <c r="G49" s="19">
        <v>1.18</v>
      </c>
      <c r="H49" s="19">
        <v>4.08</v>
      </c>
      <c r="I49" s="16">
        <f t="shared" si="0"/>
        <v>2.9000000000000004</v>
      </c>
      <c r="J49" s="19">
        <v>1.87</v>
      </c>
      <c r="K49" s="17">
        <f t="shared" si="1"/>
        <v>0.69000000000000017</v>
      </c>
      <c r="L49" s="17">
        <f t="shared" si="2"/>
        <v>76.206896551724128</v>
      </c>
      <c r="M49" s="29">
        <v>5.21637E-2</v>
      </c>
      <c r="N49" s="32">
        <f t="shared" si="3"/>
        <v>52.163699999999999</v>
      </c>
      <c r="O49" s="32">
        <f t="shared" si="4"/>
        <v>208.65479999999999</v>
      </c>
      <c r="P49" s="31">
        <v>0.12249253333333335</v>
      </c>
      <c r="Q49" s="32">
        <f t="shared" si="5"/>
        <v>122.49253333333334</v>
      </c>
      <c r="R49" s="32">
        <f t="shared" si="6"/>
        <v>489.97013333333337</v>
      </c>
      <c r="S49" s="33">
        <v>2.581</v>
      </c>
      <c r="T49" s="32">
        <f t="shared" si="7"/>
        <v>0.23793103448275865</v>
      </c>
      <c r="U49" s="32">
        <f t="shared" si="8"/>
        <v>8.4943331704934035</v>
      </c>
      <c r="V49" s="32">
        <f t="shared" si="9"/>
        <v>19.946675351462847</v>
      </c>
      <c r="W49" s="32">
        <f t="shared" si="10"/>
        <v>28.441008521956249</v>
      </c>
    </row>
    <row r="50" spans="1:23" s="2" customFormat="1" ht="16">
      <c r="A50" s="29">
        <v>104</v>
      </c>
      <c r="B50" s="29" t="s">
        <v>160</v>
      </c>
      <c r="C50" s="31" t="s">
        <v>97</v>
      </c>
      <c r="D50" s="31">
        <v>48</v>
      </c>
      <c r="E50" s="31" t="s">
        <v>96</v>
      </c>
      <c r="F50" s="29">
        <v>4</v>
      </c>
      <c r="G50" s="19">
        <v>0.83</v>
      </c>
      <c r="H50" s="19">
        <v>3.53</v>
      </c>
      <c r="I50" s="16">
        <f t="shared" si="0"/>
        <v>2.6999999999999997</v>
      </c>
      <c r="J50" s="19">
        <v>1.71</v>
      </c>
      <c r="K50" s="17">
        <f t="shared" si="1"/>
        <v>0.88</v>
      </c>
      <c r="L50" s="17">
        <f t="shared" si="2"/>
        <v>67.407407407407405</v>
      </c>
      <c r="M50" s="29">
        <v>8.3474699999999985E-2</v>
      </c>
      <c r="N50" s="32">
        <f t="shared" si="3"/>
        <v>83.474699999999984</v>
      </c>
      <c r="O50" s="32">
        <f t="shared" si="4"/>
        <v>333.89879999999994</v>
      </c>
      <c r="P50" s="31">
        <v>0.14106053333333335</v>
      </c>
      <c r="Q50" s="32">
        <f t="shared" si="5"/>
        <v>141.06053333333335</v>
      </c>
      <c r="R50" s="32">
        <f t="shared" si="6"/>
        <v>564.24213333333341</v>
      </c>
      <c r="S50" s="33">
        <v>2.5910000000000002</v>
      </c>
      <c r="T50" s="32">
        <f t="shared" si="7"/>
        <v>0.32592592592592595</v>
      </c>
      <c r="U50" s="32">
        <f t="shared" si="8"/>
        <v>9.8848150064909994</v>
      </c>
      <c r="V50" s="32">
        <f t="shared" si="9"/>
        <v>16.703950738570576</v>
      </c>
      <c r="W50" s="32">
        <f t="shared" si="10"/>
        <v>26.588765745061576</v>
      </c>
    </row>
    <row r="51" spans="1:23" s="2" customFormat="1" ht="16">
      <c r="A51" s="29">
        <v>105</v>
      </c>
      <c r="B51" s="29" t="s">
        <v>161</v>
      </c>
      <c r="C51" s="31" t="s">
        <v>97</v>
      </c>
      <c r="D51" s="31">
        <v>49</v>
      </c>
      <c r="E51" s="31" t="s">
        <v>96</v>
      </c>
      <c r="F51" s="29">
        <v>4</v>
      </c>
      <c r="G51" s="19">
        <v>1.1599999999999999</v>
      </c>
      <c r="H51" s="19">
        <v>3.92</v>
      </c>
      <c r="I51" s="16">
        <f t="shared" si="0"/>
        <v>2.76</v>
      </c>
      <c r="J51" s="19">
        <v>1.88</v>
      </c>
      <c r="K51" s="17">
        <f t="shared" si="1"/>
        <v>0.72</v>
      </c>
      <c r="L51" s="17">
        <f t="shared" si="2"/>
        <v>73.913043478260875</v>
      </c>
      <c r="M51" s="29">
        <v>8.794769999999999E-2</v>
      </c>
      <c r="N51" s="32">
        <f t="shared" si="3"/>
        <v>87.947699999999983</v>
      </c>
      <c r="O51" s="32">
        <f t="shared" si="4"/>
        <v>351.79079999999993</v>
      </c>
      <c r="P51" s="31">
        <v>0.13430853333333334</v>
      </c>
      <c r="Q51" s="32">
        <f t="shared" si="5"/>
        <v>134.30853333333334</v>
      </c>
      <c r="R51" s="32">
        <f t="shared" si="6"/>
        <v>537.23413333333338</v>
      </c>
      <c r="S51" s="33">
        <v>2.5089999999999999</v>
      </c>
      <c r="T51" s="32">
        <f t="shared" si="7"/>
        <v>0.2608695652173913</v>
      </c>
      <c r="U51" s="32">
        <f t="shared" si="8"/>
        <v>13.436941012355517</v>
      </c>
      <c r="V51" s="32">
        <f t="shared" si="9"/>
        <v>20.520102741242642</v>
      </c>
      <c r="W51" s="32">
        <f t="shared" si="10"/>
        <v>33.957043753598157</v>
      </c>
    </row>
    <row r="52" spans="1:23" s="2" customFormat="1" ht="16">
      <c r="A52" s="29">
        <v>106</v>
      </c>
      <c r="B52" s="29" t="s">
        <v>167</v>
      </c>
      <c r="C52" s="31" t="s">
        <v>97</v>
      </c>
      <c r="D52" s="31">
        <v>50</v>
      </c>
      <c r="E52" s="31" t="s">
        <v>96</v>
      </c>
      <c r="F52" s="29">
        <v>4</v>
      </c>
      <c r="G52" s="19">
        <v>1.18</v>
      </c>
      <c r="H52" s="19">
        <v>3.5</v>
      </c>
      <c r="I52" s="16">
        <f t="shared" si="0"/>
        <v>2.3200000000000003</v>
      </c>
      <c r="J52" s="19">
        <v>2.0499999999999998</v>
      </c>
      <c r="K52" s="17">
        <f t="shared" si="1"/>
        <v>0.86999999999999988</v>
      </c>
      <c r="L52" s="17">
        <f t="shared" si="2"/>
        <v>62.500000000000014</v>
      </c>
      <c r="M52" s="29">
        <v>6.5808599999999995E-2</v>
      </c>
      <c r="N52" s="32">
        <f t="shared" si="3"/>
        <v>65.808599999999998</v>
      </c>
      <c r="O52" s="32">
        <f t="shared" si="4"/>
        <v>263.23439999999999</v>
      </c>
      <c r="P52" s="31">
        <v>0.17609279999999994</v>
      </c>
      <c r="Q52" s="32">
        <f t="shared" si="5"/>
        <v>176.09279999999993</v>
      </c>
      <c r="R52" s="32">
        <f t="shared" si="6"/>
        <v>704.3711999999997</v>
      </c>
      <c r="S52" s="33">
        <v>2.5630000000000002</v>
      </c>
      <c r="T52" s="32">
        <f t="shared" si="7"/>
        <v>0.37499999999999989</v>
      </c>
      <c r="U52" s="32">
        <f t="shared" si="8"/>
        <v>6.8470386266094438</v>
      </c>
      <c r="V52" s="32">
        <f t="shared" si="9"/>
        <v>18.321529457666795</v>
      </c>
      <c r="W52" s="32">
        <f t="shared" si="10"/>
        <v>25.168568084276238</v>
      </c>
    </row>
    <row r="53" spans="1:23" s="2" customFormat="1" ht="16">
      <c r="A53" s="29">
        <v>107</v>
      </c>
      <c r="B53" s="29" t="s">
        <v>168</v>
      </c>
      <c r="C53" s="31" t="s">
        <v>97</v>
      </c>
      <c r="D53" s="31">
        <v>51</v>
      </c>
      <c r="E53" s="31" t="s">
        <v>96</v>
      </c>
      <c r="F53" s="29">
        <v>4</v>
      </c>
      <c r="G53" s="19">
        <v>1.1599999999999999</v>
      </c>
      <c r="H53" s="19">
        <v>4.24</v>
      </c>
      <c r="I53" s="16">
        <f t="shared" si="0"/>
        <v>3.08</v>
      </c>
      <c r="J53" s="19">
        <v>1.75</v>
      </c>
      <c r="K53" s="17">
        <f t="shared" si="1"/>
        <v>0.59000000000000008</v>
      </c>
      <c r="L53" s="17">
        <f t="shared" si="2"/>
        <v>80.84415584415585</v>
      </c>
      <c r="M53" s="29">
        <v>9.8258600000000001E-2</v>
      </c>
      <c r="N53" s="32">
        <f t="shared" si="3"/>
        <v>98.258600000000001</v>
      </c>
      <c r="O53" s="32">
        <f t="shared" si="4"/>
        <v>393.03440000000001</v>
      </c>
      <c r="P53" s="31">
        <v>0.1389648</v>
      </c>
      <c r="Q53" s="32">
        <f t="shared" si="5"/>
        <v>138.9648</v>
      </c>
      <c r="R53" s="32">
        <f t="shared" si="6"/>
        <v>555.85919999999999</v>
      </c>
      <c r="S53" s="33">
        <v>2.5720000000000001</v>
      </c>
      <c r="T53" s="32">
        <f t="shared" si="7"/>
        <v>0.19155844155844157</v>
      </c>
      <c r="U53" s="32">
        <f t="shared" si="8"/>
        <v>19.943359253499221</v>
      </c>
      <c r="V53" s="32">
        <f t="shared" si="9"/>
        <v>28.20541845691541</v>
      </c>
      <c r="W53" s="32">
        <f t="shared" si="10"/>
        <v>48.148777710414635</v>
      </c>
    </row>
    <row r="54" spans="1:23" s="2" customFormat="1" ht="16">
      <c r="A54" s="29">
        <v>108</v>
      </c>
      <c r="B54" s="29" t="s">
        <v>169</v>
      </c>
      <c r="C54" s="31" t="s">
        <v>97</v>
      </c>
      <c r="D54" s="31">
        <v>52</v>
      </c>
      <c r="E54" s="31" t="s">
        <v>96</v>
      </c>
      <c r="F54" s="29">
        <v>4</v>
      </c>
      <c r="G54" s="19">
        <v>1.17</v>
      </c>
      <c r="H54" s="19">
        <v>4.26</v>
      </c>
      <c r="I54" s="16">
        <f t="shared" si="0"/>
        <v>3.09</v>
      </c>
      <c r="J54" s="19">
        <v>1.75</v>
      </c>
      <c r="K54" s="17">
        <f t="shared" si="1"/>
        <v>0.58000000000000007</v>
      </c>
      <c r="L54" s="17">
        <f t="shared" si="2"/>
        <v>81.229773462783172</v>
      </c>
      <c r="M54" s="29">
        <v>6.1265599999999996E-2</v>
      </c>
      <c r="N54" s="32">
        <f t="shared" si="3"/>
        <v>61.265599999999999</v>
      </c>
      <c r="O54" s="32">
        <f t="shared" si="4"/>
        <v>245.0624</v>
      </c>
      <c r="P54" s="31">
        <v>8.7339199999999992E-2</v>
      </c>
      <c r="Q54" s="32">
        <f t="shared" si="5"/>
        <v>87.339199999999991</v>
      </c>
      <c r="R54" s="32">
        <f t="shared" si="6"/>
        <v>349.35679999999996</v>
      </c>
      <c r="S54" s="33">
        <v>2.5910000000000002</v>
      </c>
      <c r="T54" s="32">
        <f t="shared" si="7"/>
        <v>0.1877022653721683</v>
      </c>
      <c r="U54" s="32">
        <f t="shared" si="8"/>
        <v>12.597366480788937</v>
      </c>
      <c r="V54" s="32">
        <f t="shared" si="9"/>
        <v>17.958591942932429</v>
      </c>
      <c r="W54" s="32">
        <f t="shared" si="10"/>
        <v>30.555958423721364</v>
      </c>
    </row>
    <row r="55" spans="1:23" s="2" customFormat="1" ht="16">
      <c r="A55" s="29">
        <v>109</v>
      </c>
      <c r="B55" s="29" t="s">
        <v>170</v>
      </c>
      <c r="C55" s="31" t="s">
        <v>97</v>
      </c>
      <c r="D55" s="31">
        <v>53</v>
      </c>
      <c r="E55" s="31" t="s">
        <v>96</v>
      </c>
      <c r="F55" s="29">
        <v>4</v>
      </c>
      <c r="G55" s="19">
        <v>1.1599999999999999</v>
      </c>
      <c r="H55" s="19">
        <v>3.75</v>
      </c>
      <c r="I55" s="16">
        <f t="shared" si="0"/>
        <v>2.59</v>
      </c>
      <c r="J55" s="19">
        <v>1.79</v>
      </c>
      <c r="K55" s="17">
        <f t="shared" si="1"/>
        <v>0.63000000000000012</v>
      </c>
      <c r="L55" s="17">
        <f t="shared" si="2"/>
        <v>75.675675675675663</v>
      </c>
      <c r="M55" s="29">
        <v>8.5278599999999982E-2</v>
      </c>
      <c r="N55" s="32">
        <f t="shared" si="3"/>
        <v>85.278599999999983</v>
      </c>
      <c r="O55" s="32">
        <f t="shared" si="4"/>
        <v>341.11439999999993</v>
      </c>
      <c r="P55" s="31">
        <v>0.1053728</v>
      </c>
      <c r="Q55" s="32">
        <f t="shared" si="5"/>
        <v>105.3728</v>
      </c>
      <c r="R55" s="32">
        <f t="shared" si="6"/>
        <v>421.49119999999999</v>
      </c>
      <c r="S55" s="33">
        <v>2.58</v>
      </c>
      <c r="T55" s="32">
        <f t="shared" si="7"/>
        <v>0.24324324324324331</v>
      </c>
      <c r="U55" s="32">
        <f t="shared" si="8"/>
        <v>13.58875193798449</v>
      </c>
      <c r="V55" s="32">
        <f t="shared" si="9"/>
        <v>16.790670111972435</v>
      </c>
      <c r="W55" s="32">
        <f t="shared" si="10"/>
        <v>30.379422049956926</v>
      </c>
    </row>
    <row r="56" spans="1:23" s="2" customFormat="1" ht="16">
      <c r="A56" s="29">
        <v>110</v>
      </c>
      <c r="B56" s="29" t="s">
        <v>171</v>
      </c>
      <c r="C56" s="31" t="s">
        <v>97</v>
      </c>
      <c r="D56" s="31">
        <v>54</v>
      </c>
      <c r="E56" s="31" t="s">
        <v>96</v>
      </c>
      <c r="F56" s="29">
        <v>4</v>
      </c>
      <c r="G56" s="19">
        <v>1.17</v>
      </c>
      <c r="H56" s="19">
        <v>4.21</v>
      </c>
      <c r="I56" s="16">
        <f t="shared" si="0"/>
        <v>3.04</v>
      </c>
      <c r="J56" s="19">
        <v>1.77</v>
      </c>
      <c r="K56" s="17">
        <f t="shared" si="1"/>
        <v>0.60000000000000009</v>
      </c>
      <c r="L56" s="17">
        <f t="shared" si="2"/>
        <v>80.263157894736835</v>
      </c>
      <c r="M56" s="29">
        <v>0.1118876</v>
      </c>
      <c r="N56" s="32">
        <f t="shared" si="3"/>
        <v>111.88760000000001</v>
      </c>
      <c r="O56" s="32">
        <f t="shared" si="4"/>
        <v>447.55040000000002</v>
      </c>
      <c r="P56" s="31">
        <v>0.21322079999999999</v>
      </c>
      <c r="Q56" s="32">
        <f t="shared" si="5"/>
        <v>213.2208</v>
      </c>
      <c r="R56" s="32">
        <f t="shared" si="6"/>
        <v>852.88319999999999</v>
      </c>
      <c r="S56" s="33">
        <v>2.4860000000000002</v>
      </c>
      <c r="T56" s="32">
        <f t="shared" si="7"/>
        <v>0.19736842105263161</v>
      </c>
      <c r="U56" s="32">
        <f t="shared" si="8"/>
        <v>22.803587020648965</v>
      </c>
      <c r="V56" s="32">
        <f t="shared" si="9"/>
        <v>43.456102976669335</v>
      </c>
      <c r="W56" s="32">
        <f t="shared" si="10"/>
        <v>66.259689997318304</v>
      </c>
    </row>
    <row r="57" spans="1:23" s="2" customFormat="1" ht="16">
      <c r="A57" s="29">
        <v>111</v>
      </c>
      <c r="B57" s="29" t="s">
        <v>172</v>
      </c>
      <c r="C57" s="31" t="s">
        <v>97</v>
      </c>
      <c r="D57" s="31">
        <v>55</v>
      </c>
      <c r="E57" s="31" t="s">
        <v>96</v>
      </c>
      <c r="F57" s="29">
        <v>4</v>
      </c>
      <c r="G57" s="19">
        <v>1.1599999999999999</v>
      </c>
      <c r="H57" s="19">
        <v>3.38</v>
      </c>
      <c r="I57" s="16">
        <f t="shared" si="0"/>
        <v>2.2199999999999998</v>
      </c>
      <c r="J57" s="19">
        <v>1.78</v>
      </c>
      <c r="K57" s="17">
        <f t="shared" si="1"/>
        <v>0.62000000000000011</v>
      </c>
      <c r="L57" s="17">
        <f t="shared" si="2"/>
        <v>72.072072072072075</v>
      </c>
      <c r="M57" s="29">
        <v>7.9437599999999997E-2</v>
      </c>
      <c r="N57" s="32">
        <f t="shared" si="3"/>
        <v>79.437600000000003</v>
      </c>
      <c r="O57" s="32">
        <f t="shared" si="4"/>
        <v>317.75040000000001</v>
      </c>
      <c r="P57" s="31">
        <v>8.5394399999999995E-2</v>
      </c>
      <c r="Q57" s="32">
        <f t="shared" si="5"/>
        <v>85.39439999999999</v>
      </c>
      <c r="R57" s="32">
        <f t="shared" si="6"/>
        <v>341.57759999999996</v>
      </c>
      <c r="S57" s="33">
        <v>2.4849999999999999</v>
      </c>
      <c r="T57" s="32">
        <f t="shared" si="7"/>
        <v>0.27927927927927937</v>
      </c>
      <c r="U57" s="32">
        <f t="shared" si="8"/>
        <v>11.446191471409099</v>
      </c>
      <c r="V57" s="32">
        <f t="shared" si="9"/>
        <v>12.304508859609264</v>
      </c>
      <c r="W57" s="32">
        <f t="shared" si="10"/>
        <v>23.750700331018365</v>
      </c>
    </row>
    <row r="58" spans="1:23" s="2" customFormat="1" ht="16">
      <c r="A58" s="29">
        <v>112</v>
      </c>
      <c r="B58" s="29" t="s">
        <v>173</v>
      </c>
      <c r="C58" s="31" t="s">
        <v>97</v>
      </c>
      <c r="D58" s="31">
        <v>56</v>
      </c>
      <c r="E58" s="31" t="s">
        <v>96</v>
      </c>
      <c r="F58" s="29">
        <v>4</v>
      </c>
      <c r="G58" s="19">
        <v>1.18</v>
      </c>
      <c r="H58" s="19">
        <v>3.6</v>
      </c>
      <c r="I58" s="16">
        <f t="shared" si="0"/>
        <v>2.42</v>
      </c>
      <c r="J58" s="19">
        <v>1.78</v>
      </c>
      <c r="K58" s="17">
        <f t="shared" si="1"/>
        <v>0.60000000000000009</v>
      </c>
      <c r="L58" s="17">
        <f t="shared" si="2"/>
        <v>75.206611570247929</v>
      </c>
      <c r="M58" s="29">
        <v>0.10929160000000002</v>
      </c>
      <c r="N58" s="32">
        <f t="shared" si="3"/>
        <v>109.29160000000002</v>
      </c>
      <c r="O58" s="32">
        <f t="shared" si="4"/>
        <v>437.16640000000007</v>
      </c>
      <c r="P58" s="31">
        <v>0.14603679999999997</v>
      </c>
      <c r="Q58" s="32">
        <f t="shared" si="5"/>
        <v>146.03679999999997</v>
      </c>
      <c r="R58" s="32">
        <f t="shared" si="6"/>
        <v>584.14719999999988</v>
      </c>
      <c r="S58" s="33">
        <v>2.5</v>
      </c>
      <c r="T58" s="32">
        <f t="shared" si="7"/>
        <v>0.2479338842975207</v>
      </c>
      <c r="U58" s="32">
        <f t="shared" si="8"/>
        <v>17.632378133333336</v>
      </c>
      <c r="V58" s="32">
        <f t="shared" si="9"/>
        <v>23.560603733333327</v>
      </c>
      <c r="W58" s="32">
        <f t="shared" si="10"/>
        <v>41.192981866666663</v>
      </c>
    </row>
    <row r="59" spans="1:23" s="2" customFormat="1" ht="16">
      <c r="A59" s="29">
        <v>113</v>
      </c>
      <c r="B59" s="29" t="s">
        <v>174</v>
      </c>
      <c r="C59" s="31" t="s">
        <v>97</v>
      </c>
      <c r="D59" s="31">
        <v>57</v>
      </c>
      <c r="E59" s="31" t="s">
        <v>96</v>
      </c>
      <c r="F59" s="29">
        <v>4</v>
      </c>
      <c r="G59" s="19">
        <v>1.17</v>
      </c>
      <c r="H59" s="19">
        <v>3.68</v>
      </c>
      <c r="I59" s="16">
        <f t="shared" si="0"/>
        <v>2.5100000000000002</v>
      </c>
      <c r="J59" s="19">
        <v>2.0499999999999998</v>
      </c>
      <c r="K59" s="17">
        <f t="shared" si="1"/>
        <v>0.87999999999999989</v>
      </c>
      <c r="L59" s="17">
        <f t="shared" si="2"/>
        <v>64.940239043824704</v>
      </c>
      <c r="M59" s="29">
        <v>9.8907599999999984E-2</v>
      </c>
      <c r="N59" s="32">
        <f t="shared" si="3"/>
        <v>98.907599999999988</v>
      </c>
      <c r="O59" s="32">
        <f t="shared" si="4"/>
        <v>395.63039999999995</v>
      </c>
      <c r="P59" s="31">
        <v>0.2114528</v>
      </c>
      <c r="Q59" s="32">
        <f t="shared" si="5"/>
        <v>211.4528</v>
      </c>
      <c r="R59" s="32">
        <f t="shared" si="6"/>
        <v>845.81119999999999</v>
      </c>
      <c r="S59" s="33">
        <v>2.512</v>
      </c>
      <c r="T59" s="32">
        <f t="shared" si="7"/>
        <v>0.3505976095617529</v>
      </c>
      <c r="U59" s="32">
        <f t="shared" si="8"/>
        <v>11.230551353503188</v>
      </c>
      <c r="V59" s="32">
        <f t="shared" si="9"/>
        <v>24.009596120440076</v>
      </c>
      <c r="W59" s="32">
        <f t="shared" si="10"/>
        <v>35.240147473943267</v>
      </c>
    </row>
    <row r="60" spans="1:23" s="2" customFormat="1" ht="16">
      <c r="A60" s="29">
        <v>114</v>
      </c>
      <c r="B60" s="29" t="s">
        <v>175</v>
      </c>
      <c r="C60" s="31" t="s">
        <v>97</v>
      </c>
      <c r="D60" s="31">
        <v>58</v>
      </c>
      <c r="E60" s="31" t="s">
        <v>96</v>
      </c>
      <c r="F60" s="29">
        <v>4</v>
      </c>
      <c r="G60" s="19">
        <v>1.18</v>
      </c>
      <c r="H60" s="19">
        <v>3.55</v>
      </c>
      <c r="I60" s="16">
        <f t="shared" si="0"/>
        <v>2.37</v>
      </c>
      <c r="J60" s="19">
        <v>1.82</v>
      </c>
      <c r="K60" s="17">
        <f t="shared" si="1"/>
        <v>0.64000000000000012</v>
      </c>
      <c r="L60" s="17">
        <f t="shared" si="2"/>
        <v>72.995780590717303</v>
      </c>
      <c r="M60" s="29">
        <v>8.5278599999999982E-2</v>
      </c>
      <c r="N60" s="32">
        <f t="shared" si="3"/>
        <v>85.278599999999983</v>
      </c>
      <c r="O60" s="32">
        <f t="shared" si="4"/>
        <v>341.11439999999993</v>
      </c>
      <c r="P60" s="31">
        <v>0.11774879999999997</v>
      </c>
      <c r="Q60" s="32">
        <f t="shared" si="5"/>
        <v>117.74879999999997</v>
      </c>
      <c r="R60" s="32">
        <f t="shared" si="6"/>
        <v>470.9951999999999</v>
      </c>
      <c r="S60" s="33">
        <v>2.5870000000000002</v>
      </c>
      <c r="T60" s="32">
        <f t="shared" si="7"/>
        <v>0.27004219409282704</v>
      </c>
      <c r="U60" s="32">
        <f t="shared" si="8"/>
        <v>12.20708603111712</v>
      </c>
      <c r="V60" s="32">
        <f t="shared" si="9"/>
        <v>16.854987437185923</v>
      </c>
      <c r="W60" s="32">
        <f t="shared" si="10"/>
        <v>29.062073468303041</v>
      </c>
    </row>
    <row r="61" spans="1:23" s="2" customFormat="1" ht="16">
      <c r="A61" s="29">
        <v>115</v>
      </c>
      <c r="B61" s="29" t="s">
        <v>176</v>
      </c>
      <c r="C61" s="31" t="s">
        <v>97</v>
      </c>
      <c r="D61" s="31">
        <v>59</v>
      </c>
      <c r="E61" s="31" t="s">
        <v>96</v>
      </c>
      <c r="F61" s="29">
        <v>4</v>
      </c>
      <c r="G61" s="19">
        <v>1.19</v>
      </c>
      <c r="H61" s="19">
        <v>3.8</v>
      </c>
      <c r="I61" s="16">
        <f t="shared" si="0"/>
        <v>2.61</v>
      </c>
      <c r="J61" s="19">
        <v>1.94</v>
      </c>
      <c r="K61" s="17">
        <f t="shared" si="1"/>
        <v>0.75</v>
      </c>
      <c r="L61" s="17">
        <f t="shared" si="2"/>
        <v>71.264367816091962</v>
      </c>
      <c r="M61" s="29">
        <v>8.7225599999999986E-2</v>
      </c>
      <c r="N61" s="32">
        <f t="shared" si="3"/>
        <v>87.225599999999986</v>
      </c>
      <c r="O61" s="32">
        <f t="shared" si="4"/>
        <v>348.90239999999994</v>
      </c>
      <c r="P61" s="31">
        <v>0.10890880000000001</v>
      </c>
      <c r="Q61" s="32">
        <f t="shared" si="5"/>
        <v>108.90880000000001</v>
      </c>
      <c r="R61" s="32">
        <f t="shared" si="6"/>
        <v>435.63520000000005</v>
      </c>
      <c r="S61" s="33">
        <v>2.4580000000000002</v>
      </c>
      <c r="T61" s="32">
        <f t="shared" si="7"/>
        <v>0.2873563218390805</v>
      </c>
      <c r="U61" s="32">
        <f t="shared" si="8"/>
        <v>12.349271277461348</v>
      </c>
      <c r="V61" s="32">
        <f t="shared" si="9"/>
        <v>15.419146623270954</v>
      </c>
      <c r="W61" s="32">
        <f t="shared" si="10"/>
        <v>27.768417900732302</v>
      </c>
    </row>
    <row r="62" spans="1:23" s="2" customFormat="1" ht="16">
      <c r="A62" s="29">
        <v>116</v>
      </c>
      <c r="B62" s="29" t="s">
        <v>177</v>
      </c>
      <c r="C62" s="31" t="s">
        <v>97</v>
      </c>
      <c r="D62" s="31">
        <v>60</v>
      </c>
      <c r="E62" s="31" t="s">
        <v>96</v>
      </c>
      <c r="F62" s="29">
        <v>4</v>
      </c>
      <c r="G62" s="19">
        <v>1.1399999999999999</v>
      </c>
      <c r="H62" s="19">
        <v>4.38</v>
      </c>
      <c r="I62" s="16">
        <f t="shared" si="0"/>
        <v>3.24</v>
      </c>
      <c r="J62" s="19">
        <v>1.9</v>
      </c>
      <c r="K62" s="17">
        <f t="shared" si="1"/>
        <v>0.76</v>
      </c>
      <c r="L62" s="17">
        <f t="shared" si="2"/>
        <v>76.543209876543216</v>
      </c>
      <c r="M62" s="29">
        <v>0.1118876</v>
      </c>
      <c r="N62" s="32">
        <f t="shared" si="3"/>
        <v>111.88760000000001</v>
      </c>
      <c r="O62" s="32">
        <f t="shared" si="4"/>
        <v>447.55040000000002</v>
      </c>
      <c r="P62" s="31">
        <v>0.13542880000000002</v>
      </c>
      <c r="Q62" s="32">
        <f t="shared" si="5"/>
        <v>135.42880000000002</v>
      </c>
      <c r="R62" s="32">
        <f t="shared" si="6"/>
        <v>541.7152000000001</v>
      </c>
      <c r="S62" s="33">
        <v>2.5110000000000001</v>
      </c>
      <c r="T62" s="32">
        <f t="shared" si="7"/>
        <v>0.23456790123456789</v>
      </c>
      <c r="U62" s="32">
        <f t="shared" si="8"/>
        <v>18.996196943972841</v>
      </c>
      <c r="V62" s="32">
        <f t="shared" si="9"/>
        <v>22.993005093378617</v>
      </c>
      <c r="W62" s="32">
        <f t="shared" si="10"/>
        <v>41.989202037351461</v>
      </c>
    </row>
    <row r="63" spans="1:23" s="2" customFormat="1" ht="16">
      <c r="A63" s="29">
        <v>117</v>
      </c>
      <c r="B63" s="29" t="s">
        <v>178</v>
      </c>
      <c r="C63" s="31" t="s">
        <v>97</v>
      </c>
      <c r="D63" s="31">
        <v>61</v>
      </c>
      <c r="E63" s="31" t="s">
        <v>96</v>
      </c>
      <c r="F63" s="29">
        <v>4</v>
      </c>
      <c r="G63" s="19">
        <v>1.17</v>
      </c>
      <c r="H63" s="19">
        <v>4.24</v>
      </c>
      <c r="I63" s="16">
        <f t="shared" si="0"/>
        <v>3.0700000000000003</v>
      </c>
      <c r="J63" s="19">
        <v>1.79</v>
      </c>
      <c r="K63" s="17">
        <f t="shared" si="1"/>
        <v>0.62000000000000011</v>
      </c>
      <c r="L63" s="17">
        <f t="shared" si="2"/>
        <v>79.804560260586328</v>
      </c>
      <c r="M63" s="29">
        <v>9.9556599999999995E-2</v>
      </c>
      <c r="N63" s="32">
        <f t="shared" si="3"/>
        <v>99.556599999999989</v>
      </c>
      <c r="O63" s="32">
        <f t="shared" si="4"/>
        <v>398.22639999999996</v>
      </c>
      <c r="P63" s="31">
        <v>0.1265888</v>
      </c>
      <c r="Q63" s="32">
        <f t="shared" si="5"/>
        <v>126.58880000000001</v>
      </c>
      <c r="R63" s="32">
        <f t="shared" si="6"/>
        <v>506.35520000000002</v>
      </c>
      <c r="S63" s="33">
        <v>2.569</v>
      </c>
      <c r="T63" s="32">
        <f t="shared" si="7"/>
        <v>0.20195439739413681</v>
      </c>
      <c r="U63" s="32">
        <f t="shared" si="8"/>
        <v>19.189013046371755</v>
      </c>
      <c r="V63" s="32">
        <f t="shared" si="9"/>
        <v>24.399327967453136</v>
      </c>
      <c r="W63" s="32">
        <f t="shared" si="10"/>
        <v>43.588341013824888</v>
      </c>
    </row>
    <row r="64" spans="1:23" s="2" customFormat="1" ht="16">
      <c r="A64" s="29">
        <v>118</v>
      </c>
      <c r="B64" s="29" t="s">
        <v>179</v>
      </c>
      <c r="C64" s="31" t="s">
        <v>97</v>
      </c>
      <c r="D64" s="31">
        <v>62</v>
      </c>
      <c r="E64" s="31" t="s">
        <v>96</v>
      </c>
      <c r="F64" s="29">
        <v>4</v>
      </c>
      <c r="G64" s="19">
        <v>0.83</v>
      </c>
      <c r="H64" s="19">
        <v>3.81</v>
      </c>
      <c r="I64" s="16">
        <f t="shared" si="0"/>
        <v>2.98</v>
      </c>
      <c r="J64" s="19">
        <v>1.39</v>
      </c>
      <c r="K64" s="17">
        <f t="shared" si="1"/>
        <v>0.55999999999999994</v>
      </c>
      <c r="L64" s="17">
        <f t="shared" si="2"/>
        <v>81.208053691275168</v>
      </c>
      <c r="M64" s="29">
        <v>0.11448360000000002</v>
      </c>
      <c r="N64" s="32">
        <f t="shared" si="3"/>
        <v>114.48360000000002</v>
      </c>
      <c r="O64" s="32">
        <f t="shared" si="4"/>
        <v>457.9344000000001</v>
      </c>
      <c r="P64" s="31">
        <v>0.10360480000000001</v>
      </c>
      <c r="Q64" s="32">
        <f t="shared" si="5"/>
        <v>103.60480000000001</v>
      </c>
      <c r="R64" s="32">
        <f t="shared" si="6"/>
        <v>414.41920000000005</v>
      </c>
      <c r="S64" s="33">
        <v>2.4369999999999998</v>
      </c>
      <c r="T64" s="32">
        <f t="shared" si="7"/>
        <v>0.1879194630872483</v>
      </c>
      <c r="U64" s="32">
        <f t="shared" si="8"/>
        <v>24.998617152236367</v>
      </c>
      <c r="V64" s="32">
        <f t="shared" si="9"/>
        <v>22.62312445043673</v>
      </c>
      <c r="W64" s="32">
        <f t="shared" si="10"/>
        <v>47.621741602673097</v>
      </c>
    </row>
    <row r="65" spans="1:23" s="2" customFormat="1" ht="16">
      <c r="A65" s="29">
        <v>119</v>
      </c>
      <c r="B65" s="29" t="s">
        <v>180</v>
      </c>
      <c r="C65" s="31" t="s">
        <v>97</v>
      </c>
      <c r="D65" s="31">
        <v>63</v>
      </c>
      <c r="E65" s="31" t="s">
        <v>96</v>
      </c>
      <c r="F65" s="29">
        <v>4</v>
      </c>
      <c r="G65" s="19">
        <v>1.1599999999999999</v>
      </c>
      <c r="H65" s="19">
        <v>3.45</v>
      </c>
      <c r="I65" s="16">
        <f t="shared" si="0"/>
        <v>2.29</v>
      </c>
      <c r="J65" s="19">
        <v>1.6</v>
      </c>
      <c r="K65" s="17">
        <f t="shared" si="1"/>
        <v>0.44000000000000017</v>
      </c>
      <c r="L65" s="17">
        <f t="shared" si="2"/>
        <v>80.786026200873351</v>
      </c>
      <c r="M65" s="29">
        <v>7.8139600000000003E-2</v>
      </c>
      <c r="N65" s="32">
        <f t="shared" si="3"/>
        <v>78.139600000000002</v>
      </c>
      <c r="O65" s="32">
        <f t="shared" si="4"/>
        <v>312.55840000000001</v>
      </c>
      <c r="P65" s="31">
        <v>0.13719680000000001</v>
      </c>
      <c r="Q65" s="32">
        <f t="shared" si="5"/>
        <v>137.1968</v>
      </c>
      <c r="R65" s="32">
        <f t="shared" si="6"/>
        <v>548.78719999999998</v>
      </c>
      <c r="S65" s="33">
        <v>2.59</v>
      </c>
      <c r="T65" s="32">
        <f t="shared" si="7"/>
        <v>0.19213973799126643</v>
      </c>
      <c r="U65" s="32">
        <f t="shared" si="8"/>
        <v>15.701972972972969</v>
      </c>
      <c r="V65" s="32">
        <f t="shared" si="9"/>
        <v>27.569381537381531</v>
      </c>
      <c r="W65" s="32">
        <f t="shared" si="10"/>
        <v>43.271354510354499</v>
      </c>
    </row>
    <row r="66" spans="1:23" s="2" customFormat="1" ht="16">
      <c r="A66" s="29">
        <v>120</v>
      </c>
      <c r="B66" s="29" t="s">
        <v>181</v>
      </c>
      <c r="C66" s="31" t="s">
        <v>97</v>
      </c>
      <c r="D66" s="31">
        <v>64</v>
      </c>
      <c r="E66" s="31" t="s">
        <v>96</v>
      </c>
      <c r="F66" s="29">
        <v>4</v>
      </c>
      <c r="G66" s="19">
        <v>1.1599999999999999</v>
      </c>
      <c r="H66" s="19">
        <v>4.3</v>
      </c>
      <c r="I66" s="16">
        <f t="shared" si="0"/>
        <v>3.1399999999999997</v>
      </c>
      <c r="J66" s="19">
        <v>1.85</v>
      </c>
      <c r="K66" s="17">
        <f t="shared" si="1"/>
        <v>0.69000000000000017</v>
      </c>
      <c r="L66" s="17">
        <f t="shared" si="2"/>
        <v>78.025477707006345</v>
      </c>
      <c r="M66" s="29">
        <v>3.9264500000000001E-2</v>
      </c>
      <c r="N66" s="32">
        <f t="shared" si="3"/>
        <v>39.264499999999998</v>
      </c>
      <c r="O66" s="32">
        <f t="shared" si="4"/>
        <v>157.05799999999999</v>
      </c>
      <c r="P66" s="31">
        <v>0.11598079999999998</v>
      </c>
      <c r="Q66" s="32">
        <f t="shared" si="5"/>
        <v>115.98079999999999</v>
      </c>
      <c r="R66" s="32">
        <f t="shared" si="6"/>
        <v>463.92319999999995</v>
      </c>
      <c r="S66" s="33">
        <v>2.5960000000000001</v>
      </c>
      <c r="T66" s="32">
        <f t="shared" si="7"/>
        <v>0.2197452229299364</v>
      </c>
      <c r="U66" s="32">
        <f t="shared" si="8"/>
        <v>6.8829710144927505</v>
      </c>
      <c r="V66" s="32">
        <f t="shared" si="9"/>
        <v>20.331151157857118</v>
      </c>
      <c r="W66" s="32">
        <f t="shared" si="10"/>
        <v>27.214122172349867</v>
      </c>
    </row>
    <row r="67" spans="1:23" s="2" customFormat="1" ht="16">
      <c r="A67" s="29">
        <v>124</v>
      </c>
      <c r="B67" s="29" t="s">
        <v>36</v>
      </c>
      <c r="C67" s="31" t="s">
        <v>97</v>
      </c>
      <c r="D67" s="31">
        <v>65</v>
      </c>
      <c r="E67" s="31" t="s">
        <v>96</v>
      </c>
      <c r="F67" s="29">
        <v>4</v>
      </c>
      <c r="G67" s="19">
        <v>1.1599999999999999</v>
      </c>
      <c r="H67" s="19">
        <v>3.88</v>
      </c>
      <c r="I67" s="16">
        <f t="shared" si="0"/>
        <v>2.7199999999999998</v>
      </c>
      <c r="J67" s="19">
        <v>1.83</v>
      </c>
      <c r="K67" s="17">
        <f t="shared" si="1"/>
        <v>0.67000000000000015</v>
      </c>
      <c r="L67" s="17">
        <f t="shared" si="2"/>
        <v>75.367647058823522</v>
      </c>
      <c r="M67" s="29">
        <v>5.2828599999999996E-2</v>
      </c>
      <c r="N67" s="32">
        <f t="shared" si="3"/>
        <v>52.828599999999994</v>
      </c>
      <c r="O67" s="32">
        <f t="shared" si="4"/>
        <v>211.31439999999998</v>
      </c>
      <c r="P67" s="31">
        <v>0.15310879999999999</v>
      </c>
      <c r="Q67" s="32">
        <f t="shared" si="5"/>
        <v>153.1088</v>
      </c>
      <c r="R67" s="32">
        <f t="shared" si="6"/>
        <v>612.43520000000001</v>
      </c>
      <c r="S67" s="33">
        <v>2.4860000000000002</v>
      </c>
      <c r="T67" s="32">
        <f t="shared" si="7"/>
        <v>0.24632352941176477</v>
      </c>
      <c r="U67" s="32">
        <f t="shared" si="8"/>
        <v>8.6270453044511921</v>
      </c>
      <c r="V67" s="32">
        <f t="shared" si="9"/>
        <v>25.003058080474531</v>
      </c>
      <c r="W67" s="32">
        <f t="shared" si="10"/>
        <v>33.630103384925725</v>
      </c>
    </row>
    <row r="68" spans="1:23" s="2" customFormat="1" ht="16">
      <c r="A68" s="29">
        <v>125</v>
      </c>
      <c r="B68" s="29" t="s">
        <v>37</v>
      </c>
      <c r="C68" s="31" t="s">
        <v>97</v>
      </c>
      <c r="D68" s="31">
        <v>66</v>
      </c>
      <c r="E68" s="31" t="s">
        <v>96</v>
      </c>
      <c r="F68" s="29">
        <v>4</v>
      </c>
      <c r="G68" s="19">
        <v>1.1599999999999999</v>
      </c>
      <c r="H68" s="19">
        <v>3.45</v>
      </c>
      <c r="I68" s="16">
        <f t="shared" ref="I68:I131" si="11">H68-G68</f>
        <v>2.29</v>
      </c>
      <c r="J68" s="19">
        <v>1.72</v>
      </c>
      <c r="K68" s="17">
        <f t="shared" ref="K68:K131" si="12">J68-G68</f>
        <v>0.56000000000000005</v>
      </c>
      <c r="L68" s="17">
        <f t="shared" ref="L68:L131" si="13">((I68-K68)/I68)*100</f>
        <v>75.545851528384276</v>
      </c>
      <c r="M68" s="29">
        <v>3.8939999999999995E-2</v>
      </c>
      <c r="N68" s="32">
        <f t="shared" ref="N68:N131" si="14">M68*1000</f>
        <v>38.94</v>
      </c>
      <c r="O68" s="32">
        <f t="shared" ref="O68:O131" si="15">N68*4</f>
        <v>155.76</v>
      </c>
      <c r="P68" s="31">
        <v>0.1513408</v>
      </c>
      <c r="Q68" s="32">
        <f t="shared" ref="Q68:Q131" si="16">P68*1000</f>
        <v>151.3408</v>
      </c>
      <c r="R68" s="32">
        <f t="shared" ref="R68:R131" si="17">Q68*4</f>
        <v>605.36320000000001</v>
      </c>
      <c r="S68" s="33">
        <v>2.4980000000000002</v>
      </c>
      <c r="T68" s="32">
        <f t="shared" ref="T68:T131" si="18">K68/I68</f>
        <v>0.24454148471615722</v>
      </c>
      <c r="U68" s="32">
        <f t="shared" ref="U68:U131" si="19">(O68*0.025)/(S68*T68)</f>
        <v>6.3745710854397792</v>
      </c>
      <c r="V68" s="32">
        <f t="shared" ref="V68:V131" si="20">(R68*0.025)/(S68*T68)</f>
        <v>24.77485073773304</v>
      </c>
      <c r="W68" s="32">
        <f t="shared" ref="W68:W131" si="21">SUM(U68:V68)</f>
        <v>31.149421823172819</v>
      </c>
    </row>
    <row r="69" spans="1:23" s="2" customFormat="1" ht="16">
      <c r="A69" s="29">
        <v>126</v>
      </c>
      <c r="B69" s="29" t="s">
        <v>81</v>
      </c>
      <c r="C69" s="31" t="s">
        <v>97</v>
      </c>
      <c r="D69" s="31">
        <v>67</v>
      </c>
      <c r="E69" s="31" t="s">
        <v>96</v>
      </c>
      <c r="F69" s="29">
        <v>4</v>
      </c>
      <c r="G69" s="19">
        <v>1.17</v>
      </c>
      <c r="H69" s="19">
        <v>4.03</v>
      </c>
      <c r="I69" s="16">
        <f t="shared" si="11"/>
        <v>2.8600000000000003</v>
      </c>
      <c r="J69" s="19">
        <v>1.8</v>
      </c>
      <c r="K69" s="17">
        <f t="shared" si="12"/>
        <v>0.63000000000000012</v>
      </c>
      <c r="L69" s="17">
        <f t="shared" si="13"/>
        <v>77.972027972027973</v>
      </c>
      <c r="M69" s="29">
        <v>6.3861599999999991E-2</v>
      </c>
      <c r="N69" s="32">
        <f t="shared" si="14"/>
        <v>63.861599999999989</v>
      </c>
      <c r="O69" s="32">
        <f t="shared" si="15"/>
        <v>255.44639999999995</v>
      </c>
      <c r="P69" s="31">
        <v>9.8300800000000008E-2</v>
      </c>
      <c r="Q69" s="32">
        <f t="shared" si="16"/>
        <v>98.30080000000001</v>
      </c>
      <c r="R69" s="32">
        <f t="shared" si="17"/>
        <v>393.20320000000004</v>
      </c>
      <c r="S69" s="33">
        <v>2.5129999999999999</v>
      </c>
      <c r="T69" s="32">
        <f t="shared" si="18"/>
        <v>0.22027972027972029</v>
      </c>
      <c r="U69" s="32">
        <f t="shared" si="19"/>
        <v>11.536465995869099</v>
      </c>
      <c r="V69" s="32">
        <f t="shared" si="20"/>
        <v>17.75783626728315</v>
      </c>
      <c r="W69" s="32">
        <f t="shared" si="21"/>
        <v>29.294302263152247</v>
      </c>
    </row>
    <row r="70" spans="1:23" s="2" customFormat="1" ht="16">
      <c r="A70" s="29">
        <v>127</v>
      </c>
      <c r="B70" s="29" t="s">
        <v>82</v>
      </c>
      <c r="C70" s="31" t="s">
        <v>97</v>
      </c>
      <c r="D70" s="31">
        <v>68</v>
      </c>
      <c r="E70" s="31" t="s">
        <v>96</v>
      </c>
      <c r="F70" s="29">
        <v>4</v>
      </c>
      <c r="G70" s="19">
        <v>1.17</v>
      </c>
      <c r="H70" s="19">
        <v>3.84</v>
      </c>
      <c r="I70" s="16">
        <f t="shared" si="11"/>
        <v>2.67</v>
      </c>
      <c r="J70" s="19">
        <v>1.82</v>
      </c>
      <c r="K70" s="17">
        <f t="shared" si="12"/>
        <v>0.65000000000000013</v>
      </c>
      <c r="L70" s="17">
        <f t="shared" si="13"/>
        <v>75.655430711610478</v>
      </c>
      <c r="M70" s="29">
        <v>1.7263400000000002E-2</v>
      </c>
      <c r="N70" s="32">
        <f t="shared" si="14"/>
        <v>17.263400000000001</v>
      </c>
      <c r="O70" s="32">
        <f t="shared" si="15"/>
        <v>69.053600000000003</v>
      </c>
      <c r="P70" s="31">
        <v>0.1000688</v>
      </c>
      <c r="Q70" s="32">
        <f t="shared" si="16"/>
        <v>100.0688</v>
      </c>
      <c r="R70" s="32">
        <f t="shared" si="17"/>
        <v>400.27519999999998</v>
      </c>
      <c r="S70" s="33">
        <v>2.4950000000000001</v>
      </c>
      <c r="T70" s="32">
        <f t="shared" si="18"/>
        <v>0.2434456928838952</v>
      </c>
      <c r="U70" s="32">
        <f t="shared" si="19"/>
        <v>2.8421938029905958</v>
      </c>
      <c r="V70" s="32">
        <f t="shared" si="20"/>
        <v>16.475023647294584</v>
      </c>
      <c r="W70" s="32">
        <f t="shared" si="21"/>
        <v>19.317217450285181</v>
      </c>
    </row>
    <row r="71" spans="1:23" s="2" customFormat="1" ht="16">
      <c r="A71" s="29">
        <v>128</v>
      </c>
      <c r="B71" s="29" t="s">
        <v>83</v>
      </c>
      <c r="C71" s="31" t="s">
        <v>97</v>
      </c>
      <c r="D71" s="31">
        <v>69</v>
      </c>
      <c r="E71" s="31" t="s">
        <v>96</v>
      </c>
      <c r="F71" s="29">
        <v>4</v>
      </c>
      <c r="G71" s="19">
        <v>1.17</v>
      </c>
      <c r="H71" s="19">
        <v>4.26</v>
      </c>
      <c r="I71" s="16">
        <f t="shared" si="11"/>
        <v>3.09</v>
      </c>
      <c r="J71" s="19">
        <v>1.81</v>
      </c>
      <c r="K71" s="17">
        <f t="shared" si="12"/>
        <v>0.64000000000000012</v>
      </c>
      <c r="L71" s="17">
        <f t="shared" si="13"/>
        <v>79.288025889967628</v>
      </c>
      <c r="M71" s="29">
        <v>5.3477599999999993E-2</v>
      </c>
      <c r="N71" s="32">
        <f t="shared" si="14"/>
        <v>53.477599999999995</v>
      </c>
      <c r="O71" s="32">
        <f t="shared" si="15"/>
        <v>213.91039999999998</v>
      </c>
      <c r="P71" s="31">
        <v>0.18846879999999999</v>
      </c>
      <c r="Q71" s="32">
        <f t="shared" si="16"/>
        <v>188.46879999999999</v>
      </c>
      <c r="R71" s="32">
        <f t="shared" si="17"/>
        <v>753.87519999999995</v>
      </c>
      <c r="S71" s="33">
        <v>2.5110000000000001</v>
      </c>
      <c r="T71" s="32">
        <f t="shared" si="18"/>
        <v>0.20711974110032366</v>
      </c>
      <c r="U71" s="32">
        <f t="shared" si="19"/>
        <v>10.282617980884108</v>
      </c>
      <c r="V71" s="32">
        <f t="shared" si="20"/>
        <v>36.238587216248497</v>
      </c>
      <c r="W71" s="32">
        <f t="shared" si="21"/>
        <v>46.521205197132602</v>
      </c>
    </row>
    <row r="72" spans="1:23" s="2" customFormat="1" ht="16">
      <c r="A72" s="29">
        <v>129</v>
      </c>
      <c r="B72" s="29" t="s">
        <v>84</v>
      </c>
      <c r="C72" s="31" t="s">
        <v>97</v>
      </c>
      <c r="D72" s="31">
        <v>70</v>
      </c>
      <c r="E72" s="31" t="s">
        <v>96</v>
      </c>
      <c r="F72" s="29">
        <v>4</v>
      </c>
      <c r="G72" s="19">
        <v>1.1599999999999999</v>
      </c>
      <c r="H72" s="19">
        <v>4.26</v>
      </c>
      <c r="I72" s="16">
        <f t="shared" si="11"/>
        <v>3.0999999999999996</v>
      </c>
      <c r="J72" s="19">
        <v>1.75</v>
      </c>
      <c r="K72" s="17">
        <f t="shared" si="12"/>
        <v>0.59000000000000008</v>
      </c>
      <c r="L72" s="17">
        <f t="shared" si="13"/>
        <v>80.967741935483872</v>
      </c>
      <c r="M72" s="29">
        <v>2.6349400000000002E-2</v>
      </c>
      <c r="N72" s="32">
        <f t="shared" si="14"/>
        <v>26.349400000000003</v>
      </c>
      <c r="O72" s="32">
        <f t="shared" si="15"/>
        <v>105.39760000000001</v>
      </c>
      <c r="P72" s="31">
        <v>0.43068479999999998</v>
      </c>
      <c r="Q72" s="32">
        <f t="shared" si="16"/>
        <v>430.6848</v>
      </c>
      <c r="R72" s="32">
        <f t="shared" si="17"/>
        <v>1722.7392</v>
      </c>
      <c r="S72" s="33">
        <v>2.5289999999999999</v>
      </c>
      <c r="T72" s="32">
        <f t="shared" si="18"/>
        <v>0.19032258064516133</v>
      </c>
      <c r="U72" s="32">
        <f t="shared" si="19"/>
        <v>5.4743376828786081</v>
      </c>
      <c r="V72" s="32">
        <f t="shared" si="20"/>
        <v>89.478850754971134</v>
      </c>
      <c r="W72" s="32">
        <f t="shared" si="21"/>
        <v>94.953188437849747</v>
      </c>
    </row>
    <row r="73" spans="1:23" s="2" customFormat="1" ht="16">
      <c r="A73" s="29">
        <v>130</v>
      </c>
      <c r="B73" s="29" t="s">
        <v>85</v>
      </c>
      <c r="C73" s="31" t="s">
        <v>97</v>
      </c>
      <c r="D73" s="31">
        <v>71</v>
      </c>
      <c r="E73" s="31" t="s">
        <v>96</v>
      </c>
      <c r="F73" s="29">
        <v>4</v>
      </c>
      <c r="G73" s="19">
        <v>1.17</v>
      </c>
      <c r="H73" s="19">
        <v>3.56</v>
      </c>
      <c r="I73" s="16">
        <f t="shared" si="11"/>
        <v>2.39</v>
      </c>
      <c r="J73" s="19">
        <v>1.71</v>
      </c>
      <c r="K73" s="17">
        <f t="shared" si="12"/>
        <v>0.54</v>
      </c>
      <c r="L73" s="17">
        <f t="shared" si="13"/>
        <v>77.405857740585773</v>
      </c>
      <c r="M73" s="29">
        <v>5.8669599999999995E-2</v>
      </c>
      <c r="N73" s="32">
        <f t="shared" si="14"/>
        <v>58.669599999999996</v>
      </c>
      <c r="O73" s="32">
        <f t="shared" si="15"/>
        <v>234.67839999999998</v>
      </c>
      <c r="P73" s="31">
        <v>0.11067680000000001</v>
      </c>
      <c r="Q73" s="32">
        <f t="shared" si="16"/>
        <v>110.6768</v>
      </c>
      <c r="R73" s="32">
        <f t="shared" si="17"/>
        <v>442.7072</v>
      </c>
      <c r="S73" s="33">
        <v>2.488</v>
      </c>
      <c r="T73" s="32">
        <f t="shared" si="18"/>
        <v>0.22594142259414227</v>
      </c>
      <c r="U73" s="32">
        <f t="shared" si="19"/>
        <v>10.436788734071692</v>
      </c>
      <c r="V73" s="32">
        <f t="shared" si="20"/>
        <v>19.688397046564251</v>
      </c>
      <c r="W73" s="32">
        <f t="shared" si="21"/>
        <v>30.125185780635945</v>
      </c>
    </row>
    <row r="74" spans="1:23" s="2" customFormat="1" ht="16">
      <c r="A74" s="29">
        <v>131</v>
      </c>
      <c r="B74" s="29" t="s">
        <v>86</v>
      </c>
      <c r="C74" s="31" t="s">
        <v>97</v>
      </c>
      <c r="D74" s="31">
        <v>72</v>
      </c>
      <c r="E74" s="31" t="s">
        <v>96</v>
      </c>
      <c r="F74" s="29">
        <v>4</v>
      </c>
      <c r="G74" s="19">
        <v>1.1599999999999999</v>
      </c>
      <c r="H74" s="19">
        <v>3.62</v>
      </c>
      <c r="I74" s="16">
        <f t="shared" si="11"/>
        <v>2.46</v>
      </c>
      <c r="J74" s="19">
        <v>1.8</v>
      </c>
      <c r="K74" s="17">
        <f t="shared" si="12"/>
        <v>0.64000000000000012</v>
      </c>
      <c r="L74" s="17">
        <f t="shared" si="13"/>
        <v>73.98373983739836</v>
      </c>
      <c r="M74" s="29">
        <v>9.5662599999999987E-2</v>
      </c>
      <c r="N74" s="32">
        <f t="shared" si="14"/>
        <v>95.662599999999983</v>
      </c>
      <c r="O74" s="32">
        <f t="shared" si="15"/>
        <v>382.65039999999993</v>
      </c>
      <c r="P74" s="31">
        <v>0.11774879999999997</v>
      </c>
      <c r="Q74" s="32">
        <f t="shared" si="16"/>
        <v>117.74879999999997</v>
      </c>
      <c r="R74" s="32">
        <f t="shared" si="17"/>
        <v>470.9951999999999</v>
      </c>
      <c r="S74" s="33">
        <v>2.5910000000000002</v>
      </c>
      <c r="T74" s="32">
        <f t="shared" si="18"/>
        <v>0.26016260162601629</v>
      </c>
      <c r="U74" s="32">
        <f t="shared" si="19"/>
        <v>14.191552248166726</v>
      </c>
      <c r="V74" s="32">
        <f t="shared" si="20"/>
        <v>17.468041296796599</v>
      </c>
      <c r="W74" s="32">
        <f t="shared" si="21"/>
        <v>31.659593544963325</v>
      </c>
    </row>
    <row r="75" spans="1:23" s="2" customFormat="1" ht="16">
      <c r="A75" s="29">
        <v>132</v>
      </c>
      <c r="B75" s="29" t="s">
        <v>87</v>
      </c>
      <c r="C75" s="31" t="s">
        <v>97</v>
      </c>
      <c r="D75" s="31">
        <v>73</v>
      </c>
      <c r="E75" s="31" t="s">
        <v>96</v>
      </c>
      <c r="F75" s="29">
        <v>4</v>
      </c>
      <c r="G75" s="18">
        <v>1.17</v>
      </c>
      <c r="H75" s="18">
        <v>3.59</v>
      </c>
      <c r="I75" s="16">
        <f t="shared" si="11"/>
        <v>2.42</v>
      </c>
      <c r="J75" s="18">
        <v>2.2599999999999998</v>
      </c>
      <c r="K75" s="17">
        <f t="shared" si="12"/>
        <v>1.0899999999999999</v>
      </c>
      <c r="L75" s="17">
        <f t="shared" si="13"/>
        <v>54.95867768595042</v>
      </c>
      <c r="M75" s="29">
        <v>1.6809099999999997E-2</v>
      </c>
      <c r="N75" s="32">
        <f t="shared" si="14"/>
        <v>16.809099999999997</v>
      </c>
      <c r="O75" s="32">
        <f t="shared" si="15"/>
        <v>67.236399999999989</v>
      </c>
      <c r="P75" s="31">
        <v>0.15310879999999999</v>
      </c>
      <c r="Q75" s="32">
        <f t="shared" si="16"/>
        <v>153.1088</v>
      </c>
      <c r="R75" s="32">
        <f t="shared" si="17"/>
        <v>612.43520000000001</v>
      </c>
      <c r="S75" s="33">
        <v>2.5790000000000002</v>
      </c>
      <c r="T75" s="32">
        <f t="shared" si="18"/>
        <v>0.45041322314049581</v>
      </c>
      <c r="U75" s="32">
        <f t="shared" si="19"/>
        <v>1.4470448328240446</v>
      </c>
      <c r="V75" s="32">
        <f t="shared" si="20"/>
        <v>13.180675818448941</v>
      </c>
      <c r="W75" s="32">
        <f t="shared" si="21"/>
        <v>14.627720651272986</v>
      </c>
    </row>
    <row r="76" spans="1:23" s="2" customFormat="1" ht="16">
      <c r="A76" s="29">
        <v>133</v>
      </c>
      <c r="B76" s="29" t="s">
        <v>88</v>
      </c>
      <c r="C76" s="31" t="s">
        <v>97</v>
      </c>
      <c r="D76" s="31">
        <v>74</v>
      </c>
      <c r="E76" s="31" t="s">
        <v>96</v>
      </c>
      <c r="F76" s="29">
        <v>4</v>
      </c>
      <c r="G76" s="18">
        <v>1.1599999999999999</v>
      </c>
      <c r="H76" s="18">
        <v>3.9</v>
      </c>
      <c r="I76" s="16">
        <f t="shared" si="11"/>
        <v>2.74</v>
      </c>
      <c r="J76" s="18">
        <v>1.85</v>
      </c>
      <c r="K76" s="17">
        <f t="shared" si="12"/>
        <v>0.69000000000000017</v>
      </c>
      <c r="L76" s="17">
        <f t="shared" si="13"/>
        <v>74.817518248175176</v>
      </c>
      <c r="M76" s="29">
        <v>3.9588999999999992E-2</v>
      </c>
      <c r="N76" s="32">
        <f t="shared" si="14"/>
        <v>39.588999999999992</v>
      </c>
      <c r="O76" s="32">
        <f t="shared" si="15"/>
        <v>158.35599999999997</v>
      </c>
      <c r="P76" s="31">
        <v>0.11421279999999999</v>
      </c>
      <c r="Q76" s="32">
        <f t="shared" si="16"/>
        <v>114.21279999999999</v>
      </c>
      <c r="R76" s="32">
        <f t="shared" si="17"/>
        <v>456.85119999999995</v>
      </c>
      <c r="S76" s="33">
        <v>2.4889999999999999</v>
      </c>
      <c r="T76" s="32">
        <f t="shared" si="18"/>
        <v>0.2518248175182482</v>
      </c>
      <c r="U76" s="32">
        <f t="shared" si="19"/>
        <v>6.3161306851596288</v>
      </c>
      <c r="V76" s="32">
        <f t="shared" si="20"/>
        <v>18.22180329682487</v>
      </c>
      <c r="W76" s="32">
        <f t="shared" si="21"/>
        <v>24.537933981984498</v>
      </c>
    </row>
    <row r="77" spans="1:23" s="2" customFormat="1" ht="16">
      <c r="A77" s="29">
        <v>134</v>
      </c>
      <c r="B77" s="29" t="s">
        <v>89</v>
      </c>
      <c r="C77" s="31" t="s">
        <v>97</v>
      </c>
      <c r="D77" s="31">
        <v>75</v>
      </c>
      <c r="E77" s="31" t="s">
        <v>96</v>
      </c>
      <c r="F77" s="29">
        <v>4</v>
      </c>
      <c r="G77" s="18">
        <v>1.17</v>
      </c>
      <c r="H77" s="18">
        <v>3.44</v>
      </c>
      <c r="I77" s="16">
        <f t="shared" si="11"/>
        <v>2.27</v>
      </c>
      <c r="J77" s="18">
        <v>2.3199999999999998</v>
      </c>
      <c r="K77" s="17">
        <f t="shared" si="12"/>
        <v>1.1499999999999999</v>
      </c>
      <c r="L77" s="17">
        <f t="shared" si="13"/>
        <v>49.339207048458157</v>
      </c>
      <c r="M77" s="29">
        <v>4.4391599999999996E-2</v>
      </c>
      <c r="N77" s="32">
        <f t="shared" si="14"/>
        <v>44.391599999999997</v>
      </c>
      <c r="O77" s="32">
        <f t="shared" si="15"/>
        <v>177.56639999999999</v>
      </c>
      <c r="P77" s="31">
        <v>0.15310879999999999</v>
      </c>
      <c r="Q77" s="32">
        <f t="shared" si="16"/>
        <v>153.1088</v>
      </c>
      <c r="R77" s="32">
        <f t="shared" si="17"/>
        <v>612.43520000000001</v>
      </c>
      <c r="S77" s="33">
        <v>2.569</v>
      </c>
      <c r="T77" s="32">
        <f t="shared" si="18"/>
        <v>0.50660792951541844</v>
      </c>
      <c r="U77" s="32">
        <f t="shared" si="19"/>
        <v>3.4108664173168388</v>
      </c>
      <c r="V77" s="32">
        <f t="shared" si="20"/>
        <v>11.764245130062452</v>
      </c>
      <c r="W77" s="32">
        <f t="shared" si="21"/>
        <v>15.175111547379291</v>
      </c>
    </row>
    <row r="78" spans="1:23" s="2" customFormat="1" ht="16">
      <c r="A78" s="29">
        <v>135</v>
      </c>
      <c r="B78" s="29" t="s">
        <v>90</v>
      </c>
      <c r="C78" s="31" t="s">
        <v>97</v>
      </c>
      <c r="D78" s="31">
        <v>76</v>
      </c>
      <c r="E78" s="31" t="s">
        <v>96</v>
      </c>
      <c r="F78" s="29">
        <v>4</v>
      </c>
      <c r="G78" s="18">
        <v>1.17</v>
      </c>
      <c r="H78" s="18">
        <v>4.05</v>
      </c>
      <c r="I78" s="16">
        <f t="shared" si="11"/>
        <v>2.88</v>
      </c>
      <c r="J78" s="18">
        <v>1.88</v>
      </c>
      <c r="K78" s="17">
        <f t="shared" si="12"/>
        <v>0.71</v>
      </c>
      <c r="L78" s="17">
        <f t="shared" si="13"/>
        <v>75.347222222222214</v>
      </c>
      <c r="M78" s="29">
        <v>7.2298599999999991E-2</v>
      </c>
      <c r="N78" s="32">
        <f t="shared" si="14"/>
        <v>72.298599999999993</v>
      </c>
      <c r="O78" s="32">
        <f t="shared" si="15"/>
        <v>289.19439999999997</v>
      </c>
      <c r="P78" s="31">
        <v>0.19730879999999995</v>
      </c>
      <c r="Q78" s="32">
        <f t="shared" si="16"/>
        <v>197.30879999999996</v>
      </c>
      <c r="R78" s="32">
        <f t="shared" si="17"/>
        <v>789.23519999999985</v>
      </c>
      <c r="S78" s="33">
        <v>2.573</v>
      </c>
      <c r="T78" s="32">
        <f t="shared" si="18"/>
        <v>0.24652777777777776</v>
      </c>
      <c r="U78" s="32">
        <f t="shared" si="19"/>
        <v>11.397884203784699</v>
      </c>
      <c r="V78" s="32">
        <f t="shared" si="20"/>
        <v>31.105759375530294</v>
      </c>
      <c r="W78" s="32">
        <f t="shared" si="21"/>
        <v>42.503643579314996</v>
      </c>
    </row>
    <row r="79" spans="1:23" s="2" customFormat="1" ht="16">
      <c r="A79" s="29">
        <v>136</v>
      </c>
      <c r="B79" s="29" t="s">
        <v>91</v>
      </c>
      <c r="C79" s="31" t="s">
        <v>97</v>
      </c>
      <c r="D79" s="31">
        <v>77</v>
      </c>
      <c r="E79" s="31" t="s">
        <v>96</v>
      </c>
      <c r="F79" s="29">
        <v>4</v>
      </c>
      <c r="G79" s="18">
        <v>1.1499999999999999</v>
      </c>
      <c r="H79" s="18">
        <v>3.84</v>
      </c>
      <c r="I79" s="16">
        <f t="shared" si="11"/>
        <v>2.69</v>
      </c>
      <c r="J79" s="18">
        <v>1.77</v>
      </c>
      <c r="K79" s="17">
        <f t="shared" si="12"/>
        <v>0.62000000000000011</v>
      </c>
      <c r="L79" s="17">
        <f t="shared" si="13"/>
        <v>76.95167286245352</v>
      </c>
      <c r="M79" s="29">
        <v>7.4245599999999995E-2</v>
      </c>
      <c r="N79" s="32">
        <f t="shared" si="14"/>
        <v>74.245599999999996</v>
      </c>
      <c r="O79" s="32">
        <f t="shared" si="15"/>
        <v>296.98239999999998</v>
      </c>
      <c r="P79" s="31">
        <v>0.16018079999999996</v>
      </c>
      <c r="Q79" s="32">
        <f t="shared" si="16"/>
        <v>160.18079999999995</v>
      </c>
      <c r="R79" s="32">
        <f t="shared" si="17"/>
        <v>640.72319999999979</v>
      </c>
      <c r="S79" s="33">
        <v>2.5670000000000002</v>
      </c>
      <c r="T79" s="32">
        <f t="shared" si="18"/>
        <v>0.23048327137546473</v>
      </c>
      <c r="U79" s="32">
        <f t="shared" si="19"/>
        <v>12.548893775839749</v>
      </c>
      <c r="V79" s="32">
        <f t="shared" si="20"/>
        <v>27.073548387096757</v>
      </c>
      <c r="W79" s="32">
        <f t="shared" si="21"/>
        <v>39.622442162936508</v>
      </c>
    </row>
    <row r="80" spans="1:23" s="2" customFormat="1" ht="16">
      <c r="A80" s="29">
        <v>137</v>
      </c>
      <c r="B80" s="29" t="s">
        <v>92</v>
      </c>
      <c r="C80" s="31" t="s">
        <v>97</v>
      </c>
      <c r="D80" s="31">
        <v>78</v>
      </c>
      <c r="E80" s="31" t="s">
        <v>96</v>
      </c>
      <c r="F80" s="29">
        <v>4</v>
      </c>
      <c r="G80" s="18">
        <v>1.1499999999999999</v>
      </c>
      <c r="H80" s="18">
        <v>3.44</v>
      </c>
      <c r="I80" s="16">
        <f t="shared" si="11"/>
        <v>2.29</v>
      </c>
      <c r="J80" s="18">
        <v>1.72</v>
      </c>
      <c r="K80" s="17">
        <f t="shared" si="12"/>
        <v>0.57000000000000006</v>
      </c>
      <c r="L80" s="17">
        <f t="shared" si="13"/>
        <v>75.109170305676855</v>
      </c>
      <c r="M80" s="29">
        <v>4.5040599999999993E-2</v>
      </c>
      <c r="N80" s="32">
        <f t="shared" si="14"/>
        <v>45.040599999999991</v>
      </c>
      <c r="O80" s="32">
        <f t="shared" si="15"/>
        <v>180.16239999999996</v>
      </c>
      <c r="P80" s="31">
        <v>0.14250079999999998</v>
      </c>
      <c r="Q80" s="32">
        <f t="shared" si="16"/>
        <v>142.50079999999997</v>
      </c>
      <c r="R80" s="32">
        <f t="shared" si="17"/>
        <v>570.00319999999988</v>
      </c>
      <c r="S80" s="33">
        <v>2.5739999999999998</v>
      </c>
      <c r="T80" s="32">
        <f t="shared" si="18"/>
        <v>0.24890829694323147</v>
      </c>
      <c r="U80" s="32">
        <f t="shared" si="19"/>
        <v>7.0300149947518351</v>
      </c>
      <c r="V80" s="32">
        <f t="shared" si="20"/>
        <v>22.24177210703526</v>
      </c>
      <c r="W80" s="32">
        <f t="shared" si="21"/>
        <v>29.271787101787094</v>
      </c>
    </row>
    <row r="81" spans="1:23" s="2" customFormat="1" ht="16">
      <c r="A81" s="29">
        <v>138</v>
      </c>
      <c r="B81" s="29" t="s">
        <v>93</v>
      </c>
      <c r="C81" s="31" t="s">
        <v>97</v>
      </c>
      <c r="D81" s="31">
        <v>79</v>
      </c>
      <c r="E81" s="31" t="s">
        <v>96</v>
      </c>
      <c r="F81" s="29">
        <v>4</v>
      </c>
      <c r="G81" s="18">
        <v>1.1499999999999999</v>
      </c>
      <c r="H81" s="18">
        <v>4.08</v>
      </c>
      <c r="I81" s="16">
        <f t="shared" si="11"/>
        <v>2.93</v>
      </c>
      <c r="J81" s="18">
        <v>1.74</v>
      </c>
      <c r="K81" s="17">
        <f t="shared" si="12"/>
        <v>0.59000000000000008</v>
      </c>
      <c r="L81" s="17">
        <f t="shared" si="13"/>
        <v>79.863481228668931</v>
      </c>
      <c r="M81" s="29">
        <v>5.8020599999999999E-2</v>
      </c>
      <c r="N81" s="32">
        <f t="shared" si="14"/>
        <v>58.020600000000002</v>
      </c>
      <c r="O81" s="32">
        <f t="shared" si="15"/>
        <v>232.08240000000001</v>
      </c>
      <c r="P81" s="31">
        <v>0.1248208</v>
      </c>
      <c r="Q81" s="32">
        <f t="shared" si="16"/>
        <v>124.82079999999999</v>
      </c>
      <c r="R81" s="32">
        <f t="shared" si="17"/>
        <v>499.28319999999997</v>
      </c>
      <c r="S81" s="33">
        <v>2.4620000000000002</v>
      </c>
      <c r="T81" s="32">
        <f t="shared" si="18"/>
        <v>0.20136518771331061</v>
      </c>
      <c r="U81" s="32">
        <f t="shared" si="19"/>
        <v>11.703338748984565</v>
      </c>
      <c r="V81" s="32">
        <f t="shared" si="20"/>
        <v>25.177611147062464</v>
      </c>
      <c r="W81" s="32">
        <f t="shared" si="21"/>
        <v>36.880949896047028</v>
      </c>
    </row>
    <row r="82" spans="1:23" s="2" customFormat="1" ht="16">
      <c r="A82" s="29">
        <v>139</v>
      </c>
      <c r="B82" s="29" t="s">
        <v>94</v>
      </c>
      <c r="C82" s="31" t="s">
        <v>97</v>
      </c>
      <c r="D82" s="31">
        <v>80</v>
      </c>
      <c r="E82" s="31" t="s">
        <v>96</v>
      </c>
      <c r="F82" s="29">
        <v>4</v>
      </c>
      <c r="G82" s="18">
        <v>1.1599999999999999</v>
      </c>
      <c r="H82" s="18">
        <v>3.92</v>
      </c>
      <c r="I82" s="16">
        <f t="shared" si="11"/>
        <v>2.76</v>
      </c>
      <c r="J82" s="18">
        <v>1.73</v>
      </c>
      <c r="K82" s="17">
        <f t="shared" si="12"/>
        <v>0.57000000000000006</v>
      </c>
      <c r="L82" s="17">
        <f t="shared" si="13"/>
        <v>79.347826086956502</v>
      </c>
      <c r="M82" s="29">
        <v>6.1265599999999996E-2</v>
      </c>
      <c r="N82" s="32">
        <f t="shared" si="14"/>
        <v>61.265599999999999</v>
      </c>
      <c r="O82" s="32">
        <f t="shared" si="15"/>
        <v>245.0624</v>
      </c>
      <c r="P82" s="31">
        <v>0.11421279999999999</v>
      </c>
      <c r="Q82" s="32">
        <f t="shared" si="16"/>
        <v>114.21279999999999</v>
      </c>
      <c r="R82" s="32">
        <f t="shared" si="17"/>
        <v>456.85119999999995</v>
      </c>
      <c r="S82" s="33">
        <v>2.5219999999999998</v>
      </c>
      <c r="T82" s="32">
        <f t="shared" si="18"/>
        <v>0.20652173913043481</v>
      </c>
      <c r="U82" s="32">
        <f t="shared" si="19"/>
        <v>11.762667890980424</v>
      </c>
      <c r="V82" s="32">
        <f t="shared" si="20"/>
        <v>21.92824742268041</v>
      </c>
      <c r="W82" s="32">
        <f t="shared" si="21"/>
        <v>33.690915313660838</v>
      </c>
    </row>
    <row r="83" spans="1:23" s="1" customFormat="1" ht="16">
      <c r="A83" s="1">
        <v>140</v>
      </c>
      <c r="B83" s="1" t="s">
        <v>344</v>
      </c>
      <c r="C83" s="1" t="s">
        <v>256</v>
      </c>
      <c r="D83" s="1">
        <v>81</v>
      </c>
      <c r="E83" s="1" t="s">
        <v>345</v>
      </c>
      <c r="F83" s="1">
        <v>4</v>
      </c>
      <c r="G83" s="18">
        <v>0.83</v>
      </c>
      <c r="H83" s="18">
        <v>3.9</v>
      </c>
      <c r="I83" s="16">
        <f t="shared" si="11"/>
        <v>3.07</v>
      </c>
      <c r="J83" s="18">
        <v>1.77</v>
      </c>
      <c r="K83" s="17">
        <f t="shared" si="12"/>
        <v>0.94000000000000006</v>
      </c>
      <c r="L83" s="17">
        <f t="shared" si="13"/>
        <v>69.381107491856682</v>
      </c>
      <c r="M83" s="1">
        <v>4.3669535028248586E-2</v>
      </c>
      <c r="N83" s="17">
        <f t="shared" si="14"/>
        <v>43.669535028248589</v>
      </c>
      <c r="O83" s="17">
        <f t="shared" si="15"/>
        <v>174.67814011299436</v>
      </c>
      <c r="P83" s="1">
        <v>0.40225776459510365</v>
      </c>
      <c r="Q83" s="17">
        <f t="shared" si="16"/>
        <v>402.25776459510365</v>
      </c>
      <c r="R83" s="17">
        <f>Q83*4</f>
        <v>1609.0310583804146</v>
      </c>
      <c r="S83" s="20">
        <v>2.5539999999999998</v>
      </c>
      <c r="T83" s="17">
        <f t="shared" si="18"/>
        <v>0.30618892508143325</v>
      </c>
      <c r="U83" s="17">
        <f t="shared" si="19"/>
        <v>5.5842929962479868</v>
      </c>
      <c r="V83" s="17">
        <f t="shared" si="20"/>
        <v>51.439183313074544</v>
      </c>
      <c r="W83" s="17">
        <f t="shared" si="21"/>
        <v>57.023476309322533</v>
      </c>
    </row>
    <row r="84" spans="1:23" ht="16">
      <c r="A84">
        <v>141</v>
      </c>
      <c r="B84" t="s">
        <v>38</v>
      </c>
      <c r="C84" t="s">
        <v>256</v>
      </c>
      <c r="D84">
        <v>82</v>
      </c>
      <c r="E84" t="s">
        <v>345</v>
      </c>
      <c r="F84">
        <v>4</v>
      </c>
      <c r="G84" s="18">
        <v>0.82</v>
      </c>
      <c r="H84" s="18">
        <v>3.93</v>
      </c>
      <c r="I84" s="16">
        <f t="shared" si="11"/>
        <v>3.1100000000000003</v>
      </c>
      <c r="J84" s="18">
        <v>1.82</v>
      </c>
      <c r="K84" s="17">
        <f t="shared" si="12"/>
        <v>1</v>
      </c>
      <c r="L84" s="17">
        <f t="shared" si="13"/>
        <v>67.845659163987136</v>
      </c>
      <c r="M84">
        <v>3.3771655932203389E-2</v>
      </c>
      <c r="N84" s="17">
        <f t="shared" si="14"/>
        <v>33.771655932203387</v>
      </c>
      <c r="O84" s="17">
        <f t="shared" si="15"/>
        <v>135.08662372881355</v>
      </c>
      <c r="P84">
        <v>0.34303309227871936</v>
      </c>
      <c r="Q84" s="17">
        <f t="shared" si="16"/>
        <v>343.03309227871938</v>
      </c>
      <c r="R84" s="17">
        <f t="shared" si="17"/>
        <v>1372.1323691148775</v>
      </c>
      <c r="S84" s="20">
        <v>2.5760000000000001</v>
      </c>
      <c r="T84" s="17">
        <f t="shared" si="18"/>
        <v>0.32154340836012857</v>
      </c>
      <c r="U84" s="17">
        <f t="shared" si="19"/>
        <v>4.0772457278397729</v>
      </c>
      <c r="V84" s="17">
        <f t="shared" si="20"/>
        <v>41.414321311600055</v>
      </c>
      <c r="W84" s="17">
        <f t="shared" si="21"/>
        <v>45.491567039439829</v>
      </c>
    </row>
    <row r="85" spans="1:23" ht="16">
      <c r="A85">
        <v>142</v>
      </c>
      <c r="B85" t="s">
        <v>39</v>
      </c>
      <c r="C85" t="s">
        <v>256</v>
      </c>
      <c r="D85">
        <v>83</v>
      </c>
      <c r="E85" t="s">
        <v>345</v>
      </c>
      <c r="F85">
        <v>4</v>
      </c>
      <c r="G85" s="18">
        <v>0.81</v>
      </c>
      <c r="H85" s="18">
        <v>3.13</v>
      </c>
      <c r="I85" s="16">
        <f t="shared" si="11"/>
        <v>2.3199999999999998</v>
      </c>
      <c r="J85" s="18">
        <v>1.31</v>
      </c>
      <c r="K85" s="17">
        <f t="shared" si="12"/>
        <v>0.5</v>
      </c>
      <c r="L85" s="17">
        <f t="shared" si="13"/>
        <v>78.448275862068968</v>
      </c>
      <c r="M85">
        <v>6.0066313559322029E-2</v>
      </c>
      <c r="N85" s="17">
        <f t="shared" si="14"/>
        <v>60.066313559322026</v>
      </c>
      <c r="O85" s="17">
        <f t="shared" si="15"/>
        <v>240.2652542372881</v>
      </c>
      <c r="P85">
        <v>0.28900788888888884</v>
      </c>
      <c r="Q85" s="17">
        <f t="shared" si="16"/>
        <v>289.00788888888883</v>
      </c>
      <c r="R85" s="17">
        <f t="shared" si="17"/>
        <v>1156.0315555555553</v>
      </c>
      <c r="S85" s="20">
        <v>2.573</v>
      </c>
      <c r="T85" s="17">
        <f t="shared" si="18"/>
        <v>0.21551724137931036</v>
      </c>
      <c r="U85" s="17">
        <f t="shared" si="19"/>
        <v>10.832013016527563</v>
      </c>
      <c r="V85" s="17">
        <f t="shared" si="20"/>
        <v>52.118018050697394</v>
      </c>
      <c r="W85" s="17">
        <f t="shared" si="21"/>
        <v>62.950031067224955</v>
      </c>
    </row>
    <row r="86" spans="1:23" ht="16">
      <c r="A86">
        <v>143</v>
      </c>
      <c r="B86" t="s">
        <v>40</v>
      </c>
      <c r="C86" t="s">
        <v>256</v>
      </c>
      <c r="D86">
        <v>84</v>
      </c>
      <c r="E86" t="s">
        <v>345</v>
      </c>
      <c r="F86">
        <v>4</v>
      </c>
      <c r="G86" s="18">
        <v>0.81</v>
      </c>
      <c r="H86" s="18">
        <v>3.33</v>
      </c>
      <c r="I86" s="16">
        <f t="shared" si="11"/>
        <v>2.52</v>
      </c>
      <c r="J86" s="18">
        <v>1.33</v>
      </c>
      <c r="K86" s="17">
        <f t="shared" si="12"/>
        <v>0.52</v>
      </c>
      <c r="L86" s="17">
        <f t="shared" si="13"/>
        <v>79.365079365079367</v>
      </c>
      <c r="M86">
        <v>2.3797657062146892E-2</v>
      </c>
      <c r="N86" s="17">
        <f t="shared" si="14"/>
        <v>23.797657062146893</v>
      </c>
      <c r="O86" s="17">
        <f t="shared" si="15"/>
        <v>95.190628248587572</v>
      </c>
      <c r="P86">
        <v>0.28391490018832399</v>
      </c>
      <c r="Q86" s="17">
        <f t="shared" si="16"/>
        <v>283.914900188324</v>
      </c>
      <c r="R86" s="17">
        <f t="shared" si="17"/>
        <v>1135.659600753296</v>
      </c>
      <c r="S86" s="20">
        <v>2.488</v>
      </c>
      <c r="T86" s="17">
        <f t="shared" si="18"/>
        <v>0.20634920634920637</v>
      </c>
      <c r="U86" s="17">
        <f t="shared" si="19"/>
        <v>4.635333894741696</v>
      </c>
      <c r="V86" s="17">
        <f t="shared" si="20"/>
        <v>55.301257456914456</v>
      </c>
      <c r="W86" s="17">
        <f t="shared" si="21"/>
        <v>59.936591351656155</v>
      </c>
    </row>
    <row r="87" spans="1:23" ht="16">
      <c r="A87">
        <v>144</v>
      </c>
      <c r="B87" t="s">
        <v>41</v>
      </c>
      <c r="C87" t="s">
        <v>256</v>
      </c>
      <c r="D87">
        <v>85</v>
      </c>
      <c r="E87" t="s">
        <v>345</v>
      </c>
      <c r="F87">
        <v>4</v>
      </c>
      <c r="G87" s="18">
        <v>0.81</v>
      </c>
      <c r="H87" s="18">
        <v>3.8</v>
      </c>
      <c r="I87" s="16">
        <f t="shared" si="11"/>
        <v>2.9899999999999998</v>
      </c>
      <c r="J87" s="18">
        <v>1.46</v>
      </c>
      <c r="K87" s="17">
        <f t="shared" si="12"/>
        <v>0.64999999999999991</v>
      </c>
      <c r="L87" s="17">
        <f t="shared" si="13"/>
        <v>78.260869565217391</v>
      </c>
      <c r="M87">
        <v>4.0657217514124294E-2</v>
      </c>
      <c r="N87" s="17">
        <f t="shared" si="14"/>
        <v>40.657217514124291</v>
      </c>
      <c r="O87" s="17">
        <f t="shared" si="15"/>
        <v>162.62887005649716</v>
      </c>
      <c r="P87">
        <v>0.25957073634651606</v>
      </c>
      <c r="Q87" s="17">
        <f t="shared" si="16"/>
        <v>259.57073634651607</v>
      </c>
      <c r="R87" s="17">
        <f t="shared" si="17"/>
        <v>1038.2829453860643</v>
      </c>
      <c r="S87" s="20">
        <v>2.536</v>
      </c>
      <c r="T87" s="17">
        <f t="shared" si="18"/>
        <v>0.21739130434782608</v>
      </c>
      <c r="U87" s="17">
        <f t="shared" si="19"/>
        <v>7.3747318834768034</v>
      </c>
      <c r="V87" s="17">
        <f t="shared" si="20"/>
        <v>47.083019999762378</v>
      </c>
      <c r="W87" s="17">
        <f t="shared" si="21"/>
        <v>54.457751883239183</v>
      </c>
    </row>
    <row r="88" spans="1:23" ht="16">
      <c r="A88">
        <v>145</v>
      </c>
      <c r="B88" t="s">
        <v>42</v>
      </c>
      <c r="C88" t="s">
        <v>256</v>
      </c>
      <c r="D88">
        <v>86</v>
      </c>
      <c r="E88" t="s">
        <v>345</v>
      </c>
      <c r="F88">
        <v>4</v>
      </c>
      <c r="G88" s="18">
        <v>0.84</v>
      </c>
      <c r="H88" s="18">
        <v>3.07</v>
      </c>
      <c r="I88" s="16">
        <f t="shared" si="11"/>
        <v>2.23</v>
      </c>
      <c r="J88" s="18">
        <v>1.25</v>
      </c>
      <c r="K88" s="17">
        <f t="shared" si="12"/>
        <v>0.41000000000000003</v>
      </c>
      <c r="L88" s="17">
        <f t="shared" si="13"/>
        <v>81.614349775784746</v>
      </c>
      <c r="M88">
        <v>2.1126187005649714E-2</v>
      </c>
      <c r="N88" s="17">
        <f t="shared" si="14"/>
        <v>21.126187005649715</v>
      </c>
      <c r="O88" s="17">
        <f t="shared" si="15"/>
        <v>84.504748022598861</v>
      </c>
      <c r="P88">
        <v>0.44000600188323913</v>
      </c>
      <c r="Q88" s="17">
        <f t="shared" si="16"/>
        <v>440.00600188323915</v>
      </c>
      <c r="R88" s="17">
        <f t="shared" si="17"/>
        <v>1760.0240075329566</v>
      </c>
      <c r="S88" s="20">
        <v>2.573</v>
      </c>
      <c r="T88" s="17">
        <f t="shared" si="18"/>
        <v>0.18385650224215247</v>
      </c>
      <c r="U88" s="17">
        <f t="shared" si="19"/>
        <v>4.4658315739052705</v>
      </c>
      <c r="V88" s="17">
        <f t="shared" si="20"/>
        <v>93.012179405232885</v>
      </c>
      <c r="W88" s="17">
        <f t="shared" si="21"/>
        <v>97.478010979138162</v>
      </c>
    </row>
    <row r="89" spans="1:23" ht="16">
      <c r="A89">
        <v>146</v>
      </c>
      <c r="B89" t="s">
        <v>43</v>
      </c>
      <c r="C89" t="s">
        <v>256</v>
      </c>
      <c r="D89">
        <v>87</v>
      </c>
      <c r="E89" t="s">
        <v>345</v>
      </c>
      <c r="F89">
        <v>4</v>
      </c>
      <c r="G89" s="18">
        <v>0.83</v>
      </c>
      <c r="H89" s="18">
        <v>3.55</v>
      </c>
      <c r="I89" s="16">
        <f t="shared" si="11"/>
        <v>2.7199999999999998</v>
      </c>
      <c r="J89" s="18">
        <v>1.37</v>
      </c>
      <c r="K89" s="17">
        <f t="shared" si="12"/>
        <v>0.54000000000000015</v>
      </c>
      <c r="L89" s="17">
        <f t="shared" si="13"/>
        <v>80.147058823529406</v>
      </c>
      <c r="M89">
        <v>2.9001816384180791E-2</v>
      </c>
      <c r="N89" s="17">
        <f t="shared" si="14"/>
        <v>29.001816384180792</v>
      </c>
      <c r="O89" s="17">
        <f t="shared" si="15"/>
        <v>116.00726553672317</v>
      </c>
      <c r="P89">
        <v>0.29487800188323909</v>
      </c>
      <c r="Q89" s="17">
        <f t="shared" si="16"/>
        <v>294.87800188323911</v>
      </c>
      <c r="R89" s="17">
        <f t="shared" si="17"/>
        <v>1179.5120075329564</v>
      </c>
      <c r="S89" s="20">
        <v>2.4750000000000001</v>
      </c>
      <c r="T89" s="17">
        <f t="shared" si="18"/>
        <v>0.19852941176470595</v>
      </c>
      <c r="U89" s="17">
        <f t="shared" si="19"/>
        <v>5.9023524552915614</v>
      </c>
      <c r="V89" s="17">
        <f t="shared" si="20"/>
        <v>60.012582500741495</v>
      </c>
      <c r="W89" s="17">
        <f t="shared" si="21"/>
        <v>65.914934956033051</v>
      </c>
    </row>
    <row r="90" spans="1:23" ht="16">
      <c r="A90">
        <v>147</v>
      </c>
      <c r="B90" t="s">
        <v>44</v>
      </c>
      <c r="C90" t="s">
        <v>256</v>
      </c>
      <c r="D90">
        <v>88</v>
      </c>
      <c r="E90" t="s">
        <v>345</v>
      </c>
      <c r="F90">
        <v>4</v>
      </c>
      <c r="G90" s="18">
        <v>0.81</v>
      </c>
      <c r="H90" s="18">
        <v>3.47</v>
      </c>
      <c r="I90" s="16">
        <f t="shared" si="11"/>
        <v>2.66</v>
      </c>
      <c r="J90" s="18">
        <v>2.08</v>
      </c>
      <c r="K90" s="17">
        <f t="shared" si="12"/>
        <v>1.27</v>
      </c>
      <c r="L90" s="17">
        <f t="shared" si="13"/>
        <v>52.255639097744364</v>
      </c>
      <c r="M90">
        <v>2.4336966666666668E-2</v>
      </c>
      <c r="N90" s="17">
        <f t="shared" si="14"/>
        <v>24.336966666666669</v>
      </c>
      <c r="O90" s="17">
        <f t="shared" si="15"/>
        <v>97.347866666666675</v>
      </c>
      <c r="P90">
        <v>0.30904829001883238</v>
      </c>
      <c r="Q90" s="17">
        <f t="shared" si="16"/>
        <v>309.0482900188324</v>
      </c>
      <c r="R90" s="17">
        <f t="shared" si="17"/>
        <v>1236.1931600753296</v>
      </c>
      <c r="S90" s="20">
        <v>2.5390000000000001</v>
      </c>
      <c r="T90" s="17">
        <f t="shared" si="18"/>
        <v>0.47744360902255639</v>
      </c>
      <c r="U90" s="17">
        <f t="shared" si="19"/>
        <v>2.0076206868391155</v>
      </c>
      <c r="V90" s="17">
        <f t="shared" si="20"/>
        <v>25.494210053871235</v>
      </c>
      <c r="W90" s="17">
        <f t="shared" si="21"/>
        <v>27.50183074071035</v>
      </c>
    </row>
    <row r="91" spans="1:23" ht="16">
      <c r="A91">
        <v>148</v>
      </c>
      <c r="B91" t="s">
        <v>45</v>
      </c>
      <c r="C91" t="s">
        <v>256</v>
      </c>
      <c r="D91">
        <v>89</v>
      </c>
      <c r="E91" t="s">
        <v>345</v>
      </c>
      <c r="F91">
        <v>4</v>
      </c>
      <c r="G91" s="18">
        <v>0.84</v>
      </c>
      <c r="H91" s="18">
        <v>3.46</v>
      </c>
      <c r="I91" s="16">
        <f t="shared" si="11"/>
        <v>2.62</v>
      </c>
      <c r="J91" s="18">
        <v>1.5</v>
      </c>
      <c r="K91" s="17">
        <f t="shared" si="12"/>
        <v>0.66</v>
      </c>
      <c r="L91" s="17">
        <f t="shared" si="13"/>
        <v>74.809160305343497</v>
      </c>
      <c r="M91">
        <v>3.7385268361581916E-2</v>
      </c>
      <c r="N91" s="17">
        <f t="shared" si="14"/>
        <v>37.385268361581915</v>
      </c>
      <c r="O91" s="17">
        <f t="shared" si="15"/>
        <v>149.54107344632766</v>
      </c>
      <c r="P91">
        <v>0.30395261205273072</v>
      </c>
      <c r="Q91" s="17">
        <f t="shared" si="16"/>
        <v>303.95261205273073</v>
      </c>
      <c r="R91" s="17">
        <f t="shared" si="17"/>
        <v>1215.8104482109229</v>
      </c>
      <c r="S91" s="20">
        <v>2.5110000000000001</v>
      </c>
      <c r="T91" s="17">
        <f t="shared" si="18"/>
        <v>0.25190839694656486</v>
      </c>
      <c r="U91" s="17">
        <f t="shared" si="19"/>
        <v>5.9103220440573372</v>
      </c>
      <c r="V91" s="17">
        <f t="shared" si="20"/>
        <v>48.052559259147905</v>
      </c>
      <c r="W91" s="17">
        <f t="shared" si="21"/>
        <v>53.962881303205243</v>
      </c>
    </row>
    <row r="92" spans="1:23" ht="16">
      <c r="A92">
        <v>149</v>
      </c>
      <c r="B92" t="s">
        <v>46</v>
      </c>
      <c r="C92" t="s">
        <v>256</v>
      </c>
      <c r="D92">
        <v>90</v>
      </c>
      <c r="E92" t="s">
        <v>345</v>
      </c>
      <c r="F92">
        <v>4</v>
      </c>
      <c r="G92" s="18">
        <v>0.84</v>
      </c>
      <c r="H92" s="18">
        <v>3.49</v>
      </c>
      <c r="I92" s="16">
        <f t="shared" si="11"/>
        <v>2.6500000000000004</v>
      </c>
      <c r="J92" s="18">
        <v>1.45</v>
      </c>
      <c r="K92" s="17">
        <f t="shared" si="12"/>
        <v>0.61</v>
      </c>
      <c r="L92" s="17">
        <f t="shared" si="13"/>
        <v>76.981132075471706</v>
      </c>
      <c r="M92">
        <v>4.5521246892655361E-2</v>
      </c>
      <c r="N92" s="17">
        <f t="shared" si="14"/>
        <v>45.521246892655363</v>
      </c>
      <c r="O92" s="17">
        <f t="shared" si="15"/>
        <v>182.08498757062145</v>
      </c>
      <c r="P92">
        <v>0.298852900188324</v>
      </c>
      <c r="Q92" s="17">
        <f t="shared" si="16"/>
        <v>298.85290018832399</v>
      </c>
      <c r="R92" s="17">
        <f t="shared" si="17"/>
        <v>1195.4116007532959</v>
      </c>
      <c r="S92" s="20">
        <v>2.5990000000000002</v>
      </c>
      <c r="T92" s="17">
        <f t="shared" si="18"/>
        <v>0.230188679245283</v>
      </c>
      <c r="U92" s="17">
        <f t="shared" si="19"/>
        <v>7.6089356098837957</v>
      </c>
      <c r="V92" s="17">
        <f t="shared" si="20"/>
        <v>49.953650868181242</v>
      </c>
      <c r="W92" s="17">
        <f t="shared" si="21"/>
        <v>57.562586478065036</v>
      </c>
    </row>
    <row r="93" spans="1:23" ht="16">
      <c r="A93">
        <v>150</v>
      </c>
      <c r="B93" t="s">
        <v>47</v>
      </c>
      <c r="C93" t="s">
        <v>256</v>
      </c>
      <c r="D93">
        <v>91</v>
      </c>
      <c r="E93" t="s">
        <v>345</v>
      </c>
      <c r="F93">
        <v>4</v>
      </c>
      <c r="G93" s="18">
        <v>0.84</v>
      </c>
      <c r="H93" s="18">
        <v>3.5</v>
      </c>
      <c r="I93" s="16">
        <f t="shared" si="11"/>
        <v>2.66</v>
      </c>
      <c r="J93" s="18">
        <v>1.73</v>
      </c>
      <c r="K93" s="17">
        <f t="shared" si="12"/>
        <v>0.89</v>
      </c>
      <c r="L93" s="17">
        <f t="shared" si="13"/>
        <v>66.541353383458642</v>
      </c>
      <c r="M93">
        <v>1.8163071186440678E-2</v>
      </c>
      <c r="N93" s="17">
        <f t="shared" si="14"/>
        <v>18.163071186440678</v>
      </c>
      <c r="O93" s="17">
        <f t="shared" si="15"/>
        <v>72.652284745762714</v>
      </c>
      <c r="P93">
        <v>0.30427179849340869</v>
      </c>
      <c r="Q93" s="17">
        <f t="shared" si="16"/>
        <v>304.27179849340871</v>
      </c>
      <c r="R93" s="17">
        <f t="shared" si="17"/>
        <v>1217.0871939736348</v>
      </c>
      <c r="S93" s="20">
        <v>2.5609999999999999</v>
      </c>
      <c r="T93" s="17">
        <f t="shared" si="18"/>
        <v>0.33458646616541354</v>
      </c>
      <c r="U93" s="17">
        <f t="shared" si="19"/>
        <v>2.119685049113198</v>
      </c>
      <c r="V93" s="17">
        <f t="shared" si="20"/>
        <v>35.509434253318673</v>
      </c>
      <c r="W93" s="17">
        <f t="shared" si="21"/>
        <v>37.629119302431874</v>
      </c>
    </row>
    <row r="94" spans="1:23" ht="16">
      <c r="A94">
        <v>151</v>
      </c>
      <c r="B94" t="s">
        <v>48</v>
      </c>
      <c r="C94" t="s">
        <v>256</v>
      </c>
      <c r="D94">
        <v>92</v>
      </c>
      <c r="E94" t="s">
        <v>345</v>
      </c>
      <c r="F94">
        <v>4</v>
      </c>
      <c r="G94" s="18">
        <v>0.83</v>
      </c>
      <c r="H94" s="18">
        <v>3.56</v>
      </c>
      <c r="I94" s="16">
        <f t="shared" si="11"/>
        <v>2.73</v>
      </c>
      <c r="J94" s="18">
        <v>1.54</v>
      </c>
      <c r="K94" s="17">
        <f t="shared" si="12"/>
        <v>0.71000000000000008</v>
      </c>
      <c r="L94" s="17">
        <f t="shared" si="13"/>
        <v>73.992673992674</v>
      </c>
      <c r="M94">
        <v>1.9122051412429369E-2</v>
      </c>
      <c r="N94" s="17">
        <f t="shared" si="14"/>
        <v>19.122051412429368</v>
      </c>
      <c r="O94" s="17">
        <f t="shared" si="15"/>
        <v>76.488205649717472</v>
      </c>
      <c r="P94">
        <v>0.35004699623352165</v>
      </c>
      <c r="Q94" s="17">
        <f t="shared" si="16"/>
        <v>350.04699623352167</v>
      </c>
      <c r="R94" s="17">
        <f t="shared" si="17"/>
        <v>1400.1879849340867</v>
      </c>
      <c r="S94" s="20">
        <v>2.4790000000000001</v>
      </c>
      <c r="T94" s="17">
        <f t="shared" si="18"/>
        <v>0.26007326007326009</v>
      </c>
      <c r="U94" s="17">
        <f t="shared" si="19"/>
        <v>2.9659392619657043</v>
      </c>
      <c r="V94" s="17">
        <f t="shared" si="20"/>
        <v>54.294286071593724</v>
      </c>
      <c r="W94" s="17">
        <f t="shared" si="21"/>
        <v>57.260225333559426</v>
      </c>
    </row>
    <row r="95" spans="1:23" ht="16">
      <c r="A95">
        <v>152</v>
      </c>
      <c r="B95" t="s">
        <v>49</v>
      </c>
      <c r="C95" t="s">
        <v>256</v>
      </c>
      <c r="D95">
        <v>93</v>
      </c>
      <c r="E95" t="s">
        <v>345</v>
      </c>
      <c r="F95">
        <v>4</v>
      </c>
      <c r="G95" s="18">
        <v>0.82</v>
      </c>
      <c r="H95" s="18">
        <v>3.71</v>
      </c>
      <c r="I95" s="16">
        <f t="shared" si="11"/>
        <v>2.89</v>
      </c>
      <c r="J95" s="18">
        <v>1.38</v>
      </c>
      <c r="K95" s="17">
        <f t="shared" si="12"/>
        <v>0.55999999999999994</v>
      </c>
      <c r="L95" s="17">
        <f t="shared" si="13"/>
        <v>80.622837370242223</v>
      </c>
      <c r="M95">
        <v>2.1891577401129937E-2</v>
      </c>
      <c r="N95" s="17">
        <f t="shared" si="14"/>
        <v>21.891577401129936</v>
      </c>
      <c r="O95" s="17">
        <f t="shared" si="15"/>
        <v>87.566309604519745</v>
      </c>
      <c r="P95">
        <v>0.32916264595103584</v>
      </c>
      <c r="Q95" s="17">
        <f t="shared" si="16"/>
        <v>329.16264595103581</v>
      </c>
      <c r="R95" s="17">
        <f t="shared" si="17"/>
        <v>1316.6505838041433</v>
      </c>
      <c r="S95" s="20">
        <v>2.556</v>
      </c>
      <c r="T95" s="17">
        <f t="shared" si="18"/>
        <v>0.19377162629757783</v>
      </c>
      <c r="U95" s="17">
        <f t="shared" si="19"/>
        <v>4.4200381936944959</v>
      </c>
      <c r="V95" s="17">
        <f t="shared" si="20"/>
        <v>66.459873602622238</v>
      </c>
      <c r="W95" s="17">
        <f t="shared" si="21"/>
        <v>70.879911796316733</v>
      </c>
    </row>
    <row r="96" spans="1:23" ht="16">
      <c r="A96">
        <v>153</v>
      </c>
      <c r="B96" t="s">
        <v>50</v>
      </c>
      <c r="C96" t="s">
        <v>256</v>
      </c>
      <c r="D96">
        <v>94</v>
      </c>
      <c r="E96" t="s">
        <v>345</v>
      </c>
      <c r="F96">
        <v>4</v>
      </c>
      <c r="G96" s="18">
        <v>0.81</v>
      </c>
      <c r="H96" s="18">
        <v>3.54</v>
      </c>
      <c r="I96" s="16">
        <f t="shared" si="11"/>
        <v>2.73</v>
      </c>
      <c r="J96" s="18">
        <v>1.56</v>
      </c>
      <c r="K96" s="17">
        <f t="shared" si="12"/>
        <v>0.75</v>
      </c>
      <c r="L96" s="17">
        <f t="shared" si="13"/>
        <v>72.527472527472526</v>
      </c>
      <c r="M96">
        <v>5.6733771186440671E-2</v>
      </c>
      <c r="N96" s="17">
        <f t="shared" si="14"/>
        <v>56.73377118644067</v>
      </c>
      <c r="O96" s="17">
        <f t="shared" si="15"/>
        <v>226.93508474576268</v>
      </c>
      <c r="P96">
        <v>0.27490213182674195</v>
      </c>
      <c r="Q96" s="17">
        <f t="shared" si="16"/>
        <v>274.90213182674194</v>
      </c>
      <c r="R96" s="17">
        <f t="shared" si="17"/>
        <v>1099.6085273069677</v>
      </c>
      <c r="S96" s="20">
        <v>2.5859999999999999</v>
      </c>
      <c r="T96" s="17">
        <f t="shared" si="18"/>
        <v>0.27472527472527475</v>
      </c>
      <c r="U96" s="17">
        <f t="shared" si="19"/>
        <v>7.9857280401641164</v>
      </c>
      <c r="V96" s="17">
        <f t="shared" si="20"/>
        <v>38.694654286517427</v>
      </c>
      <c r="W96" s="17">
        <f t="shared" si="21"/>
        <v>46.680382326681546</v>
      </c>
    </row>
    <row r="97" spans="1:23" ht="16">
      <c r="A97">
        <v>154</v>
      </c>
      <c r="B97" t="s">
        <v>51</v>
      </c>
      <c r="C97" t="s">
        <v>256</v>
      </c>
      <c r="D97">
        <v>95</v>
      </c>
      <c r="E97" t="s">
        <v>345</v>
      </c>
      <c r="F97">
        <v>4</v>
      </c>
      <c r="G97" s="18">
        <v>0.85</v>
      </c>
      <c r="H97" s="18">
        <v>3.65</v>
      </c>
      <c r="I97" s="16">
        <f t="shared" si="11"/>
        <v>2.8</v>
      </c>
      <c r="J97" s="18">
        <v>1.38</v>
      </c>
      <c r="K97" s="17">
        <f t="shared" si="12"/>
        <v>0.52999999999999992</v>
      </c>
      <c r="L97" s="17">
        <f t="shared" si="13"/>
        <v>81.071428571428569</v>
      </c>
      <c r="M97">
        <v>7.0304234463276855E-2</v>
      </c>
      <c r="N97" s="17">
        <f t="shared" si="14"/>
        <v>70.304234463276856</v>
      </c>
      <c r="O97" s="17">
        <f t="shared" si="15"/>
        <v>281.21693785310742</v>
      </c>
      <c r="P97">
        <v>0.27329383239171379</v>
      </c>
      <c r="Q97" s="17">
        <f t="shared" si="16"/>
        <v>273.29383239171381</v>
      </c>
      <c r="R97" s="17">
        <f t="shared" si="17"/>
        <v>1093.1753295668552</v>
      </c>
      <c r="S97" s="20">
        <v>2.4470000000000001</v>
      </c>
      <c r="T97" s="17">
        <f t="shared" si="18"/>
        <v>0.18928571428571428</v>
      </c>
      <c r="U97" s="17">
        <f t="shared" si="19"/>
        <v>15.178528694911382</v>
      </c>
      <c r="V97" s="17">
        <f t="shared" si="20"/>
        <v>59.003533837876077</v>
      </c>
      <c r="W97" s="17">
        <f t="shared" si="21"/>
        <v>74.182062532787455</v>
      </c>
    </row>
    <row r="98" spans="1:23" ht="16">
      <c r="A98">
        <v>155</v>
      </c>
      <c r="B98" t="s">
        <v>52</v>
      </c>
      <c r="C98" t="s">
        <v>256</v>
      </c>
      <c r="D98">
        <v>96</v>
      </c>
      <c r="E98" t="s">
        <v>345</v>
      </c>
      <c r="F98">
        <v>4</v>
      </c>
      <c r="G98" s="18">
        <v>0.83</v>
      </c>
      <c r="H98" s="18">
        <v>3.89</v>
      </c>
      <c r="I98" s="16">
        <f t="shared" si="11"/>
        <v>3.06</v>
      </c>
      <c r="J98" s="18">
        <v>1.55</v>
      </c>
      <c r="K98" s="17">
        <f t="shared" si="12"/>
        <v>0.72000000000000008</v>
      </c>
      <c r="L98" s="17">
        <f t="shared" si="13"/>
        <v>76.470588235294116</v>
      </c>
      <c r="M98">
        <v>2.4963521468926553E-2</v>
      </c>
      <c r="N98" s="17">
        <f t="shared" si="14"/>
        <v>24.963521468926551</v>
      </c>
      <c r="O98" s="17">
        <f t="shared" si="15"/>
        <v>99.854085875706204</v>
      </c>
      <c r="P98">
        <v>0.26114137476459509</v>
      </c>
      <c r="Q98" s="17">
        <f t="shared" si="16"/>
        <v>261.14137476459507</v>
      </c>
      <c r="R98" s="17">
        <f t="shared" si="17"/>
        <v>1044.5654990583803</v>
      </c>
      <c r="S98" s="20">
        <v>2.4790000000000001</v>
      </c>
      <c r="T98" s="17">
        <f t="shared" si="18"/>
        <v>0.23529411764705885</v>
      </c>
      <c r="U98" s="17">
        <f t="shared" si="19"/>
        <v>4.2797485374319422</v>
      </c>
      <c r="V98" s="17">
        <f t="shared" si="20"/>
        <v>44.770102571582456</v>
      </c>
      <c r="W98" s="17">
        <f t="shared" si="21"/>
        <v>49.049851109014398</v>
      </c>
    </row>
    <row r="99" spans="1:23" ht="16">
      <c r="A99">
        <v>159</v>
      </c>
      <c r="B99" t="s">
        <v>53</v>
      </c>
      <c r="C99" t="s">
        <v>256</v>
      </c>
      <c r="D99">
        <v>97</v>
      </c>
      <c r="E99" t="s">
        <v>345</v>
      </c>
      <c r="F99">
        <v>4</v>
      </c>
      <c r="G99" s="18">
        <v>0.83</v>
      </c>
      <c r="H99" s="18">
        <v>4.01</v>
      </c>
      <c r="I99" s="16">
        <f t="shared" si="11"/>
        <v>3.1799999999999997</v>
      </c>
      <c r="J99" s="18">
        <v>1.41</v>
      </c>
      <c r="K99" s="17">
        <f t="shared" si="12"/>
        <v>0.57999999999999996</v>
      </c>
      <c r="L99" s="17">
        <f t="shared" si="13"/>
        <v>81.76100628930817</v>
      </c>
      <c r="M99">
        <v>3.3291058192090398E-2</v>
      </c>
      <c r="N99" s="17">
        <f t="shared" si="14"/>
        <v>33.291058192090397</v>
      </c>
      <c r="O99" s="17">
        <f t="shared" si="15"/>
        <v>133.16423276836159</v>
      </c>
      <c r="P99">
        <v>0.3139467325800378</v>
      </c>
      <c r="Q99" s="17">
        <f t="shared" si="16"/>
        <v>313.9467325800378</v>
      </c>
      <c r="R99" s="17">
        <f t="shared" si="17"/>
        <v>1255.7869303201512</v>
      </c>
      <c r="S99" s="20">
        <v>2.5289999999999999</v>
      </c>
      <c r="T99" s="17">
        <f t="shared" si="18"/>
        <v>0.18238993710691825</v>
      </c>
      <c r="U99" s="17">
        <f t="shared" si="19"/>
        <v>7.2173521666494507</v>
      </c>
      <c r="V99" s="17">
        <f t="shared" si="20"/>
        <v>68.062244147510953</v>
      </c>
      <c r="W99" s="17">
        <f t="shared" si="21"/>
        <v>75.279596314160401</v>
      </c>
    </row>
    <row r="100" spans="1:23" ht="16">
      <c r="A100">
        <v>160</v>
      </c>
      <c r="B100" t="s">
        <v>350</v>
      </c>
      <c r="C100" t="s">
        <v>256</v>
      </c>
      <c r="D100">
        <v>98</v>
      </c>
      <c r="E100" t="s">
        <v>345</v>
      </c>
      <c r="F100">
        <v>4</v>
      </c>
      <c r="G100" s="18">
        <v>0.83</v>
      </c>
      <c r="H100" s="18">
        <v>3.95</v>
      </c>
      <c r="I100" s="16">
        <f t="shared" si="11"/>
        <v>3.12</v>
      </c>
      <c r="J100" s="18">
        <v>1.51</v>
      </c>
      <c r="K100" s="17">
        <f t="shared" si="12"/>
        <v>0.68</v>
      </c>
      <c r="L100" s="17">
        <f t="shared" si="13"/>
        <v>78.205128205128204</v>
      </c>
      <c r="M100">
        <v>4.7252251412429377E-2</v>
      </c>
      <c r="N100" s="17">
        <f t="shared" si="14"/>
        <v>47.252251412429381</v>
      </c>
      <c r="O100" s="17">
        <f t="shared" si="15"/>
        <v>189.00900564971752</v>
      </c>
      <c r="P100">
        <v>0.27010330885122413</v>
      </c>
      <c r="Q100" s="17">
        <f t="shared" si="16"/>
        <v>270.10330885122414</v>
      </c>
      <c r="R100" s="17">
        <f t="shared" si="17"/>
        <v>1080.4132354048966</v>
      </c>
      <c r="S100" s="20">
        <v>2.476</v>
      </c>
      <c r="T100" s="17">
        <f t="shared" si="18"/>
        <v>0.21794871794871795</v>
      </c>
      <c r="U100" s="17">
        <f t="shared" si="19"/>
        <v>8.7562377890560956</v>
      </c>
      <c r="V100" s="17">
        <f t="shared" si="20"/>
        <v>50.052404472097983</v>
      </c>
      <c r="W100" s="17">
        <f t="shared" si="21"/>
        <v>58.808642261154077</v>
      </c>
    </row>
    <row r="101" spans="1:23" ht="16">
      <c r="A101">
        <v>161</v>
      </c>
      <c r="B101" t="s">
        <v>351</v>
      </c>
      <c r="C101" t="s">
        <v>256</v>
      </c>
      <c r="D101">
        <v>99</v>
      </c>
      <c r="E101" t="s">
        <v>345</v>
      </c>
      <c r="F101">
        <v>4</v>
      </c>
      <c r="G101" s="18">
        <v>0.83</v>
      </c>
      <c r="H101" s="18">
        <v>3.5</v>
      </c>
      <c r="I101" s="16">
        <f t="shared" si="11"/>
        <v>2.67</v>
      </c>
      <c r="J101" s="18">
        <v>1.35</v>
      </c>
      <c r="K101" s="17">
        <f t="shared" si="12"/>
        <v>0.52000000000000013</v>
      </c>
      <c r="L101" s="17">
        <f t="shared" si="13"/>
        <v>80.524344569288388</v>
      </c>
      <c r="M101">
        <v>0.15793532485875705</v>
      </c>
      <c r="N101" s="17">
        <f t="shared" si="14"/>
        <v>157.93532485875704</v>
      </c>
      <c r="O101" s="17">
        <f t="shared" si="15"/>
        <v>631.74129943502817</v>
      </c>
      <c r="P101">
        <v>0.15611380037664788</v>
      </c>
      <c r="Q101" s="17">
        <f t="shared" si="16"/>
        <v>156.11380037664787</v>
      </c>
      <c r="R101" s="17">
        <f t="shared" si="17"/>
        <v>624.45520150659149</v>
      </c>
      <c r="S101" s="20">
        <v>2.4710000000000001</v>
      </c>
      <c r="T101" s="17">
        <f t="shared" si="18"/>
        <v>0.19475655430711616</v>
      </c>
      <c r="U101" s="17">
        <f t="shared" si="19"/>
        <v>32.818176802671076</v>
      </c>
      <c r="V101" s="17">
        <f t="shared" si="20"/>
        <v>32.43967305401501</v>
      </c>
      <c r="W101" s="17">
        <f t="shared" si="21"/>
        <v>65.257849856686079</v>
      </c>
    </row>
    <row r="102" spans="1:23" ht="16">
      <c r="A102">
        <v>162</v>
      </c>
      <c r="B102" t="s">
        <v>352</v>
      </c>
      <c r="C102" t="s">
        <v>256</v>
      </c>
      <c r="D102">
        <v>100</v>
      </c>
      <c r="E102" t="s">
        <v>345</v>
      </c>
      <c r="F102">
        <v>4</v>
      </c>
      <c r="G102" s="18">
        <v>0.82</v>
      </c>
      <c r="H102" s="18">
        <v>3.11</v>
      </c>
      <c r="I102" s="16">
        <f t="shared" si="11"/>
        <v>2.29</v>
      </c>
      <c r="J102" s="18">
        <v>1.44</v>
      </c>
      <c r="K102" s="17">
        <f t="shared" si="12"/>
        <v>0.62</v>
      </c>
      <c r="L102" s="17">
        <f t="shared" si="13"/>
        <v>72.925764192139724</v>
      </c>
      <c r="M102">
        <v>3.9794197740113002E-2</v>
      </c>
      <c r="N102" s="17">
        <f t="shared" si="14"/>
        <v>39.794197740112999</v>
      </c>
      <c r="O102" s="17">
        <f t="shared" si="15"/>
        <v>159.176790960452</v>
      </c>
      <c r="P102">
        <v>0.26159849529190204</v>
      </c>
      <c r="Q102" s="17">
        <f t="shared" si="16"/>
        <v>261.59849529190205</v>
      </c>
      <c r="R102" s="17">
        <f t="shared" si="17"/>
        <v>1046.3939811676082</v>
      </c>
      <c r="S102" s="20">
        <v>2.508</v>
      </c>
      <c r="T102" s="17">
        <f t="shared" si="18"/>
        <v>0.27074235807860264</v>
      </c>
      <c r="U102" s="17">
        <f t="shared" si="19"/>
        <v>5.8605181371134147</v>
      </c>
      <c r="V102" s="17">
        <f t="shared" si="20"/>
        <v>38.52578550049234</v>
      </c>
      <c r="W102" s="17">
        <f t="shared" si="21"/>
        <v>44.386303637605756</v>
      </c>
    </row>
    <row r="103" spans="1:23" ht="16">
      <c r="A103">
        <v>163</v>
      </c>
      <c r="B103" t="s">
        <v>353</v>
      </c>
      <c r="C103" t="s">
        <v>256</v>
      </c>
      <c r="D103">
        <v>101</v>
      </c>
      <c r="E103" t="s">
        <v>345</v>
      </c>
      <c r="F103">
        <v>4</v>
      </c>
      <c r="G103" s="18">
        <v>0.82</v>
      </c>
      <c r="H103" s="18">
        <v>3.27</v>
      </c>
      <c r="I103" s="16">
        <f t="shared" si="11"/>
        <v>2.4500000000000002</v>
      </c>
      <c r="J103" s="18">
        <v>1.27</v>
      </c>
      <c r="K103" s="17">
        <f t="shared" si="12"/>
        <v>0.45000000000000007</v>
      </c>
      <c r="L103" s="17">
        <f t="shared" si="13"/>
        <v>81.632653061224474</v>
      </c>
      <c r="M103">
        <v>2.1735761016949153E-2</v>
      </c>
      <c r="N103" s="17">
        <f t="shared" si="14"/>
        <v>21.735761016949152</v>
      </c>
      <c r="O103" s="17">
        <f t="shared" si="15"/>
        <v>86.943044067796606</v>
      </c>
      <c r="P103">
        <v>0.25998481732580037</v>
      </c>
      <c r="Q103" s="17">
        <f t="shared" si="16"/>
        <v>259.98481732580035</v>
      </c>
      <c r="R103" s="17">
        <f t="shared" si="17"/>
        <v>1039.9392693032014</v>
      </c>
      <c r="S103" s="20">
        <v>2.54</v>
      </c>
      <c r="T103" s="17">
        <f t="shared" si="18"/>
        <v>0.18367346938775511</v>
      </c>
      <c r="U103" s="17">
        <f t="shared" si="19"/>
        <v>4.6590213903346829</v>
      </c>
      <c r="V103" s="17">
        <f t="shared" si="20"/>
        <v>55.727279304305405</v>
      </c>
      <c r="W103" s="17">
        <f t="shared" si="21"/>
        <v>60.386300694640084</v>
      </c>
    </row>
    <row r="104" spans="1:23" ht="16">
      <c r="A104">
        <v>164</v>
      </c>
      <c r="B104" t="s">
        <v>354</v>
      </c>
      <c r="C104" t="s">
        <v>256</v>
      </c>
      <c r="D104">
        <v>102</v>
      </c>
      <c r="E104" t="s">
        <v>345</v>
      </c>
      <c r="F104">
        <v>4</v>
      </c>
      <c r="G104" s="18">
        <v>0.82</v>
      </c>
      <c r="H104" s="18">
        <v>3.45</v>
      </c>
      <c r="I104" s="16">
        <f t="shared" si="11"/>
        <v>2.6300000000000003</v>
      </c>
      <c r="J104" s="18">
        <v>1.26</v>
      </c>
      <c r="K104" s="17">
        <f t="shared" si="12"/>
        <v>0.44000000000000006</v>
      </c>
      <c r="L104" s="17">
        <f t="shared" si="13"/>
        <v>83.269961977186313</v>
      </c>
      <c r="M104">
        <v>6.0799861581920897E-2</v>
      </c>
      <c r="N104" s="17">
        <f t="shared" si="14"/>
        <v>60.799861581920894</v>
      </c>
      <c r="O104" s="17">
        <f t="shared" si="15"/>
        <v>243.19944632768357</v>
      </c>
      <c r="P104">
        <v>0.36592416760828639</v>
      </c>
      <c r="Q104" s="17">
        <f t="shared" si="16"/>
        <v>365.92416760828638</v>
      </c>
      <c r="R104" s="17">
        <f t="shared" si="17"/>
        <v>1463.6966704331455</v>
      </c>
      <c r="S104" s="20">
        <v>2.5110000000000001</v>
      </c>
      <c r="T104" s="17">
        <f t="shared" si="18"/>
        <v>0.16730038022813687</v>
      </c>
      <c r="U104" s="17">
        <f t="shared" si="19"/>
        <v>14.473012921368882</v>
      </c>
      <c r="V104" s="17">
        <f t="shared" si="20"/>
        <v>87.105876037235561</v>
      </c>
      <c r="W104" s="17">
        <f t="shared" si="21"/>
        <v>101.57888895860444</v>
      </c>
    </row>
    <row r="105" spans="1:23" ht="16">
      <c r="A105">
        <v>165</v>
      </c>
      <c r="B105" t="s">
        <v>355</v>
      </c>
      <c r="C105" t="s">
        <v>256</v>
      </c>
      <c r="D105">
        <v>103</v>
      </c>
      <c r="E105" t="s">
        <v>345</v>
      </c>
      <c r="F105">
        <v>4</v>
      </c>
      <c r="G105" s="18">
        <v>0.82</v>
      </c>
      <c r="H105" s="18">
        <v>3.64</v>
      </c>
      <c r="I105" s="16">
        <f t="shared" si="11"/>
        <v>2.8200000000000003</v>
      </c>
      <c r="J105" s="18">
        <v>1.47</v>
      </c>
      <c r="K105" s="17">
        <f t="shared" si="12"/>
        <v>0.65</v>
      </c>
      <c r="L105" s="17">
        <f t="shared" si="13"/>
        <v>76.950354609929079</v>
      </c>
      <c r="M105">
        <v>2.5919794915254233E-2</v>
      </c>
      <c r="N105" s="17">
        <f t="shared" si="14"/>
        <v>25.919794915254233</v>
      </c>
      <c r="O105" s="17">
        <f t="shared" si="15"/>
        <v>103.67917966101693</v>
      </c>
      <c r="P105">
        <v>0.27791973258003766</v>
      </c>
      <c r="Q105" s="17">
        <f t="shared" si="16"/>
        <v>277.91973258003765</v>
      </c>
      <c r="R105" s="17">
        <f t="shared" si="17"/>
        <v>1111.6789303201506</v>
      </c>
      <c r="S105" s="20">
        <v>2.5009999999999999</v>
      </c>
      <c r="T105" s="17">
        <f t="shared" si="18"/>
        <v>0.23049645390070919</v>
      </c>
      <c r="U105" s="17">
        <f t="shared" si="19"/>
        <v>4.4962828198577149</v>
      </c>
      <c r="V105" s="17">
        <f t="shared" si="20"/>
        <v>48.210478631667719</v>
      </c>
      <c r="W105" s="17">
        <f t="shared" si="21"/>
        <v>52.706761451525438</v>
      </c>
    </row>
    <row r="106" spans="1:23" ht="16">
      <c r="A106">
        <v>166</v>
      </c>
      <c r="B106" t="s">
        <v>356</v>
      </c>
      <c r="C106" t="s">
        <v>256</v>
      </c>
      <c r="D106">
        <v>104</v>
      </c>
      <c r="E106" t="s">
        <v>345</v>
      </c>
      <c r="F106">
        <v>4</v>
      </c>
      <c r="G106" s="18">
        <v>0.81</v>
      </c>
      <c r="H106" s="18">
        <v>3.26</v>
      </c>
      <c r="I106" s="16">
        <f t="shared" si="11"/>
        <v>2.4499999999999997</v>
      </c>
      <c r="J106" s="18">
        <v>1.37</v>
      </c>
      <c r="K106" s="17">
        <f t="shared" si="12"/>
        <v>0.56000000000000005</v>
      </c>
      <c r="L106" s="17">
        <f t="shared" si="13"/>
        <v>77.142857142857139</v>
      </c>
      <c r="M106">
        <v>3.5290710169491521E-2</v>
      </c>
      <c r="N106" s="17">
        <f t="shared" si="14"/>
        <v>35.290710169491518</v>
      </c>
      <c r="O106" s="17">
        <f t="shared" si="15"/>
        <v>141.16284067796607</v>
      </c>
      <c r="P106">
        <v>0.2816036817325801</v>
      </c>
      <c r="Q106" s="17">
        <f t="shared" si="16"/>
        <v>281.60368173258013</v>
      </c>
      <c r="R106" s="17">
        <f t="shared" si="17"/>
        <v>1126.4147269303205</v>
      </c>
      <c r="S106" s="20">
        <v>2.5299999999999998</v>
      </c>
      <c r="T106" s="17">
        <f t="shared" si="18"/>
        <v>0.22857142857142862</v>
      </c>
      <c r="U106" s="17">
        <f t="shared" si="19"/>
        <v>6.1026425688349946</v>
      </c>
      <c r="V106" s="17">
        <f t="shared" si="20"/>
        <v>48.696288837155649</v>
      </c>
      <c r="W106" s="17">
        <f t="shared" si="21"/>
        <v>54.798931405990643</v>
      </c>
    </row>
    <row r="107" spans="1:23" ht="16">
      <c r="A107">
        <v>167</v>
      </c>
      <c r="B107" t="s">
        <v>357</v>
      </c>
      <c r="C107" t="s">
        <v>256</v>
      </c>
      <c r="D107">
        <v>105</v>
      </c>
      <c r="E107" t="s">
        <v>345</v>
      </c>
      <c r="F107">
        <v>4</v>
      </c>
      <c r="G107" s="18">
        <v>0.82</v>
      </c>
      <c r="H107" s="18">
        <v>3.09</v>
      </c>
      <c r="I107" s="16">
        <f t="shared" si="11"/>
        <v>2.27</v>
      </c>
      <c r="J107" s="18">
        <v>1.63</v>
      </c>
      <c r="K107" s="17">
        <f t="shared" si="12"/>
        <v>0.80999999999999994</v>
      </c>
      <c r="L107" s="17">
        <f t="shared" si="13"/>
        <v>64.317180616740089</v>
      </c>
      <c r="M107">
        <v>0.11512259039548023</v>
      </c>
      <c r="N107" s="17">
        <f t="shared" si="14"/>
        <v>115.12259039548023</v>
      </c>
      <c r="O107" s="17">
        <f t="shared" si="15"/>
        <v>460.49036158192092</v>
      </c>
      <c r="P107">
        <v>0.26763828625235409</v>
      </c>
      <c r="Q107" s="17">
        <f t="shared" si="16"/>
        <v>267.63828625235408</v>
      </c>
      <c r="R107" s="17">
        <f t="shared" si="17"/>
        <v>1070.5531450094163</v>
      </c>
      <c r="S107" s="20">
        <v>2.5070000000000001</v>
      </c>
      <c r="T107" s="17">
        <f t="shared" si="18"/>
        <v>0.35682819383259912</v>
      </c>
      <c r="U107" s="17">
        <f t="shared" si="19"/>
        <v>12.869066869444081</v>
      </c>
      <c r="V107" s="17">
        <f t="shared" si="20"/>
        <v>29.91815064943313</v>
      </c>
      <c r="W107" s="17">
        <f t="shared" si="21"/>
        <v>42.787217518877213</v>
      </c>
    </row>
    <row r="108" spans="1:23" ht="16">
      <c r="A108">
        <v>168</v>
      </c>
      <c r="B108" t="s">
        <v>358</v>
      </c>
      <c r="C108" t="s">
        <v>256</v>
      </c>
      <c r="D108">
        <v>106</v>
      </c>
      <c r="E108" t="s">
        <v>345</v>
      </c>
      <c r="F108">
        <v>4</v>
      </c>
      <c r="G108" s="18">
        <v>0.82</v>
      </c>
      <c r="H108" s="18">
        <v>3.52</v>
      </c>
      <c r="I108" s="16">
        <f t="shared" si="11"/>
        <v>2.7</v>
      </c>
      <c r="J108" s="18">
        <v>1.92</v>
      </c>
      <c r="K108" s="17">
        <f t="shared" si="12"/>
        <v>1.1000000000000001</v>
      </c>
      <c r="L108" s="17">
        <f t="shared" si="13"/>
        <v>59.259259259259252</v>
      </c>
      <c r="M108">
        <v>2.5112077966101692E-2</v>
      </c>
      <c r="N108" s="17">
        <f t="shared" si="14"/>
        <v>25.11207796610169</v>
      </c>
      <c r="O108" s="17">
        <f t="shared" si="15"/>
        <v>100.44831186440676</v>
      </c>
      <c r="P108">
        <v>0.31899953483992483</v>
      </c>
      <c r="Q108" s="17">
        <f t="shared" si="16"/>
        <v>318.99953483992482</v>
      </c>
      <c r="R108" s="17">
        <f t="shared" si="17"/>
        <v>1275.9981393596993</v>
      </c>
      <c r="S108" s="20">
        <v>2.5779999999999998</v>
      </c>
      <c r="T108" s="17">
        <f t="shared" si="18"/>
        <v>0.40740740740740744</v>
      </c>
      <c r="U108" s="17">
        <f t="shared" si="19"/>
        <v>2.3909517775750957</v>
      </c>
      <c r="V108" s="17">
        <f t="shared" si="20"/>
        <v>30.372337402771603</v>
      </c>
      <c r="W108" s="17">
        <f t="shared" si="21"/>
        <v>32.763289180346696</v>
      </c>
    </row>
    <row r="109" spans="1:23" ht="16">
      <c r="A109">
        <v>169</v>
      </c>
      <c r="B109" t="s">
        <v>359</v>
      </c>
      <c r="C109" t="s">
        <v>256</v>
      </c>
      <c r="D109">
        <v>107</v>
      </c>
      <c r="E109" t="s">
        <v>345</v>
      </c>
      <c r="F109">
        <v>4</v>
      </c>
      <c r="G109" s="18">
        <v>0.82</v>
      </c>
      <c r="H109" s="18">
        <v>3.27</v>
      </c>
      <c r="I109" s="16">
        <f t="shared" si="11"/>
        <v>2.4500000000000002</v>
      </c>
      <c r="J109" s="18">
        <v>1.67</v>
      </c>
      <c r="K109" s="17">
        <f t="shared" si="12"/>
        <v>0.85</v>
      </c>
      <c r="L109" s="17">
        <f t="shared" si="13"/>
        <v>65.306122448979593</v>
      </c>
      <c r="M109">
        <v>2.1413304519774013E-2</v>
      </c>
      <c r="N109" s="17">
        <f t="shared" si="14"/>
        <v>21.413304519774012</v>
      </c>
      <c r="O109" s="17">
        <f t="shared" si="15"/>
        <v>85.65321807909605</v>
      </c>
      <c r="P109">
        <v>0.28737202071563095</v>
      </c>
      <c r="Q109" s="17">
        <f t="shared" si="16"/>
        <v>287.37202071563092</v>
      </c>
      <c r="R109" s="17">
        <f t="shared" si="17"/>
        <v>1149.4880828625237</v>
      </c>
      <c r="S109" s="20">
        <v>2.4990000000000001</v>
      </c>
      <c r="T109" s="17">
        <f t="shared" si="18"/>
        <v>0.34693877551020402</v>
      </c>
      <c r="U109" s="17">
        <f t="shared" si="19"/>
        <v>2.4698159769058843</v>
      </c>
      <c r="V109" s="17">
        <f t="shared" si="20"/>
        <v>33.14556178957681</v>
      </c>
      <c r="W109" s="17">
        <f t="shared" si="21"/>
        <v>35.615377766482695</v>
      </c>
    </row>
    <row r="110" spans="1:23" ht="16">
      <c r="A110">
        <v>170</v>
      </c>
      <c r="B110" t="s">
        <v>360</v>
      </c>
      <c r="C110" t="s">
        <v>256</v>
      </c>
      <c r="D110">
        <v>108</v>
      </c>
      <c r="E110" t="s">
        <v>345</v>
      </c>
      <c r="F110">
        <v>4</v>
      </c>
      <c r="G110" s="18">
        <v>0.82</v>
      </c>
      <c r="H110" s="18">
        <v>3.42</v>
      </c>
      <c r="I110" s="16">
        <f t="shared" si="11"/>
        <v>2.6</v>
      </c>
      <c r="J110" s="18">
        <v>1.45</v>
      </c>
      <c r="K110" s="17">
        <f t="shared" si="12"/>
        <v>0.63</v>
      </c>
      <c r="L110" s="17">
        <f t="shared" si="13"/>
        <v>75.769230769230774</v>
      </c>
      <c r="M110">
        <v>8.4444302259887E-2</v>
      </c>
      <c r="N110" s="17">
        <f t="shared" si="14"/>
        <v>84.444302259886996</v>
      </c>
      <c r="O110" s="17">
        <f t="shared" si="15"/>
        <v>337.77720903954798</v>
      </c>
      <c r="P110">
        <v>0.11749643879472696</v>
      </c>
      <c r="Q110" s="17">
        <f t="shared" si="16"/>
        <v>117.49643879472696</v>
      </c>
      <c r="R110" s="17">
        <f t="shared" si="17"/>
        <v>469.98575517890782</v>
      </c>
      <c r="S110" s="20">
        <v>2.59</v>
      </c>
      <c r="T110" s="17">
        <f t="shared" si="18"/>
        <v>0.24230769230769231</v>
      </c>
      <c r="U110" s="17">
        <f t="shared" si="19"/>
        <v>13.455609847135271</v>
      </c>
      <c r="V110" s="17">
        <f t="shared" si="20"/>
        <v>18.72223698389962</v>
      </c>
      <c r="W110" s="17">
        <f t="shared" si="21"/>
        <v>32.177846831034891</v>
      </c>
    </row>
    <row r="111" spans="1:23" ht="16">
      <c r="A111">
        <v>171</v>
      </c>
      <c r="B111" t="s">
        <v>361</v>
      </c>
      <c r="C111" t="s">
        <v>256</v>
      </c>
      <c r="D111">
        <v>109</v>
      </c>
      <c r="E111" t="s">
        <v>345</v>
      </c>
      <c r="F111">
        <v>4</v>
      </c>
      <c r="G111" s="18">
        <v>0.81</v>
      </c>
      <c r="H111" s="18">
        <v>3.91</v>
      </c>
      <c r="I111" s="16">
        <f t="shared" si="11"/>
        <v>3.1</v>
      </c>
      <c r="J111" s="18">
        <v>1.42</v>
      </c>
      <c r="K111" s="17">
        <f t="shared" si="12"/>
        <v>0.60999999999999988</v>
      </c>
      <c r="L111" s="17">
        <f t="shared" si="13"/>
        <v>80.322580645161295</v>
      </c>
      <c r="M111">
        <v>4.0702173446327677E-2</v>
      </c>
      <c r="N111" s="17">
        <f t="shared" si="14"/>
        <v>40.702173446327677</v>
      </c>
      <c r="O111" s="17">
        <f t="shared" si="15"/>
        <v>162.80869378531071</v>
      </c>
      <c r="P111">
        <v>0.26353336534839922</v>
      </c>
      <c r="Q111" s="17">
        <f t="shared" si="16"/>
        <v>263.53336534839923</v>
      </c>
      <c r="R111" s="17">
        <f t="shared" si="17"/>
        <v>1054.1334613935969</v>
      </c>
      <c r="S111" s="20">
        <v>2.58</v>
      </c>
      <c r="T111" s="17">
        <f t="shared" si="18"/>
        <v>0.19677419354838704</v>
      </c>
      <c r="U111" s="17">
        <f t="shared" si="19"/>
        <v>8.0173298820444678</v>
      </c>
      <c r="V111" s="17">
        <f t="shared" si="20"/>
        <v>51.909609390013848</v>
      </c>
      <c r="W111" s="17">
        <f t="shared" si="21"/>
        <v>59.92693927205832</v>
      </c>
    </row>
    <row r="112" spans="1:23" ht="16">
      <c r="A112">
        <v>172</v>
      </c>
      <c r="B112" t="s">
        <v>362</v>
      </c>
      <c r="C112" t="s">
        <v>256</v>
      </c>
      <c r="D112">
        <v>110</v>
      </c>
      <c r="E112" t="s">
        <v>345</v>
      </c>
      <c r="F112">
        <v>4</v>
      </c>
      <c r="G112" s="18">
        <v>0.81</v>
      </c>
      <c r="H112" s="18">
        <v>3.65</v>
      </c>
      <c r="I112" s="16">
        <f t="shared" si="11"/>
        <v>2.84</v>
      </c>
      <c r="J112" s="18">
        <v>1.34</v>
      </c>
      <c r="K112" s="17">
        <f t="shared" si="12"/>
        <v>0.53</v>
      </c>
      <c r="L112" s="17">
        <f t="shared" si="13"/>
        <v>81.338028169014081</v>
      </c>
      <c r="M112">
        <v>3.907422429378532E-2</v>
      </c>
      <c r="N112" s="17">
        <f t="shared" si="14"/>
        <v>39.074224293785321</v>
      </c>
      <c r="O112" s="17">
        <f t="shared" si="15"/>
        <v>156.29689717514128</v>
      </c>
      <c r="P112">
        <v>0.25836843879472693</v>
      </c>
      <c r="Q112" s="17">
        <f t="shared" si="16"/>
        <v>258.36843879472696</v>
      </c>
      <c r="R112" s="17">
        <f t="shared" si="17"/>
        <v>1033.4737551789078</v>
      </c>
      <c r="S112" s="20">
        <v>2.57</v>
      </c>
      <c r="T112" s="17">
        <f t="shared" si="18"/>
        <v>0.18661971830985918</v>
      </c>
      <c r="U112" s="17">
        <f t="shared" si="19"/>
        <v>8.1470374417700828</v>
      </c>
      <c r="V112" s="17">
        <f t="shared" si="20"/>
        <v>53.870227309083361</v>
      </c>
      <c r="W112" s="17">
        <f t="shared" si="21"/>
        <v>62.017264750853442</v>
      </c>
    </row>
    <row r="113" spans="1:23" ht="16">
      <c r="A113">
        <v>173</v>
      </c>
      <c r="B113" t="s">
        <v>363</v>
      </c>
      <c r="C113" t="s">
        <v>256</v>
      </c>
      <c r="D113">
        <v>111</v>
      </c>
      <c r="E113" t="s">
        <v>345</v>
      </c>
      <c r="F113">
        <v>4</v>
      </c>
      <c r="G113" s="18">
        <v>0.81</v>
      </c>
      <c r="H113" s="18">
        <v>3.45</v>
      </c>
      <c r="I113" s="16">
        <f t="shared" si="11"/>
        <v>2.64</v>
      </c>
      <c r="J113" s="18">
        <v>1.35</v>
      </c>
      <c r="K113" s="17">
        <f t="shared" si="12"/>
        <v>0.54</v>
      </c>
      <c r="L113" s="17">
        <f t="shared" si="13"/>
        <v>79.545454545454547</v>
      </c>
      <c r="M113">
        <v>0.11570463559322033</v>
      </c>
      <c r="N113" s="17">
        <f t="shared" si="14"/>
        <v>115.70463559322033</v>
      </c>
      <c r="O113" s="17">
        <f t="shared" si="15"/>
        <v>462.81854237288132</v>
      </c>
      <c r="P113">
        <v>0.215989020715631</v>
      </c>
      <c r="Q113" s="17">
        <f t="shared" si="16"/>
        <v>215.989020715631</v>
      </c>
      <c r="R113" s="17">
        <f t="shared" si="17"/>
        <v>863.956082862524</v>
      </c>
      <c r="S113" s="20">
        <v>2.56</v>
      </c>
      <c r="T113" s="17">
        <f t="shared" si="18"/>
        <v>0.20454545454545456</v>
      </c>
      <c r="U113" s="17">
        <f t="shared" si="19"/>
        <v>22.096371380649718</v>
      </c>
      <c r="V113" s="17">
        <f t="shared" si="20"/>
        <v>41.247903261665641</v>
      </c>
      <c r="W113" s="17">
        <f t="shared" si="21"/>
        <v>63.344274642315355</v>
      </c>
    </row>
    <row r="114" spans="1:23" ht="16">
      <c r="A114">
        <v>174</v>
      </c>
      <c r="B114" t="s">
        <v>364</v>
      </c>
      <c r="C114" t="s">
        <v>256</v>
      </c>
      <c r="D114">
        <v>112</v>
      </c>
      <c r="E114" t="s">
        <v>345</v>
      </c>
      <c r="F114">
        <v>4</v>
      </c>
      <c r="G114" s="18">
        <v>0.82</v>
      </c>
      <c r="H114" s="18">
        <v>3.35</v>
      </c>
      <c r="I114" s="16">
        <f t="shared" si="11"/>
        <v>2.5300000000000002</v>
      </c>
      <c r="J114" s="18">
        <v>1.3</v>
      </c>
      <c r="K114" s="17">
        <f t="shared" si="12"/>
        <v>0.48000000000000009</v>
      </c>
      <c r="L114" s="17">
        <f t="shared" si="13"/>
        <v>81.027667984189719</v>
      </c>
      <c r="M114">
        <v>6.714856214689266E-2</v>
      </c>
      <c r="N114" s="17">
        <f t="shared" si="14"/>
        <v>67.148562146892658</v>
      </c>
      <c r="O114" s="17">
        <f t="shared" si="15"/>
        <v>268.59424858757063</v>
      </c>
      <c r="P114">
        <v>0.20548411111111117</v>
      </c>
      <c r="Q114" s="17">
        <f t="shared" si="16"/>
        <v>205.48411111111116</v>
      </c>
      <c r="R114" s="17">
        <f t="shared" si="17"/>
        <v>821.93644444444465</v>
      </c>
      <c r="S114" s="20">
        <v>2.58</v>
      </c>
      <c r="T114" s="17">
        <f t="shared" si="18"/>
        <v>0.18972332015810278</v>
      </c>
      <c r="U114" s="17">
        <f t="shared" si="19"/>
        <v>13.718173629815764</v>
      </c>
      <c r="V114" s="17">
        <f t="shared" si="20"/>
        <v>41.979554353287405</v>
      </c>
      <c r="W114" s="17">
        <f t="shared" si="21"/>
        <v>55.697727983103171</v>
      </c>
    </row>
    <row r="115" spans="1:23" ht="16">
      <c r="A115">
        <v>175</v>
      </c>
      <c r="B115" t="s">
        <v>365</v>
      </c>
      <c r="C115" t="s">
        <v>256</v>
      </c>
      <c r="D115">
        <v>113</v>
      </c>
      <c r="E115" t="s">
        <v>345</v>
      </c>
      <c r="F115">
        <v>4</v>
      </c>
      <c r="G115" s="18">
        <v>0.82</v>
      </c>
      <c r="H115" s="18">
        <v>3.5</v>
      </c>
      <c r="I115" s="16">
        <f t="shared" si="11"/>
        <v>2.68</v>
      </c>
      <c r="J115" s="18">
        <v>1.32</v>
      </c>
      <c r="K115" s="17">
        <f t="shared" si="12"/>
        <v>0.50000000000000011</v>
      </c>
      <c r="L115" s="17">
        <f t="shared" si="13"/>
        <v>81.343283582089555</v>
      </c>
      <c r="M115">
        <v>2.7780705649717515E-2</v>
      </c>
      <c r="N115" s="17">
        <f t="shared" si="14"/>
        <v>27.780705649717515</v>
      </c>
      <c r="O115" s="17">
        <f t="shared" si="15"/>
        <v>111.12282259887006</v>
      </c>
      <c r="P115">
        <v>0.21802365913371005</v>
      </c>
      <c r="Q115" s="17">
        <f t="shared" si="16"/>
        <v>218.02365913371005</v>
      </c>
      <c r="R115" s="17">
        <f t="shared" si="17"/>
        <v>872.09463653484022</v>
      </c>
      <c r="S115" s="20">
        <v>2.54</v>
      </c>
      <c r="T115" s="17">
        <f t="shared" si="18"/>
        <v>0.18656716417910452</v>
      </c>
      <c r="U115" s="17">
        <f t="shared" si="19"/>
        <v>5.8623851292317264</v>
      </c>
      <c r="V115" s="17">
        <f t="shared" si="20"/>
        <v>46.008142242389198</v>
      </c>
      <c r="W115" s="17">
        <f t="shared" si="21"/>
        <v>51.870527371620923</v>
      </c>
    </row>
    <row r="116" spans="1:23" ht="16">
      <c r="A116">
        <v>176</v>
      </c>
      <c r="B116" t="s">
        <v>366</v>
      </c>
      <c r="C116" t="s">
        <v>256</v>
      </c>
      <c r="D116">
        <v>114</v>
      </c>
      <c r="E116" t="s">
        <v>345</v>
      </c>
      <c r="F116">
        <v>4</v>
      </c>
      <c r="G116" s="18">
        <v>0.8</v>
      </c>
      <c r="H116" s="18">
        <v>3.52</v>
      </c>
      <c r="I116" s="16">
        <f t="shared" si="11"/>
        <v>2.7199999999999998</v>
      </c>
      <c r="J116" s="18">
        <v>1.34</v>
      </c>
      <c r="K116" s="17">
        <f t="shared" si="12"/>
        <v>0.54</v>
      </c>
      <c r="L116" s="17">
        <f t="shared" si="13"/>
        <v>80.147058823529406</v>
      </c>
      <c r="M116">
        <v>4.5120268361581922E-2</v>
      </c>
      <c r="N116" s="17">
        <f t="shared" si="14"/>
        <v>45.120268361581921</v>
      </c>
      <c r="O116" s="17">
        <f t="shared" si="15"/>
        <v>180.48107344632768</v>
      </c>
      <c r="P116">
        <v>0.20041558003766483</v>
      </c>
      <c r="Q116" s="17">
        <f t="shared" si="16"/>
        <v>200.41558003766482</v>
      </c>
      <c r="R116" s="17">
        <f t="shared" si="17"/>
        <v>801.6623201506593</v>
      </c>
      <c r="S116" s="20">
        <v>2.5499999999999998</v>
      </c>
      <c r="T116" s="17">
        <f t="shared" si="18"/>
        <v>0.19852941176470593</v>
      </c>
      <c r="U116" s="17">
        <f t="shared" si="19"/>
        <v>8.9126456022877854</v>
      </c>
      <c r="V116" s="17">
        <f t="shared" si="20"/>
        <v>39.588262723489343</v>
      </c>
      <c r="W116" s="17">
        <f t="shared" si="21"/>
        <v>48.500908325777132</v>
      </c>
    </row>
    <row r="117" spans="1:23" ht="16">
      <c r="A117">
        <v>177</v>
      </c>
      <c r="B117" t="s">
        <v>367</v>
      </c>
      <c r="C117" t="s">
        <v>256</v>
      </c>
      <c r="D117">
        <v>115</v>
      </c>
      <c r="E117" t="s">
        <v>345</v>
      </c>
      <c r="F117">
        <v>4</v>
      </c>
      <c r="G117" s="18">
        <v>0.83</v>
      </c>
      <c r="H117" s="18">
        <v>3.16</v>
      </c>
      <c r="I117" s="16">
        <f t="shared" si="11"/>
        <v>2.33</v>
      </c>
      <c r="J117" s="18">
        <v>1.21</v>
      </c>
      <c r="K117" s="17">
        <f t="shared" si="12"/>
        <v>0.38</v>
      </c>
      <c r="L117" s="17">
        <f t="shared" si="13"/>
        <v>83.690987124463518</v>
      </c>
      <c r="M117">
        <v>6.4533064971751417E-2</v>
      </c>
      <c r="N117" s="17">
        <f t="shared" si="14"/>
        <v>64.533064971751415</v>
      </c>
      <c r="O117" s="17">
        <f t="shared" si="15"/>
        <v>258.13225988700566</v>
      </c>
      <c r="P117">
        <v>0.18811790207156318</v>
      </c>
      <c r="Q117" s="17">
        <f t="shared" si="16"/>
        <v>188.11790207156318</v>
      </c>
      <c r="R117" s="17">
        <f t="shared" si="17"/>
        <v>752.47160828625272</v>
      </c>
      <c r="S117" s="20">
        <v>2.4500000000000002</v>
      </c>
      <c r="T117" s="17">
        <f t="shared" si="18"/>
        <v>0.1630901287553648</v>
      </c>
      <c r="U117" s="17">
        <f t="shared" si="19"/>
        <v>16.150595207753039</v>
      </c>
      <c r="V117" s="17">
        <f t="shared" si="20"/>
        <v>47.079990529188208</v>
      </c>
      <c r="W117" s="17">
        <f t="shared" si="21"/>
        <v>63.230585736941251</v>
      </c>
    </row>
    <row r="118" spans="1:23" ht="16">
      <c r="A118">
        <v>178</v>
      </c>
      <c r="B118" t="s">
        <v>182</v>
      </c>
      <c r="C118" t="s">
        <v>256</v>
      </c>
      <c r="D118">
        <v>116</v>
      </c>
      <c r="E118" t="s">
        <v>345</v>
      </c>
      <c r="F118">
        <v>4</v>
      </c>
      <c r="G118" s="18">
        <v>0.81</v>
      </c>
      <c r="H118" s="18">
        <v>3.42</v>
      </c>
      <c r="I118" s="16">
        <f t="shared" si="11"/>
        <v>2.61</v>
      </c>
      <c r="J118" s="18">
        <v>1.28</v>
      </c>
      <c r="K118" s="17">
        <f t="shared" si="12"/>
        <v>0.47</v>
      </c>
      <c r="L118" s="17">
        <f t="shared" si="13"/>
        <v>81.99233716475095</v>
      </c>
      <c r="M118">
        <v>4.6395997175141243E-2</v>
      </c>
      <c r="N118" s="17">
        <f t="shared" si="14"/>
        <v>46.39599717514124</v>
      </c>
      <c r="O118" s="17">
        <f t="shared" si="15"/>
        <v>185.58398870056496</v>
      </c>
      <c r="P118">
        <v>0.21131657438794729</v>
      </c>
      <c r="Q118" s="17">
        <f t="shared" si="16"/>
        <v>211.3165743879473</v>
      </c>
      <c r="R118" s="17">
        <f t="shared" si="17"/>
        <v>845.26629755178919</v>
      </c>
      <c r="S118" s="20">
        <v>2.5</v>
      </c>
      <c r="T118" s="17">
        <f t="shared" si="18"/>
        <v>0.18007662835249041</v>
      </c>
      <c r="U118" s="17">
        <f t="shared" si="19"/>
        <v>10.305834266137758</v>
      </c>
      <c r="V118" s="17">
        <f t="shared" si="20"/>
        <v>46.939256098088727</v>
      </c>
      <c r="W118" s="17">
        <f t="shared" si="21"/>
        <v>57.245090364226485</v>
      </c>
    </row>
    <row r="119" spans="1:23" ht="16">
      <c r="A119">
        <v>179</v>
      </c>
      <c r="B119" t="s">
        <v>183</v>
      </c>
      <c r="C119" t="s">
        <v>256</v>
      </c>
      <c r="D119">
        <v>117</v>
      </c>
      <c r="E119" t="s">
        <v>345</v>
      </c>
      <c r="F119">
        <v>4</v>
      </c>
      <c r="G119" s="18">
        <v>0.81</v>
      </c>
      <c r="H119" s="18">
        <v>3.73</v>
      </c>
      <c r="I119" s="16">
        <f t="shared" si="11"/>
        <v>2.92</v>
      </c>
      <c r="J119" s="18">
        <v>1.39</v>
      </c>
      <c r="K119" s="17">
        <f t="shared" si="12"/>
        <v>0.57999999999999985</v>
      </c>
      <c r="L119" s="17">
        <f t="shared" si="13"/>
        <v>80.136986301369859</v>
      </c>
      <c r="M119">
        <v>6.5023915254237286E-3</v>
      </c>
      <c r="N119" s="17">
        <f t="shared" si="14"/>
        <v>6.5023915254237288</v>
      </c>
      <c r="O119" s="17">
        <f t="shared" si="15"/>
        <v>26.009566101694915</v>
      </c>
      <c r="P119">
        <v>0.16704622975517899</v>
      </c>
      <c r="Q119" s="17">
        <f t="shared" si="16"/>
        <v>167.04622975517898</v>
      </c>
      <c r="R119" s="17">
        <f t="shared" si="17"/>
        <v>668.18491902071594</v>
      </c>
      <c r="S119" s="20">
        <v>2.4300000000000002</v>
      </c>
      <c r="T119" s="17">
        <f t="shared" si="18"/>
        <v>0.19863013698630133</v>
      </c>
      <c r="U119" s="17">
        <f t="shared" si="19"/>
        <v>1.3471678199402082</v>
      </c>
      <c r="V119" s="17">
        <f t="shared" si="20"/>
        <v>34.608698090330833</v>
      </c>
      <c r="W119" s="17">
        <f t="shared" si="21"/>
        <v>35.955865910271044</v>
      </c>
    </row>
    <row r="120" spans="1:23" ht="16">
      <c r="A120">
        <v>180</v>
      </c>
      <c r="B120" t="s">
        <v>184</v>
      </c>
      <c r="C120" t="s">
        <v>256</v>
      </c>
      <c r="D120">
        <v>118</v>
      </c>
      <c r="E120" t="s">
        <v>345</v>
      </c>
      <c r="F120">
        <v>4</v>
      </c>
      <c r="G120" s="18">
        <v>0.83</v>
      </c>
      <c r="H120" s="18">
        <v>3.72</v>
      </c>
      <c r="I120" s="16">
        <f t="shared" si="11"/>
        <v>2.89</v>
      </c>
      <c r="J120" s="18">
        <v>1.31</v>
      </c>
      <c r="K120" s="17">
        <f t="shared" si="12"/>
        <v>0.48000000000000009</v>
      </c>
      <c r="L120" s="17">
        <f t="shared" si="13"/>
        <v>83.391003460207614</v>
      </c>
      <c r="M120">
        <v>8.0046810734463278E-2</v>
      </c>
      <c r="N120" s="17">
        <f t="shared" si="14"/>
        <v>80.046810734463278</v>
      </c>
      <c r="O120" s="17">
        <f t="shared" si="15"/>
        <v>320.18724293785311</v>
      </c>
      <c r="P120">
        <v>0.27197942184557433</v>
      </c>
      <c r="Q120" s="17">
        <f t="shared" si="16"/>
        <v>271.97942184557434</v>
      </c>
      <c r="R120" s="17">
        <f t="shared" si="17"/>
        <v>1087.9176873822973</v>
      </c>
      <c r="S120" s="20">
        <v>2.56</v>
      </c>
      <c r="T120" s="17">
        <f t="shared" si="18"/>
        <v>0.16608996539792389</v>
      </c>
      <c r="U120" s="17">
        <f t="shared" si="19"/>
        <v>18.826113527229722</v>
      </c>
      <c r="V120" s="17">
        <f t="shared" si="20"/>
        <v>63.966514415178196</v>
      </c>
      <c r="W120" s="17">
        <f t="shared" si="21"/>
        <v>82.792627942407918</v>
      </c>
    </row>
    <row r="121" spans="1:23" ht="16">
      <c r="A121">
        <v>181</v>
      </c>
      <c r="B121" t="s">
        <v>185</v>
      </c>
      <c r="C121" t="s">
        <v>256</v>
      </c>
      <c r="D121">
        <v>119</v>
      </c>
      <c r="E121" t="s">
        <v>345</v>
      </c>
      <c r="F121">
        <v>4</v>
      </c>
      <c r="G121" s="18">
        <v>0.84</v>
      </c>
      <c r="H121" s="18">
        <v>3.55</v>
      </c>
      <c r="I121" s="16">
        <f t="shared" si="11"/>
        <v>2.71</v>
      </c>
      <c r="J121" s="18">
        <v>1.64</v>
      </c>
      <c r="K121" s="17">
        <f t="shared" si="12"/>
        <v>0.79999999999999993</v>
      </c>
      <c r="L121" s="17">
        <f t="shared" si="13"/>
        <v>70.479704797047987</v>
      </c>
      <c r="M121">
        <v>4.766248870056497E-2</v>
      </c>
      <c r="N121" s="17">
        <f t="shared" si="14"/>
        <v>47.662488700564971</v>
      </c>
      <c r="O121" s="17">
        <f t="shared" si="15"/>
        <v>190.64995480225988</v>
      </c>
      <c r="P121">
        <v>0.26679903201506594</v>
      </c>
      <c r="Q121" s="17">
        <f t="shared" si="16"/>
        <v>266.79903201506596</v>
      </c>
      <c r="R121" s="17">
        <f t="shared" si="17"/>
        <v>1067.1961280602638</v>
      </c>
      <c r="S121" s="20">
        <v>2.5099999999999998</v>
      </c>
      <c r="T121" s="17">
        <f t="shared" si="18"/>
        <v>0.29520295202952029</v>
      </c>
      <c r="U121" s="17">
        <f t="shared" si="19"/>
        <v>6.4325370706439777</v>
      </c>
      <c r="V121" s="17">
        <f t="shared" si="20"/>
        <v>36.007239878527329</v>
      </c>
      <c r="W121" s="17">
        <f t="shared" si="21"/>
        <v>42.439776949171303</v>
      </c>
    </row>
    <row r="122" spans="1:23" ht="16">
      <c r="A122">
        <v>182</v>
      </c>
      <c r="B122" t="s">
        <v>186</v>
      </c>
      <c r="C122" t="s">
        <v>256</v>
      </c>
      <c r="D122">
        <v>120</v>
      </c>
      <c r="E122" t="s">
        <v>345</v>
      </c>
      <c r="F122">
        <v>4</v>
      </c>
      <c r="G122" s="18">
        <v>0.82</v>
      </c>
      <c r="H122" s="18">
        <v>3.76</v>
      </c>
      <c r="I122" s="16">
        <f t="shared" si="11"/>
        <v>2.94</v>
      </c>
      <c r="J122" s="18">
        <v>1.86</v>
      </c>
      <c r="K122" s="17">
        <f t="shared" si="12"/>
        <v>1.04</v>
      </c>
      <c r="L122" s="17">
        <f t="shared" si="13"/>
        <v>64.625850340136054</v>
      </c>
      <c r="M122">
        <v>1.1390019774011301E-2</v>
      </c>
      <c r="N122" s="17">
        <f t="shared" si="14"/>
        <v>11.3900197740113</v>
      </c>
      <c r="O122" s="17">
        <f t="shared" si="15"/>
        <v>45.5600790960452</v>
      </c>
      <c r="P122">
        <v>0.2242770828625236</v>
      </c>
      <c r="Q122" s="17">
        <f t="shared" si="16"/>
        <v>224.2770828625236</v>
      </c>
      <c r="R122" s="17">
        <f t="shared" si="17"/>
        <v>897.1083314500944</v>
      </c>
      <c r="S122" s="20">
        <v>2.5</v>
      </c>
      <c r="T122" s="17">
        <f t="shared" si="18"/>
        <v>0.35374149659863946</v>
      </c>
      <c r="U122" s="17">
        <f t="shared" si="19"/>
        <v>1.2879483898305084</v>
      </c>
      <c r="V122" s="17">
        <f t="shared" si="20"/>
        <v>25.360562446762287</v>
      </c>
      <c r="W122" s="17">
        <f t="shared" si="21"/>
        <v>26.648510836592795</v>
      </c>
    </row>
    <row r="123" spans="1:23" ht="16">
      <c r="A123">
        <v>183</v>
      </c>
      <c r="B123" t="s">
        <v>187</v>
      </c>
      <c r="C123" t="s">
        <v>256</v>
      </c>
      <c r="D123">
        <v>121</v>
      </c>
      <c r="E123" t="s">
        <v>345</v>
      </c>
      <c r="F123">
        <v>4</v>
      </c>
      <c r="G123" s="18">
        <v>0.83</v>
      </c>
      <c r="H123" s="18">
        <v>3.8</v>
      </c>
      <c r="I123" s="16">
        <f t="shared" si="11"/>
        <v>2.9699999999999998</v>
      </c>
      <c r="J123" s="18">
        <v>1.88</v>
      </c>
      <c r="K123" s="17">
        <f t="shared" si="12"/>
        <v>1.0499999999999998</v>
      </c>
      <c r="L123" s="17">
        <f t="shared" si="13"/>
        <v>64.646464646464651</v>
      </c>
      <c r="M123">
        <v>1.5782531638418081E-2</v>
      </c>
      <c r="N123" s="17">
        <f t="shared" si="14"/>
        <v>15.782531638418082</v>
      </c>
      <c r="O123" s="17">
        <f t="shared" si="15"/>
        <v>63.130126553672326</v>
      </c>
      <c r="P123">
        <v>0.2493115517890773</v>
      </c>
      <c r="Q123" s="17">
        <f t="shared" si="16"/>
        <v>249.3115517890773</v>
      </c>
      <c r="R123" s="17">
        <f t="shared" si="17"/>
        <v>997.2462071563092</v>
      </c>
      <c r="S123" s="20">
        <v>2.4700000000000002</v>
      </c>
      <c r="T123" s="17">
        <f t="shared" si="18"/>
        <v>0.35353535353535348</v>
      </c>
      <c r="U123" s="17">
        <f t="shared" si="19"/>
        <v>1.8073691523463162</v>
      </c>
      <c r="V123" s="17">
        <f t="shared" si="20"/>
        <v>28.550426404995552</v>
      </c>
      <c r="W123" s="17">
        <f t="shared" si="21"/>
        <v>30.357795557341866</v>
      </c>
    </row>
    <row r="124" spans="1:23" ht="16">
      <c r="A124">
        <v>184</v>
      </c>
      <c r="B124" t="s">
        <v>188</v>
      </c>
      <c r="C124" t="s">
        <v>256</v>
      </c>
      <c r="D124">
        <v>122</v>
      </c>
      <c r="E124" t="s">
        <v>345</v>
      </c>
      <c r="F124">
        <v>4</v>
      </c>
      <c r="G124" s="18">
        <v>0.85</v>
      </c>
      <c r="H124" s="18">
        <v>3.54</v>
      </c>
      <c r="I124" s="16">
        <f t="shared" si="11"/>
        <v>2.69</v>
      </c>
      <c r="J124" s="18">
        <v>2.13</v>
      </c>
      <c r="K124" s="17">
        <f t="shared" si="12"/>
        <v>1.2799999999999998</v>
      </c>
      <c r="L124" s="17">
        <f t="shared" si="13"/>
        <v>52.416356877323423</v>
      </c>
      <c r="M124">
        <v>1.6030722598870058E-2</v>
      </c>
      <c r="N124" s="17">
        <f t="shared" si="14"/>
        <v>16.03072259887006</v>
      </c>
      <c r="O124" s="17">
        <f t="shared" si="15"/>
        <v>64.12289039548024</v>
      </c>
      <c r="P124">
        <v>0.27792348964218461</v>
      </c>
      <c r="Q124" s="17">
        <f t="shared" si="16"/>
        <v>277.92348964218462</v>
      </c>
      <c r="R124" s="17">
        <f t="shared" si="17"/>
        <v>1111.6939585687385</v>
      </c>
      <c r="S124" s="20">
        <v>2.52</v>
      </c>
      <c r="T124" s="17">
        <f t="shared" si="18"/>
        <v>0.47583643122676572</v>
      </c>
      <c r="U124" s="17">
        <f t="shared" si="19"/>
        <v>1.3368875183209472</v>
      </c>
      <c r="V124" s="17">
        <f t="shared" si="20"/>
        <v>23.177523162744198</v>
      </c>
      <c r="W124" s="17">
        <f t="shared" si="21"/>
        <v>24.514410681065144</v>
      </c>
    </row>
    <row r="125" spans="1:23" ht="16">
      <c r="A125">
        <v>185</v>
      </c>
      <c r="B125" t="s">
        <v>189</v>
      </c>
      <c r="C125" t="s">
        <v>256</v>
      </c>
      <c r="D125">
        <v>123</v>
      </c>
      <c r="E125" t="s">
        <v>345</v>
      </c>
      <c r="F125">
        <v>4</v>
      </c>
      <c r="G125" s="18">
        <v>0.84</v>
      </c>
      <c r="H125" s="18">
        <v>3.42</v>
      </c>
      <c r="I125" s="16">
        <f t="shared" si="11"/>
        <v>2.58</v>
      </c>
      <c r="J125" s="18">
        <v>1.95</v>
      </c>
      <c r="K125" s="17">
        <f t="shared" si="12"/>
        <v>1.1099999999999999</v>
      </c>
      <c r="L125" s="17">
        <f t="shared" si="13"/>
        <v>56.97674418604651</v>
      </c>
      <c r="M125">
        <v>9.8673158192090424E-3</v>
      </c>
      <c r="N125" s="17">
        <f t="shared" si="14"/>
        <v>9.8673158192090415</v>
      </c>
      <c r="O125" s="17">
        <f t="shared" si="15"/>
        <v>39.469263276836166</v>
      </c>
      <c r="P125">
        <v>0.23357717325800384</v>
      </c>
      <c r="Q125" s="17">
        <f t="shared" si="16"/>
        <v>233.57717325800385</v>
      </c>
      <c r="R125" s="17">
        <f t="shared" si="17"/>
        <v>934.30869303201541</v>
      </c>
      <c r="S125" s="20">
        <v>2.58</v>
      </c>
      <c r="T125" s="17">
        <f t="shared" si="18"/>
        <v>0.43023255813953482</v>
      </c>
      <c r="U125" s="17">
        <f t="shared" si="19"/>
        <v>0.88894737109991373</v>
      </c>
      <c r="V125" s="17">
        <f t="shared" si="20"/>
        <v>21.042988581802152</v>
      </c>
      <c r="W125" s="17">
        <f t="shared" si="21"/>
        <v>21.931935952902066</v>
      </c>
    </row>
    <row r="126" spans="1:23" ht="16">
      <c r="A126">
        <v>186</v>
      </c>
      <c r="B126" t="s">
        <v>54</v>
      </c>
      <c r="C126" t="s">
        <v>256</v>
      </c>
      <c r="D126">
        <v>124</v>
      </c>
      <c r="E126" t="s">
        <v>345</v>
      </c>
      <c r="F126">
        <v>4</v>
      </c>
      <c r="G126" s="18">
        <v>0.82</v>
      </c>
      <c r="H126" s="18">
        <v>3.49</v>
      </c>
      <c r="I126" s="16">
        <f t="shared" si="11"/>
        <v>2.6700000000000004</v>
      </c>
      <c r="J126" s="18">
        <v>1.36</v>
      </c>
      <c r="K126" s="17">
        <f t="shared" si="12"/>
        <v>0.54000000000000015</v>
      </c>
      <c r="L126" s="17">
        <f t="shared" si="13"/>
        <v>79.775280898876417</v>
      </c>
      <c r="M126">
        <v>4.6967505649717523E-2</v>
      </c>
      <c r="N126" s="17">
        <f t="shared" si="14"/>
        <v>46.967505649717523</v>
      </c>
      <c r="O126" s="17">
        <f t="shared" si="15"/>
        <v>187.87002259887009</v>
      </c>
      <c r="P126">
        <v>0.19453924105461393</v>
      </c>
      <c r="Q126" s="17">
        <f t="shared" si="16"/>
        <v>194.53924105461394</v>
      </c>
      <c r="R126" s="17">
        <f t="shared" si="17"/>
        <v>778.15696421845576</v>
      </c>
      <c r="S126" s="20">
        <v>2.59</v>
      </c>
      <c r="T126" s="17">
        <f t="shared" si="18"/>
        <v>0.20224719101123598</v>
      </c>
      <c r="U126" s="17">
        <f t="shared" si="19"/>
        <v>8.9663406323999553</v>
      </c>
      <c r="V126" s="17">
        <f t="shared" si="20"/>
        <v>37.138550952082028</v>
      </c>
      <c r="W126" s="17">
        <f t="shared" si="21"/>
        <v>46.104891584481983</v>
      </c>
    </row>
    <row r="127" spans="1:23" ht="16">
      <c r="A127">
        <v>187</v>
      </c>
      <c r="B127" t="s">
        <v>55</v>
      </c>
      <c r="C127" t="s">
        <v>256</v>
      </c>
      <c r="D127">
        <v>125</v>
      </c>
      <c r="E127" t="s">
        <v>345</v>
      </c>
      <c r="F127">
        <v>4</v>
      </c>
      <c r="G127" s="18">
        <v>0.84</v>
      </c>
      <c r="H127" s="18">
        <v>3.6</v>
      </c>
      <c r="I127" s="16">
        <f t="shared" si="11"/>
        <v>2.7600000000000002</v>
      </c>
      <c r="J127" s="18">
        <v>1.39</v>
      </c>
      <c r="K127" s="17">
        <f t="shared" si="12"/>
        <v>0.54999999999999993</v>
      </c>
      <c r="L127" s="17">
        <f t="shared" si="13"/>
        <v>80.072463768115952</v>
      </c>
      <c r="M127">
        <v>1.6581122598870051E-2</v>
      </c>
      <c r="N127" s="17">
        <f t="shared" si="14"/>
        <v>16.581122598870049</v>
      </c>
      <c r="O127" s="17">
        <f t="shared" si="15"/>
        <v>66.324490395480197</v>
      </c>
      <c r="P127">
        <v>0.14122101506591347</v>
      </c>
      <c r="Q127" s="17">
        <f t="shared" si="16"/>
        <v>141.22101506591346</v>
      </c>
      <c r="R127" s="17">
        <f t="shared" si="17"/>
        <v>564.88406026365385</v>
      </c>
      <c r="S127" s="20">
        <v>2.5099999999999998</v>
      </c>
      <c r="T127" s="17">
        <f t="shared" si="18"/>
        <v>0.19927536231884055</v>
      </c>
      <c r="U127" s="17">
        <f t="shared" si="19"/>
        <v>3.3150234243304131</v>
      </c>
      <c r="V127" s="17">
        <f t="shared" si="20"/>
        <v>28.233973312707082</v>
      </c>
      <c r="W127" s="17">
        <f t="shared" si="21"/>
        <v>31.548996737037495</v>
      </c>
    </row>
    <row r="128" spans="1:23" ht="16">
      <c r="A128">
        <v>188</v>
      </c>
      <c r="B128" t="s">
        <v>56</v>
      </c>
      <c r="C128" t="s">
        <v>256</v>
      </c>
      <c r="D128">
        <v>126</v>
      </c>
      <c r="E128" t="s">
        <v>345</v>
      </c>
      <c r="F128">
        <v>4</v>
      </c>
      <c r="G128" s="18">
        <v>0.83</v>
      </c>
      <c r="H128" s="18">
        <v>3.48</v>
      </c>
      <c r="I128" s="16">
        <f t="shared" si="11"/>
        <v>2.65</v>
      </c>
      <c r="J128" s="18">
        <v>1.39</v>
      </c>
      <c r="K128" s="17">
        <f t="shared" si="12"/>
        <v>0.55999999999999994</v>
      </c>
      <c r="L128" s="17">
        <f t="shared" si="13"/>
        <v>78.867924528301884</v>
      </c>
      <c r="M128">
        <v>2.4861162711864403E-2</v>
      </c>
      <c r="N128" s="17">
        <f t="shared" si="14"/>
        <v>24.861162711864402</v>
      </c>
      <c r="O128" s="17">
        <f t="shared" si="15"/>
        <v>99.444650847457609</v>
      </c>
      <c r="P128">
        <v>0.18409106026365349</v>
      </c>
      <c r="Q128" s="17">
        <f t="shared" si="16"/>
        <v>184.09106026365347</v>
      </c>
      <c r="R128" s="17">
        <f t="shared" si="17"/>
        <v>736.3642410546139</v>
      </c>
      <c r="S128" s="20">
        <v>2.52</v>
      </c>
      <c r="T128" s="17">
        <f t="shared" si="18"/>
        <v>0.21132075471698111</v>
      </c>
      <c r="U128" s="17">
        <f t="shared" si="19"/>
        <v>4.6685148233022016</v>
      </c>
      <c r="V128" s="17">
        <f t="shared" si="20"/>
        <v>34.56925380517869</v>
      </c>
      <c r="W128" s="17">
        <f t="shared" si="21"/>
        <v>39.237768628480893</v>
      </c>
    </row>
    <row r="129" spans="1:23" ht="16">
      <c r="A129">
        <v>189</v>
      </c>
      <c r="B129" t="s">
        <v>57</v>
      </c>
      <c r="C129" t="s">
        <v>256</v>
      </c>
      <c r="D129">
        <v>127</v>
      </c>
      <c r="E129" t="s">
        <v>345</v>
      </c>
      <c r="F129">
        <v>4</v>
      </c>
      <c r="G129" s="18">
        <v>0.82</v>
      </c>
      <c r="H129" s="18">
        <v>3.65</v>
      </c>
      <c r="I129" s="16">
        <f t="shared" si="11"/>
        <v>2.83</v>
      </c>
      <c r="J129" s="18">
        <v>1.3</v>
      </c>
      <c r="K129" s="17">
        <f t="shared" si="12"/>
        <v>0.48000000000000009</v>
      </c>
      <c r="L129" s="17">
        <f t="shared" si="13"/>
        <v>83.038869257950537</v>
      </c>
      <c r="M129">
        <v>2.5563234463276834E-2</v>
      </c>
      <c r="N129" s="17">
        <f t="shared" si="14"/>
        <v>25.563234463276835</v>
      </c>
      <c r="O129" s="17">
        <f t="shared" si="15"/>
        <v>102.25293785310734</v>
      </c>
      <c r="P129">
        <v>0.16281676647834284</v>
      </c>
      <c r="Q129" s="17">
        <f t="shared" si="16"/>
        <v>162.81676647834283</v>
      </c>
      <c r="R129" s="17">
        <f t="shared" si="17"/>
        <v>651.26706591337131</v>
      </c>
      <c r="S129" s="20">
        <v>2.57</v>
      </c>
      <c r="T129" s="17">
        <f t="shared" si="18"/>
        <v>0.16961130742049474</v>
      </c>
      <c r="U129" s="17">
        <f t="shared" si="19"/>
        <v>5.8644579710662637</v>
      </c>
      <c r="V129" s="17">
        <f t="shared" si="20"/>
        <v>37.351771168426566</v>
      </c>
      <c r="W129" s="17">
        <f t="shared" si="21"/>
        <v>43.216229139492832</v>
      </c>
    </row>
    <row r="130" spans="1:23" ht="16">
      <c r="A130">
        <v>190</v>
      </c>
      <c r="B130" t="s">
        <v>58</v>
      </c>
      <c r="C130" t="s">
        <v>256</v>
      </c>
      <c r="D130">
        <v>128</v>
      </c>
      <c r="E130" t="s">
        <v>345</v>
      </c>
      <c r="F130">
        <v>4</v>
      </c>
      <c r="G130" s="18">
        <v>0.82</v>
      </c>
      <c r="H130" s="18">
        <v>3.72</v>
      </c>
      <c r="I130" s="16">
        <f t="shared" si="11"/>
        <v>2.9000000000000004</v>
      </c>
      <c r="J130" s="18">
        <v>1.39</v>
      </c>
      <c r="K130" s="17">
        <f t="shared" si="12"/>
        <v>0.56999999999999995</v>
      </c>
      <c r="L130" s="17">
        <f t="shared" si="13"/>
        <v>80.344827586206904</v>
      </c>
      <c r="M130">
        <v>2.717225988700565E-2</v>
      </c>
      <c r="N130" s="17">
        <f t="shared" si="14"/>
        <v>27.172259887005652</v>
      </c>
      <c r="O130" s="17">
        <f t="shared" si="15"/>
        <v>108.68903954802261</v>
      </c>
      <c r="P130">
        <v>0.17362674387947277</v>
      </c>
      <c r="Q130" s="17">
        <f t="shared" si="16"/>
        <v>173.62674387947277</v>
      </c>
      <c r="R130" s="17">
        <f t="shared" si="17"/>
        <v>694.50697551789108</v>
      </c>
      <c r="S130" s="20">
        <v>2.57</v>
      </c>
      <c r="T130" s="17">
        <f t="shared" si="18"/>
        <v>0.19655172413793098</v>
      </c>
      <c r="U130" s="17">
        <f t="shared" si="19"/>
        <v>5.3791763036600742</v>
      </c>
      <c r="V130" s="17">
        <f t="shared" si="20"/>
        <v>34.37214535125068</v>
      </c>
      <c r="W130" s="17">
        <f t="shared" si="21"/>
        <v>39.751321654910754</v>
      </c>
    </row>
    <row r="131" spans="1:23" ht="16">
      <c r="A131">
        <v>194</v>
      </c>
      <c r="B131" t="s">
        <v>215</v>
      </c>
      <c r="C131" t="s">
        <v>256</v>
      </c>
      <c r="D131">
        <v>129</v>
      </c>
      <c r="E131" t="s">
        <v>345</v>
      </c>
      <c r="F131">
        <v>4</v>
      </c>
      <c r="G131" s="18">
        <v>0.81</v>
      </c>
      <c r="H131" s="18">
        <v>3.66</v>
      </c>
      <c r="I131" s="16">
        <f t="shared" si="11"/>
        <v>2.85</v>
      </c>
      <c r="J131" s="18">
        <v>1.4</v>
      </c>
      <c r="K131" s="17">
        <f t="shared" si="12"/>
        <v>0.58999999999999986</v>
      </c>
      <c r="L131" s="17">
        <f t="shared" si="13"/>
        <v>79.298245614035096</v>
      </c>
      <c r="M131">
        <v>4.302456237288136E-2</v>
      </c>
      <c r="N131" s="17">
        <f t="shared" si="14"/>
        <v>43.024562372881363</v>
      </c>
      <c r="O131" s="17">
        <f t="shared" si="15"/>
        <v>172.09824949152545</v>
      </c>
      <c r="P131">
        <v>0.37314089453860638</v>
      </c>
      <c r="Q131" s="17">
        <f t="shared" si="16"/>
        <v>373.1408945386064</v>
      </c>
      <c r="R131" s="17">
        <f t="shared" si="17"/>
        <v>1492.5635781544256</v>
      </c>
      <c r="S131" s="20">
        <v>2.46</v>
      </c>
      <c r="T131" s="17">
        <f t="shared" si="18"/>
        <v>0.20701754385964907</v>
      </c>
      <c r="U131" s="17">
        <f t="shared" si="19"/>
        <v>8.4483948437861311</v>
      </c>
      <c r="V131" s="17">
        <f t="shared" si="20"/>
        <v>73.270742003240215</v>
      </c>
      <c r="W131" s="17">
        <f t="shared" si="21"/>
        <v>81.719136847026348</v>
      </c>
    </row>
    <row r="132" spans="1:23" ht="16">
      <c r="A132">
        <v>195</v>
      </c>
      <c r="B132" t="s">
        <v>216</v>
      </c>
      <c r="C132" t="s">
        <v>256</v>
      </c>
      <c r="D132">
        <v>130</v>
      </c>
      <c r="E132" t="s">
        <v>345</v>
      </c>
      <c r="F132">
        <v>4</v>
      </c>
      <c r="G132" s="18">
        <v>0.83</v>
      </c>
      <c r="H132" s="18">
        <v>3.66</v>
      </c>
      <c r="I132" s="16">
        <f t="shared" ref="I132:I195" si="22">H132-G132</f>
        <v>2.83</v>
      </c>
      <c r="J132" s="18">
        <v>1.42</v>
      </c>
      <c r="K132" s="17">
        <f t="shared" ref="K132:K195" si="23">J132-G132</f>
        <v>0.59</v>
      </c>
      <c r="L132" s="17">
        <f t="shared" ref="L132:L195" si="24">((I132-K132)/I132)*100</f>
        <v>79.151943462897535</v>
      </c>
      <c r="M132">
        <v>4.4374744293785309E-2</v>
      </c>
      <c r="N132" s="17">
        <f t="shared" ref="N132:N195" si="25">M132*1000</f>
        <v>44.374744293785312</v>
      </c>
      <c r="O132" s="17">
        <f t="shared" ref="O132:O195" si="26">N132*4</f>
        <v>177.49897717514125</v>
      </c>
      <c r="P132">
        <v>0.35719044821092283</v>
      </c>
      <c r="Q132" s="17">
        <f t="shared" ref="Q132:Q195" si="27">P132*1000</f>
        <v>357.19044821092285</v>
      </c>
      <c r="R132" s="17">
        <f t="shared" ref="R132:R195" si="28">Q132*4</f>
        <v>1428.7617928436914</v>
      </c>
      <c r="S132" s="20">
        <v>2.4700000000000002</v>
      </c>
      <c r="T132" s="17">
        <f t="shared" ref="T132:T195" si="29">K132/I132</f>
        <v>0.20848056537102472</v>
      </c>
      <c r="U132" s="17">
        <f t="shared" ref="U132:U195" si="30">(O132*0.025)/(S132*T132)</f>
        <v>8.6173420950670732</v>
      </c>
      <c r="V132" s="17">
        <f t="shared" ref="V132:V195" si="31">(R132*0.025)/(S132*T132)</f>
        <v>69.364507543876471</v>
      </c>
      <c r="W132" s="17">
        <f t="shared" ref="W132:W195" si="32">SUM(U132:V132)</f>
        <v>77.981849638943544</v>
      </c>
    </row>
    <row r="133" spans="1:23" ht="16">
      <c r="A133">
        <v>196</v>
      </c>
      <c r="B133" t="s">
        <v>217</v>
      </c>
      <c r="C133" t="s">
        <v>256</v>
      </c>
      <c r="D133">
        <v>131</v>
      </c>
      <c r="E133" t="s">
        <v>345</v>
      </c>
      <c r="F133">
        <v>4</v>
      </c>
      <c r="G133" s="18">
        <v>0.81</v>
      </c>
      <c r="H133" s="18">
        <v>3.63</v>
      </c>
      <c r="I133" s="16">
        <f t="shared" si="22"/>
        <v>2.82</v>
      </c>
      <c r="J133" s="18">
        <v>1.38</v>
      </c>
      <c r="K133" s="17">
        <f t="shared" si="23"/>
        <v>0.56999999999999984</v>
      </c>
      <c r="L133" s="17">
        <f t="shared" si="24"/>
        <v>79.787234042553195</v>
      </c>
      <c r="M133">
        <v>7.4037397740112998E-3</v>
      </c>
      <c r="N133" s="17">
        <f t="shared" si="25"/>
        <v>7.4037397740113002</v>
      </c>
      <c r="O133" s="17">
        <f t="shared" si="26"/>
        <v>29.614959096045201</v>
      </c>
      <c r="P133">
        <v>0.14483254425612049</v>
      </c>
      <c r="Q133" s="17">
        <f t="shared" si="27"/>
        <v>144.83254425612049</v>
      </c>
      <c r="R133" s="17">
        <f t="shared" si="28"/>
        <v>579.33017702448194</v>
      </c>
      <c r="S133" s="20">
        <v>2.5</v>
      </c>
      <c r="T133" s="17">
        <f t="shared" si="29"/>
        <v>0.20212765957446804</v>
      </c>
      <c r="U133" s="17">
        <f t="shared" si="30"/>
        <v>1.4651611342253945</v>
      </c>
      <c r="V133" s="17">
        <f t="shared" si="31"/>
        <v>28.661598231737532</v>
      </c>
      <c r="W133" s="17">
        <f t="shared" si="32"/>
        <v>30.126759365962926</v>
      </c>
    </row>
    <row r="134" spans="1:23" ht="16">
      <c r="A134">
        <v>197</v>
      </c>
      <c r="B134" t="s">
        <v>218</v>
      </c>
      <c r="C134" t="s">
        <v>256</v>
      </c>
      <c r="D134">
        <v>132</v>
      </c>
      <c r="E134" t="s">
        <v>345</v>
      </c>
      <c r="F134">
        <v>4</v>
      </c>
      <c r="G134" s="18">
        <v>0.81</v>
      </c>
      <c r="H134" s="18">
        <v>3.8</v>
      </c>
      <c r="I134" s="16">
        <f t="shared" si="22"/>
        <v>2.9899999999999998</v>
      </c>
      <c r="J134" s="18">
        <v>1.45</v>
      </c>
      <c r="K134" s="17">
        <f t="shared" si="23"/>
        <v>0.6399999999999999</v>
      </c>
      <c r="L134" s="17">
        <f t="shared" si="24"/>
        <v>78.595317725752494</v>
      </c>
      <c r="M134">
        <v>6.4179692316384193E-2</v>
      </c>
      <c r="N134" s="17">
        <f t="shared" si="25"/>
        <v>64.179692316384191</v>
      </c>
      <c r="O134" s="17">
        <f t="shared" si="26"/>
        <v>256.71876926553676</v>
      </c>
      <c r="P134">
        <v>0.22803057815442562</v>
      </c>
      <c r="Q134" s="17">
        <f t="shared" si="27"/>
        <v>228.03057815442563</v>
      </c>
      <c r="R134" s="17">
        <f t="shared" si="28"/>
        <v>912.12231261770251</v>
      </c>
      <c r="S134" s="20">
        <v>2.48</v>
      </c>
      <c r="T134" s="17">
        <f t="shared" si="29"/>
        <v>0.21404682274247491</v>
      </c>
      <c r="U134" s="17">
        <f t="shared" si="30"/>
        <v>12.090302420992236</v>
      </c>
      <c r="V134" s="17">
        <f t="shared" si="31"/>
        <v>42.956869246580943</v>
      </c>
      <c r="W134" s="17">
        <f t="shared" si="32"/>
        <v>55.047171667573181</v>
      </c>
    </row>
    <row r="135" spans="1:23" ht="16">
      <c r="A135">
        <v>198</v>
      </c>
      <c r="B135" t="s">
        <v>59</v>
      </c>
      <c r="C135" t="s">
        <v>256</v>
      </c>
      <c r="D135">
        <v>133</v>
      </c>
      <c r="E135" t="s">
        <v>345</v>
      </c>
      <c r="F135">
        <v>4</v>
      </c>
      <c r="G135" s="18">
        <v>0.84</v>
      </c>
      <c r="H135" s="18">
        <v>3.8</v>
      </c>
      <c r="I135" s="16">
        <f t="shared" si="22"/>
        <v>2.96</v>
      </c>
      <c r="J135" s="18">
        <v>1.56</v>
      </c>
      <c r="K135" s="17">
        <f t="shared" si="23"/>
        <v>0.72000000000000008</v>
      </c>
      <c r="L135" s="17">
        <f t="shared" si="24"/>
        <v>75.675675675675663</v>
      </c>
      <c r="M135">
        <v>3.0473276497175145E-2</v>
      </c>
      <c r="N135" s="17">
        <f t="shared" si="25"/>
        <v>30.473276497175146</v>
      </c>
      <c r="O135" s="17">
        <f t="shared" si="26"/>
        <v>121.89310598870058</v>
      </c>
      <c r="P135">
        <v>0.13012919962335218</v>
      </c>
      <c r="Q135" s="17">
        <f t="shared" si="27"/>
        <v>130.12919962335218</v>
      </c>
      <c r="R135" s="17">
        <f t="shared" si="28"/>
        <v>520.51679849340871</v>
      </c>
      <c r="S135" s="20">
        <v>2.4500000000000002</v>
      </c>
      <c r="T135" s="17">
        <f t="shared" si="29"/>
        <v>0.24324324324324328</v>
      </c>
      <c r="U135" s="17">
        <f t="shared" si="30"/>
        <v>5.113429616306032</v>
      </c>
      <c r="V135" s="17">
        <f t="shared" si="31"/>
        <v>21.835738712308522</v>
      </c>
      <c r="W135" s="17">
        <f t="shared" si="32"/>
        <v>26.949168328614554</v>
      </c>
    </row>
    <row r="136" spans="1:23" ht="16">
      <c r="A136">
        <v>199</v>
      </c>
      <c r="B136" t="s">
        <v>60</v>
      </c>
      <c r="C136" t="s">
        <v>256</v>
      </c>
      <c r="D136">
        <v>134</v>
      </c>
      <c r="E136" t="s">
        <v>345</v>
      </c>
      <c r="F136">
        <v>4</v>
      </c>
      <c r="G136" s="18">
        <v>0.83</v>
      </c>
      <c r="H136" s="18">
        <v>3.59</v>
      </c>
      <c r="I136" s="16">
        <f t="shared" si="22"/>
        <v>2.76</v>
      </c>
      <c r="J136" s="18">
        <v>1.36</v>
      </c>
      <c r="K136" s="17">
        <f t="shared" si="23"/>
        <v>0.53000000000000014</v>
      </c>
      <c r="L136" s="17">
        <f t="shared" si="24"/>
        <v>80.79710144927536</v>
      </c>
      <c r="M136">
        <v>4.692118666666667E-2</v>
      </c>
      <c r="N136" s="17">
        <f t="shared" si="25"/>
        <v>46.921186666666671</v>
      </c>
      <c r="O136" s="17">
        <f t="shared" si="26"/>
        <v>187.68474666666668</v>
      </c>
      <c r="P136">
        <v>0.39830665725047076</v>
      </c>
      <c r="Q136" s="17">
        <f t="shared" si="27"/>
        <v>398.30665725047078</v>
      </c>
      <c r="R136" s="17">
        <f t="shared" si="28"/>
        <v>1593.2266290018831</v>
      </c>
      <c r="S136" s="20">
        <v>2.59</v>
      </c>
      <c r="T136" s="17">
        <f t="shared" si="29"/>
        <v>0.19202898550724645</v>
      </c>
      <c r="U136" s="17">
        <f t="shared" si="30"/>
        <v>9.4341425803161627</v>
      </c>
      <c r="V136" s="17">
        <f t="shared" si="31"/>
        <v>80.084969331339622</v>
      </c>
      <c r="W136" s="17">
        <f t="shared" si="32"/>
        <v>89.519111911655784</v>
      </c>
    </row>
    <row r="137" spans="1:23" ht="16">
      <c r="A137">
        <v>200</v>
      </c>
      <c r="B137" t="s">
        <v>61</v>
      </c>
      <c r="C137" t="s">
        <v>256</v>
      </c>
      <c r="D137">
        <v>135</v>
      </c>
      <c r="E137" t="s">
        <v>345</v>
      </c>
      <c r="F137">
        <v>4</v>
      </c>
      <c r="G137" s="18">
        <v>0.82</v>
      </c>
      <c r="H137" s="18">
        <v>3.67</v>
      </c>
      <c r="I137" s="16">
        <f t="shared" si="22"/>
        <v>2.85</v>
      </c>
      <c r="J137" s="18">
        <v>1.81</v>
      </c>
      <c r="K137" s="17">
        <f t="shared" si="23"/>
        <v>0.9900000000000001</v>
      </c>
      <c r="L137" s="17">
        <f t="shared" si="24"/>
        <v>65.263157894736835</v>
      </c>
      <c r="M137">
        <v>3.1947692316384182E-2</v>
      </c>
      <c r="N137" s="17">
        <f t="shared" si="25"/>
        <v>31.947692316384181</v>
      </c>
      <c r="O137" s="17">
        <f t="shared" si="26"/>
        <v>127.79076926553672</v>
      </c>
      <c r="P137">
        <v>0.17275171374764597</v>
      </c>
      <c r="Q137" s="17">
        <f t="shared" si="27"/>
        <v>172.75171374764597</v>
      </c>
      <c r="R137" s="17">
        <f t="shared" si="28"/>
        <v>691.00685499058386</v>
      </c>
      <c r="S137" s="20">
        <v>2.46</v>
      </c>
      <c r="T137" s="17">
        <f t="shared" si="29"/>
        <v>0.3473684210526316</v>
      </c>
      <c r="U137" s="17">
        <f t="shared" si="30"/>
        <v>3.7386434713679444</v>
      </c>
      <c r="V137" s="17">
        <f t="shared" si="31"/>
        <v>20.21607884457547</v>
      </c>
      <c r="W137" s="17">
        <f t="shared" si="32"/>
        <v>23.954722315943414</v>
      </c>
    </row>
    <row r="138" spans="1:23" ht="16">
      <c r="A138">
        <v>201</v>
      </c>
      <c r="B138" t="s">
        <v>62</v>
      </c>
      <c r="C138" t="s">
        <v>256</v>
      </c>
      <c r="D138">
        <v>136</v>
      </c>
      <c r="E138" t="s">
        <v>345</v>
      </c>
      <c r="F138">
        <v>4</v>
      </c>
      <c r="G138" s="18">
        <v>0.83</v>
      </c>
      <c r="H138" s="18">
        <v>3.9</v>
      </c>
      <c r="I138" s="16">
        <f t="shared" si="22"/>
        <v>3.07</v>
      </c>
      <c r="J138" s="18">
        <v>1.94</v>
      </c>
      <c r="K138" s="17">
        <f t="shared" si="23"/>
        <v>1.1099999999999999</v>
      </c>
      <c r="L138" s="17">
        <f t="shared" si="24"/>
        <v>63.843648208469062</v>
      </c>
      <c r="M138">
        <v>9.0355233898305083E-3</v>
      </c>
      <c r="N138" s="17">
        <f t="shared" si="25"/>
        <v>9.0355233898305087</v>
      </c>
      <c r="O138" s="17">
        <f t="shared" si="26"/>
        <v>36.142093559322035</v>
      </c>
      <c r="P138">
        <v>3.6601163465160069E-2</v>
      </c>
      <c r="Q138" s="17">
        <f t="shared" si="27"/>
        <v>36.60116346516007</v>
      </c>
      <c r="R138" s="17">
        <f t="shared" si="28"/>
        <v>146.40465386064028</v>
      </c>
      <c r="S138" s="20">
        <v>2.5099999999999998</v>
      </c>
      <c r="T138" s="17">
        <f t="shared" si="29"/>
        <v>0.36156351791530944</v>
      </c>
      <c r="U138" s="17">
        <f t="shared" si="30"/>
        <v>0.99562315806251256</v>
      </c>
      <c r="V138" s="17">
        <f t="shared" si="31"/>
        <v>4.0330774860213712</v>
      </c>
      <c r="W138" s="17">
        <f t="shared" si="32"/>
        <v>5.0287006440838837</v>
      </c>
    </row>
    <row r="139" spans="1:23" ht="16">
      <c r="A139">
        <v>202</v>
      </c>
      <c r="B139" t="s">
        <v>63</v>
      </c>
      <c r="C139" t="s">
        <v>256</v>
      </c>
      <c r="D139">
        <v>137</v>
      </c>
      <c r="E139" t="s">
        <v>345</v>
      </c>
      <c r="F139">
        <v>4</v>
      </c>
      <c r="G139" s="18">
        <v>0.84</v>
      </c>
      <c r="H139" s="18">
        <v>3.85</v>
      </c>
      <c r="I139" s="16">
        <f t="shared" si="22"/>
        <v>3.0100000000000002</v>
      </c>
      <c r="J139" s="18">
        <v>1.88</v>
      </c>
      <c r="K139" s="17">
        <f t="shared" si="23"/>
        <v>1.04</v>
      </c>
      <c r="L139" s="17">
        <f t="shared" si="24"/>
        <v>65.448504983388716</v>
      </c>
      <c r="M139">
        <v>3.2330075706214685E-3</v>
      </c>
      <c r="N139" s="17">
        <f t="shared" si="25"/>
        <v>3.2330075706214685</v>
      </c>
      <c r="O139" s="17">
        <f t="shared" si="26"/>
        <v>12.932030282485874</v>
      </c>
      <c r="P139">
        <v>4.4749919397363461E-2</v>
      </c>
      <c r="Q139" s="17">
        <f t="shared" si="27"/>
        <v>44.749919397363463</v>
      </c>
      <c r="R139" s="17">
        <f t="shared" si="28"/>
        <v>178.99967758945385</v>
      </c>
      <c r="S139" s="20">
        <v>2.4900000000000002</v>
      </c>
      <c r="T139" s="17">
        <f t="shared" si="29"/>
        <v>0.34551495016611294</v>
      </c>
      <c r="U139" s="17">
        <f t="shared" si="30"/>
        <v>0.37578594329512743</v>
      </c>
      <c r="V139" s="17">
        <f t="shared" si="31"/>
        <v>5.2014696241143046</v>
      </c>
      <c r="W139" s="17">
        <f t="shared" si="32"/>
        <v>5.5772555674094324</v>
      </c>
    </row>
    <row r="140" spans="1:23" ht="16">
      <c r="A140">
        <v>203</v>
      </c>
      <c r="B140" t="s">
        <v>64</v>
      </c>
      <c r="C140" t="s">
        <v>256</v>
      </c>
      <c r="D140">
        <v>138</v>
      </c>
      <c r="E140" t="s">
        <v>345</v>
      </c>
      <c r="F140">
        <v>4</v>
      </c>
      <c r="G140" s="18">
        <v>0.83</v>
      </c>
      <c r="H140" s="18">
        <v>3.59</v>
      </c>
      <c r="I140" s="16">
        <f t="shared" si="22"/>
        <v>2.76</v>
      </c>
      <c r="J140" s="18">
        <v>1.81</v>
      </c>
      <c r="K140" s="17">
        <f t="shared" si="23"/>
        <v>0.98000000000000009</v>
      </c>
      <c r="L140" s="17">
        <f t="shared" si="24"/>
        <v>64.492753623188406</v>
      </c>
      <c r="M140">
        <v>1.1614399096045201E-2</v>
      </c>
      <c r="N140" s="17">
        <f t="shared" si="25"/>
        <v>11.614399096045201</v>
      </c>
      <c r="O140" s="17">
        <f t="shared" si="26"/>
        <v>46.457596384180803</v>
      </c>
      <c r="P140">
        <v>5.2904591713747659E-2</v>
      </c>
      <c r="Q140" s="17">
        <f t="shared" si="27"/>
        <v>52.904591713747656</v>
      </c>
      <c r="R140" s="17">
        <f t="shared" si="28"/>
        <v>211.61836685499063</v>
      </c>
      <c r="S140" s="20">
        <v>2.5499999999999998</v>
      </c>
      <c r="T140" s="17">
        <f t="shared" si="29"/>
        <v>0.35507246376811602</v>
      </c>
      <c r="U140" s="17">
        <f t="shared" si="30"/>
        <v>1.2827427573063124</v>
      </c>
      <c r="V140" s="17">
        <f t="shared" si="31"/>
        <v>5.8430041268484798</v>
      </c>
      <c r="W140" s="17">
        <f t="shared" si="32"/>
        <v>7.1257468841547924</v>
      </c>
    </row>
    <row r="141" spans="1:23" ht="16">
      <c r="A141">
        <v>204</v>
      </c>
      <c r="B141" t="s">
        <v>65</v>
      </c>
      <c r="C141" t="s">
        <v>256</v>
      </c>
      <c r="D141">
        <v>139</v>
      </c>
      <c r="E141" t="s">
        <v>345</v>
      </c>
      <c r="F141">
        <v>4</v>
      </c>
      <c r="G141" s="18">
        <v>0.85</v>
      </c>
      <c r="H141" s="18">
        <v>3.06</v>
      </c>
      <c r="I141" s="16">
        <f t="shared" si="22"/>
        <v>2.21</v>
      </c>
      <c r="J141" s="18">
        <v>1.85</v>
      </c>
      <c r="K141" s="17">
        <f t="shared" si="23"/>
        <v>1</v>
      </c>
      <c r="L141" s="17">
        <f t="shared" si="24"/>
        <v>54.751131221719454</v>
      </c>
      <c r="M141">
        <v>2.3042783050847451E-3</v>
      </c>
      <c r="N141" s="17">
        <f t="shared" si="25"/>
        <v>2.3042783050847451</v>
      </c>
      <c r="O141" s="17">
        <f t="shared" si="26"/>
        <v>9.2171132203389803</v>
      </c>
      <c r="P141">
        <v>4.7726427871939731E-2</v>
      </c>
      <c r="Q141" s="17">
        <f t="shared" si="27"/>
        <v>47.726427871939734</v>
      </c>
      <c r="R141" s="17">
        <f t="shared" si="28"/>
        <v>190.90571148775894</v>
      </c>
      <c r="S141" s="20">
        <v>2.5299999999999998</v>
      </c>
      <c r="T141" s="17">
        <f t="shared" si="29"/>
        <v>0.45248868778280543</v>
      </c>
      <c r="U141" s="17">
        <f t="shared" si="30"/>
        <v>0.20128280846787697</v>
      </c>
      <c r="V141" s="17">
        <f t="shared" si="31"/>
        <v>4.1689883635172658</v>
      </c>
      <c r="W141" s="17">
        <f t="shared" si="32"/>
        <v>4.3702711719851424</v>
      </c>
    </row>
    <row r="142" spans="1:23" ht="16">
      <c r="A142">
        <v>205</v>
      </c>
      <c r="B142" t="s">
        <v>66</v>
      </c>
      <c r="C142" t="s">
        <v>256</v>
      </c>
      <c r="D142">
        <v>140</v>
      </c>
      <c r="E142" t="s">
        <v>345</v>
      </c>
      <c r="F142">
        <v>4</v>
      </c>
      <c r="G142" s="18">
        <v>0.82</v>
      </c>
      <c r="H142" s="18">
        <v>3.42</v>
      </c>
      <c r="I142" s="16">
        <f t="shared" si="22"/>
        <v>2.6</v>
      </c>
      <c r="J142" s="18">
        <v>1.34</v>
      </c>
      <c r="K142" s="17">
        <f t="shared" si="23"/>
        <v>0.52000000000000013</v>
      </c>
      <c r="L142" s="17">
        <f t="shared" si="24"/>
        <v>80</v>
      </c>
      <c r="M142">
        <v>2.9966286666666665E-2</v>
      </c>
      <c r="N142" s="17">
        <f t="shared" si="25"/>
        <v>29.966286666666665</v>
      </c>
      <c r="O142" s="17">
        <f t="shared" si="26"/>
        <v>119.86514666666666</v>
      </c>
      <c r="P142">
        <v>8.2142270244821097E-2</v>
      </c>
      <c r="Q142" s="17">
        <f t="shared" si="27"/>
        <v>82.142270244821091</v>
      </c>
      <c r="R142" s="17">
        <f t="shared" si="28"/>
        <v>328.56908097928437</v>
      </c>
      <c r="S142" s="20">
        <v>2.4500000000000002</v>
      </c>
      <c r="T142" s="17">
        <f t="shared" si="29"/>
        <v>0.20000000000000004</v>
      </c>
      <c r="U142" s="17">
        <f t="shared" si="30"/>
        <v>6.115568707482991</v>
      </c>
      <c r="V142" s="17">
        <f t="shared" si="31"/>
        <v>16.763728621392055</v>
      </c>
      <c r="W142" s="17">
        <f t="shared" si="32"/>
        <v>22.879297328875047</v>
      </c>
    </row>
    <row r="143" spans="1:23" ht="16">
      <c r="A143">
        <v>206</v>
      </c>
      <c r="B143" t="s">
        <v>67</v>
      </c>
      <c r="C143" t="s">
        <v>256</v>
      </c>
      <c r="D143">
        <v>141</v>
      </c>
      <c r="E143" t="s">
        <v>345</v>
      </c>
      <c r="F143">
        <v>4</v>
      </c>
      <c r="G143" s="18">
        <v>0.83</v>
      </c>
      <c r="H143" s="18">
        <v>3.57</v>
      </c>
      <c r="I143" s="16">
        <f t="shared" si="22"/>
        <v>2.7399999999999998</v>
      </c>
      <c r="J143" s="18">
        <v>1.37</v>
      </c>
      <c r="K143" s="17">
        <f t="shared" si="23"/>
        <v>0.54000000000000015</v>
      </c>
      <c r="L143" s="17">
        <f t="shared" si="24"/>
        <v>80.291970802919707</v>
      </c>
      <c r="M143">
        <v>3.8967262937853117E-2</v>
      </c>
      <c r="N143" s="17">
        <f t="shared" si="25"/>
        <v>38.967262937853114</v>
      </c>
      <c r="O143" s="17">
        <f t="shared" si="26"/>
        <v>155.86905175141246</v>
      </c>
      <c r="P143">
        <v>9.6537044821092294E-2</v>
      </c>
      <c r="Q143" s="17">
        <f t="shared" si="27"/>
        <v>96.537044821092294</v>
      </c>
      <c r="R143" s="17">
        <f t="shared" si="28"/>
        <v>386.14817928436918</v>
      </c>
      <c r="S143" s="20">
        <v>2.56</v>
      </c>
      <c r="T143" s="17">
        <f t="shared" si="29"/>
        <v>0.19708029197080298</v>
      </c>
      <c r="U143" s="17">
        <f t="shared" si="30"/>
        <v>7.7235460394760924</v>
      </c>
      <c r="V143" s="17">
        <f t="shared" si="31"/>
        <v>19.134223293532465</v>
      </c>
      <c r="W143" s="17">
        <f t="shared" si="32"/>
        <v>26.857769333008555</v>
      </c>
    </row>
    <row r="144" spans="1:23" ht="16">
      <c r="A144">
        <v>207</v>
      </c>
      <c r="B144" t="s">
        <v>68</v>
      </c>
      <c r="C144" t="s">
        <v>256</v>
      </c>
      <c r="D144">
        <v>142</v>
      </c>
      <c r="E144" t="s">
        <v>345</v>
      </c>
      <c r="F144">
        <v>4</v>
      </c>
      <c r="G144" s="18">
        <v>0.83</v>
      </c>
      <c r="H144" s="18">
        <v>3.5</v>
      </c>
      <c r="I144" s="16">
        <f t="shared" si="22"/>
        <v>2.67</v>
      </c>
      <c r="J144" s="18">
        <v>1.38</v>
      </c>
      <c r="K144" s="17">
        <f t="shared" si="23"/>
        <v>0.54999999999999993</v>
      </c>
      <c r="L144" s="17">
        <f t="shared" si="24"/>
        <v>79.400749063670418</v>
      </c>
      <c r="M144">
        <v>2.9485588361581924E-2</v>
      </c>
      <c r="N144" s="17">
        <f t="shared" si="25"/>
        <v>29.485588361581925</v>
      </c>
      <c r="O144" s="17">
        <f t="shared" si="26"/>
        <v>117.9423534463277</v>
      </c>
      <c r="P144">
        <v>5.1440227871939734E-2</v>
      </c>
      <c r="Q144" s="17">
        <f t="shared" si="27"/>
        <v>51.440227871939733</v>
      </c>
      <c r="R144" s="17">
        <f t="shared" si="28"/>
        <v>205.76091148775893</v>
      </c>
      <c r="S144" s="20">
        <v>2.4700000000000002</v>
      </c>
      <c r="T144" s="17">
        <f t="shared" si="29"/>
        <v>0.20599250936329586</v>
      </c>
      <c r="U144" s="17">
        <f t="shared" si="30"/>
        <v>5.7951064354378916</v>
      </c>
      <c r="V144" s="17">
        <f t="shared" si="31"/>
        <v>10.110077910789776</v>
      </c>
      <c r="W144" s="17">
        <f t="shared" si="32"/>
        <v>15.905184346227667</v>
      </c>
    </row>
    <row r="145" spans="1:23" ht="16">
      <c r="A145">
        <v>208</v>
      </c>
      <c r="B145" t="s">
        <v>69</v>
      </c>
      <c r="C145" t="s">
        <v>256</v>
      </c>
      <c r="D145">
        <v>143</v>
      </c>
      <c r="E145" t="s">
        <v>345</v>
      </c>
      <c r="F145">
        <v>4</v>
      </c>
      <c r="G145" s="18">
        <v>0.82</v>
      </c>
      <c r="H145" s="18">
        <v>3.53</v>
      </c>
      <c r="I145" s="16">
        <f t="shared" si="22"/>
        <v>2.71</v>
      </c>
      <c r="J145" s="18">
        <v>1.32</v>
      </c>
      <c r="K145" s="17">
        <f t="shared" si="23"/>
        <v>0.50000000000000011</v>
      </c>
      <c r="L145" s="17">
        <f t="shared" si="24"/>
        <v>81.54981549815497</v>
      </c>
      <c r="M145">
        <v>4.335514768361582E-2</v>
      </c>
      <c r="N145" s="17">
        <f t="shared" si="25"/>
        <v>43.355147683615819</v>
      </c>
      <c r="O145" s="17">
        <f t="shared" si="26"/>
        <v>173.42059073446327</v>
      </c>
      <c r="P145">
        <v>0.10036462335216573</v>
      </c>
      <c r="Q145" s="17">
        <f t="shared" si="27"/>
        <v>100.36462335216572</v>
      </c>
      <c r="R145" s="17">
        <f t="shared" si="28"/>
        <v>401.45849340866289</v>
      </c>
      <c r="S145" s="20">
        <v>2.5299999999999998</v>
      </c>
      <c r="T145" s="17">
        <f t="shared" si="29"/>
        <v>0.18450184501845024</v>
      </c>
      <c r="U145" s="17">
        <f t="shared" si="30"/>
        <v>9.2879407290591978</v>
      </c>
      <c r="V145" s="17">
        <f t="shared" si="31"/>
        <v>21.501037888092416</v>
      </c>
      <c r="W145" s="17">
        <f t="shared" si="32"/>
        <v>30.788978617151614</v>
      </c>
    </row>
    <row r="146" spans="1:23" ht="16">
      <c r="A146">
        <v>209</v>
      </c>
      <c r="B146" t="s">
        <v>70</v>
      </c>
      <c r="C146" t="s">
        <v>256</v>
      </c>
      <c r="D146">
        <v>144</v>
      </c>
      <c r="E146" t="s">
        <v>345</v>
      </c>
      <c r="F146">
        <v>4</v>
      </c>
      <c r="G146" s="18">
        <v>0.8</v>
      </c>
      <c r="H146" s="18">
        <v>3.77</v>
      </c>
      <c r="I146" s="16">
        <f t="shared" si="22"/>
        <v>2.9699999999999998</v>
      </c>
      <c r="J146" s="18">
        <v>1.43</v>
      </c>
      <c r="K146" s="17">
        <f t="shared" si="23"/>
        <v>0.62999999999999989</v>
      </c>
      <c r="L146" s="17">
        <f t="shared" si="24"/>
        <v>78.787878787878782</v>
      </c>
      <c r="M146">
        <v>4.3150189491525423E-2</v>
      </c>
      <c r="N146" s="17">
        <f t="shared" si="25"/>
        <v>43.150189491525424</v>
      </c>
      <c r="O146" s="17">
        <f t="shared" si="26"/>
        <v>172.6007579661017</v>
      </c>
      <c r="P146">
        <v>0.22630911487758948</v>
      </c>
      <c r="Q146" s="17">
        <f t="shared" si="27"/>
        <v>226.30911487758948</v>
      </c>
      <c r="R146" s="17">
        <f t="shared" si="28"/>
        <v>905.23645951035792</v>
      </c>
      <c r="S146" s="20">
        <v>2.4300000000000002</v>
      </c>
      <c r="T146" s="17">
        <f t="shared" si="29"/>
        <v>0.2121212121212121</v>
      </c>
      <c r="U146" s="17">
        <f t="shared" si="30"/>
        <v>8.3712889666098729</v>
      </c>
      <c r="V146" s="17">
        <f t="shared" si="31"/>
        <v>43.904766554735183</v>
      </c>
      <c r="W146" s="17">
        <f t="shared" si="32"/>
        <v>52.276055521345057</v>
      </c>
    </row>
    <row r="147" spans="1:23" ht="16">
      <c r="A147">
        <v>210</v>
      </c>
      <c r="B147" t="s">
        <v>220</v>
      </c>
      <c r="C147" t="s">
        <v>256</v>
      </c>
      <c r="D147">
        <v>145</v>
      </c>
      <c r="E147" t="s">
        <v>345</v>
      </c>
      <c r="F147">
        <v>4</v>
      </c>
      <c r="G147" s="18">
        <v>0.84</v>
      </c>
      <c r="H147" s="18">
        <v>3.65</v>
      </c>
      <c r="I147" s="16">
        <f t="shared" si="22"/>
        <v>2.81</v>
      </c>
      <c r="J147" s="18">
        <v>1.48</v>
      </c>
      <c r="K147" s="17">
        <f t="shared" si="23"/>
        <v>0.64</v>
      </c>
      <c r="L147" s="17">
        <f t="shared" si="24"/>
        <v>77.22419928825623</v>
      </c>
      <c r="M147">
        <v>4.8113296045197741E-3</v>
      </c>
      <c r="N147" s="17">
        <f t="shared" si="25"/>
        <v>4.8113296045197744</v>
      </c>
      <c r="O147" s="17">
        <f t="shared" si="26"/>
        <v>19.245318418079098</v>
      </c>
      <c r="P147">
        <v>1E-4</v>
      </c>
      <c r="Q147" s="17">
        <f t="shared" si="27"/>
        <v>0.1</v>
      </c>
      <c r="R147" s="17">
        <f t="shared" si="28"/>
        <v>0.4</v>
      </c>
      <c r="S147" s="20">
        <v>2.52</v>
      </c>
      <c r="T147" s="17">
        <f t="shared" si="29"/>
        <v>0.22775800711743771</v>
      </c>
      <c r="U147" s="17">
        <f t="shared" si="30"/>
        <v>0.83828349384304113</v>
      </c>
      <c r="V147" s="17">
        <f t="shared" si="31"/>
        <v>1.7423115079365083E-2</v>
      </c>
      <c r="W147" s="17">
        <f t="shared" si="32"/>
        <v>0.85570660892240624</v>
      </c>
    </row>
    <row r="148" spans="1:23" ht="16">
      <c r="A148">
        <v>211</v>
      </c>
      <c r="B148" t="s">
        <v>221</v>
      </c>
      <c r="C148" t="s">
        <v>256</v>
      </c>
      <c r="D148">
        <v>146</v>
      </c>
      <c r="E148" t="s">
        <v>345</v>
      </c>
      <c r="F148">
        <v>4</v>
      </c>
      <c r="G148" s="18">
        <v>0.83</v>
      </c>
      <c r="H148" s="18">
        <v>3.57</v>
      </c>
      <c r="I148" s="16">
        <f t="shared" si="22"/>
        <v>2.7399999999999998</v>
      </c>
      <c r="J148" s="18">
        <v>1.4</v>
      </c>
      <c r="K148" s="17">
        <f t="shared" si="23"/>
        <v>0.56999999999999995</v>
      </c>
      <c r="L148" s="17">
        <f t="shared" si="24"/>
        <v>79.197080291970806</v>
      </c>
      <c r="M148">
        <v>4.4426285536723169E-2</v>
      </c>
      <c r="N148" s="17">
        <f t="shared" si="25"/>
        <v>44.426285536723171</v>
      </c>
      <c r="O148" s="17">
        <f t="shared" si="26"/>
        <v>177.70514214689268</v>
      </c>
      <c r="P148">
        <v>7.3443606403013201E-2</v>
      </c>
      <c r="Q148" s="17">
        <f t="shared" si="27"/>
        <v>73.443606403013206</v>
      </c>
      <c r="R148" s="17">
        <f t="shared" si="28"/>
        <v>293.77442561205282</v>
      </c>
      <c r="S148" s="20">
        <v>2.46</v>
      </c>
      <c r="T148" s="17">
        <f t="shared" si="29"/>
        <v>0.20802919708029197</v>
      </c>
      <c r="U148" s="17">
        <f t="shared" si="30"/>
        <v>8.6812168285994495</v>
      </c>
      <c r="V148" s="17">
        <f t="shared" si="31"/>
        <v>14.351410750553146</v>
      </c>
      <c r="W148" s="17">
        <f t="shared" si="32"/>
        <v>23.032627579152596</v>
      </c>
    </row>
    <row r="149" spans="1:23" ht="16">
      <c r="A149">
        <v>212</v>
      </c>
      <c r="B149" t="s">
        <v>222</v>
      </c>
      <c r="C149" t="s">
        <v>256</v>
      </c>
      <c r="D149">
        <v>147</v>
      </c>
      <c r="E149" t="s">
        <v>345</v>
      </c>
      <c r="F149">
        <v>4</v>
      </c>
      <c r="G149" s="18">
        <v>0.83</v>
      </c>
      <c r="H149" s="18">
        <v>3.56</v>
      </c>
      <c r="I149" s="16">
        <f t="shared" si="22"/>
        <v>2.73</v>
      </c>
      <c r="J149" s="18">
        <v>1.42</v>
      </c>
      <c r="K149" s="17">
        <f t="shared" si="23"/>
        <v>0.59</v>
      </c>
      <c r="L149" s="17">
        <f t="shared" si="24"/>
        <v>78.388278388278394</v>
      </c>
      <c r="M149">
        <v>3.4882746553672322E-2</v>
      </c>
      <c r="N149" s="17">
        <f t="shared" si="25"/>
        <v>34.88274655367232</v>
      </c>
      <c r="O149" s="17">
        <f t="shared" si="26"/>
        <v>139.53098621468928</v>
      </c>
      <c r="P149">
        <v>0.10029312730696799</v>
      </c>
      <c r="Q149" s="17">
        <f t="shared" si="27"/>
        <v>100.29312730696799</v>
      </c>
      <c r="R149" s="17">
        <f t="shared" si="28"/>
        <v>401.17250922787196</v>
      </c>
      <c r="S149" s="20">
        <v>2.5</v>
      </c>
      <c r="T149" s="17">
        <f t="shared" si="29"/>
        <v>0.2161172161172161</v>
      </c>
      <c r="U149" s="17">
        <f t="shared" si="30"/>
        <v>6.4562642773915551</v>
      </c>
      <c r="V149" s="17">
        <f t="shared" si="31"/>
        <v>18.562727969357468</v>
      </c>
      <c r="W149" s="17">
        <f t="shared" si="32"/>
        <v>25.018992246749022</v>
      </c>
    </row>
    <row r="150" spans="1:23" ht="16">
      <c r="A150">
        <v>213</v>
      </c>
      <c r="B150" t="s">
        <v>223</v>
      </c>
      <c r="C150" t="s">
        <v>256</v>
      </c>
      <c r="D150">
        <v>148</v>
      </c>
      <c r="E150" t="s">
        <v>345</v>
      </c>
      <c r="F150">
        <v>4</v>
      </c>
      <c r="G150" s="18">
        <v>0.83</v>
      </c>
      <c r="H150" s="18">
        <v>3.38</v>
      </c>
      <c r="I150" s="16">
        <f t="shared" si="22"/>
        <v>2.5499999999999998</v>
      </c>
      <c r="J150" s="18">
        <v>1.37</v>
      </c>
      <c r="K150" s="17">
        <f t="shared" si="23"/>
        <v>0.54000000000000015</v>
      </c>
      <c r="L150" s="17">
        <f t="shared" si="24"/>
        <v>78.82352941176471</v>
      </c>
      <c r="M150">
        <v>8.4114211299435044E-3</v>
      </c>
      <c r="N150" s="17">
        <f t="shared" si="25"/>
        <v>8.4114211299435038</v>
      </c>
      <c r="O150" s="17">
        <f t="shared" si="26"/>
        <v>33.645684519774015</v>
      </c>
      <c r="P150">
        <v>7.9963161205273053E-2</v>
      </c>
      <c r="Q150" s="17">
        <f t="shared" si="27"/>
        <v>79.963161205273053</v>
      </c>
      <c r="R150" s="17">
        <f t="shared" si="28"/>
        <v>319.85264482109221</v>
      </c>
      <c r="S150" s="20">
        <v>2.5099999999999998</v>
      </c>
      <c r="T150" s="17">
        <f t="shared" si="29"/>
        <v>0.21176470588235302</v>
      </c>
      <c r="U150" s="17">
        <f t="shared" si="30"/>
        <v>1.5824940151509466</v>
      </c>
      <c r="V150" s="17">
        <f t="shared" si="31"/>
        <v>15.04397676504694</v>
      </c>
      <c r="W150" s="17">
        <f t="shared" si="32"/>
        <v>16.626470780197888</v>
      </c>
    </row>
    <row r="151" spans="1:23" ht="16">
      <c r="A151">
        <v>214</v>
      </c>
      <c r="B151" t="s">
        <v>224</v>
      </c>
      <c r="C151" t="s">
        <v>256</v>
      </c>
      <c r="D151">
        <v>149</v>
      </c>
      <c r="E151" t="s">
        <v>345</v>
      </c>
      <c r="F151">
        <v>4</v>
      </c>
      <c r="G151" s="18">
        <v>0.83</v>
      </c>
      <c r="H151" s="18">
        <v>3.37</v>
      </c>
      <c r="I151" s="16">
        <f t="shared" si="22"/>
        <v>2.54</v>
      </c>
      <c r="J151" s="18">
        <v>1.3</v>
      </c>
      <c r="K151" s="17">
        <f t="shared" si="23"/>
        <v>0.47000000000000008</v>
      </c>
      <c r="L151" s="17">
        <f t="shared" si="24"/>
        <v>81.496062992125971</v>
      </c>
      <c r="M151">
        <v>3.9984861242937854E-2</v>
      </c>
      <c r="N151" s="17">
        <f t="shared" si="25"/>
        <v>39.984861242937853</v>
      </c>
      <c r="O151" s="17">
        <f t="shared" si="26"/>
        <v>159.93944497175141</v>
      </c>
      <c r="P151">
        <v>9.512096233521658E-2</v>
      </c>
      <c r="Q151" s="17">
        <f t="shared" si="27"/>
        <v>95.120962335216575</v>
      </c>
      <c r="R151" s="17">
        <f t="shared" si="28"/>
        <v>380.4838493408663</v>
      </c>
      <c r="S151" s="20">
        <v>2.5099999999999998</v>
      </c>
      <c r="T151" s="17">
        <f t="shared" si="29"/>
        <v>0.18503937007874019</v>
      </c>
      <c r="U151" s="17">
        <f t="shared" si="30"/>
        <v>8.6090995640469732</v>
      </c>
      <c r="V151" s="17">
        <f t="shared" si="31"/>
        <v>20.480397078193619</v>
      </c>
      <c r="W151" s="17">
        <f t="shared" si="32"/>
        <v>29.08949664224059</v>
      </c>
    </row>
    <row r="152" spans="1:23" ht="16">
      <c r="A152">
        <v>215</v>
      </c>
      <c r="B152" t="s">
        <v>225</v>
      </c>
      <c r="C152" t="s">
        <v>256</v>
      </c>
      <c r="D152">
        <v>150</v>
      </c>
      <c r="E152" t="s">
        <v>345</v>
      </c>
      <c r="F152">
        <v>4</v>
      </c>
      <c r="G152" s="18">
        <v>0.84</v>
      </c>
      <c r="H152" s="18">
        <v>3.36</v>
      </c>
      <c r="I152" s="16">
        <f t="shared" si="22"/>
        <v>2.52</v>
      </c>
      <c r="J152" s="18">
        <v>1.28</v>
      </c>
      <c r="K152" s="17">
        <f t="shared" si="23"/>
        <v>0.44000000000000006</v>
      </c>
      <c r="L152" s="17">
        <f t="shared" si="24"/>
        <v>82.539682539682545</v>
      </c>
      <c r="M152">
        <v>4.4190180451977402E-2</v>
      </c>
      <c r="N152" s="17">
        <f t="shared" si="25"/>
        <v>44.190180451977405</v>
      </c>
      <c r="O152" s="17">
        <f t="shared" si="26"/>
        <v>176.76072180790962</v>
      </c>
      <c r="P152">
        <v>0.37098261770244828</v>
      </c>
      <c r="Q152" s="17">
        <f t="shared" si="27"/>
        <v>370.98261770244829</v>
      </c>
      <c r="R152" s="17">
        <f t="shared" si="28"/>
        <v>1483.9304708097932</v>
      </c>
      <c r="S152" s="20">
        <v>2.48</v>
      </c>
      <c r="T152" s="17">
        <f t="shared" si="29"/>
        <v>0.17460317460317462</v>
      </c>
      <c r="U152" s="17">
        <f t="shared" si="30"/>
        <v>10.205210294994782</v>
      </c>
      <c r="V152" s="17">
        <f t="shared" si="31"/>
        <v>85.674138252398251</v>
      </c>
      <c r="W152" s="17">
        <f t="shared" si="32"/>
        <v>95.879348547393036</v>
      </c>
    </row>
    <row r="153" spans="1:23" ht="16">
      <c r="A153">
        <v>216</v>
      </c>
      <c r="B153" t="s">
        <v>226</v>
      </c>
      <c r="C153" t="s">
        <v>256</v>
      </c>
      <c r="D153">
        <v>151</v>
      </c>
      <c r="E153" t="s">
        <v>345</v>
      </c>
      <c r="F153">
        <v>4</v>
      </c>
      <c r="G153" s="18">
        <v>0.83</v>
      </c>
      <c r="H153" s="18">
        <v>3.35</v>
      </c>
      <c r="I153" s="16">
        <f t="shared" si="22"/>
        <v>2.52</v>
      </c>
      <c r="J153" s="18">
        <v>1.35</v>
      </c>
      <c r="K153" s="17">
        <f t="shared" si="23"/>
        <v>0.52000000000000013</v>
      </c>
      <c r="L153" s="17">
        <f t="shared" si="24"/>
        <v>79.365079365079367</v>
      </c>
      <c r="M153">
        <v>1.8948195706214692E-2</v>
      </c>
      <c r="N153" s="17">
        <f t="shared" si="25"/>
        <v>18.94819570621469</v>
      </c>
      <c r="O153" s="17">
        <f t="shared" si="26"/>
        <v>75.792782824858762</v>
      </c>
      <c r="P153">
        <v>6.6314815442561223E-2</v>
      </c>
      <c r="Q153" s="17">
        <f t="shared" si="27"/>
        <v>66.314815442561226</v>
      </c>
      <c r="R153" s="17">
        <f t="shared" si="28"/>
        <v>265.2592617702449</v>
      </c>
      <c r="S153" s="20">
        <v>2.46</v>
      </c>
      <c r="T153" s="17">
        <f t="shared" si="29"/>
        <v>0.20634920634920639</v>
      </c>
      <c r="U153" s="17">
        <f t="shared" si="30"/>
        <v>3.7327590040385408</v>
      </c>
      <c r="V153" s="17">
        <f t="shared" si="31"/>
        <v>13.063894224144329</v>
      </c>
      <c r="W153" s="17">
        <f t="shared" si="32"/>
        <v>16.796653228182869</v>
      </c>
    </row>
    <row r="154" spans="1:23" ht="16">
      <c r="A154">
        <v>217</v>
      </c>
      <c r="B154" t="s">
        <v>227</v>
      </c>
      <c r="C154" t="s">
        <v>256</v>
      </c>
      <c r="D154">
        <v>152</v>
      </c>
      <c r="E154" t="s">
        <v>345</v>
      </c>
      <c r="F154">
        <v>4</v>
      </c>
      <c r="G154" s="18">
        <v>0.84</v>
      </c>
      <c r="H154" s="18">
        <v>3.16</v>
      </c>
      <c r="I154" s="16">
        <f t="shared" si="22"/>
        <v>2.3200000000000003</v>
      </c>
      <c r="J154" s="18">
        <v>1.41</v>
      </c>
      <c r="K154" s="17">
        <f t="shared" si="23"/>
        <v>0.56999999999999995</v>
      </c>
      <c r="L154" s="17">
        <f t="shared" si="24"/>
        <v>75.431034482758633</v>
      </c>
      <c r="M154">
        <v>2.5488126214689266E-2</v>
      </c>
      <c r="N154" s="17">
        <f t="shared" si="25"/>
        <v>25.488126214689267</v>
      </c>
      <c r="O154" s="17">
        <f t="shared" si="26"/>
        <v>101.95250485875707</v>
      </c>
      <c r="P154">
        <v>1E-4</v>
      </c>
      <c r="Q154" s="17">
        <f t="shared" si="27"/>
        <v>0.1</v>
      </c>
      <c r="R154" s="17">
        <f t="shared" si="28"/>
        <v>0.4</v>
      </c>
      <c r="S154" s="20">
        <v>2.5</v>
      </c>
      <c r="T154" s="17">
        <f t="shared" si="29"/>
        <v>0.24568965517241373</v>
      </c>
      <c r="U154" s="17">
        <f t="shared" si="30"/>
        <v>4.1496458117950255</v>
      </c>
      <c r="V154" s="17">
        <f t="shared" si="31"/>
        <v>1.6280701754385972E-2</v>
      </c>
      <c r="W154" s="17">
        <f t="shared" si="32"/>
        <v>4.1659265135494117</v>
      </c>
    </row>
    <row r="155" spans="1:23" ht="16">
      <c r="A155">
        <v>218</v>
      </c>
      <c r="B155" t="s">
        <v>228</v>
      </c>
      <c r="C155" t="s">
        <v>256</v>
      </c>
      <c r="D155">
        <v>153</v>
      </c>
      <c r="E155" t="s">
        <v>345</v>
      </c>
      <c r="F155">
        <v>4</v>
      </c>
      <c r="G155" s="18">
        <v>0.82</v>
      </c>
      <c r="H155" s="18">
        <v>3.62</v>
      </c>
      <c r="I155" s="16">
        <f t="shared" si="22"/>
        <v>2.8000000000000003</v>
      </c>
      <c r="J155" s="18">
        <v>1.58</v>
      </c>
      <c r="K155" s="17">
        <f t="shared" si="23"/>
        <v>0.76000000000000012</v>
      </c>
      <c r="L155" s="17">
        <f t="shared" si="24"/>
        <v>72.857142857142847</v>
      </c>
      <c r="M155">
        <v>1.7368377627118646E-2</v>
      </c>
      <c r="N155" s="17">
        <f t="shared" si="25"/>
        <v>17.368377627118647</v>
      </c>
      <c r="O155" s="17">
        <f t="shared" si="26"/>
        <v>69.47351050847459</v>
      </c>
      <c r="P155">
        <v>8.150446967984934E-2</v>
      </c>
      <c r="Q155" s="17">
        <f t="shared" si="27"/>
        <v>81.504469679849336</v>
      </c>
      <c r="R155" s="17">
        <f t="shared" si="28"/>
        <v>326.01787871939734</v>
      </c>
      <c r="S155" s="20">
        <v>2.4700000000000002</v>
      </c>
      <c r="T155" s="17">
        <f t="shared" si="29"/>
        <v>0.27142857142857146</v>
      </c>
      <c r="U155" s="17">
        <f t="shared" si="30"/>
        <v>2.5906380436784682</v>
      </c>
      <c r="V155" s="17">
        <f t="shared" si="31"/>
        <v>12.157069843574371</v>
      </c>
      <c r="W155" s="17">
        <f t="shared" si="32"/>
        <v>14.74770788725284</v>
      </c>
    </row>
    <row r="156" spans="1:23" ht="16">
      <c r="A156">
        <v>219</v>
      </c>
      <c r="B156" t="s">
        <v>229</v>
      </c>
      <c r="C156" t="s">
        <v>256</v>
      </c>
      <c r="D156">
        <v>154</v>
      </c>
      <c r="E156" t="s">
        <v>345</v>
      </c>
      <c r="F156">
        <v>4</v>
      </c>
      <c r="G156" s="18">
        <v>0.83</v>
      </c>
      <c r="H156" s="18">
        <v>3.47</v>
      </c>
      <c r="I156" s="16">
        <f t="shared" si="22"/>
        <v>2.64</v>
      </c>
      <c r="J156" s="18">
        <v>1.66</v>
      </c>
      <c r="K156" s="17">
        <f t="shared" si="23"/>
        <v>0.83</v>
      </c>
      <c r="L156" s="17">
        <f t="shared" si="24"/>
        <v>68.560606060606062</v>
      </c>
      <c r="M156">
        <v>1.7356821129943505E-2</v>
      </c>
      <c r="N156" s="17">
        <f t="shared" si="25"/>
        <v>17.356821129943505</v>
      </c>
      <c r="O156" s="17">
        <f t="shared" si="26"/>
        <v>69.42728451977402</v>
      </c>
      <c r="P156">
        <v>6.8885693408662907E-2</v>
      </c>
      <c r="Q156" s="17">
        <f t="shared" si="27"/>
        <v>68.885693408662902</v>
      </c>
      <c r="R156" s="17">
        <f t="shared" si="28"/>
        <v>275.54277363465161</v>
      </c>
      <c r="S156" s="20">
        <v>2.5</v>
      </c>
      <c r="T156" s="17">
        <f t="shared" si="29"/>
        <v>0.31439393939393934</v>
      </c>
      <c r="U156" s="17">
        <f t="shared" si="30"/>
        <v>2.2082895317132945</v>
      </c>
      <c r="V156" s="17">
        <f t="shared" si="31"/>
        <v>8.76425207705398</v>
      </c>
      <c r="W156" s="17">
        <f t="shared" si="32"/>
        <v>10.972541608767274</v>
      </c>
    </row>
    <row r="157" spans="1:23" ht="16">
      <c r="A157">
        <v>220</v>
      </c>
      <c r="B157" t="s">
        <v>230</v>
      </c>
      <c r="C157" t="s">
        <v>256</v>
      </c>
      <c r="D157">
        <v>155</v>
      </c>
      <c r="E157" t="s">
        <v>345</v>
      </c>
      <c r="F157">
        <v>4</v>
      </c>
      <c r="G157" s="18">
        <v>0.83</v>
      </c>
      <c r="H157" s="18">
        <v>3.57</v>
      </c>
      <c r="I157" s="16">
        <f t="shared" si="22"/>
        <v>2.7399999999999998</v>
      </c>
      <c r="J157" s="18">
        <v>1.42</v>
      </c>
      <c r="K157" s="17">
        <f t="shared" si="23"/>
        <v>0.59</v>
      </c>
      <c r="L157" s="17">
        <f t="shared" si="24"/>
        <v>78.467153284671525</v>
      </c>
      <c r="M157">
        <v>2.3702917740112996E-2</v>
      </c>
      <c r="N157" s="17">
        <f t="shared" si="25"/>
        <v>23.702917740112994</v>
      </c>
      <c r="O157" s="17">
        <f t="shared" si="26"/>
        <v>94.811670960451977</v>
      </c>
      <c r="P157">
        <v>6.2218013182674198E-2</v>
      </c>
      <c r="Q157" s="17">
        <f t="shared" si="27"/>
        <v>62.218013182674198</v>
      </c>
      <c r="R157" s="17">
        <f t="shared" si="28"/>
        <v>248.87205273069679</v>
      </c>
      <c r="S157" s="20">
        <v>2.4700000000000002</v>
      </c>
      <c r="T157" s="17">
        <f t="shared" si="29"/>
        <v>0.21532846715328469</v>
      </c>
      <c r="U157" s="17">
        <f t="shared" si="30"/>
        <v>4.4565974478768675</v>
      </c>
      <c r="V157" s="17">
        <f t="shared" si="31"/>
        <v>11.698164833632559</v>
      </c>
      <c r="W157" s="17">
        <f t="shared" si="32"/>
        <v>16.154762281509427</v>
      </c>
    </row>
    <row r="158" spans="1:23" ht="16">
      <c r="A158">
        <v>221</v>
      </c>
      <c r="B158" t="s">
        <v>231</v>
      </c>
      <c r="C158" t="s">
        <v>256</v>
      </c>
      <c r="D158">
        <v>156</v>
      </c>
      <c r="E158" t="s">
        <v>345</v>
      </c>
      <c r="F158">
        <v>4</v>
      </c>
      <c r="G158" s="18">
        <v>0.83</v>
      </c>
      <c r="H158" s="18">
        <v>3.73</v>
      </c>
      <c r="I158" s="16">
        <f t="shared" si="22"/>
        <v>2.9</v>
      </c>
      <c r="J158" s="18">
        <v>1.5</v>
      </c>
      <c r="K158" s="17">
        <f t="shared" si="23"/>
        <v>0.67</v>
      </c>
      <c r="L158" s="17">
        <f t="shared" si="24"/>
        <v>76.896551724137936</v>
      </c>
      <c r="M158">
        <v>5.4118874237288138E-2</v>
      </c>
      <c r="N158" s="17">
        <f t="shared" si="25"/>
        <v>54.118874237288139</v>
      </c>
      <c r="O158" s="17">
        <f t="shared" si="26"/>
        <v>216.47549694915256</v>
      </c>
      <c r="P158">
        <v>8.4636238606403014E-2</v>
      </c>
      <c r="Q158" s="17">
        <f t="shared" si="27"/>
        <v>84.636238606403012</v>
      </c>
      <c r="R158" s="17">
        <f t="shared" si="28"/>
        <v>338.54495442561205</v>
      </c>
      <c r="S158" s="20">
        <v>2.5</v>
      </c>
      <c r="T158" s="17">
        <f t="shared" si="29"/>
        <v>0.23103448275862071</v>
      </c>
      <c r="U158" s="17">
        <f t="shared" si="30"/>
        <v>9.3698349425752578</v>
      </c>
      <c r="V158" s="17">
        <f t="shared" si="31"/>
        <v>14.6534383258847</v>
      </c>
      <c r="W158" s="17">
        <f t="shared" si="32"/>
        <v>24.02327326845996</v>
      </c>
    </row>
    <row r="159" spans="1:23" ht="16">
      <c r="A159">
        <v>222</v>
      </c>
      <c r="B159" t="s">
        <v>232</v>
      </c>
      <c r="C159" t="s">
        <v>256</v>
      </c>
      <c r="D159">
        <v>157</v>
      </c>
      <c r="E159" t="s">
        <v>345</v>
      </c>
      <c r="F159">
        <v>4</v>
      </c>
      <c r="G159" s="18">
        <v>0.83</v>
      </c>
      <c r="H159" s="18">
        <v>3.37</v>
      </c>
      <c r="I159" s="16">
        <f t="shared" si="22"/>
        <v>2.54</v>
      </c>
      <c r="J159" s="18">
        <v>1.35</v>
      </c>
      <c r="K159" s="17">
        <f t="shared" si="23"/>
        <v>0.52000000000000013</v>
      </c>
      <c r="L159" s="17">
        <f t="shared" si="24"/>
        <v>79.527559055118118</v>
      </c>
      <c r="M159">
        <v>3.0427843163841808E-2</v>
      </c>
      <c r="N159" s="17">
        <f t="shared" si="25"/>
        <v>30.427843163841807</v>
      </c>
      <c r="O159" s="17">
        <f t="shared" si="26"/>
        <v>121.71137265536723</v>
      </c>
      <c r="P159">
        <v>9.966014425612052E-2</v>
      </c>
      <c r="Q159" s="17">
        <f t="shared" si="27"/>
        <v>99.660144256120518</v>
      </c>
      <c r="R159" s="17">
        <f t="shared" si="28"/>
        <v>398.64057702448207</v>
      </c>
      <c r="S159" s="20">
        <v>2.48</v>
      </c>
      <c r="T159" s="17">
        <f t="shared" si="29"/>
        <v>0.20472440944881895</v>
      </c>
      <c r="U159" s="17">
        <f t="shared" si="30"/>
        <v>5.9930770499502302</v>
      </c>
      <c r="V159" s="17">
        <f t="shared" si="31"/>
        <v>19.629091688162688</v>
      </c>
      <c r="W159" s="17">
        <f t="shared" si="32"/>
        <v>25.622168738112919</v>
      </c>
    </row>
    <row r="160" spans="1:23" ht="16">
      <c r="A160">
        <v>223</v>
      </c>
      <c r="B160" t="s">
        <v>233</v>
      </c>
      <c r="C160" t="s">
        <v>256</v>
      </c>
      <c r="D160">
        <v>158</v>
      </c>
      <c r="E160" t="s">
        <v>345</v>
      </c>
      <c r="F160">
        <v>4</v>
      </c>
      <c r="G160" s="18">
        <v>0.84</v>
      </c>
      <c r="H160" s="18">
        <v>3.38</v>
      </c>
      <c r="I160" s="16">
        <f t="shared" si="22"/>
        <v>2.54</v>
      </c>
      <c r="J160" s="18">
        <v>1.42</v>
      </c>
      <c r="K160" s="17">
        <f t="shared" si="23"/>
        <v>0.57999999999999996</v>
      </c>
      <c r="L160" s="17">
        <f t="shared" si="24"/>
        <v>77.165354330708652</v>
      </c>
      <c r="M160">
        <v>1.7894537514124297E-2</v>
      </c>
      <c r="N160" s="17">
        <f t="shared" si="25"/>
        <v>17.894537514124298</v>
      </c>
      <c r="O160" s="17">
        <f t="shared" si="26"/>
        <v>71.578150056497194</v>
      </c>
      <c r="P160">
        <v>6.7862010922787208E-2</v>
      </c>
      <c r="Q160" s="17">
        <f t="shared" si="27"/>
        <v>67.862010922787206</v>
      </c>
      <c r="R160" s="17">
        <f t="shared" si="28"/>
        <v>271.44804369114883</v>
      </c>
      <c r="S160" s="20">
        <v>2.5099999999999998</v>
      </c>
      <c r="T160" s="17">
        <f t="shared" si="29"/>
        <v>0.22834645669291337</v>
      </c>
      <c r="U160" s="17">
        <f t="shared" si="30"/>
        <v>3.1221407669924255</v>
      </c>
      <c r="V160" s="17">
        <f t="shared" si="31"/>
        <v>11.840191492229669</v>
      </c>
      <c r="W160" s="17">
        <f t="shared" si="32"/>
        <v>14.962332259222094</v>
      </c>
    </row>
    <row r="161" spans="1:23" ht="16">
      <c r="A161">
        <v>224</v>
      </c>
      <c r="B161" t="s">
        <v>234</v>
      </c>
      <c r="C161" t="s">
        <v>256</v>
      </c>
      <c r="D161">
        <v>159</v>
      </c>
      <c r="E161" t="s">
        <v>345</v>
      </c>
      <c r="F161">
        <v>4</v>
      </c>
      <c r="G161" s="18">
        <v>0.83</v>
      </c>
      <c r="H161" s="18">
        <v>3.73</v>
      </c>
      <c r="I161" s="16">
        <f t="shared" si="22"/>
        <v>2.9</v>
      </c>
      <c r="J161" s="18">
        <v>1.4</v>
      </c>
      <c r="K161" s="17">
        <f t="shared" si="23"/>
        <v>0.56999999999999995</v>
      </c>
      <c r="L161" s="17">
        <f t="shared" si="24"/>
        <v>80.344827586206904</v>
      </c>
      <c r="M161">
        <v>5.3894353898305089E-2</v>
      </c>
      <c r="N161" s="17">
        <f t="shared" si="25"/>
        <v>53.894353898305091</v>
      </c>
      <c r="O161" s="17">
        <f t="shared" si="26"/>
        <v>215.57741559322037</v>
      </c>
      <c r="P161">
        <v>8.5242399623352172E-2</v>
      </c>
      <c r="Q161" s="17">
        <f t="shared" si="27"/>
        <v>85.242399623352171</v>
      </c>
      <c r="R161" s="17">
        <f t="shared" si="28"/>
        <v>340.96959849340868</v>
      </c>
      <c r="S161" s="20">
        <v>2.4700000000000002</v>
      </c>
      <c r="T161" s="17">
        <f t="shared" si="29"/>
        <v>0.19655172413793101</v>
      </c>
      <c r="U161" s="17">
        <f t="shared" si="30"/>
        <v>11.101188032181604</v>
      </c>
      <c r="V161" s="17">
        <f t="shared" si="31"/>
        <v>17.558275368117148</v>
      </c>
      <c r="W161" s="17">
        <f t="shared" si="32"/>
        <v>28.659463400298751</v>
      </c>
    </row>
    <row r="162" spans="1:23" ht="16">
      <c r="A162">
        <v>225</v>
      </c>
      <c r="B162" t="s">
        <v>235</v>
      </c>
      <c r="C162" t="s">
        <v>256</v>
      </c>
      <c r="D162">
        <v>160</v>
      </c>
      <c r="E162" t="s">
        <v>345</v>
      </c>
      <c r="F162">
        <v>4</v>
      </c>
      <c r="G162" s="18">
        <v>0.83</v>
      </c>
      <c r="H162" s="18">
        <v>3.1</v>
      </c>
      <c r="I162" s="16">
        <f t="shared" si="22"/>
        <v>2.27</v>
      </c>
      <c r="J162" s="18">
        <v>1.24</v>
      </c>
      <c r="K162" s="17">
        <f t="shared" si="23"/>
        <v>0.41000000000000003</v>
      </c>
      <c r="L162" s="17">
        <f t="shared" si="24"/>
        <v>81.938325991189416</v>
      </c>
      <c r="M162">
        <v>1.2478397966101697E-2</v>
      </c>
      <c r="N162" s="17">
        <f t="shared" si="25"/>
        <v>12.478397966101697</v>
      </c>
      <c r="O162" s="17">
        <f t="shared" si="26"/>
        <v>49.91359186440679</v>
      </c>
      <c r="P162">
        <v>2.8831027871939752E-2</v>
      </c>
      <c r="Q162" s="17">
        <f t="shared" si="27"/>
        <v>28.831027871939753</v>
      </c>
      <c r="R162" s="17">
        <f t="shared" si="28"/>
        <v>115.32411148775901</v>
      </c>
      <c r="S162" s="20">
        <v>2.54</v>
      </c>
      <c r="T162" s="17">
        <f t="shared" si="29"/>
        <v>0.18061674008810574</v>
      </c>
      <c r="U162" s="17">
        <f t="shared" si="30"/>
        <v>2.7199888019061698</v>
      </c>
      <c r="V162" s="17">
        <f t="shared" si="31"/>
        <v>6.2844664172559286</v>
      </c>
      <c r="W162" s="17">
        <f t="shared" si="32"/>
        <v>9.0044552191620983</v>
      </c>
    </row>
    <row r="163" spans="1:23" s="21" customFormat="1" ht="16">
      <c r="A163" s="21">
        <v>229</v>
      </c>
      <c r="B163" s="21" t="s">
        <v>255</v>
      </c>
      <c r="C163" s="21" t="s">
        <v>256</v>
      </c>
      <c r="D163" s="21">
        <v>1</v>
      </c>
      <c r="E163" s="21" t="s">
        <v>257</v>
      </c>
      <c r="F163" s="21">
        <v>4</v>
      </c>
      <c r="G163" s="18">
        <v>1.18</v>
      </c>
      <c r="H163" s="18">
        <v>3.48</v>
      </c>
      <c r="I163" s="23">
        <f t="shared" si="22"/>
        <v>2.2999999999999998</v>
      </c>
      <c r="J163" s="18">
        <v>1.8</v>
      </c>
      <c r="K163" s="24">
        <f t="shared" si="23"/>
        <v>0.62000000000000011</v>
      </c>
      <c r="L163" s="17">
        <f t="shared" si="24"/>
        <v>73.043478260869549</v>
      </c>
      <c r="M163" s="21">
        <v>4.5501510357815501E-3</v>
      </c>
      <c r="N163" s="24">
        <f t="shared" si="25"/>
        <v>4.5501510357815498</v>
      </c>
      <c r="O163" s="24">
        <f t="shared" si="26"/>
        <v>18.200604143126199</v>
      </c>
      <c r="P163" s="21">
        <v>0.60381068173258001</v>
      </c>
      <c r="Q163" s="24">
        <f t="shared" si="27"/>
        <v>603.81068173258006</v>
      </c>
      <c r="R163" s="24">
        <f t="shared" si="28"/>
        <v>2415.2427269303203</v>
      </c>
      <c r="S163" s="25">
        <v>2.5790000000000002</v>
      </c>
      <c r="T163" s="24">
        <f t="shared" si="29"/>
        <v>0.2695652173913044</v>
      </c>
      <c r="U163" s="24">
        <f t="shared" si="30"/>
        <v>0.6545014560718434</v>
      </c>
      <c r="V163" s="24">
        <f t="shared" si="31"/>
        <v>86.853154384978779</v>
      </c>
      <c r="W163" s="24">
        <f t="shared" si="32"/>
        <v>87.507655841050621</v>
      </c>
    </row>
    <row r="164" spans="1:23" ht="16">
      <c r="A164">
        <v>230</v>
      </c>
      <c r="B164" t="s">
        <v>259</v>
      </c>
      <c r="C164" t="s">
        <v>256</v>
      </c>
      <c r="D164">
        <v>2</v>
      </c>
      <c r="E164" t="s">
        <v>257</v>
      </c>
      <c r="F164">
        <v>4</v>
      </c>
      <c r="G164" s="18">
        <v>1.17</v>
      </c>
      <c r="H164" s="18">
        <v>3.49</v>
      </c>
      <c r="I164" s="16">
        <f t="shared" si="22"/>
        <v>2.3200000000000003</v>
      </c>
      <c r="J164" s="18">
        <v>1.71</v>
      </c>
      <c r="K164" s="17">
        <f t="shared" si="23"/>
        <v>0.54</v>
      </c>
      <c r="L164" s="17">
        <f t="shared" si="24"/>
        <v>76.724137931034491</v>
      </c>
      <c r="M164">
        <v>0.15537539849340865</v>
      </c>
      <c r="N164" s="17">
        <f t="shared" si="25"/>
        <v>155.37539849340865</v>
      </c>
      <c r="O164" s="17">
        <f t="shared" si="26"/>
        <v>621.50159397363461</v>
      </c>
      <c r="P164">
        <v>0.49903806026365349</v>
      </c>
      <c r="Q164" s="17">
        <f t="shared" si="27"/>
        <v>499.03806026365351</v>
      </c>
      <c r="R164" s="17">
        <f t="shared" si="28"/>
        <v>1996.152241054614</v>
      </c>
      <c r="S164" s="20">
        <v>2.56</v>
      </c>
      <c r="T164" s="17">
        <f t="shared" si="29"/>
        <v>0.23275862068965517</v>
      </c>
      <c r="U164" s="17">
        <f t="shared" si="30"/>
        <v>26.075732386046596</v>
      </c>
      <c r="V164" s="17">
        <f t="shared" si="31"/>
        <v>83.750600391469632</v>
      </c>
      <c r="W164" s="17">
        <f t="shared" si="32"/>
        <v>109.82633277751623</v>
      </c>
    </row>
    <row r="165" spans="1:23" ht="16">
      <c r="A165">
        <v>231</v>
      </c>
      <c r="B165" t="s">
        <v>261</v>
      </c>
      <c r="C165" t="s">
        <v>256</v>
      </c>
      <c r="D165">
        <v>3</v>
      </c>
      <c r="E165" t="s">
        <v>257</v>
      </c>
      <c r="F165">
        <v>4</v>
      </c>
      <c r="G165" s="18">
        <v>1.1599999999999999</v>
      </c>
      <c r="H165" s="18">
        <v>3.49</v>
      </c>
      <c r="I165" s="16">
        <f t="shared" si="22"/>
        <v>2.33</v>
      </c>
      <c r="J165" s="18">
        <v>1.71</v>
      </c>
      <c r="K165" s="17">
        <f t="shared" si="23"/>
        <v>0.55000000000000004</v>
      </c>
      <c r="L165" s="17">
        <f t="shared" si="24"/>
        <v>76.394849785407729</v>
      </c>
      <c r="M165">
        <v>1E-4</v>
      </c>
      <c r="N165" s="17">
        <f t="shared" si="25"/>
        <v>0.1</v>
      </c>
      <c r="O165" s="17">
        <f t="shared" si="26"/>
        <v>0.4</v>
      </c>
      <c r="P165">
        <v>0.53723874387947279</v>
      </c>
      <c r="Q165" s="17">
        <f t="shared" si="27"/>
        <v>537.23874387947274</v>
      </c>
      <c r="R165" s="17">
        <f t="shared" si="28"/>
        <v>2148.9549755178909</v>
      </c>
      <c r="S165" s="20">
        <v>2.4830000000000001</v>
      </c>
      <c r="T165" s="17">
        <f t="shared" si="29"/>
        <v>0.23605150214592277</v>
      </c>
      <c r="U165" s="17">
        <f t="shared" si="30"/>
        <v>1.7061472558854759E-2</v>
      </c>
      <c r="V165" s="17">
        <f t="shared" si="31"/>
        <v>91.660840862532226</v>
      </c>
      <c r="W165" s="17">
        <f t="shared" si="32"/>
        <v>91.677902335091076</v>
      </c>
    </row>
    <row r="166" spans="1:23" ht="16">
      <c r="A166">
        <v>232</v>
      </c>
      <c r="B166" t="s">
        <v>262</v>
      </c>
      <c r="C166" t="s">
        <v>256</v>
      </c>
      <c r="D166">
        <v>4</v>
      </c>
      <c r="E166" t="s">
        <v>257</v>
      </c>
      <c r="F166">
        <v>4</v>
      </c>
      <c r="G166" s="18">
        <v>1.1499999999999999</v>
      </c>
      <c r="H166" s="18">
        <v>3.54</v>
      </c>
      <c r="I166" s="16">
        <f t="shared" si="22"/>
        <v>2.39</v>
      </c>
      <c r="J166" s="18">
        <v>1.61</v>
      </c>
      <c r="K166" s="17">
        <f t="shared" si="23"/>
        <v>0.46000000000000019</v>
      </c>
      <c r="L166" s="17">
        <f t="shared" si="24"/>
        <v>80.7531380753138</v>
      </c>
      <c r="M166">
        <v>1.0209962335216635E-4</v>
      </c>
      <c r="N166" s="17">
        <f t="shared" si="25"/>
        <v>0.10209962335216635</v>
      </c>
      <c r="O166" s="17">
        <f t="shared" si="26"/>
        <v>0.40839849340866541</v>
      </c>
      <c r="P166">
        <v>0.35423715630885133</v>
      </c>
      <c r="Q166" s="17">
        <f t="shared" si="27"/>
        <v>354.23715630885135</v>
      </c>
      <c r="R166" s="17">
        <f t="shared" si="28"/>
        <v>1416.9486252354054</v>
      </c>
      <c r="S166" s="20">
        <v>2.4700000000000002</v>
      </c>
      <c r="T166" s="17">
        <f t="shared" si="29"/>
        <v>0.19246861924686198</v>
      </c>
      <c r="U166" s="17">
        <f t="shared" si="30"/>
        <v>2.1476685426128982E-2</v>
      </c>
      <c r="V166" s="17">
        <f t="shared" si="31"/>
        <v>74.513888714852527</v>
      </c>
      <c r="W166" s="17">
        <f t="shared" si="32"/>
        <v>74.53536540027865</v>
      </c>
    </row>
    <row r="167" spans="1:23" ht="16">
      <c r="A167">
        <v>233</v>
      </c>
      <c r="B167" t="s">
        <v>263</v>
      </c>
      <c r="C167" t="s">
        <v>256</v>
      </c>
      <c r="D167">
        <v>5</v>
      </c>
      <c r="E167" t="s">
        <v>257</v>
      </c>
      <c r="F167">
        <v>4</v>
      </c>
      <c r="G167" s="18">
        <v>1.1599999999999999</v>
      </c>
      <c r="H167" s="18">
        <v>3.5</v>
      </c>
      <c r="I167" s="16">
        <f t="shared" si="22"/>
        <v>2.34</v>
      </c>
      <c r="J167" s="18">
        <v>1.65</v>
      </c>
      <c r="K167" s="17">
        <f t="shared" si="23"/>
        <v>0.49</v>
      </c>
      <c r="L167" s="17">
        <f t="shared" si="24"/>
        <v>79.059829059829056</v>
      </c>
      <c r="M167">
        <v>2.4921668549905858E-3</v>
      </c>
      <c r="N167" s="17">
        <f t="shared" si="25"/>
        <v>2.492166854990586</v>
      </c>
      <c r="O167" s="17">
        <f t="shared" si="26"/>
        <v>9.968667419962344</v>
      </c>
      <c r="P167">
        <v>0.53409072128060275</v>
      </c>
      <c r="Q167" s="17">
        <f t="shared" si="27"/>
        <v>534.09072128060279</v>
      </c>
      <c r="R167" s="17">
        <f t="shared" si="28"/>
        <v>2136.3628851224112</v>
      </c>
      <c r="S167" s="20">
        <v>2.464</v>
      </c>
      <c r="T167" s="17">
        <f t="shared" si="29"/>
        <v>0.20940170940170941</v>
      </c>
      <c r="U167" s="17">
        <f t="shared" si="30"/>
        <v>0.48301007493025877</v>
      </c>
      <c r="V167" s="17">
        <f t="shared" si="31"/>
        <v>103.51281206902752</v>
      </c>
      <c r="W167" s="17">
        <f t="shared" si="32"/>
        <v>103.99582214395778</v>
      </c>
    </row>
    <row r="168" spans="1:23" ht="16">
      <c r="A168">
        <v>234</v>
      </c>
      <c r="B168" t="s">
        <v>264</v>
      </c>
      <c r="C168" t="s">
        <v>256</v>
      </c>
      <c r="D168">
        <v>6</v>
      </c>
      <c r="E168" t="s">
        <v>257</v>
      </c>
      <c r="F168">
        <v>4</v>
      </c>
      <c r="G168" s="18">
        <v>1.17</v>
      </c>
      <c r="H168" s="18">
        <v>3.59</v>
      </c>
      <c r="I168" s="16">
        <f t="shared" si="22"/>
        <v>2.42</v>
      </c>
      <c r="J168" s="18">
        <v>1.58</v>
      </c>
      <c r="K168" s="17">
        <f t="shared" si="23"/>
        <v>0.41000000000000014</v>
      </c>
      <c r="L168" s="17">
        <f t="shared" si="24"/>
        <v>83.057851239669418</v>
      </c>
      <c r="M168">
        <v>1.4420244821092276E-3</v>
      </c>
      <c r="N168" s="17">
        <f t="shared" si="25"/>
        <v>1.4420244821092276</v>
      </c>
      <c r="O168" s="17">
        <f t="shared" si="26"/>
        <v>5.7680979284369105</v>
      </c>
      <c r="P168">
        <v>0.92469015065913385</v>
      </c>
      <c r="Q168" s="17">
        <f t="shared" si="27"/>
        <v>924.69015065913379</v>
      </c>
      <c r="R168" s="17">
        <f t="shared" si="28"/>
        <v>3698.7606026365352</v>
      </c>
      <c r="S168" s="20">
        <v>2.5179999999999998</v>
      </c>
      <c r="T168" s="17">
        <f t="shared" si="29"/>
        <v>0.16942148760330586</v>
      </c>
      <c r="U168" s="17">
        <f t="shared" si="30"/>
        <v>0.33802468535852398</v>
      </c>
      <c r="V168" s="17">
        <f t="shared" si="31"/>
        <v>216.7564428403401</v>
      </c>
      <c r="W168" s="17">
        <f t="shared" si="32"/>
        <v>217.09446752569863</v>
      </c>
    </row>
    <row r="169" spans="1:23" ht="16">
      <c r="A169">
        <v>235</v>
      </c>
      <c r="B169" t="s">
        <v>265</v>
      </c>
      <c r="C169" t="s">
        <v>256</v>
      </c>
      <c r="D169">
        <v>7</v>
      </c>
      <c r="E169" t="s">
        <v>257</v>
      </c>
      <c r="F169">
        <v>4</v>
      </c>
      <c r="G169" s="18">
        <v>1.18</v>
      </c>
      <c r="H169" s="18">
        <v>3.53</v>
      </c>
      <c r="I169" s="16">
        <f t="shared" si="22"/>
        <v>2.3499999999999996</v>
      </c>
      <c r="J169" s="18">
        <v>1.78</v>
      </c>
      <c r="K169" s="17">
        <f t="shared" si="23"/>
        <v>0.60000000000000009</v>
      </c>
      <c r="L169" s="17">
        <f t="shared" si="24"/>
        <v>74.468085106382972</v>
      </c>
      <c r="M169">
        <v>3.8323600753295689E-3</v>
      </c>
      <c r="N169" s="17">
        <f t="shared" si="25"/>
        <v>3.8323600753295688</v>
      </c>
      <c r="O169" s="17">
        <f t="shared" si="26"/>
        <v>15.329440301318275</v>
      </c>
      <c r="P169">
        <v>0.4891624331450094</v>
      </c>
      <c r="Q169" s="17">
        <f t="shared" si="27"/>
        <v>489.1624331450094</v>
      </c>
      <c r="R169" s="17">
        <f t="shared" si="28"/>
        <v>1956.6497325800376</v>
      </c>
      <c r="S169" s="20">
        <v>2.4510000000000001</v>
      </c>
      <c r="T169" s="17">
        <f t="shared" si="29"/>
        <v>0.2553191489361703</v>
      </c>
      <c r="U169" s="17">
        <f t="shared" si="30"/>
        <v>0.61240624078773853</v>
      </c>
      <c r="V169" s="17">
        <f t="shared" si="31"/>
        <v>78.167531476320676</v>
      </c>
      <c r="W169" s="17">
        <f t="shared" si="32"/>
        <v>78.77993771710841</v>
      </c>
    </row>
    <row r="170" spans="1:23" ht="16">
      <c r="A170">
        <v>236</v>
      </c>
      <c r="B170" t="s">
        <v>266</v>
      </c>
      <c r="C170" t="s">
        <v>256</v>
      </c>
      <c r="D170">
        <v>8</v>
      </c>
      <c r="E170" t="s">
        <v>257</v>
      </c>
      <c r="F170">
        <v>4</v>
      </c>
      <c r="G170" s="18">
        <v>1.17</v>
      </c>
      <c r="H170" s="18">
        <v>3.52</v>
      </c>
      <c r="I170" s="16">
        <f t="shared" si="22"/>
        <v>2.35</v>
      </c>
      <c r="J170" s="18">
        <v>1.77</v>
      </c>
      <c r="K170" s="17">
        <f t="shared" si="23"/>
        <v>0.60000000000000009</v>
      </c>
      <c r="L170" s="17">
        <f t="shared" si="24"/>
        <v>74.468085106382972</v>
      </c>
      <c r="M170">
        <v>5.9177363465160102E-3</v>
      </c>
      <c r="N170" s="17">
        <f t="shared" si="25"/>
        <v>5.9177363465160102</v>
      </c>
      <c r="O170" s="17">
        <f t="shared" si="26"/>
        <v>23.670945386064041</v>
      </c>
      <c r="P170">
        <v>0.18821265913371008</v>
      </c>
      <c r="Q170" s="17">
        <f t="shared" si="27"/>
        <v>188.21265913371008</v>
      </c>
      <c r="R170" s="17">
        <f t="shared" si="28"/>
        <v>752.85063653484031</v>
      </c>
      <c r="S170" s="20">
        <v>2.5609999999999999</v>
      </c>
      <c r="T170" s="17">
        <f t="shared" si="29"/>
        <v>0.25531914893617025</v>
      </c>
      <c r="U170" s="17">
        <f t="shared" si="30"/>
        <v>0.90502931239832241</v>
      </c>
      <c r="V170" s="17">
        <f t="shared" si="31"/>
        <v>28.784312701042474</v>
      </c>
      <c r="W170" s="17">
        <f t="shared" si="32"/>
        <v>29.689342013440797</v>
      </c>
    </row>
    <row r="171" spans="1:23" ht="16">
      <c r="A171">
        <v>237</v>
      </c>
      <c r="B171" t="s">
        <v>267</v>
      </c>
      <c r="C171" t="s">
        <v>256</v>
      </c>
      <c r="D171">
        <v>9</v>
      </c>
      <c r="E171" t="s">
        <v>257</v>
      </c>
      <c r="F171">
        <v>4</v>
      </c>
      <c r="G171" s="18">
        <v>1.17</v>
      </c>
      <c r="H171" s="18">
        <v>3.59</v>
      </c>
      <c r="I171" s="16">
        <f t="shared" si="22"/>
        <v>2.42</v>
      </c>
      <c r="J171" s="18">
        <v>1.84</v>
      </c>
      <c r="K171" s="17">
        <f t="shared" si="23"/>
        <v>0.67000000000000015</v>
      </c>
      <c r="L171" s="17">
        <f t="shared" si="24"/>
        <v>72.314049586776846</v>
      </c>
      <c r="M171">
        <v>3.7635634651600781E-3</v>
      </c>
      <c r="N171" s="17">
        <f t="shared" si="25"/>
        <v>3.763563465160078</v>
      </c>
      <c r="O171" s="17">
        <f t="shared" si="26"/>
        <v>15.054253860640312</v>
      </c>
      <c r="P171">
        <v>0.13735451224105469</v>
      </c>
      <c r="Q171" s="17">
        <f t="shared" si="27"/>
        <v>137.35451224105469</v>
      </c>
      <c r="R171" s="17">
        <f t="shared" si="28"/>
        <v>549.41804896421877</v>
      </c>
      <c r="S171" s="20">
        <v>2.452</v>
      </c>
      <c r="T171" s="17">
        <f t="shared" si="29"/>
        <v>0.27685950413223148</v>
      </c>
      <c r="U171" s="17">
        <f t="shared" si="30"/>
        <v>0.55439504672928497</v>
      </c>
      <c r="V171" s="17">
        <f t="shared" si="31"/>
        <v>20.233127974930746</v>
      </c>
      <c r="W171" s="17">
        <f t="shared" si="32"/>
        <v>20.787523021660032</v>
      </c>
    </row>
    <row r="172" spans="1:23" ht="16">
      <c r="A172">
        <v>238</v>
      </c>
      <c r="B172" t="s">
        <v>98</v>
      </c>
      <c r="C172" t="s">
        <v>256</v>
      </c>
      <c r="D172">
        <v>10</v>
      </c>
      <c r="E172" t="s">
        <v>257</v>
      </c>
      <c r="F172">
        <v>4</v>
      </c>
      <c r="G172" s="18">
        <v>1.18</v>
      </c>
      <c r="H172" s="18">
        <v>3.52</v>
      </c>
      <c r="I172" s="16">
        <f t="shared" si="22"/>
        <v>2.34</v>
      </c>
      <c r="J172" s="18">
        <v>1.88</v>
      </c>
      <c r="K172" s="17">
        <f t="shared" si="23"/>
        <v>0.7</v>
      </c>
      <c r="L172" s="17">
        <f t="shared" si="24"/>
        <v>70.085470085470078</v>
      </c>
      <c r="M172">
        <v>2.9079273069679869E-3</v>
      </c>
      <c r="N172" s="17">
        <f t="shared" si="25"/>
        <v>2.907927306967987</v>
      </c>
      <c r="O172" s="17">
        <f t="shared" si="26"/>
        <v>11.631709227871948</v>
      </c>
      <c r="P172">
        <v>0.19754006026365353</v>
      </c>
      <c r="Q172" s="17">
        <f t="shared" si="27"/>
        <v>197.54006026365354</v>
      </c>
      <c r="R172" s="17">
        <f t="shared" si="28"/>
        <v>790.16024105461418</v>
      </c>
      <c r="S172" s="20">
        <v>2.4780000000000002</v>
      </c>
      <c r="T172" s="17">
        <f t="shared" si="29"/>
        <v>0.29914529914529914</v>
      </c>
      <c r="U172" s="17">
        <f t="shared" si="30"/>
        <v>0.39228351771619341</v>
      </c>
      <c r="V172" s="17">
        <f t="shared" si="31"/>
        <v>26.648434279773397</v>
      </c>
      <c r="W172" s="17">
        <f t="shared" si="32"/>
        <v>27.040717797489592</v>
      </c>
    </row>
    <row r="173" spans="1:23" ht="16">
      <c r="A173">
        <v>239</v>
      </c>
      <c r="B173" t="s">
        <v>99</v>
      </c>
      <c r="C173" t="s">
        <v>256</v>
      </c>
      <c r="D173">
        <v>11</v>
      </c>
      <c r="E173" t="s">
        <v>257</v>
      </c>
      <c r="F173">
        <v>4</v>
      </c>
      <c r="G173" s="18">
        <v>1.17</v>
      </c>
      <c r="H173" s="18">
        <v>3.6</v>
      </c>
      <c r="I173" s="16">
        <f t="shared" si="22"/>
        <v>2.4300000000000002</v>
      </c>
      <c r="J173" s="18">
        <v>1.92</v>
      </c>
      <c r="K173" s="17">
        <f t="shared" si="23"/>
        <v>0.75</v>
      </c>
      <c r="L173" s="17">
        <f t="shared" si="24"/>
        <v>69.135802469135811</v>
      </c>
      <c r="M173">
        <v>3.5458143126177073E-3</v>
      </c>
      <c r="N173" s="17">
        <f t="shared" si="25"/>
        <v>3.5458143126177073</v>
      </c>
      <c r="O173" s="17">
        <f t="shared" si="26"/>
        <v>14.183257250470829</v>
      </c>
      <c r="P173">
        <v>0.1211441337099812</v>
      </c>
      <c r="Q173" s="17">
        <f t="shared" si="27"/>
        <v>121.1441337099812</v>
      </c>
      <c r="R173" s="17">
        <f t="shared" si="28"/>
        <v>484.57653483992482</v>
      </c>
      <c r="S173" s="20">
        <v>2.5950000000000002</v>
      </c>
      <c r="T173" s="17">
        <f t="shared" si="29"/>
        <v>0.30864197530864196</v>
      </c>
      <c r="U173" s="17">
        <f t="shared" si="30"/>
        <v>0.44271438816498548</v>
      </c>
      <c r="V173" s="17">
        <f t="shared" si="31"/>
        <v>15.125510336043897</v>
      </c>
      <c r="W173" s="17">
        <f t="shared" si="32"/>
        <v>15.568224724208882</v>
      </c>
    </row>
    <row r="174" spans="1:23" ht="16">
      <c r="A174">
        <v>240</v>
      </c>
      <c r="B174" t="s">
        <v>100</v>
      </c>
      <c r="C174" t="s">
        <v>256</v>
      </c>
      <c r="D174">
        <v>12</v>
      </c>
      <c r="E174" t="s">
        <v>257</v>
      </c>
      <c r="F174">
        <v>4</v>
      </c>
      <c r="G174" s="18">
        <v>1.18</v>
      </c>
      <c r="H174" s="18">
        <v>3.68</v>
      </c>
      <c r="I174" s="16">
        <f t="shared" si="22"/>
        <v>2.5</v>
      </c>
      <c r="J174" s="18">
        <v>1.71</v>
      </c>
      <c r="K174" s="17">
        <f t="shared" si="23"/>
        <v>0.53</v>
      </c>
      <c r="L174" s="17">
        <f t="shared" si="24"/>
        <v>78.8</v>
      </c>
      <c r="M174">
        <v>4.6383504708097933E-3</v>
      </c>
      <c r="N174" s="17">
        <f t="shared" si="25"/>
        <v>4.6383504708097938</v>
      </c>
      <c r="O174" s="17">
        <f t="shared" si="26"/>
        <v>18.553401883239175</v>
      </c>
      <c r="P174">
        <v>0.42191824105461395</v>
      </c>
      <c r="Q174" s="17">
        <f t="shared" si="27"/>
        <v>421.91824105461393</v>
      </c>
      <c r="R174" s="17">
        <f t="shared" si="28"/>
        <v>1687.6729642184557</v>
      </c>
      <c r="S174" s="20">
        <v>2.4590000000000001</v>
      </c>
      <c r="T174" s="17">
        <f t="shared" si="29"/>
        <v>0.21200000000000002</v>
      </c>
      <c r="U174" s="17">
        <f t="shared" si="30"/>
        <v>0.88975240564307334</v>
      </c>
      <c r="V174" s="17">
        <f t="shared" si="31"/>
        <v>80.934541778490612</v>
      </c>
      <c r="W174" s="17">
        <f t="shared" si="32"/>
        <v>81.824294184133691</v>
      </c>
    </row>
    <row r="175" spans="1:23" ht="16">
      <c r="A175">
        <v>241</v>
      </c>
      <c r="B175" t="s">
        <v>101</v>
      </c>
      <c r="C175" t="s">
        <v>256</v>
      </c>
      <c r="D175">
        <v>13</v>
      </c>
      <c r="E175" t="s">
        <v>257</v>
      </c>
      <c r="F175">
        <v>4</v>
      </c>
      <c r="G175" s="18">
        <v>1.18</v>
      </c>
      <c r="H175" s="18">
        <v>3.78</v>
      </c>
      <c r="I175" s="16">
        <f t="shared" si="22"/>
        <v>2.5999999999999996</v>
      </c>
      <c r="J175" s="18">
        <v>1.78</v>
      </c>
      <c r="K175" s="17">
        <f t="shared" si="23"/>
        <v>0.60000000000000009</v>
      </c>
      <c r="L175" s="17">
        <f t="shared" si="24"/>
        <v>76.92307692307692</v>
      </c>
      <c r="M175">
        <v>3.8475883239171421E-3</v>
      </c>
      <c r="N175" s="17">
        <f t="shared" si="25"/>
        <v>3.847588323917142</v>
      </c>
      <c r="O175" s="17">
        <f t="shared" si="26"/>
        <v>15.390353295668568</v>
      </c>
      <c r="P175">
        <v>0.23981322410546138</v>
      </c>
      <c r="Q175" s="17">
        <f t="shared" si="27"/>
        <v>239.81322410546139</v>
      </c>
      <c r="R175" s="17">
        <f t="shared" si="28"/>
        <v>959.25289642184555</v>
      </c>
      <c r="S175" s="20">
        <v>2.5619999999999998</v>
      </c>
      <c r="T175" s="17">
        <f t="shared" si="29"/>
        <v>0.23076923076923084</v>
      </c>
      <c r="U175" s="17">
        <f t="shared" si="30"/>
        <v>0.65077606311375014</v>
      </c>
      <c r="V175" s="17">
        <f t="shared" si="31"/>
        <v>40.561695464103536</v>
      </c>
      <c r="W175" s="17">
        <f t="shared" si="32"/>
        <v>41.212471527217289</v>
      </c>
    </row>
    <row r="176" spans="1:23" ht="16">
      <c r="A176">
        <v>242</v>
      </c>
      <c r="B176" t="s">
        <v>102</v>
      </c>
      <c r="C176" t="s">
        <v>256</v>
      </c>
      <c r="D176">
        <v>14</v>
      </c>
      <c r="E176" t="s">
        <v>257</v>
      </c>
      <c r="F176">
        <v>4</v>
      </c>
      <c r="G176" s="18">
        <v>1.06</v>
      </c>
      <c r="H176" s="18">
        <v>3.47</v>
      </c>
      <c r="I176" s="16">
        <f t="shared" si="22"/>
        <v>2.41</v>
      </c>
      <c r="J176" s="18">
        <v>1.8</v>
      </c>
      <c r="K176" s="17">
        <f t="shared" si="23"/>
        <v>0.74</v>
      </c>
      <c r="L176" s="17">
        <f t="shared" si="24"/>
        <v>69.294605809128626</v>
      </c>
      <c r="M176">
        <v>1.067207871939737E-2</v>
      </c>
      <c r="N176" s="17">
        <f t="shared" si="25"/>
        <v>10.672078719397369</v>
      </c>
      <c r="O176" s="17">
        <f t="shared" si="26"/>
        <v>42.688314877589477</v>
      </c>
      <c r="P176">
        <v>0.63489226930320153</v>
      </c>
      <c r="Q176" s="17">
        <f t="shared" si="27"/>
        <v>634.89226930320149</v>
      </c>
      <c r="R176" s="17">
        <f t="shared" si="28"/>
        <v>2539.569077212806</v>
      </c>
      <c r="S176" s="20">
        <v>2.5209999999999999</v>
      </c>
      <c r="T176" s="17">
        <f t="shared" si="29"/>
        <v>0.30705394190871366</v>
      </c>
      <c r="U176" s="17">
        <f t="shared" si="30"/>
        <v>1.3786737198745491</v>
      </c>
      <c r="V176" s="17">
        <f t="shared" si="31"/>
        <v>82.018631014114732</v>
      </c>
      <c r="W176" s="17">
        <f t="shared" si="32"/>
        <v>83.397304733989287</v>
      </c>
    </row>
    <row r="177" spans="1:23" ht="16">
      <c r="A177">
        <v>243</v>
      </c>
      <c r="B177" t="s">
        <v>103</v>
      </c>
      <c r="C177" t="s">
        <v>256</v>
      </c>
      <c r="D177">
        <v>15</v>
      </c>
      <c r="E177" t="s">
        <v>257</v>
      </c>
      <c r="F177">
        <v>4</v>
      </c>
      <c r="G177" s="18">
        <v>1.1499999999999999</v>
      </c>
      <c r="H177" s="18">
        <v>3.64</v>
      </c>
      <c r="I177" s="16">
        <f t="shared" si="22"/>
        <v>2.4900000000000002</v>
      </c>
      <c r="J177" s="18">
        <v>1.64</v>
      </c>
      <c r="K177" s="17">
        <f t="shared" si="23"/>
        <v>0.49</v>
      </c>
      <c r="L177" s="17">
        <f t="shared" si="24"/>
        <v>80.321285140562239</v>
      </c>
      <c r="M177">
        <v>4.0844685499058404E-3</v>
      </c>
      <c r="N177" s="17">
        <f t="shared" si="25"/>
        <v>4.0844685499058402</v>
      </c>
      <c r="O177" s="17">
        <f t="shared" si="26"/>
        <v>16.337874199623361</v>
      </c>
      <c r="P177">
        <v>0.80197835404896423</v>
      </c>
      <c r="Q177" s="17">
        <f t="shared" si="27"/>
        <v>801.97835404896421</v>
      </c>
      <c r="R177" s="17">
        <f t="shared" si="28"/>
        <v>3207.9134161958568</v>
      </c>
      <c r="S177" s="20">
        <v>2.5640000000000001</v>
      </c>
      <c r="T177" s="17">
        <f t="shared" si="29"/>
        <v>0.19678714859437749</v>
      </c>
      <c r="U177" s="17">
        <f t="shared" si="30"/>
        <v>0.80950736168499027</v>
      </c>
      <c r="V177" s="17">
        <f t="shared" si="31"/>
        <v>158.94537406331952</v>
      </c>
      <c r="W177" s="17">
        <f t="shared" si="32"/>
        <v>159.7548814250045</v>
      </c>
    </row>
    <row r="178" spans="1:23" ht="16">
      <c r="A178">
        <v>244</v>
      </c>
      <c r="B178" t="s">
        <v>104</v>
      </c>
      <c r="C178" t="s">
        <v>256</v>
      </c>
      <c r="D178">
        <v>16</v>
      </c>
      <c r="E178" t="s">
        <v>257</v>
      </c>
      <c r="F178">
        <v>4</v>
      </c>
      <c r="G178" s="18">
        <v>1.1599999999999999</v>
      </c>
      <c r="H178" s="18">
        <v>3.83</v>
      </c>
      <c r="I178" s="16">
        <f t="shared" si="22"/>
        <v>2.67</v>
      </c>
      <c r="J178" s="18">
        <v>1.68</v>
      </c>
      <c r="K178" s="17">
        <f t="shared" si="23"/>
        <v>0.52</v>
      </c>
      <c r="L178" s="17">
        <f t="shared" si="24"/>
        <v>80.524344569288388</v>
      </c>
      <c r="M178">
        <v>8.2536403013182616E-4</v>
      </c>
      <c r="N178" s="17">
        <f t="shared" si="25"/>
        <v>0.82536403013182613</v>
      </c>
      <c r="O178" s="17">
        <f t="shared" si="26"/>
        <v>3.3014561205273045</v>
      </c>
      <c r="P178">
        <v>0.64171195856873819</v>
      </c>
      <c r="Q178" s="17">
        <f t="shared" si="27"/>
        <v>641.71195856873817</v>
      </c>
      <c r="R178" s="17">
        <f t="shared" si="28"/>
        <v>2566.8478342749527</v>
      </c>
      <c r="S178" s="20">
        <v>2.58</v>
      </c>
      <c r="T178" s="17">
        <f t="shared" si="29"/>
        <v>0.19475655430711611</v>
      </c>
      <c r="U178" s="17">
        <f t="shared" si="30"/>
        <v>0.16426073050476861</v>
      </c>
      <c r="V178" s="17">
        <f t="shared" si="31"/>
        <v>127.71101143250827</v>
      </c>
      <c r="W178" s="17">
        <f t="shared" si="32"/>
        <v>127.87527216301304</v>
      </c>
    </row>
    <row r="179" spans="1:23" ht="16">
      <c r="A179">
        <v>245</v>
      </c>
      <c r="B179" t="s">
        <v>105</v>
      </c>
      <c r="C179" t="s">
        <v>256</v>
      </c>
      <c r="D179">
        <v>17</v>
      </c>
      <c r="E179" t="s">
        <v>257</v>
      </c>
      <c r="F179">
        <v>4</v>
      </c>
      <c r="G179" s="18">
        <v>1.1599999999999999</v>
      </c>
      <c r="H179" s="18">
        <v>3.76</v>
      </c>
      <c r="I179" s="16">
        <f t="shared" si="22"/>
        <v>2.5999999999999996</v>
      </c>
      <c r="J179" s="18">
        <v>1.7</v>
      </c>
      <c r="K179" s="17">
        <f t="shared" si="23"/>
        <v>0.54</v>
      </c>
      <c r="L179" s="17">
        <f t="shared" si="24"/>
        <v>79.230769230769226</v>
      </c>
      <c r="M179">
        <v>7.4881770244821129E-4</v>
      </c>
      <c r="N179" s="17">
        <f t="shared" si="25"/>
        <v>0.74881770244821133</v>
      </c>
      <c r="O179" s="17">
        <f t="shared" si="26"/>
        <v>2.9952708097928453</v>
      </c>
      <c r="P179">
        <v>0.64198987947269304</v>
      </c>
      <c r="Q179" s="17">
        <f t="shared" si="27"/>
        <v>641.98987947269302</v>
      </c>
      <c r="R179" s="17">
        <f t="shared" si="28"/>
        <v>2567.9595178907721</v>
      </c>
      <c r="S179" s="20">
        <v>2.4769999999999999</v>
      </c>
      <c r="T179" s="17">
        <f t="shared" si="29"/>
        <v>0.20769230769230773</v>
      </c>
      <c r="U179" s="17">
        <f t="shared" si="30"/>
        <v>0.14555585657421233</v>
      </c>
      <c r="V179" s="17">
        <f t="shared" si="31"/>
        <v>124.79056853638671</v>
      </c>
      <c r="W179" s="17">
        <f t="shared" si="32"/>
        <v>124.93612439296092</v>
      </c>
    </row>
    <row r="180" spans="1:23" ht="16">
      <c r="A180">
        <v>246</v>
      </c>
      <c r="B180" t="s">
        <v>106</v>
      </c>
      <c r="C180" t="s">
        <v>256</v>
      </c>
      <c r="D180">
        <v>18</v>
      </c>
      <c r="E180" t="s">
        <v>257</v>
      </c>
      <c r="F180">
        <v>4</v>
      </c>
      <c r="G180" s="18">
        <v>1.18</v>
      </c>
      <c r="H180" s="18">
        <v>3.71</v>
      </c>
      <c r="I180" s="16">
        <f t="shared" si="22"/>
        <v>2.5300000000000002</v>
      </c>
      <c r="J180" s="18">
        <v>1.72</v>
      </c>
      <c r="K180" s="17">
        <f t="shared" si="23"/>
        <v>0.54</v>
      </c>
      <c r="L180" s="17">
        <f t="shared" si="24"/>
        <v>78.656126482213438</v>
      </c>
      <c r="M180">
        <v>3.4005335216572528E-3</v>
      </c>
      <c r="N180" s="17">
        <f t="shared" si="25"/>
        <v>3.4005335216572528</v>
      </c>
      <c r="O180" s="17">
        <f t="shared" si="26"/>
        <v>13.602134086629011</v>
      </c>
      <c r="P180">
        <v>0.127227461393597</v>
      </c>
      <c r="Q180" s="17">
        <f t="shared" si="27"/>
        <v>127.227461393597</v>
      </c>
      <c r="R180" s="17">
        <f t="shared" si="28"/>
        <v>508.90984557438799</v>
      </c>
      <c r="S180" s="20">
        <v>2.5209999999999999</v>
      </c>
      <c r="T180" s="17">
        <f t="shared" si="29"/>
        <v>0.2134387351778656</v>
      </c>
      <c r="U180" s="17">
        <f t="shared" si="30"/>
        <v>0.63197656792519508</v>
      </c>
      <c r="V180" s="17">
        <f t="shared" si="31"/>
        <v>23.644752767552589</v>
      </c>
      <c r="W180" s="17">
        <f t="shared" si="32"/>
        <v>24.276729335477786</v>
      </c>
    </row>
    <row r="181" spans="1:23" ht="16">
      <c r="A181">
        <v>247</v>
      </c>
      <c r="B181" t="s">
        <v>107</v>
      </c>
      <c r="C181" t="s">
        <v>256</v>
      </c>
      <c r="D181">
        <v>19</v>
      </c>
      <c r="E181" t="s">
        <v>257</v>
      </c>
      <c r="F181">
        <v>4</v>
      </c>
      <c r="G181" s="18">
        <v>1.1499999999999999</v>
      </c>
      <c r="H181" s="18">
        <v>3.74</v>
      </c>
      <c r="I181" s="16">
        <f t="shared" si="22"/>
        <v>2.5900000000000003</v>
      </c>
      <c r="J181" s="18">
        <v>1.72</v>
      </c>
      <c r="K181" s="17">
        <f t="shared" si="23"/>
        <v>0.57000000000000006</v>
      </c>
      <c r="L181" s="17">
        <f t="shared" si="24"/>
        <v>77.992277992278005</v>
      </c>
      <c r="M181">
        <v>7.6765205273069716E-3</v>
      </c>
      <c r="N181" s="17">
        <f t="shared" si="25"/>
        <v>7.6765205273069714</v>
      </c>
      <c r="O181" s="17">
        <f t="shared" si="26"/>
        <v>30.706082109227886</v>
      </c>
      <c r="P181">
        <v>0.14741341054613941</v>
      </c>
      <c r="Q181" s="17">
        <f t="shared" si="27"/>
        <v>147.4134105461394</v>
      </c>
      <c r="R181" s="17">
        <f t="shared" si="28"/>
        <v>589.65364218455761</v>
      </c>
      <c r="S181" s="20">
        <v>2.5219999999999998</v>
      </c>
      <c r="T181" s="17">
        <f t="shared" si="29"/>
        <v>0.22007722007722008</v>
      </c>
      <c r="U181" s="17">
        <f t="shared" si="30"/>
        <v>1.3830702565302571</v>
      </c>
      <c r="V181" s="17">
        <f t="shared" si="31"/>
        <v>26.559311971458261</v>
      </c>
      <c r="W181" s="17">
        <f t="shared" si="32"/>
        <v>27.942382227988517</v>
      </c>
    </row>
    <row r="182" spans="1:23" ht="16">
      <c r="A182">
        <v>248</v>
      </c>
      <c r="B182" t="s">
        <v>138</v>
      </c>
      <c r="C182" t="s">
        <v>256</v>
      </c>
      <c r="D182">
        <v>20</v>
      </c>
      <c r="E182" t="s">
        <v>257</v>
      </c>
      <c r="F182">
        <v>4</v>
      </c>
      <c r="G182" s="18">
        <v>1.18</v>
      </c>
      <c r="H182" s="18">
        <v>3.91</v>
      </c>
      <c r="I182" s="16">
        <f t="shared" si="22"/>
        <v>2.7300000000000004</v>
      </c>
      <c r="J182" s="18">
        <v>1.68</v>
      </c>
      <c r="K182" s="17">
        <f t="shared" si="23"/>
        <v>0.5</v>
      </c>
      <c r="L182" s="17">
        <f t="shared" si="24"/>
        <v>81.684981684981679</v>
      </c>
      <c r="M182">
        <v>1.0388600753295681E-3</v>
      </c>
      <c r="N182" s="17">
        <f t="shared" si="25"/>
        <v>1.038860075329568</v>
      </c>
      <c r="O182" s="17">
        <f t="shared" si="26"/>
        <v>4.1554403013182721</v>
      </c>
      <c r="P182">
        <v>9.4504998116760858E-2</v>
      </c>
      <c r="Q182" s="17">
        <f t="shared" si="27"/>
        <v>94.504998116760859</v>
      </c>
      <c r="R182" s="17">
        <f t="shared" si="28"/>
        <v>378.01999246704344</v>
      </c>
      <c r="S182" s="20">
        <v>2.476</v>
      </c>
      <c r="T182" s="17">
        <f t="shared" si="29"/>
        <v>0.18315018315018311</v>
      </c>
      <c r="U182" s="17">
        <f t="shared" si="30"/>
        <v>0.22908626863083373</v>
      </c>
      <c r="V182" s="17">
        <f t="shared" si="31"/>
        <v>20.839955158219485</v>
      </c>
      <c r="W182" s="17">
        <f t="shared" si="32"/>
        <v>21.069041426850319</v>
      </c>
    </row>
    <row r="183" spans="1:23" ht="16">
      <c r="A183">
        <v>249</v>
      </c>
      <c r="B183" t="s">
        <v>139</v>
      </c>
      <c r="C183" t="s">
        <v>256</v>
      </c>
      <c r="D183">
        <v>21</v>
      </c>
      <c r="E183" t="s">
        <v>257</v>
      </c>
      <c r="F183">
        <v>4</v>
      </c>
      <c r="G183" s="18">
        <v>1.18</v>
      </c>
      <c r="H183" s="18">
        <v>3.92</v>
      </c>
      <c r="I183" s="16">
        <f t="shared" si="22"/>
        <v>2.74</v>
      </c>
      <c r="J183" s="18">
        <v>1.72</v>
      </c>
      <c r="K183" s="17">
        <f t="shared" si="23"/>
        <v>0.54</v>
      </c>
      <c r="L183" s="17">
        <f t="shared" si="24"/>
        <v>80.291970802919707</v>
      </c>
      <c r="M183">
        <v>2.1317239171374791E-3</v>
      </c>
      <c r="N183" s="17">
        <f t="shared" si="25"/>
        <v>2.1317239171374789</v>
      </c>
      <c r="O183" s="17">
        <f t="shared" si="26"/>
        <v>8.5268956685499155</v>
      </c>
      <c r="P183">
        <v>0.15309006026365354</v>
      </c>
      <c r="Q183" s="17">
        <f t="shared" si="27"/>
        <v>153.09006026365356</v>
      </c>
      <c r="R183" s="17">
        <f t="shared" si="28"/>
        <v>612.36024105461422</v>
      </c>
      <c r="S183" s="20">
        <v>2.4830000000000001</v>
      </c>
      <c r="T183" s="17">
        <f t="shared" si="29"/>
        <v>0.19708029197080293</v>
      </c>
      <c r="U183" s="17">
        <f t="shared" si="30"/>
        <v>0.43562324047647649</v>
      </c>
      <c r="V183" s="17">
        <f t="shared" si="31"/>
        <v>31.284345782611439</v>
      </c>
      <c r="W183" s="17">
        <f t="shared" si="32"/>
        <v>31.719969023087916</v>
      </c>
    </row>
    <row r="184" spans="1:23" ht="16">
      <c r="A184">
        <v>250</v>
      </c>
      <c r="B184" t="s">
        <v>140</v>
      </c>
      <c r="C184" t="s">
        <v>256</v>
      </c>
      <c r="D184">
        <v>22</v>
      </c>
      <c r="E184" t="s">
        <v>257</v>
      </c>
      <c r="F184">
        <v>4</v>
      </c>
      <c r="G184" s="18">
        <v>1.17</v>
      </c>
      <c r="H184" s="18">
        <v>3.7</v>
      </c>
      <c r="I184" s="16">
        <f t="shared" si="22"/>
        <v>2.5300000000000002</v>
      </c>
      <c r="J184" s="18">
        <v>1.61</v>
      </c>
      <c r="K184" s="17">
        <f t="shared" si="23"/>
        <v>0.44000000000000017</v>
      </c>
      <c r="L184" s="17">
        <f t="shared" si="24"/>
        <v>82.608695652173907</v>
      </c>
      <c r="M184">
        <v>3.1597137476459536E-3</v>
      </c>
      <c r="N184" s="17">
        <f t="shared" si="25"/>
        <v>3.1597137476459536</v>
      </c>
      <c r="O184" s="17">
        <f t="shared" si="26"/>
        <v>12.638854990583814</v>
      </c>
      <c r="P184">
        <v>0.47327565348399248</v>
      </c>
      <c r="Q184" s="17">
        <f t="shared" si="27"/>
        <v>473.27565348399247</v>
      </c>
      <c r="R184" s="17">
        <f t="shared" si="28"/>
        <v>1893.1026139359699</v>
      </c>
      <c r="S184" s="20">
        <v>2.4630000000000001</v>
      </c>
      <c r="T184" s="17">
        <f t="shared" si="29"/>
        <v>0.17391304347826092</v>
      </c>
      <c r="U184" s="17">
        <f t="shared" si="30"/>
        <v>0.73765140271880747</v>
      </c>
      <c r="V184" s="17">
        <f t="shared" si="31"/>
        <v>110.48863205574324</v>
      </c>
      <c r="W184" s="17">
        <f t="shared" si="32"/>
        <v>111.22628345846205</v>
      </c>
    </row>
    <row r="185" spans="1:23" ht="16">
      <c r="A185">
        <v>251</v>
      </c>
      <c r="B185" t="s">
        <v>141</v>
      </c>
      <c r="C185" t="s">
        <v>256</v>
      </c>
      <c r="D185">
        <v>23</v>
      </c>
      <c r="E185" t="s">
        <v>257</v>
      </c>
      <c r="F185">
        <v>4</v>
      </c>
      <c r="G185" s="18">
        <v>1.1499999999999999</v>
      </c>
      <c r="H185" s="18">
        <v>4.04</v>
      </c>
      <c r="I185" s="16">
        <f t="shared" si="22"/>
        <v>2.89</v>
      </c>
      <c r="J185" s="18">
        <v>1.78</v>
      </c>
      <c r="K185" s="17">
        <f t="shared" si="23"/>
        <v>0.63000000000000012</v>
      </c>
      <c r="L185" s="17">
        <f t="shared" si="24"/>
        <v>78.200692041522473</v>
      </c>
      <c r="M185">
        <v>2.108661770244824E-3</v>
      </c>
      <c r="N185" s="17">
        <f t="shared" si="25"/>
        <v>2.108661770244824</v>
      </c>
      <c r="O185" s="17">
        <f t="shared" si="26"/>
        <v>8.4346470809792962</v>
      </c>
      <c r="P185">
        <v>0.38932274387947274</v>
      </c>
      <c r="Q185" s="17">
        <f t="shared" si="27"/>
        <v>389.32274387947274</v>
      </c>
      <c r="R185" s="17">
        <f t="shared" si="28"/>
        <v>1557.290975517891</v>
      </c>
      <c r="S185" s="20">
        <v>2.4489999999999998</v>
      </c>
      <c r="T185" s="17">
        <f t="shared" si="29"/>
        <v>0.21799307958477512</v>
      </c>
      <c r="U185" s="17">
        <f t="shared" si="30"/>
        <v>0.39498029749800956</v>
      </c>
      <c r="V185" s="17">
        <f t="shared" si="31"/>
        <v>72.925309962062656</v>
      </c>
      <c r="W185" s="17">
        <f t="shared" si="32"/>
        <v>73.320290259560664</v>
      </c>
    </row>
    <row r="186" spans="1:23" ht="16">
      <c r="A186">
        <v>252</v>
      </c>
      <c r="B186" t="s">
        <v>142</v>
      </c>
      <c r="C186" t="s">
        <v>256</v>
      </c>
      <c r="D186">
        <v>24</v>
      </c>
      <c r="E186" t="s">
        <v>257</v>
      </c>
      <c r="F186">
        <v>4</v>
      </c>
      <c r="G186" s="18">
        <v>1.1399999999999999</v>
      </c>
      <c r="H186" s="18">
        <v>3.73</v>
      </c>
      <c r="I186" s="16">
        <f t="shared" si="22"/>
        <v>2.59</v>
      </c>
      <c r="J186" s="18">
        <v>1.71</v>
      </c>
      <c r="K186" s="17">
        <f t="shared" si="23"/>
        <v>0.57000000000000006</v>
      </c>
      <c r="L186" s="17">
        <f t="shared" si="24"/>
        <v>77.992277992277977</v>
      </c>
      <c r="M186">
        <v>4.2413290018832421E-3</v>
      </c>
      <c r="N186" s="17">
        <f t="shared" si="25"/>
        <v>4.2413290018832424</v>
      </c>
      <c r="O186" s="17">
        <f t="shared" si="26"/>
        <v>16.965316007532969</v>
      </c>
      <c r="P186">
        <v>0.80318169868173261</v>
      </c>
      <c r="Q186" s="17">
        <f t="shared" si="27"/>
        <v>803.18169868173266</v>
      </c>
      <c r="R186" s="17">
        <f t="shared" si="28"/>
        <v>3212.7267947269306</v>
      </c>
      <c r="S186" s="20">
        <v>2.52</v>
      </c>
      <c r="T186" s="17">
        <f t="shared" si="29"/>
        <v>0.22007722007722011</v>
      </c>
      <c r="U186" s="17">
        <f t="shared" si="30"/>
        <v>0.76476205199649094</v>
      </c>
      <c r="V186" s="17">
        <f t="shared" si="31"/>
        <v>144.82321077594594</v>
      </c>
      <c r="W186" s="17">
        <f t="shared" si="32"/>
        <v>145.58797282794242</v>
      </c>
    </row>
    <row r="187" spans="1:23" ht="16">
      <c r="A187">
        <v>253</v>
      </c>
      <c r="B187" t="s">
        <v>143</v>
      </c>
      <c r="C187" t="s">
        <v>256</v>
      </c>
      <c r="D187">
        <v>25</v>
      </c>
      <c r="E187" t="s">
        <v>257</v>
      </c>
      <c r="F187">
        <v>4</v>
      </c>
      <c r="G187" s="18">
        <v>1.1399999999999999</v>
      </c>
      <c r="H187" s="18">
        <v>3.48</v>
      </c>
      <c r="I187" s="16">
        <f t="shared" si="22"/>
        <v>2.34</v>
      </c>
      <c r="J187" s="18">
        <v>1.66</v>
      </c>
      <c r="K187" s="17">
        <f t="shared" si="23"/>
        <v>0.52</v>
      </c>
      <c r="L187" s="17">
        <f t="shared" si="24"/>
        <v>77.777777777777786</v>
      </c>
      <c r="M187">
        <v>5.5294617702448222E-3</v>
      </c>
      <c r="N187" s="17">
        <f t="shared" si="25"/>
        <v>5.5294617702448221</v>
      </c>
      <c r="O187" s="17">
        <f t="shared" si="26"/>
        <v>22.117847080979288</v>
      </c>
      <c r="P187">
        <v>0.46293529755178908</v>
      </c>
      <c r="Q187" s="17">
        <f t="shared" si="27"/>
        <v>462.93529755178906</v>
      </c>
      <c r="R187" s="17">
        <f t="shared" si="28"/>
        <v>1851.7411902071563</v>
      </c>
      <c r="S187" s="20">
        <v>2.4590000000000001</v>
      </c>
      <c r="T187" s="17">
        <f t="shared" si="29"/>
        <v>0.22222222222222224</v>
      </c>
      <c r="U187" s="17">
        <f t="shared" si="30"/>
        <v>1.0118982499431353</v>
      </c>
      <c r="V187" s="17">
        <f t="shared" si="31"/>
        <v>84.717724236805637</v>
      </c>
      <c r="W187" s="17">
        <f t="shared" si="32"/>
        <v>85.729622486748767</v>
      </c>
    </row>
    <row r="188" spans="1:23" ht="16">
      <c r="A188">
        <v>254</v>
      </c>
      <c r="B188" t="s">
        <v>144</v>
      </c>
      <c r="C188" t="s">
        <v>256</v>
      </c>
      <c r="D188">
        <v>26</v>
      </c>
      <c r="E188" t="s">
        <v>257</v>
      </c>
      <c r="F188">
        <v>4</v>
      </c>
      <c r="G188" s="18">
        <v>1.18</v>
      </c>
      <c r="H188" s="18">
        <v>4.0599999999999996</v>
      </c>
      <c r="I188" s="16">
        <f t="shared" si="22"/>
        <v>2.88</v>
      </c>
      <c r="J188" s="18">
        <v>1.79</v>
      </c>
      <c r="K188" s="17">
        <f t="shared" si="23"/>
        <v>0.6100000000000001</v>
      </c>
      <c r="L188" s="17">
        <f t="shared" si="24"/>
        <v>78.819444444444429</v>
      </c>
      <c r="M188">
        <v>1.5477312617702462E-3</v>
      </c>
      <c r="N188" s="17">
        <f t="shared" si="25"/>
        <v>1.5477312617702461</v>
      </c>
      <c r="O188" s="17">
        <f t="shared" si="26"/>
        <v>6.1909250470809845</v>
      </c>
      <c r="P188">
        <v>0.40097221845574393</v>
      </c>
      <c r="Q188" s="17">
        <f t="shared" si="27"/>
        <v>400.97221845574393</v>
      </c>
      <c r="R188" s="17">
        <f t="shared" si="28"/>
        <v>1603.8888738229757</v>
      </c>
      <c r="S188" s="20">
        <v>2.5590000000000002</v>
      </c>
      <c r="T188" s="17">
        <f t="shared" si="29"/>
        <v>0.21180555555555561</v>
      </c>
      <c r="U188" s="17">
        <f t="shared" si="30"/>
        <v>0.28555378534765169</v>
      </c>
      <c r="V188" s="17">
        <f t="shared" si="31"/>
        <v>73.978692314014964</v>
      </c>
      <c r="W188" s="17">
        <f t="shared" si="32"/>
        <v>74.264246099362609</v>
      </c>
    </row>
    <row r="189" spans="1:23" ht="16">
      <c r="A189">
        <v>255</v>
      </c>
      <c r="B189" t="s">
        <v>145</v>
      </c>
      <c r="C189" t="s">
        <v>256</v>
      </c>
      <c r="D189">
        <v>27</v>
      </c>
      <c r="E189" t="s">
        <v>257</v>
      </c>
      <c r="F189">
        <v>4</v>
      </c>
      <c r="G189" s="18">
        <v>1.1200000000000001</v>
      </c>
      <c r="H189" s="18">
        <v>3.89</v>
      </c>
      <c r="I189" s="16">
        <f t="shared" si="22"/>
        <v>2.77</v>
      </c>
      <c r="J189" s="18">
        <v>1.81</v>
      </c>
      <c r="K189" s="17">
        <f t="shared" si="23"/>
        <v>0.69</v>
      </c>
      <c r="L189" s="17">
        <f t="shared" si="24"/>
        <v>75.090252707581229</v>
      </c>
      <c r="M189">
        <v>6.0915566854990617E-3</v>
      </c>
      <c r="N189" s="17">
        <f t="shared" si="25"/>
        <v>6.0915566854990617</v>
      </c>
      <c r="O189" s="17">
        <f t="shared" si="26"/>
        <v>24.366226741996247</v>
      </c>
      <c r="P189">
        <v>8.4043969868173335E-2</v>
      </c>
      <c r="Q189" s="17">
        <f t="shared" si="27"/>
        <v>84.043969868173335</v>
      </c>
      <c r="R189" s="17">
        <f t="shared" si="28"/>
        <v>336.17587947269334</v>
      </c>
      <c r="S189" s="20">
        <v>2.5619999999999998</v>
      </c>
      <c r="T189" s="17">
        <f t="shared" si="29"/>
        <v>0.24909747292418771</v>
      </c>
      <c r="U189" s="17">
        <f t="shared" si="30"/>
        <v>0.95450859376350028</v>
      </c>
      <c r="V189" s="17">
        <f t="shared" si="31"/>
        <v>13.169161124961262</v>
      </c>
      <c r="W189" s="17">
        <f t="shared" si="32"/>
        <v>14.123669718724763</v>
      </c>
    </row>
    <row r="190" spans="1:23" ht="16">
      <c r="A190">
        <v>256</v>
      </c>
      <c r="B190" t="s">
        <v>146</v>
      </c>
      <c r="C190" t="s">
        <v>256</v>
      </c>
      <c r="D190">
        <v>28</v>
      </c>
      <c r="E190" t="s">
        <v>257</v>
      </c>
      <c r="F190">
        <v>4</v>
      </c>
      <c r="G190" s="18">
        <v>1.1399999999999999</v>
      </c>
      <c r="H190" s="18">
        <v>3.94</v>
      </c>
      <c r="I190" s="16">
        <f t="shared" si="22"/>
        <v>2.8</v>
      </c>
      <c r="J190" s="18">
        <v>1.7</v>
      </c>
      <c r="K190" s="17">
        <f t="shared" si="23"/>
        <v>0.56000000000000005</v>
      </c>
      <c r="L190" s="17">
        <f t="shared" si="24"/>
        <v>80</v>
      </c>
      <c r="M190">
        <v>2.9608244821092318E-3</v>
      </c>
      <c r="N190" s="17">
        <f t="shared" si="25"/>
        <v>2.9608244821092318</v>
      </c>
      <c r="O190" s="17">
        <f t="shared" si="26"/>
        <v>11.843297928436927</v>
      </c>
      <c r="P190">
        <v>0.38107955178907726</v>
      </c>
      <c r="Q190" s="17">
        <f t="shared" si="27"/>
        <v>381.07955178907724</v>
      </c>
      <c r="R190" s="17">
        <f t="shared" si="28"/>
        <v>1524.318207156309</v>
      </c>
      <c r="S190" s="20">
        <v>2.528</v>
      </c>
      <c r="T190" s="17">
        <f t="shared" si="29"/>
        <v>0.20000000000000004</v>
      </c>
      <c r="U190" s="17">
        <f t="shared" si="30"/>
        <v>0.58560610801211066</v>
      </c>
      <c r="V190" s="17">
        <f t="shared" si="31"/>
        <v>75.371746793725706</v>
      </c>
      <c r="W190" s="17">
        <f t="shared" si="32"/>
        <v>75.957352901737821</v>
      </c>
    </row>
    <row r="191" spans="1:23" ht="16">
      <c r="A191">
        <v>257</v>
      </c>
      <c r="B191" t="s">
        <v>147</v>
      </c>
      <c r="C191" t="s">
        <v>256</v>
      </c>
      <c r="D191">
        <v>29</v>
      </c>
      <c r="E191" t="s">
        <v>257</v>
      </c>
      <c r="F191">
        <v>4</v>
      </c>
      <c r="G191" s="18">
        <v>1.17</v>
      </c>
      <c r="H191" s="18">
        <v>3.79</v>
      </c>
      <c r="I191" s="16">
        <f t="shared" si="22"/>
        <v>2.62</v>
      </c>
      <c r="J191" s="18">
        <v>1.66</v>
      </c>
      <c r="K191" s="17">
        <f t="shared" si="23"/>
        <v>0.49</v>
      </c>
      <c r="L191" s="17">
        <f t="shared" si="24"/>
        <v>81.297709923664115</v>
      </c>
      <c r="M191">
        <v>3.2092922787194007E-3</v>
      </c>
      <c r="N191" s="17">
        <f t="shared" si="25"/>
        <v>3.2092922787194009</v>
      </c>
      <c r="O191" s="17">
        <f t="shared" si="26"/>
        <v>12.837169114877604</v>
      </c>
      <c r="P191">
        <v>0.4821185404896422</v>
      </c>
      <c r="Q191" s="17">
        <f t="shared" si="27"/>
        <v>482.11854048964221</v>
      </c>
      <c r="R191" s="17">
        <f t="shared" si="28"/>
        <v>1928.4741619585689</v>
      </c>
      <c r="S191" s="20">
        <v>2.5099999999999998</v>
      </c>
      <c r="T191" s="17">
        <f t="shared" si="29"/>
        <v>0.18702290076335876</v>
      </c>
      <c r="U191" s="17">
        <f t="shared" si="30"/>
        <v>0.68366092936375578</v>
      </c>
      <c r="V191" s="17">
        <f t="shared" si="31"/>
        <v>102.70351866679104</v>
      </c>
      <c r="W191" s="17">
        <f t="shared" si="32"/>
        <v>103.38717959615479</v>
      </c>
    </row>
    <row r="192" spans="1:23" ht="16">
      <c r="A192">
        <v>61</v>
      </c>
      <c r="B192" t="s">
        <v>122</v>
      </c>
      <c r="C192" t="s">
        <v>256</v>
      </c>
      <c r="D192">
        <v>30</v>
      </c>
      <c r="E192" t="s">
        <v>257</v>
      </c>
      <c r="F192">
        <v>4</v>
      </c>
      <c r="G192" s="18">
        <v>1.19</v>
      </c>
      <c r="H192" s="18">
        <v>4.0999999999999996</v>
      </c>
      <c r="I192" s="16">
        <f t="shared" si="22"/>
        <v>2.9099999999999997</v>
      </c>
      <c r="J192" s="18">
        <v>1.83</v>
      </c>
      <c r="K192" s="17">
        <f t="shared" si="23"/>
        <v>0.64000000000000012</v>
      </c>
      <c r="L192" s="17">
        <f t="shared" si="24"/>
        <v>78.00687285223367</v>
      </c>
      <c r="M192">
        <v>1.11115E-2</v>
      </c>
      <c r="N192" s="17">
        <f t="shared" si="25"/>
        <v>11.111499999999999</v>
      </c>
      <c r="O192" s="17">
        <f t="shared" si="26"/>
        <v>44.445999999999998</v>
      </c>
      <c r="P192">
        <v>0.19200299999999998</v>
      </c>
      <c r="Q192" s="17">
        <f t="shared" si="27"/>
        <v>192.00299999999999</v>
      </c>
      <c r="R192" s="17">
        <f t="shared" si="28"/>
        <v>768.01199999999994</v>
      </c>
      <c r="S192" s="20">
        <v>2.4540000000000002</v>
      </c>
      <c r="T192" s="17">
        <f t="shared" si="29"/>
        <v>0.21993127147766331</v>
      </c>
      <c r="U192" s="17">
        <f t="shared" si="30"/>
        <v>2.0587857197432755</v>
      </c>
      <c r="V192" s="17">
        <f t="shared" si="31"/>
        <v>35.575127979828828</v>
      </c>
      <c r="W192" s="17">
        <f t="shared" si="32"/>
        <v>37.633913699572105</v>
      </c>
    </row>
    <row r="193" spans="1:23" ht="16">
      <c r="A193">
        <v>258</v>
      </c>
      <c r="B193" t="s">
        <v>148</v>
      </c>
      <c r="C193" t="s">
        <v>256</v>
      </c>
      <c r="D193">
        <v>31</v>
      </c>
      <c r="E193" t="s">
        <v>257</v>
      </c>
      <c r="F193">
        <v>4</v>
      </c>
      <c r="G193" s="18">
        <v>1.19</v>
      </c>
      <c r="H193" s="18">
        <v>3.83</v>
      </c>
      <c r="I193" s="16">
        <f t="shared" si="22"/>
        <v>2.64</v>
      </c>
      <c r="J193" s="18">
        <v>1.87</v>
      </c>
      <c r="K193" s="17">
        <f t="shared" si="23"/>
        <v>0.68000000000000016</v>
      </c>
      <c r="L193" s="17">
        <f t="shared" si="24"/>
        <v>74.242424242424249</v>
      </c>
      <c r="M193">
        <v>7.1623640301318285E-3</v>
      </c>
      <c r="N193" s="17">
        <f t="shared" si="25"/>
        <v>7.1623640301318288</v>
      </c>
      <c r="O193" s="17">
        <f t="shared" si="26"/>
        <v>28.649456120527315</v>
      </c>
      <c r="P193">
        <v>0.41446190207156319</v>
      </c>
      <c r="Q193" s="17">
        <f t="shared" si="27"/>
        <v>414.4619020715632</v>
      </c>
      <c r="R193" s="17">
        <f t="shared" si="28"/>
        <v>1657.8476082862528</v>
      </c>
      <c r="S193" s="20">
        <v>2.4140000000000001</v>
      </c>
      <c r="T193" s="17">
        <f t="shared" si="29"/>
        <v>0.25757575757575762</v>
      </c>
      <c r="U193" s="17">
        <f t="shared" si="30"/>
        <v>1.1518983039833828</v>
      </c>
      <c r="V193" s="17">
        <f t="shared" si="31"/>
        <v>66.656478231695417</v>
      </c>
      <c r="W193" s="17">
        <f t="shared" si="32"/>
        <v>67.808376535678804</v>
      </c>
    </row>
    <row r="194" spans="1:23" ht="16">
      <c r="A194">
        <v>259</v>
      </c>
      <c r="B194" t="s">
        <v>149</v>
      </c>
      <c r="C194" t="s">
        <v>256</v>
      </c>
      <c r="D194">
        <v>32</v>
      </c>
      <c r="E194" t="s">
        <v>257</v>
      </c>
      <c r="F194">
        <v>4</v>
      </c>
      <c r="G194" s="18">
        <v>1.1599999999999999</v>
      </c>
      <c r="H194" s="18">
        <v>3.62</v>
      </c>
      <c r="I194" s="16">
        <f t="shared" si="22"/>
        <v>2.46</v>
      </c>
      <c r="J194" s="18">
        <v>1.64</v>
      </c>
      <c r="K194" s="17">
        <f t="shared" si="23"/>
        <v>0.48</v>
      </c>
      <c r="L194" s="17">
        <f t="shared" si="24"/>
        <v>80.487804878048792</v>
      </c>
      <c r="M194">
        <v>2.4713815442561245E-3</v>
      </c>
      <c r="N194" s="17">
        <f t="shared" si="25"/>
        <v>2.4713815442561247</v>
      </c>
      <c r="O194" s="17">
        <f t="shared" si="26"/>
        <v>9.8855261770244987</v>
      </c>
      <c r="P194">
        <v>0.24765880037664781</v>
      </c>
      <c r="Q194" s="17">
        <f t="shared" si="27"/>
        <v>247.6588003766478</v>
      </c>
      <c r="R194" s="17">
        <f t="shared" si="28"/>
        <v>990.63520150659122</v>
      </c>
      <c r="S194" s="20">
        <v>2.5880000000000001</v>
      </c>
      <c r="T194" s="17">
        <f t="shared" si="29"/>
        <v>0.1951219512195122</v>
      </c>
      <c r="U194" s="17">
        <f t="shared" si="30"/>
        <v>0.48940612110945286</v>
      </c>
      <c r="V194" s="17">
        <f t="shared" si="31"/>
        <v>49.043715298698615</v>
      </c>
      <c r="W194" s="17">
        <f t="shared" si="32"/>
        <v>49.533121419808069</v>
      </c>
    </row>
    <row r="195" spans="1:23" ht="16">
      <c r="A195">
        <v>263</v>
      </c>
      <c r="B195" t="s">
        <v>150</v>
      </c>
      <c r="C195" t="s">
        <v>256</v>
      </c>
      <c r="D195">
        <v>33</v>
      </c>
      <c r="E195" t="s">
        <v>257</v>
      </c>
      <c r="F195">
        <v>4</v>
      </c>
      <c r="G195" s="18">
        <v>1.1499999999999999</v>
      </c>
      <c r="H195" s="18">
        <v>3.98</v>
      </c>
      <c r="I195" s="16">
        <f t="shared" si="22"/>
        <v>2.83</v>
      </c>
      <c r="J195" s="18">
        <v>1.8</v>
      </c>
      <c r="K195" s="17">
        <f t="shared" si="23"/>
        <v>0.65000000000000013</v>
      </c>
      <c r="L195" s="17">
        <f t="shared" si="24"/>
        <v>77.031802120141336</v>
      </c>
      <c r="M195">
        <v>2.7503702448210959E-3</v>
      </c>
      <c r="N195" s="17">
        <f t="shared" si="25"/>
        <v>2.750370244821096</v>
      </c>
      <c r="O195" s="17">
        <f t="shared" si="26"/>
        <v>11.001480979284384</v>
      </c>
      <c r="P195">
        <v>0.55326396421845581</v>
      </c>
      <c r="Q195" s="17">
        <f t="shared" si="27"/>
        <v>553.26396421845584</v>
      </c>
      <c r="R195" s="17">
        <f t="shared" si="28"/>
        <v>2213.0558568738234</v>
      </c>
      <c r="S195" s="20">
        <v>2.5289999999999999</v>
      </c>
      <c r="T195" s="17">
        <f t="shared" si="29"/>
        <v>0.22968197879858662</v>
      </c>
      <c r="U195" s="17">
        <f t="shared" si="30"/>
        <v>0.4734950143166165</v>
      </c>
      <c r="V195" s="17">
        <f t="shared" si="31"/>
        <v>95.248168551767492</v>
      </c>
      <c r="W195" s="17">
        <f t="shared" si="32"/>
        <v>95.721663566084104</v>
      </c>
    </row>
    <row r="196" spans="1:23" ht="16">
      <c r="A196">
        <v>264</v>
      </c>
      <c r="B196" t="s">
        <v>151</v>
      </c>
      <c r="C196" t="s">
        <v>256</v>
      </c>
      <c r="D196">
        <v>34</v>
      </c>
      <c r="E196" t="s">
        <v>257</v>
      </c>
      <c r="F196">
        <v>4</v>
      </c>
      <c r="G196" s="18">
        <v>1.17</v>
      </c>
      <c r="H196" s="18">
        <v>4.09</v>
      </c>
      <c r="I196" s="16">
        <f t="shared" ref="I196:I259" si="33">H196-G196</f>
        <v>2.92</v>
      </c>
      <c r="J196" s="18">
        <v>1.83</v>
      </c>
      <c r="K196" s="17">
        <f t="shared" ref="K196:K259" si="34">J196-G196</f>
        <v>0.66000000000000014</v>
      </c>
      <c r="L196" s="17">
        <f t="shared" ref="L196:L259" si="35">((I196-K196)/I196)*100</f>
        <v>77.397260273972606</v>
      </c>
      <c r="M196">
        <v>2.1537866290018848E-3</v>
      </c>
      <c r="N196" s="17">
        <f t="shared" ref="N196:N258" si="36">M196*1000</f>
        <v>2.153786629001885</v>
      </c>
      <c r="O196" s="17">
        <f t="shared" ref="O196:O258" si="37">N196*4</f>
        <v>8.61514651600754</v>
      </c>
      <c r="P196">
        <v>9.5724613935969899E-2</v>
      </c>
      <c r="Q196" s="17">
        <f t="shared" ref="Q196:Q258" si="38">P196*1000</f>
        <v>95.724613935969899</v>
      </c>
      <c r="R196" s="17">
        <f t="shared" ref="R196:R258" si="39">Q196*4</f>
        <v>382.89845574387959</v>
      </c>
      <c r="S196" s="20">
        <v>2.4369999999999998</v>
      </c>
      <c r="T196" s="17">
        <f t="shared" ref="T196:T259" si="40">K196/I196</f>
        <v>0.22602739726027402</v>
      </c>
      <c r="U196" s="17">
        <f t="shared" ref="U196:U258" si="41">(O196*0.025)/(S196*T196)</f>
        <v>0.39100837820255302</v>
      </c>
      <c r="V196" s="17">
        <f t="shared" ref="V196:V258" si="42">(R196*0.025)/(S196*T196)</f>
        <v>17.378288798512333</v>
      </c>
      <c r="W196" s="17">
        <f t="shared" ref="W196:W258" si="43">SUM(U196:V196)</f>
        <v>17.769297176714886</v>
      </c>
    </row>
    <row r="197" spans="1:23" ht="16">
      <c r="A197">
        <v>265</v>
      </c>
      <c r="B197" t="s">
        <v>152</v>
      </c>
      <c r="C197" t="s">
        <v>256</v>
      </c>
      <c r="D197">
        <v>35</v>
      </c>
      <c r="E197" t="s">
        <v>257</v>
      </c>
      <c r="F197">
        <v>4</v>
      </c>
      <c r="G197" s="18">
        <v>0.82</v>
      </c>
      <c r="H197" s="18">
        <v>3.35</v>
      </c>
      <c r="I197" s="16">
        <f t="shared" si="33"/>
        <v>2.5300000000000002</v>
      </c>
      <c r="J197" s="18">
        <v>1.28</v>
      </c>
      <c r="K197" s="17">
        <f t="shared" si="34"/>
        <v>0.46000000000000008</v>
      </c>
      <c r="L197" s="17">
        <f t="shared" si="35"/>
        <v>81.818181818181827</v>
      </c>
      <c r="M197">
        <v>1E-4</v>
      </c>
      <c r="N197" s="17">
        <f t="shared" si="36"/>
        <v>0.1</v>
      </c>
      <c r="O197" s="17">
        <f t="shared" si="37"/>
        <v>0.4</v>
      </c>
      <c r="P197">
        <v>0.10180627495291908</v>
      </c>
      <c r="Q197" s="17">
        <f t="shared" si="38"/>
        <v>101.80627495291908</v>
      </c>
      <c r="R197" s="17">
        <f t="shared" si="39"/>
        <v>407.22509981167633</v>
      </c>
      <c r="S197" s="20">
        <v>2.5830000000000002</v>
      </c>
      <c r="T197" s="17">
        <f t="shared" si="40"/>
        <v>0.18181818181818182</v>
      </c>
      <c r="U197" s="17">
        <f t="shared" si="41"/>
        <v>2.1293070073557879E-2</v>
      </c>
      <c r="V197" s="17">
        <f t="shared" si="42"/>
        <v>21.67768146500406</v>
      </c>
      <c r="W197" s="17">
        <f t="shared" si="43"/>
        <v>21.698974535077618</v>
      </c>
    </row>
    <row r="198" spans="1:23" ht="16">
      <c r="A198">
        <v>266</v>
      </c>
      <c r="B198" t="s">
        <v>153</v>
      </c>
      <c r="C198" t="s">
        <v>256</v>
      </c>
      <c r="D198">
        <v>36</v>
      </c>
      <c r="E198" t="s">
        <v>257</v>
      </c>
      <c r="F198">
        <v>4</v>
      </c>
      <c r="G198" s="18">
        <v>1.18</v>
      </c>
      <c r="H198" s="18">
        <v>3.76</v>
      </c>
      <c r="I198" s="16">
        <f t="shared" si="33"/>
        <v>2.58</v>
      </c>
      <c r="J198" s="18">
        <v>1.66</v>
      </c>
      <c r="K198" s="17">
        <f t="shared" si="34"/>
        <v>0.48</v>
      </c>
      <c r="L198" s="17">
        <f t="shared" si="35"/>
        <v>81.395348837209298</v>
      </c>
      <c r="M198">
        <v>1E-4</v>
      </c>
      <c r="N198" s="17">
        <f t="shared" si="36"/>
        <v>0.1</v>
      </c>
      <c r="O198" s="17">
        <f t="shared" si="37"/>
        <v>0.4</v>
      </c>
      <c r="P198">
        <v>0.15291181167608289</v>
      </c>
      <c r="Q198" s="17">
        <f t="shared" si="38"/>
        <v>152.91181167608289</v>
      </c>
      <c r="R198" s="17">
        <f t="shared" si="39"/>
        <v>611.64724670433156</v>
      </c>
      <c r="S198" s="20">
        <v>2.5070000000000001</v>
      </c>
      <c r="T198" s="17">
        <f t="shared" si="40"/>
        <v>0.18604651162790697</v>
      </c>
      <c r="U198" s="17">
        <f t="shared" si="41"/>
        <v>2.1439968089349823E-2</v>
      </c>
      <c r="V198" s="17">
        <f t="shared" si="42"/>
        <v>32.784243628198865</v>
      </c>
      <c r="W198" s="17">
        <f t="shared" si="43"/>
        <v>32.805683596288212</v>
      </c>
    </row>
    <row r="199" spans="1:23" ht="16">
      <c r="A199">
        <v>267</v>
      </c>
      <c r="B199" t="s">
        <v>154</v>
      </c>
      <c r="C199" t="s">
        <v>256</v>
      </c>
      <c r="D199">
        <v>37</v>
      </c>
      <c r="E199" t="s">
        <v>257</v>
      </c>
      <c r="F199">
        <v>4</v>
      </c>
      <c r="G199" s="19">
        <v>1.1599999999999999</v>
      </c>
      <c r="H199" s="19">
        <v>3.92</v>
      </c>
      <c r="I199" s="16">
        <f t="shared" si="33"/>
        <v>2.76</v>
      </c>
      <c r="J199" s="19">
        <v>1.73</v>
      </c>
      <c r="K199" s="17">
        <f t="shared" si="34"/>
        <v>0.57000000000000006</v>
      </c>
      <c r="L199" s="17">
        <f t="shared" si="35"/>
        <v>79.347826086956502</v>
      </c>
      <c r="M199">
        <v>1.6488214312617711E-2</v>
      </c>
      <c r="N199" s="17">
        <f t="shared" si="36"/>
        <v>16.488214312617711</v>
      </c>
      <c r="O199" s="17">
        <f t="shared" si="37"/>
        <v>65.952857250470842</v>
      </c>
      <c r="P199">
        <v>0.10699630885122416</v>
      </c>
      <c r="Q199" s="17">
        <f t="shared" si="38"/>
        <v>106.99630885122416</v>
      </c>
      <c r="R199" s="17">
        <f t="shared" si="39"/>
        <v>427.98523540489663</v>
      </c>
      <c r="S199" s="20">
        <v>2.5510000000000002</v>
      </c>
      <c r="T199" s="17">
        <f t="shared" si="40"/>
        <v>0.20652173913043481</v>
      </c>
      <c r="U199" s="17">
        <f t="shared" si="41"/>
        <v>3.1296616739788918</v>
      </c>
      <c r="V199" s="17">
        <f t="shared" si="42"/>
        <v>20.309188170402983</v>
      </c>
      <c r="W199" s="17">
        <f t="shared" si="43"/>
        <v>23.438849844381874</v>
      </c>
    </row>
    <row r="200" spans="1:23" ht="16">
      <c r="A200">
        <v>268</v>
      </c>
      <c r="B200" t="s">
        <v>155</v>
      </c>
      <c r="C200" t="s">
        <v>256</v>
      </c>
      <c r="D200">
        <v>38</v>
      </c>
      <c r="E200" t="s">
        <v>257</v>
      </c>
      <c r="F200">
        <v>4</v>
      </c>
      <c r="G200" s="19">
        <v>0.82</v>
      </c>
      <c r="H200" s="19">
        <v>3.41</v>
      </c>
      <c r="I200" s="16">
        <f t="shared" si="33"/>
        <v>2.5900000000000003</v>
      </c>
      <c r="J200" s="19">
        <v>1.33</v>
      </c>
      <c r="K200" s="17">
        <f t="shared" si="34"/>
        <v>0.51000000000000012</v>
      </c>
      <c r="L200" s="17">
        <f t="shared" si="35"/>
        <v>80.308880308880305</v>
      </c>
      <c r="M200">
        <v>1E-4</v>
      </c>
      <c r="N200" s="17">
        <f t="shared" si="36"/>
        <v>0.1</v>
      </c>
      <c r="O200" s="17">
        <f t="shared" si="37"/>
        <v>0.4</v>
      </c>
      <c r="P200">
        <v>8.1300116760828683E-2</v>
      </c>
      <c r="Q200" s="17">
        <f t="shared" si="38"/>
        <v>81.300116760828686</v>
      </c>
      <c r="R200" s="17">
        <f t="shared" si="39"/>
        <v>325.20046704331475</v>
      </c>
      <c r="S200" s="20">
        <v>2.4620000000000002</v>
      </c>
      <c r="T200" s="17">
        <f t="shared" si="40"/>
        <v>0.19691119691119693</v>
      </c>
      <c r="U200" s="17">
        <f t="shared" si="41"/>
        <v>2.0627259839760437E-2</v>
      </c>
      <c r="V200" s="17">
        <f t="shared" si="42"/>
        <v>16.769986334284759</v>
      </c>
      <c r="W200" s="17">
        <f t="shared" si="43"/>
        <v>16.790613594124519</v>
      </c>
    </row>
    <row r="201" spans="1:23" ht="16">
      <c r="A201">
        <v>269</v>
      </c>
      <c r="B201" t="s">
        <v>156</v>
      </c>
      <c r="C201" t="s">
        <v>256</v>
      </c>
      <c r="D201">
        <v>39</v>
      </c>
      <c r="E201" t="s">
        <v>257</v>
      </c>
      <c r="F201">
        <v>4</v>
      </c>
      <c r="G201" s="19">
        <v>0.82</v>
      </c>
      <c r="H201" s="19">
        <v>3.9</v>
      </c>
      <c r="I201" s="16">
        <f t="shared" si="33"/>
        <v>3.08</v>
      </c>
      <c r="J201" s="19">
        <v>1.38</v>
      </c>
      <c r="K201" s="17">
        <f t="shared" si="34"/>
        <v>0.55999999999999994</v>
      </c>
      <c r="L201" s="17">
        <f t="shared" si="35"/>
        <v>81.818181818181813</v>
      </c>
      <c r="M201">
        <v>1E-4</v>
      </c>
      <c r="N201" s="17">
        <f t="shared" si="36"/>
        <v>0.1</v>
      </c>
      <c r="O201" s="17">
        <f t="shared" si="37"/>
        <v>0.4</v>
      </c>
      <c r="P201">
        <v>0.38343394726930324</v>
      </c>
      <c r="Q201" s="17">
        <f t="shared" si="38"/>
        <v>383.43394726930325</v>
      </c>
      <c r="R201" s="17">
        <f t="shared" si="39"/>
        <v>1533.735789077213</v>
      </c>
      <c r="S201" s="20">
        <v>2.5139999999999998</v>
      </c>
      <c r="T201" s="17">
        <f t="shared" si="40"/>
        <v>0.1818181818181818</v>
      </c>
      <c r="U201" s="17">
        <f t="shared" si="41"/>
        <v>2.1877486077963415E-2</v>
      </c>
      <c r="V201" s="17">
        <f t="shared" si="42"/>
        <v>83.885708432027386</v>
      </c>
      <c r="W201" s="17">
        <f t="shared" si="43"/>
        <v>83.907585918105354</v>
      </c>
    </row>
    <row r="202" spans="1:23" ht="16">
      <c r="A202">
        <v>270</v>
      </c>
      <c r="B202" t="s">
        <v>157</v>
      </c>
      <c r="C202" t="s">
        <v>256</v>
      </c>
      <c r="D202">
        <v>40</v>
      </c>
      <c r="E202" t="s">
        <v>257</v>
      </c>
      <c r="F202">
        <v>4</v>
      </c>
      <c r="G202" s="19">
        <v>1.18</v>
      </c>
      <c r="H202" s="19">
        <v>3.46</v>
      </c>
      <c r="I202" s="16">
        <f t="shared" si="33"/>
        <v>2.2800000000000002</v>
      </c>
      <c r="J202" s="19">
        <v>1.68</v>
      </c>
      <c r="K202" s="17">
        <f t="shared" si="34"/>
        <v>0.5</v>
      </c>
      <c r="L202" s="17">
        <f t="shared" si="35"/>
        <v>78.070175438596493</v>
      </c>
      <c r="M202">
        <v>1E-4</v>
      </c>
      <c r="N202" s="17">
        <f t="shared" si="36"/>
        <v>0.1</v>
      </c>
      <c r="O202" s="17">
        <f t="shared" si="37"/>
        <v>0.4</v>
      </c>
      <c r="P202">
        <v>9.986700941619589E-2</v>
      </c>
      <c r="Q202" s="17">
        <f t="shared" si="38"/>
        <v>99.867009416195884</v>
      </c>
      <c r="R202" s="17">
        <f t="shared" si="39"/>
        <v>399.46803766478354</v>
      </c>
      <c r="S202" s="20">
        <v>2.4929999999999999</v>
      </c>
      <c r="T202" s="17">
        <f t="shared" si="40"/>
        <v>0.21929824561403508</v>
      </c>
      <c r="U202" s="17">
        <f t="shared" si="41"/>
        <v>1.8291215403128766E-2</v>
      </c>
      <c r="V202" s="17">
        <f t="shared" si="42"/>
        <v>18.266889808979272</v>
      </c>
      <c r="W202" s="17">
        <f t="shared" si="43"/>
        <v>18.2851810243824</v>
      </c>
    </row>
    <row r="203" spans="1:23" ht="16">
      <c r="A203">
        <v>1</v>
      </c>
      <c r="B203" t="s">
        <v>477</v>
      </c>
      <c r="C203" t="s">
        <v>256</v>
      </c>
      <c r="D203">
        <v>41</v>
      </c>
      <c r="E203" t="s">
        <v>257</v>
      </c>
      <c r="F203">
        <v>4</v>
      </c>
      <c r="G203" s="19">
        <v>1.1599999999999999</v>
      </c>
      <c r="H203" s="19">
        <v>3.42</v>
      </c>
      <c r="I203" s="16">
        <f t="shared" si="33"/>
        <v>2.2599999999999998</v>
      </c>
      <c r="J203" s="19">
        <v>2.1</v>
      </c>
      <c r="K203" s="17">
        <f t="shared" si="34"/>
        <v>0.94000000000000017</v>
      </c>
      <c r="L203" s="17">
        <f t="shared" si="35"/>
        <v>58.407079646017692</v>
      </c>
      <c r="M203">
        <v>1.3442666666666658E-2</v>
      </c>
      <c r="N203" s="17">
        <f t="shared" si="36"/>
        <v>13.442666666666659</v>
      </c>
      <c r="O203" s="17">
        <f t="shared" si="37"/>
        <v>53.770666666666635</v>
      </c>
      <c r="P203">
        <v>0.28137479999999998</v>
      </c>
      <c r="Q203" s="17">
        <f t="shared" si="38"/>
        <v>281.37479999999999</v>
      </c>
      <c r="R203" s="17">
        <f t="shared" si="39"/>
        <v>1125.4992</v>
      </c>
      <c r="S203" s="20">
        <v>2.5110000000000001</v>
      </c>
      <c r="T203" s="17">
        <f t="shared" si="40"/>
        <v>0.4159292035398231</v>
      </c>
      <c r="U203" s="17">
        <f t="shared" si="41"/>
        <v>1.2871207820342259</v>
      </c>
      <c r="V203" s="17">
        <f t="shared" si="42"/>
        <v>26.941332519891198</v>
      </c>
      <c r="W203" s="17">
        <f t="shared" si="43"/>
        <v>28.228453301925423</v>
      </c>
    </row>
    <row r="204" spans="1:23" ht="16">
      <c r="A204">
        <v>2</v>
      </c>
      <c r="B204" t="s">
        <v>479</v>
      </c>
      <c r="C204" t="s">
        <v>256</v>
      </c>
      <c r="D204">
        <v>42</v>
      </c>
      <c r="E204" t="s">
        <v>257</v>
      </c>
      <c r="F204">
        <v>4</v>
      </c>
      <c r="G204" s="19">
        <v>1.1499999999999999</v>
      </c>
      <c r="H204" s="19">
        <v>3.48</v>
      </c>
      <c r="I204" s="16">
        <f t="shared" si="33"/>
        <v>2.33</v>
      </c>
      <c r="J204" s="19">
        <v>1.82</v>
      </c>
      <c r="K204" s="17">
        <f t="shared" si="34"/>
        <v>0.67000000000000015</v>
      </c>
      <c r="L204" s="17">
        <f t="shared" si="35"/>
        <v>71.24463519313305</v>
      </c>
      <c r="M204">
        <v>6.9816666666666638E-3</v>
      </c>
      <c r="N204" s="17">
        <f t="shared" si="36"/>
        <v>6.9816666666666638</v>
      </c>
      <c r="O204" s="17">
        <f t="shared" si="37"/>
        <v>27.926666666666655</v>
      </c>
      <c r="P204">
        <v>0.13328280000000001</v>
      </c>
      <c r="Q204" s="17">
        <f t="shared" si="38"/>
        <v>133.28280000000001</v>
      </c>
      <c r="R204" s="17">
        <f t="shared" si="39"/>
        <v>533.13120000000004</v>
      </c>
      <c r="S204" s="20">
        <v>2.5230000000000001</v>
      </c>
      <c r="T204" s="17">
        <f t="shared" si="40"/>
        <v>0.28755364806866957</v>
      </c>
      <c r="U204" s="17">
        <f t="shared" si="41"/>
        <v>0.96232767987253531</v>
      </c>
      <c r="V204" s="17">
        <f t="shared" si="42"/>
        <v>18.371219053365749</v>
      </c>
      <c r="W204" s="17">
        <f t="shared" si="43"/>
        <v>19.333546733238286</v>
      </c>
    </row>
    <row r="205" spans="1:23" ht="16">
      <c r="A205">
        <v>3</v>
      </c>
      <c r="B205" t="s">
        <v>269</v>
      </c>
      <c r="C205" t="s">
        <v>256</v>
      </c>
      <c r="D205">
        <v>43</v>
      </c>
      <c r="E205" t="s">
        <v>257</v>
      </c>
      <c r="F205">
        <v>4</v>
      </c>
      <c r="G205" s="19">
        <v>1.1599999999999999</v>
      </c>
      <c r="H205" s="19">
        <v>4.12</v>
      </c>
      <c r="I205" s="16">
        <f t="shared" si="33"/>
        <v>2.96</v>
      </c>
      <c r="J205" s="19">
        <v>1.81</v>
      </c>
      <c r="K205" s="17">
        <f t="shared" si="34"/>
        <v>0.65000000000000013</v>
      </c>
      <c r="L205" s="17">
        <f t="shared" si="35"/>
        <v>78.040540540540519</v>
      </c>
      <c r="M205">
        <v>1.7276666666666621E-3</v>
      </c>
      <c r="N205" s="17">
        <f t="shared" si="36"/>
        <v>1.727666666666662</v>
      </c>
      <c r="O205" s="17">
        <f t="shared" si="37"/>
        <v>6.9106666666666481</v>
      </c>
      <c r="P205">
        <v>0.14189279999999999</v>
      </c>
      <c r="Q205" s="17">
        <f t="shared" si="38"/>
        <v>141.89279999999999</v>
      </c>
      <c r="R205" s="17">
        <f t="shared" si="39"/>
        <v>567.57119999999998</v>
      </c>
      <c r="S205" s="20">
        <v>2.5760000000000001</v>
      </c>
      <c r="T205" s="17">
        <f t="shared" si="40"/>
        <v>0.21959459459459466</v>
      </c>
      <c r="U205" s="17">
        <f t="shared" si="41"/>
        <v>0.30541646759037971</v>
      </c>
      <c r="V205" s="17">
        <f t="shared" si="42"/>
        <v>25.083772575250826</v>
      </c>
      <c r="W205" s="17">
        <f t="shared" si="43"/>
        <v>25.389189042841206</v>
      </c>
    </row>
    <row r="206" spans="1:23" ht="16">
      <c r="A206">
        <v>4</v>
      </c>
      <c r="B206" t="s">
        <v>270</v>
      </c>
      <c r="C206" t="s">
        <v>256</v>
      </c>
      <c r="D206">
        <v>44</v>
      </c>
      <c r="E206" t="s">
        <v>257</v>
      </c>
      <c r="F206">
        <v>4</v>
      </c>
      <c r="G206" s="19">
        <v>1.1599999999999999</v>
      </c>
      <c r="H206" s="19">
        <v>3.66</v>
      </c>
      <c r="I206" s="16">
        <f t="shared" si="33"/>
        <v>2.5</v>
      </c>
      <c r="J206" s="19">
        <v>1.69</v>
      </c>
      <c r="K206" s="17">
        <f t="shared" si="34"/>
        <v>0.53</v>
      </c>
      <c r="L206" s="17">
        <f t="shared" si="35"/>
        <v>78.8</v>
      </c>
      <c r="M206">
        <v>1E-4</v>
      </c>
      <c r="N206" s="17">
        <f t="shared" si="36"/>
        <v>0.1</v>
      </c>
      <c r="O206" s="17">
        <f t="shared" si="37"/>
        <v>0.4</v>
      </c>
      <c r="P206">
        <v>0.53623080000000001</v>
      </c>
      <c r="Q206" s="17">
        <f t="shared" si="38"/>
        <v>536.23080000000004</v>
      </c>
      <c r="R206" s="17">
        <f t="shared" si="39"/>
        <v>2144.9232000000002</v>
      </c>
      <c r="S206" s="20">
        <v>2.5489999999999999</v>
      </c>
      <c r="T206" s="17">
        <f t="shared" si="40"/>
        <v>0.21200000000000002</v>
      </c>
      <c r="U206" s="17">
        <f t="shared" si="41"/>
        <v>1.8505222173697419E-2</v>
      </c>
      <c r="V206" s="17">
        <f t="shared" si="42"/>
        <v>99.230700903795054</v>
      </c>
      <c r="W206" s="17">
        <f t="shared" si="43"/>
        <v>99.249206125968755</v>
      </c>
    </row>
    <row r="207" spans="1:23" ht="16">
      <c r="A207">
        <v>5</v>
      </c>
      <c r="B207" t="s">
        <v>271</v>
      </c>
      <c r="C207" t="s">
        <v>256</v>
      </c>
      <c r="D207">
        <v>45</v>
      </c>
      <c r="E207" t="s">
        <v>257</v>
      </c>
      <c r="F207">
        <v>4</v>
      </c>
      <c r="G207" s="19">
        <v>1.17</v>
      </c>
      <c r="H207" s="19">
        <v>3.86</v>
      </c>
      <c r="I207" s="16">
        <f t="shared" si="33"/>
        <v>2.69</v>
      </c>
      <c r="J207" s="19">
        <v>1.76</v>
      </c>
      <c r="K207" s="17">
        <f t="shared" si="34"/>
        <v>0.59000000000000008</v>
      </c>
      <c r="L207" s="17">
        <f t="shared" si="35"/>
        <v>78.066914498141244</v>
      </c>
      <c r="M207">
        <v>6.6266666666666557E-4</v>
      </c>
      <c r="N207" s="17">
        <f t="shared" si="36"/>
        <v>0.66266666666666563</v>
      </c>
      <c r="O207" s="17">
        <f t="shared" si="37"/>
        <v>2.6506666666666625</v>
      </c>
      <c r="P207">
        <v>0.34336679999999997</v>
      </c>
      <c r="Q207" s="17">
        <f t="shared" si="38"/>
        <v>343.36679999999996</v>
      </c>
      <c r="R207" s="17">
        <f t="shared" si="39"/>
        <v>1373.4671999999998</v>
      </c>
      <c r="S207" s="20">
        <v>2.5</v>
      </c>
      <c r="T207" s="17">
        <f t="shared" si="40"/>
        <v>0.2193308550185874</v>
      </c>
      <c r="U207" s="17">
        <f t="shared" si="41"/>
        <v>0.12085242937853088</v>
      </c>
      <c r="V207" s="17">
        <f t="shared" si="42"/>
        <v>62.620792677966087</v>
      </c>
      <c r="W207" s="17">
        <f t="shared" si="43"/>
        <v>62.741645107344617</v>
      </c>
    </row>
    <row r="208" spans="1:23" ht="16">
      <c r="A208">
        <v>6</v>
      </c>
      <c r="B208" t="s">
        <v>272</v>
      </c>
      <c r="C208" t="s">
        <v>256</v>
      </c>
      <c r="D208">
        <v>46</v>
      </c>
      <c r="E208" t="s">
        <v>257</v>
      </c>
      <c r="F208">
        <v>4</v>
      </c>
      <c r="G208" s="19">
        <v>1.17</v>
      </c>
      <c r="H208" s="19">
        <v>4.0999999999999996</v>
      </c>
      <c r="I208" s="16">
        <f t="shared" si="33"/>
        <v>2.9299999999999997</v>
      </c>
      <c r="J208" s="19">
        <v>1.7</v>
      </c>
      <c r="K208" s="17">
        <f t="shared" si="34"/>
        <v>0.53</v>
      </c>
      <c r="L208" s="17">
        <f t="shared" si="35"/>
        <v>81.911262798634795</v>
      </c>
      <c r="M208">
        <v>9.466666666666651E-4</v>
      </c>
      <c r="N208" s="17">
        <f t="shared" si="36"/>
        <v>0.9466666666666651</v>
      </c>
      <c r="O208" s="17">
        <f t="shared" si="37"/>
        <v>3.7866666666666604</v>
      </c>
      <c r="P208">
        <v>0.43291079999999993</v>
      </c>
      <c r="Q208" s="17">
        <f t="shared" si="38"/>
        <v>432.91079999999994</v>
      </c>
      <c r="R208" s="17">
        <f t="shared" si="39"/>
        <v>1731.6431999999998</v>
      </c>
      <c r="S208" s="20">
        <v>2.5990000000000002</v>
      </c>
      <c r="T208" s="17">
        <f t="shared" si="40"/>
        <v>0.1808873720136519</v>
      </c>
      <c r="U208" s="17">
        <f t="shared" si="41"/>
        <v>0.20136433703335305</v>
      </c>
      <c r="V208" s="17">
        <f t="shared" si="42"/>
        <v>92.083939686526719</v>
      </c>
      <c r="W208" s="17">
        <f t="shared" si="43"/>
        <v>92.285304023560073</v>
      </c>
    </row>
    <row r="209" spans="1:23" ht="16">
      <c r="A209">
        <v>7</v>
      </c>
      <c r="B209" t="s">
        <v>273</v>
      </c>
      <c r="C209" t="s">
        <v>256</v>
      </c>
      <c r="D209">
        <v>47</v>
      </c>
      <c r="E209" t="s">
        <v>257</v>
      </c>
      <c r="F209">
        <v>4</v>
      </c>
      <c r="G209" s="19">
        <v>1.18</v>
      </c>
      <c r="H209" s="19">
        <v>4.08</v>
      </c>
      <c r="I209" s="16">
        <f t="shared" si="33"/>
        <v>2.9000000000000004</v>
      </c>
      <c r="J209" s="19">
        <v>1.87</v>
      </c>
      <c r="K209" s="17">
        <f t="shared" si="34"/>
        <v>0.69000000000000017</v>
      </c>
      <c r="L209" s="17">
        <f t="shared" si="35"/>
        <v>76.206896551724128</v>
      </c>
      <c r="M209">
        <v>7.3366666666666719E-4</v>
      </c>
      <c r="N209" s="17">
        <f t="shared" si="36"/>
        <v>0.73366666666666713</v>
      </c>
      <c r="O209" s="17">
        <f t="shared" si="37"/>
        <v>2.9346666666666685</v>
      </c>
      <c r="P209">
        <v>0.17116679999999995</v>
      </c>
      <c r="Q209" s="17">
        <f t="shared" si="38"/>
        <v>171.16679999999997</v>
      </c>
      <c r="R209" s="17">
        <f t="shared" si="39"/>
        <v>684.66719999999987</v>
      </c>
      <c r="S209" s="20">
        <v>2.5790000000000002</v>
      </c>
      <c r="T209" s="17">
        <f t="shared" si="40"/>
        <v>0.23793103448275865</v>
      </c>
      <c r="U209" s="17">
        <f t="shared" si="41"/>
        <v>0.1195628759227728</v>
      </c>
      <c r="V209" s="17">
        <f t="shared" si="42"/>
        <v>27.894404639479397</v>
      </c>
      <c r="W209" s="17">
        <f t="shared" si="43"/>
        <v>28.013967515402172</v>
      </c>
    </row>
    <row r="210" spans="1:23" ht="16">
      <c r="A210">
        <v>8</v>
      </c>
      <c r="B210" t="s">
        <v>274</v>
      </c>
      <c r="C210" t="s">
        <v>256</v>
      </c>
      <c r="D210">
        <v>48</v>
      </c>
      <c r="E210" t="s">
        <v>257</v>
      </c>
      <c r="F210">
        <v>4</v>
      </c>
      <c r="G210" s="19">
        <v>0.83</v>
      </c>
      <c r="H210" s="19">
        <v>3.53</v>
      </c>
      <c r="I210" s="16">
        <f t="shared" si="33"/>
        <v>2.6999999999999997</v>
      </c>
      <c r="J210" s="19">
        <v>1.71</v>
      </c>
      <c r="K210" s="17">
        <f t="shared" si="34"/>
        <v>0.88</v>
      </c>
      <c r="L210" s="17">
        <f t="shared" si="35"/>
        <v>67.407407407407405</v>
      </c>
      <c r="M210">
        <v>3.3606666666666646E-3</v>
      </c>
      <c r="N210" s="17">
        <f t="shared" si="36"/>
        <v>3.3606666666666647</v>
      </c>
      <c r="O210" s="17">
        <f t="shared" si="37"/>
        <v>13.442666666666659</v>
      </c>
      <c r="P210">
        <v>0.15222479999999994</v>
      </c>
      <c r="Q210" s="17">
        <f t="shared" si="38"/>
        <v>152.22479999999993</v>
      </c>
      <c r="R210" s="17">
        <f t="shared" si="39"/>
        <v>608.89919999999972</v>
      </c>
      <c r="S210" s="20">
        <v>2.5470000000000002</v>
      </c>
      <c r="T210" s="17">
        <f t="shared" si="40"/>
        <v>0.32592592592592595</v>
      </c>
      <c r="U210" s="17">
        <f t="shared" si="41"/>
        <v>0.40483456472855739</v>
      </c>
      <c r="V210" s="17">
        <f t="shared" si="42"/>
        <v>18.337391583681324</v>
      </c>
      <c r="W210" s="17">
        <f t="shared" si="43"/>
        <v>18.74222614840988</v>
      </c>
    </row>
    <row r="211" spans="1:23" ht="16">
      <c r="A211">
        <v>9</v>
      </c>
      <c r="B211" t="s">
        <v>275</v>
      </c>
      <c r="C211" t="s">
        <v>256</v>
      </c>
      <c r="D211">
        <v>49</v>
      </c>
      <c r="E211" t="s">
        <v>257</v>
      </c>
      <c r="F211">
        <v>4</v>
      </c>
      <c r="G211" s="19">
        <v>1.1599999999999999</v>
      </c>
      <c r="H211" s="19">
        <v>3.92</v>
      </c>
      <c r="I211" s="16">
        <f t="shared" si="33"/>
        <v>2.76</v>
      </c>
      <c r="J211" s="19">
        <v>1.88</v>
      </c>
      <c r="K211" s="17">
        <f t="shared" si="34"/>
        <v>0.72</v>
      </c>
      <c r="L211" s="17">
        <f t="shared" si="35"/>
        <v>73.913043478260875</v>
      </c>
      <c r="M211">
        <v>3.9286666666666567E-3</v>
      </c>
      <c r="N211" s="17">
        <f t="shared" si="36"/>
        <v>3.9286666666666568</v>
      </c>
      <c r="O211" s="17">
        <f t="shared" si="37"/>
        <v>15.714666666666627</v>
      </c>
      <c r="P211">
        <v>0.61027679999999995</v>
      </c>
      <c r="Q211" s="17">
        <f t="shared" si="38"/>
        <v>610.27679999999998</v>
      </c>
      <c r="R211" s="17">
        <f t="shared" si="39"/>
        <v>2441.1071999999999</v>
      </c>
      <c r="S211" s="20">
        <v>2.4729999999999999</v>
      </c>
      <c r="T211" s="17">
        <f t="shared" si="40"/>
        <v>0.2608695652173913</v>
      </c>
      <c r="U211" s="17">
        <f t="shared" si="41"/>
        <v>0.60897245810306722</v>
      </c>
      <c r="V211" s="17">
        <f t="shared" si="42"/>
        <v>94.59742822482815</v>
      </c>
      <c r="W211" s="17">
        <f t="shared" si="43"/>
        <v>95.206400682931218</v>
      </c>
    </row>
    <row r="212" spans="1:23" ht="16">
      <c r="A212">
        <v>10</v>
      </c>
      <c r="B212" t="s">
        <v>276</v>
      </c>
      <c r="C212" t="s">
        <v>256</v>
      </c>
      <c r="D212">
        <v>50</v>
      </c>
      <c r="E212" t="s">
        <v>257</v>
      </c>
      <c r="F212">
        <v>4</v>
      </c>
      <c r="G212" s="19">
        <v>1.18</v>
      </c>
      <c r="H212" s="19">
        <v>3.5</v>
      </c>
      <c r="I212" s="16">
        <f t="shared" si="33"/>
        <v>2.3200000000000003</v>
      </c>
      <c r="J212" s="19">
        <v>2.0499999999999998</v>
      </c>
      <c r="K212" s="17">
        <f t="shared" si="34"/>
        <v>0.86999999999999988</v>
      </c>
      <c r="L212" s="17">
        <f t="shared" si="35"/>
        <v>62.500000000000014</v>
      </c>
      <c r="M212">
        <v>5.7746666666666571E-3</v>
      </c>
      <c r="N212" s="17">
        <f t="shared" si="36"/>
        <v>5.7746666666666568</v>
      </c>
      <c r="O212" s="17">
        <f t="shared" si="37"/>
        <v>23.098666666666627</v>
      </c>
      <c r="P212">
        <v>0.11950679999999998</v>
      </c>
      <c r="Q212" s="17">
        <f t="shared" si="38"/>
        <v>119.50679999999998</v>
      </c>
      <c r="R212" s="17">
        <f t="shared" si="39"/>
        <v>478.02719999999994</v>
      </c>
      <c r="S212" s="20">
        <v>2.5</v>
      </c>
      <c r="T212" s="17">
        <f t="shared" si="40"/>
        <v>0.37499999999999989</v>
      </c>
      <c r="U212" s="17">
        <f t="shared" si="41"/>
        <v>0.61596444444444354</v>
      </c>
      <c r="V212" s="17">
        <f t="shared" si="42"/>
        <v>12.747392000000001</v>
      </c>
      <c r="W212" s="17">
        <f t="shared" si="43"/>
        <v>13.363356444444445</v>
      </c>
    </row>
    <row r="213" spans="1:23" ht="16">
      <c r="A213">
        <v>11</v>
      </c>
      <c r="B213" t="s">
        <v>277</v>
      </c>
      <c r="C213" t="s">
        <v>256</v>
      </c>
      <c r="D213">
        <v>51</v>
      </c>
      <c r="E213" t="s">
        <v>257</v>
      </c>
      <c r="F213">
        <v>4</v>
      </c>
      <c r="G213" s="19">
        <v>1.1599999999999999</v>
      </c>
      <c r="H213" s="19">
        <v>4.24</v>
      </c>
      <c r="I213" s="16">
        <f t="shared" si="33"/>
        <v>3.08</v>
      </c>
      <c r="J213" s="19">
        <v>1.75</v>
      </c>
      <c r="K213" s="17">
        <f t="shared" si="34"/>
        <v>0.59000000000000008</v>
      </c>
      <c r="L213" s="17">
        <f t="shared" si="35"/>
        <v>80.84415584415585</v>
      </c>
      <c r="M213">
        <v>1E-4</v>
      </c>
      <c r="N213" s="17">
        <f t="shared" si="36"/>
        <v>0.1</v>
      </c>
      <c r="O213" s="17">
        <f t="shared" si="37"/>
        <v>0.4</v>
      </c>
      <c r="P213">
        <v>0.10573080000000003</v>
      </c>
      <c r="Q213" s="17">
        <f t="shared" si="38"/>
        <v>105.73080000000003</v>
      </c>
      <c r="R213" s="17">
        <f t="shared" si="39"/>
        <v>422.92320000000012</v>
      </c>
      <c r="S213" s="20">
        <v>2.5430000000000001</v>
      </c>
      <c r="T213" s="17">
        <f t="shared" si="40"/>
        <v>0.19155844155844157</v>
      </c>
      <c r="U213" s="17">
        <f t="shared" si="41"/>
        <v>2.0528269693475612E-2</v>
      </c>
      <c r="V213" s="17">
        <f t="shared" si="42"/>
        <v>21.704703773069316</v>
      </c>
      <c r="W213" s="17">
        <f t="shared" si="43"/>
        <v>21.725232042762791</v>
      </c>
    </row>
    <row r="214" spans="1:23" ht="16">
      <c r="A214">
        <v>12</v>
      </c>
      <c r="B214" t="s">
        <v>278</v>
      </c>
      <c r="C214" t="s">
        <v>256</v>
      </c>
      <c r="D214">
        <v>52</v>
      </c>
      <c r="E214" t="s">
        <v>257</v>
      </c>
      <c r="F214">
        <v>4</v>
      </c>
      <c r="G214" s="19">
        <v>1.17</v>
      </c>
      <c r="H214" s="19">
        <v>4.26</v>
      </c>
      <c r="I214" s="16">
        <f t="shared" si="33"/>
        <v>3.09</v>
      </c>
      <c r="J214" s="19">
        <v>1.75</v>
      </c>
      <c r="K214" s="17">
        <f t="shared" si="34"/>
        <v>0.58000000000000007</v>
      </c>
      <c r="L214" s="17">
        <f t="shared" si="35"/>
        <v>81.229773462783172</v>
      </c>
      <c r="M214">
        <v>8.1176666666666619E-3</v>
      </c>
      <c r="N214" s="17">
        <f t="shared" si="36"/>
        <v>8.1176666666666613</v>
      </c>
      <c r="O214" s="17">
        <f t="shared" si="37"/>
        <v>32.470666666666645</v>
      </c>
      <c r="P214">
        <v>0.13500479999999998</v>
      </c>
      <c r="Q214" s="17">
        <f t="shared" si="38"/>
        <v>135.00479999999999</v>
      </c>
      <c r="R214" s="17">
        <f t="shared" si="39"/>
        <v>540.01919999999996</v>
      </c>
      <c r="S214" s="20">
        <v>2.5939999999999999</v>
      </c>
      <c r="T214" s="17">
        <f t="shared" si="40"/>
        <v>0.1877022653721683</v>
      </c>
      <c r="U214" s="17">
        <f t="shared" si="41"/>
        <v>1.6672154574216351</v>
      </c>
      <c r="V214" s="17">
        <f t="shared" si="42"/>
        <v>27.727436790471376</v>
      </c>
      <c r="W214" s="17">
        <f t="shared" si="43"/>
        <v>29.39465224789301</v>
      </c>
    </row>
    <row r="215" spans="1:23" ht="16">
      <c r="A215">
        <v>13</v>
      </c>
      <c r="B215" t="s">
        <v>108</v>
      </c>
      <c r="C215" t="s">
        <v>256</v>
      </c>
      <c r="D215">
        <v>53</v>
      </c>
      <c r="E215" t="s">
        <v>257</v>
      </c>
      <c r="F215">
        <v>4</v>
      </c>
      <c r="G215" s="19">
        <v>1.1599999999999999</v>
      </c>
      <c r="H215" s="19">
        <v>3.75</v>
      </c>
      <c r="I215" s="16">
        <f t="shared" si="33"/>
        <v>2.59</v>
      </c>
      <c r="J215" s="19">
        <v>1.79</v>
      </c>
      <c r="K215" s="17">
        <f t="shared" si="34"/>
        <v>0.63000000000000012</v>
      </c>
      <c r="L215" s="17">
        <f t="shared" si="35"/>
        <v>75.675675675675663</v>
      </c>
      <c r="M215">
        <v>7.3366666666666719E-4</v>
      </c>
      <c r="N215" s="17">
        <f t="shared" si="36"/>
        <v>0.73366666666666713</v>
      </c>
      <c r="O215" s="17">
        <f t="shared" si="37"/>
        <v>2.9346666666666685</v>
      </c>
      <c r="P215">
        <v>0.15050279999999994</v>
      </c>
      <c r="Q215" s="17">
        <f t="shared" si="38"/>
        <v>150.50279999999992</v>
      </c>
      <c r="R215" s="17">
        <f t="shared" si="39"/>
        <v>602.01119999999969</v>
      </c>
      <c r="S215" s="20">
        <v>2.5190000000000001</v>
      </c>
      <c r="T215" s="17">
        <f t="shared" si="40"/>
        <v>0.24324324324324331</v>
      </c>
      <c r="U215" s="17">
        <f t="shared" si="41"/>
        <v>0.11973740314351672</v>
      </c>
      <c r="V215" s="17">
        <f t="shared" si="42"/>
        <v>24.562673018393525</v>
      </c>
      <c r="W215" s="17">
        <f t="shared" si="43"/>
        <v>24.682410421537043</v>
      </c>
    </row>
    <row r="216" spans="1:23" ht="16">
      <c r="A216">
        <v>14</v>
      </c>
      <c r="B216" t="s">
        <v>109</v>
      </c>
      <c r="C216" t="s">
        <v>256</v>
      </c>
      <c r="D216">
        <v>54</v>
      </c>
      <c r="E216" t="s">
        <v>257</v>
      </c>
      <c r="F216">
        <v>4</v>
      </c>
      <c r="G216" s="19">
        <v>1.17</v>
      </c>
      <c r="H216" s="19">
        <v>4.21</v>
      </c>
      <c r="I216" s="16">
        <f t="shared" si="33"/>
        <v>3.04</v>
      </c>
      <c r="J216" s="19">
        <v>1.77</v>
      </c>
      <c r="K216" s="17">
        <f t="shared" si="34"/>
        <v>0.60000000000000009</v>
      </c>
      <c r="L216" s="17">
        <f t="shared" si="35"/>
        <v>80.263157894736835</v>
      </c>
      <c r="M216">
        <v>1E-4</v>
      </c>
      <c r="N216" s="17">
        <f t="shared" si="36"/>
        <v>0.1</v>
      </c>
      <c r="O216" s="17">
        <f t="shared" si="37"/>
        <v>0.4</v>
      </c>
      <c r="P216">
        <v>0.37264079999999994</v>
      </c>
      <c r="Q216" s="17">
        <f t="shared" si="38"/>
        <v>372.64079999999996</v>
      </c>
      <c r="R216" s="17">
        <f t="shared" si="39"/>
        <v>1490.5631999999998</v>
      </c>
      <c r="S216" s="20">
        <v>2.472</v>
      </c>
      <c r="T216" s="17">
        <f t="shared" si="40"/>
        <v>0.19736842105263161</v>
      </c>
      <c r="U216" s="17">
        <f t="shared" si="41"/>
        <v>2.0496224379719527E-2</v>
      </c>
      <c r="V216" s="17">
        <f t="shared" si="42"/>
        <v>76.377294498381872</v>
      </c>
      <c r="W216" s="17">
        <f t="shared" si="43"/>
        <v>76.397790722761584</v>
      </c>
    </row>
    <row r="217" spans="1:23" ht="16">
      <c r="A217">
        <v>15</v>
      </c>
      <c r="B217" t="s">
        <v>110</v>
      </c>
      <c r="C217" t="s">
        <v>256</v>
      </c>
      <c r="D217">
        <v>55</v>
      </c>
      <c r="E217" t="s">
        <v>257</v>
      </c>
      <c r="F217">
        <v>4</v>
      </c>
      <c r="G217" s="19">
        <v>1.1599999999999999</v>
      </c>
      <c r="H217" s="19">
        <v>3.38</v>
      </c>
      <c r="I217" s="16">
        <f t="shared" si="33"/>
        <v>2.2199999999999998</v>
      </c>
      <c r="J217" s="19">
        <v>1.78</v>
      </c>
      <c r="K217" s="17">
        <f t="shared" si="34"/>
        <v>0.62000000000000011</v>
      </c>
      <c r="L217" s="17">
        <f t="shared" si="35"/>
        <v>72.072072072072075</v>
      </c>
      <c r="M217">
        <v>3.0766666666666442E-4</v>
      </c>
      <c r="N217" s="17">
        <f t="shared" si="36"/>
        <v>0.30766666666666442</v>
      </c>
      <c r="O217" s="17">
        <f t="shared" si="37"/>
        <v>1.2306666666666577</v>
      </c>
      <c r="P217">
        <v>0.14878079999999999</v>
      </c>
      <c r="Q217" s="17">
        <f t="shared" si="38"/>
        <v>148.7808</v>
      </c>
      <c r="R217" s="17">
        <f t="shared" si="39"/>
        <v>595.1232</v>
      </c>
      <c r="S217" s="20">
        <v>2.5129999999999999</v>
      </c>
      <c r="T217" s="17">
        <f t="shared" si="40"/>
        <v>0.27927927927927937</v>
      </c>
      <c r="U217" s="17">
        <f t="shared" si="41"/>
        <v>4.3837849633518278E-2</v>
      </c>
      <c r="V217" s="17">
        <f t="shared" si="42"/>
        <v>21.199015185551257</v>
      </c>
      <c r="W217" s="17">
        <f t="shared" si="43"/>
        <v>21.242853035184776</v>
      </c>
    </row>
    <row r="218" spans="1:23" ht="16">
      <c r="A218">
        <v>16</v>
      </c>
      <c r="B218" t="s">
        <v>111</v>
      </c>
      <c r="C218" t="s">
        <v>256</v>
      </c>
      <c r="D218">
        <v>56</v>
      </c>
      <c r="E218" t="s">
        <v>257</v>
      </c>
      <c r="F218">
        <v>4</v>
      </c>
      <c r="G218" s="19">
        <v>1.18</v>
      </c>
      <c r="H218" s="19">
        <v>3.6</v>
      </c>
      <c r="I218" s="16">
        <f t="shared" si="33"/>
        <v>2.42</v>
      </c>
      <c r="J218" s="19">
        <v>1.78</v>
      </c>
      <c r="K218" s="17">
        <f t="shared" si="34"/>
        <v>0.60000000000000009</v>
      </c>
      <c r="L218" s="17">
        <f t="shared" si="35"/>
        <v>75.206611570247929</v>
      </c>
      <c r="M218">
        <v>1.6921666666666661E-2</v>
      </c>
      <c r="N218" s="17">
        <f t="shared" si="36"/>
        <v>16.92166666666666</v>
      </c>
      <c r="O218" s="17">
        <f t="shared" si="37"/>
        <v>67.686666666666639</v>
      </c>
      <c r="P218">
        <v>0.18838679999999997</v>
      </c>
      <c r="Q218" s="17">
        <f t="shared" si="38"/>
        <v>188.38679999999997</v>
      </c>
      <c r="R218" s="17">
        <f t="shared" si="39"/>
        <v>753.54719999999986</v>
      </c>
      <c r="S218" s="20">
        <v>2.452</v>
      </c>
      <c r="T218" s="17">
        <f t="shared" si="40"/>
        <v>0.2479338842975207</v>
      </c>
      <c r="U218" s="17">
        <f t="shared" si="41"/>
        <v>2.7834715425049836</v>
      </c>
      <c r="V218" s="17">
        <f t="shared" si="42"/>
        <v>30.988040783034251</v>
      </c>
      <c r="W218" s="17">
        <f t="shared" si="43"/>
        <v>33.771512325539234</v>
      </c>
    </row>
    <row r="219" spans="1:23" ht="16">
      <c r="A219">
        <v>17</v>
      </c>
      <c r="B219" t="s">
        <v>112</v>
      </c>
      <c r="C219" t="s">
        <v>256</v>
      </c>
      <c r="D219">
        <v>57</v>
      </c>
      <c r="E219" t="s">
        <v>257</v>
      </c>
      <c r="F219">
        <v>4</v>
      </c>
      <c r="G219" s="19">
        <v>1.17</v>
      </c>
      <c r="H219" s="19">
        <v>3.68</v>
      </c>
      <c r="I219" s="16">
        <f t="shared" si="33"/>
        <v>2.5100000000000002</v>
      </c>
      <c r="J219" s="19">
        <v>2.0499999999999998</v>
      </c>
      <c r="K219" s="17">
        <f t="shared" si="34"/>
        <v>0.87999999999999989</v>
      </c>
      <c r="L219" s="17">
        <f t="shared" si="35"/>
        <v>64.940239043824704</v>
      </c>
      <c r="M219">
        <v>1.2448666666666663E-2</v>
      </c>
      <c r="N219" s="17">
        <f t="shared" si="36"/>
        <v>12.448666666666664</v>
      </c>
      <c r="O219" s="17">
        <f t="shared" si="37"/>
        <v>49.794666666666657</v>
      </c>
      <c r="P219">
        <v>8.179500000000002E-2</v>
      </c>
      <c r="Q219" s="17">
        <f t="shared" si="38"/>
        <v>81.795000000000016</v>
      </c>
      <c r="R219" s="17">
        <f t="shared" si="39"/>
        <v>327.18000000000006</v>
      </c>
      <c r="S219" s="20">
        <v>2.4830000000000001</v>
      </c>
      <c r="T219" s="17">
        <f t="shared" si="40"/>
        <v>0.3505976095617529</v>
      </c>
      <c r="U219" s="17">
        <f t="shared" si="41"/>
        <v>1.4300037222812094</v>
      </c>
      <c r="V219" s="17">
        <f t="shared" si="42"/>
        <v>9.3959584263903686</v>
      </c>
      <c r="W219" s="17">
        <f t="shared" si="43"/>
        <v>10.825962148671579</v>
      </c>
    </row>
    <row r="220" spans="1:23" ht="16">
      <c r="A220">
        <v>18</v>
      </c>
      <c r="B220" t="s">
        <v>113</v>
      </c>
      <c r="C220" t="s">
        <v>256</v>
      </c>
      <c r="D220">
        <v>58</v>
      </c>
      <c r="E220" t="s">
        <v>257</v>
      </c>
      <c r="F220">
        <v>4</v>
      </c>
      <c r="G220" s="19">
        <v>1.18</v>
      </c>
      <c r="H220" s="19">
        <v>3.55</v>
      </c>
      <c r="I220" s="16">
        <f t="shared" si="33"/>
        <v>2.37</v>
      </c>
      <c r="J220" s="19">
        <v>1.82</v>
      </c>
      <c r="K220" s="17">
        <f t="shared" si="34"/>
        <v>0.64000000000000012</v>
      </c>
      <c r="L220" s="17">
        <f t="shared" si="35"/>
        <v>72.995780590717303</v>
      </c>
      <c r="M220">
        <v>3.1476666666666667E-3</v>
      </c>
      <c r="N220" s="17">
        <f t="shared" si="36"/>
        <v>3.1476666666666668</v>
      </c>
      <c r="O220" s="17">
        <f t="shared" si="37"/>
        <v>12.590666666666667</v>
      </c>
      <c r="P220">
        <v>0.15050279999999994</v>
      </c>
      <c r="Q220" s="17">
        <f t="shared" si="38"/>
        <v>150.50279999999992</v>
      </c>
      <c r="R220" s="17">
        <f t="shared" si="39"/>
        <v>602.01119999999969</v>
      </c>
      <c r="S220" s="20">
        <v>2.5840000000000001</v>
      </c>
      <c r="T220" s="17">
        <f t="shared" si="40"/>
        <v>0.27004219409282704</v>
      </c>
      <c r="U220" s="17">
        <f t="shared" si="41"/>
        <v>0.45109145220588232</v>
      </c>
      <c r="V220" s="17">
        <f t="shared" si="42"/>
        <v>21.56852481617646</v>
      </c>
      <c r="W220" s="17">
        <f t="shared" si="43"/>
        <v>22.019616268382343</v>
      </c>
    </row>
    <row r="221" spans="1:23" ht="16">
      <c r="A221">
        <v>19</v>
      </c>
      <c r="B221" t="s">
        <v>114</v>
      </c>
      <c r="C221" t="s">
        <v>256</v>
      </c>
      <c r="D221">
        <v>59</v>
      </c>
      <c r="E221" t="s">
        <v>257</v>
      </c>
      <c r="F221">
        <v>4</v>
      </c>
      <c r="G221" s="19">
        <v>1.19</v>
      </c>
      <c r="H221" s="19">
        <v>3.8</v>
      </c>
      <c r="I221" s="16">
        <f t="shared" si="33"/>
        <v>2.61</v>
      </c>
      <c r="J221" s="19">
        <v>1.94</v>
      </c>
      <c r="K221" s="17">
        <f t="shared" si="34"/>
        <v>0.75</v>
      </c>
      <c r="L221" s="17">
        <f t="shared" si="35"/>
        <v>71.264367816091962</v>
      </c>
      <c r="M221">
        <v>2.5796666666666676E-3</v>
      </c>
      <c r="N221" s="17">
        <f t="shared" si="36"/>
        <v>2.5796666666666677</v>
      </c>
      <c r="O221" s="17">
        <f t="shared" si="37"/>
        <v>10.318666666666671</v>
      </c>
      <c r="P221">
        <v>0.19183079999999997</v>
      </c>
      <c r="Q221" s="17">
        <f t="shared" si="38"/>
        <v>191.83079999999995</v>
      </c>
      <c r="R221" s="17">
        <f t="shared" si="39"/>
        <v>767.32319999999982</v>
      </c>
      <c r="S221" s="20">
        <v>2.4889999999999999</v>
      </c>
      <c r="T221" s="17">
        <f t="shared" si="40"/>
        <v>0.2873563218390805</v>
      </c>
      <c r="U221" s="17">
        <f t="shared" si="41"/>
        <v>0.36067657693852967</v>
      </c>
      <c r="V221" s="17">
        <f t="shared" si="42"/>
        <v>26.82085914021695</v>
      </c>
      <c r="W221" s="17">
        <f t="shared" si="43"/>
        <v>27.18153571715548</v>
      </c>
    </row>
    <row r="222" spans="1:23" ht="16">
      <c r="A222">
        <v>20</v>
      </c>
      <c r="B222" t="s">
        <v>115</v>
      </c>
      <c r="C222" t="s">
        <v>256</v>
      </c>
      <c r="D222">
        <v>60</v>
      </c>
      <c r="E222" t="s">
        <v>257</v>
      </c>
      <c r="F222">
        <v>4</v>
      </c>
      <c r="G222" s="19">
        <v>1.1399999999999999</v>
      </c>
      <c r="H222" s="19">
        <v>4.38</v>
      </c>
      <c r="I222" s="16">
        <f t="shared" si="33"/>
        <v>3.24</v>
      </c>
      <c r="J222" s="19">
        <v>1.9</v>
      </c>
      <c r="K222" s="17">
        <f t="shared" si="34"/>
        <v>0.76</v>
      </c>
      <c r="L222" s="17">
        <f t="shared" si="35"/>
        <v>76.543209876543216</v>
      </c>
      <c r="M222">
        <v>7.3366666666666719E-4</v>
      </c>
      <c r="N222" s="17">
        <f t="shared" si="36"/>
        <v>0.73366666666666713</v>
      </c>
      <c r="O222" s="17">
        <f t="shared" si="37"/>
        <v>2.9346666666666685</v>
      </c>
      <c r="P222">
        <v>0.2331588</v>
      </c>
      <c r="Q222" s="17">
        <f t="shared" si="38"/>
        <v>233.15879999999999</v>
      </c>
      <c r="R222" s="17">
        <f t="shared" si="39"/>
        <v>932.63519999999994</v>
      </c>
      <c r="S222" s="20">
        <v>2.4060000000000001</v>
      </c>
      <c r="T222" s="17">
        <f t="shared" si="40"/>
        <v>0.23456790123456789</v>
      </c>
      <c r="U222" s="17">
        <f t="shared" si="41"/>
        <v>0.12999737498359373</v>
      </c>
      <c r="V222" s="17">
        <f t="shared" si="42"/>
        <v>41.313083081769257</v>
      </c>
      <c r="W222" s="17">
        <f t="shared" si="43"/>
        <v>41.443080456752853</v>
      </c>
    </row>
    <row r="223" spans="1:23" ht="16">
      <c r="A223">
        <v>21</v>
      </c>
      <c r="B223" t="s">
        <v>116</v>
      </c>
      <c r="C223" t="s">
        <v>256</v>
      </c>
      <c r="D223">
        <v>61</v>
      </c>
      <c r="E223" t="s">
        <v>257</v>
      </c>
      <c r="F223">
        <v>4</v>
      </c>
      <c r="G223" s="19">
        <v>1.17</v>
      </c>
      <c r="H223" s="19">
        <v>4.24</v>
      </c>
      <c r="I223" s="16">
        <f t="shared" si="33"/>
        <v>3.0700000000000003</v>
      </c>
      <c r="J223" s="19">
        <v>1.79</v>
      </c>
      <c r="K223" s="17">
        <f t="shared" si="34"/>
        <v>0.62000000000000011</v>
      </c>
      <c r="L223" s="17">
        <f t="shared" si="35"/>
        <v>79.804560260586328</v>
      </c>
      <c r="M223">
        <v>1.3016666666666662E-3</v>
      </c>
      <c r="N223" s="17">
        <f t="shared" si="36"/>
        <v>1.3016666666666663</v>
      </c>
      <c r="O223" s="17">
        <f t="shared" si="37"/>
        <v>5.2066666666666652</v>
      </c>
      <c r="P223">
        <v>0.40535879999999991</v>
      </c>
      <c r="Q223" s="17">
        <f t="shared" si="38"/>
        <v>405.35879999999992</v>
      </c>
      <c r="R223" s="17">
        <f t="shared" si="39"/>
        <v>1621.4351999999997</v>
      </c>
      <c r="S223" s="20">
        <v>2.5659999999999998</v>
      </c>
      <c r="T223" s="17">
        <f t="shared" si="40"/>
        <v>0.20195439739413681</v>
      </c>
      <c r="U223" s="17">
        <f t="shared" si="41"/>
        <v>0.2511827537944501</v>
      </c>
      <c r="V223" s="17">
        <f t="shared" si="42"/>
        <v>78.222130339677648</v>
      </c>
      <c r="W223" s="17">
        <f t="shared" si="43"/>
        <v>78.4733130934721</v>
      </c>
    </row>
    <row r="224" spans="1:23" ht="16">
      <c r="A224">
        <v>22</v>
      </c>
      <c r="B224" t="s">
        <v>117</v>
      </c>
      <c r="C224" t="s">
        <v>256</v>
      </c>
      <c r="D224">
        <v>62</v>
      </c>
      <c r="E224" t="s">
        <v>257</v>
      </c>
      <c r="F224">
        <v>4</v>
      </c>
      <c r="G224" s="19">
        <v>0.83</v>
      </c>
      <c r="H224" s="19">
        <v>3.81</v>
      </c>
      <c r="I224" s="16">
        <f t="shared" si="33"/>
        <v>2.98</v>
      </c>
      <c r="J224" s="19">
        <v>1.39</v>
      </c>
      <c r="K224" s="17">
        <f t="shared" si="34"/>
        <v>0.55999999999999994</v>
      </c>
      <c r="L224" s="17">
        <f t="shared" si="35"/>
        <v>81.208053691275168</v>
      </c>
      <c r="M224">
        <v>1E-4</v>
      </c>
      <c r="N224" s="17">
        <f t="shared" si="36"/>
        <v>0.1</v>
      </c>
      <c r="O224" s="17">
        <f t="shared" si="37"/>
        <v>0.4</v>
      </c>
      <c r="P224">
        <v>0.27620879999999992</v>
      </c>
      <c r="Q224" s="17">
        <f t="shared" si="38"/>
        <v>276.20879999999994</v>
      </c>
      <c r="R224" s="17">
        <f t="shared" si="39"/>
        <v>1104.8351999999998</v>
      </c>
      <c r="S224" s="20">
        <v>2.5939999999999999</v>
      </c>
      <c r="T224" s="17">
        <f t="shared" si="40"/>
        <v>0.1879194630872483</v>
      </c>
      <c r="U224" s="17">
        <f t="shared" si="41"/>
        <v>2.0514373829716936E-2</v>
      </c>
      <c r="V224" s="17">
        <f t="shared" si="42"/>
        <v>56.662505782575174</v>
      </c>
      <c r="W224" s="17">
        <f t="shared" si="43"/>
        <v>56.683020156404893</v>
      </c>
    </row>
    <row r="225" spans="1:23" ht="16">
      <c r="A225">
        <v>23</v>
      </c>
      <c r="B225" t="s">
        <v>118</v>
      </c>
      <c r="C225" t="s">
        <v>256</v>
      </c>
      <c r="D225">
        <v>63</v>
      </c>
      <c r="E225" t="s">
        <v>257</v>
      </c>
      <c r="F225">
        <v>4</v>
      </c>
      <c r="G225" s="19">
        <v>1.1599999999999999</v>
      </c>
      <c r="H225" s="19">
        <v>3.45</v>
      </c>
      <c r="I225" s="16">
        <f t="shared" si="33"/>
        <v>2.29</v>
      </c>
      <c r="J225" s="19">
        <v>1.6</v>
      </c>
      <c r="K225" s="17">
        <f t="shared" si="34"/>
        <v>0.44000000000000017</v>
      </c>
      <c r="L225" s="17">
        <f t="shared" si="35"/>
        <v>80.786026200873351</v>
      </c>
      <c r="M225">
        <v>1E-4</v>
      </c>
      <c r="N225" s="17">
        <f t="shared" si="36"/>
        <v>0.1</v>
      </c>
      <c r="O225" s="17">
        <f t="shared" si="37"/>
        <v>0.4</v>
      </c>
      <c r="P225">
        <v>0.30892679999999995</v>
      </c>
      <c r="Q225" s="17">
        <f t="shared" si="38"/>
        <v>308.92679999999996</v>
      </c>
      <c r="R225" s="17">
        <f t="shared" si="39"/>
        <v>1235.7071999999998</v>
      </c>
      <c r="S225" s="20">
        <v>2.4849999999999999</v>
      </c>
      <c r="T225" s="17">
        <f t="shared" si="40"/>
        <v>0.19213973799126643</v>
      </c>
      <c r="U225" s="17">
        <f t="shared" si="41"/>
        <v>2.0943844887506859E-2</v>
      </c>
      <c r="V225" s="17">
        <f t="shared" si="42"/>
        <v>64.701149807938521</v>
      </c>
      <c r="W225" s="17">
        <f t="shared" si="43"/>
        <v>64.722093652826032</v>
      </c>
    </row>
    <row r="226" spans="1:23" ht="16">
      <c r="A226">
        <v>24</v>
      </c>
      <c r="B226" t="s">
        <v>119</v>
      </c>
      <c r="C226" t="s">
        <v>256</v>
      </c>
      <c r="D226">
        <v>64</v>
      </c>
      <c r="E226" t="s">
        <v>257</v>
      </c>
      <c r="F226">
        <v>4</v>
      </c>
      <c r="G226" s="19">
        <v>1.1599999999999999</v>
      </c>
      <c r="H226" s="19">
        <v>4.3</v>
      </c>
      <c r="I226" s="16">
        <f t="shared" si="33"/>
        <v>3.1399999999999997</v>
      </c>
      <c r="J226" s="19">
        <v>1.85</v>
      </c>
      <c r="K226" s="17">
        <f t="shared" si="34"/>
        <v>0.69000000000000017</v>
      </c>
      <c r="L226" s="17">
        <f t="shared" si="35"/>
        <v>78.025477707006345</v>
      </c>
      <c r="M226">
        <v>7.336666666666658E-3</v>
      </c>
      <c r="N226" s="17">
        <f t="shared" si="36"/>
        <v>7.336666666666658</v>
      </c>
      <c r="O226" s="17">
        <f t="shared" si="37"/>
        <v>29.346666666666632</v>
      </c>
      <c r="P226">
        <v>0.15050279999999994</v>
      </c>
      <c r="Q226" s="17">
        <f t="shared" si="38"/>
        <v>150.50279999999992</v>
      </c>
      <c r="R226" s="17">
        <f t="shared" si="39"/>
        <v>602.01119999999969</v>
      </c>
      <c r="S226" s="20">
        <v>2.5299999999999998</v>
      </c>
      <c r="T226" s="17">
        <f t="shared" si="40"/>
        <v>0.2197452229299364</v>
      </c>
      <c r="U226" s="17">
        <f t="shared" si="41"/>
        <v>1.3196501880811879</v>
      </c>
      <c r="V226" s="17">
        <f t="shared" si="42"/>
        <v>27.071019762845829</v>
      </c>
      <c r="W226" s="17">
        <f t="shared" si="43"/>
        <v>28.390669950927016</v>
      </c>
    </row>
    <row r="227" spans="1:23" ht="16">
      <c r="A227">
        <v>28</v>
      </c>
      <c r="B227" t="s">
        <v>120</v>
      </c>
      <c r="C227" t="s">
        <v>256</v>
      </c>
      <c r="D227">
        <v>65</v>
      </c>
      <c r="E227" t="s">
        <v>257</v>
      </c>
      <c r="F227">
        <v>4</v>
      </c>
      <c r="G227" s="19">
        <v>1.1599999999999999</v>
      </c>
      <c r="H227" s="19">
        <v>3.88</v>
      </c>
      <c r="I227" s="16">
        <f t="shared" si="33"/>
        <v>2.7199999999999998</v>
      </c>
      <c r="J227" s="19">
        <v>1.83</v>
      </c>
      <c r="K227" s="17">
        <f t="shared" si="34"/>
        <v>0.67000000000000015</v>
      </c>
      <c r="L227" s="17">
        <f t="shared" si="35"/>
        <v>75.367647058823522</v>
      </c>
      <c r="M227">
        <v>1E-4</v>
      </c>
      <c r="N227" s="17">
        <f t="shared" si="36"/>
        <v>0.1</v>
      </c>
      <c r="O227" s="17">
        <f t="shared" si="37"/>
        <v>0.4</v>
      </c>
      <c r="P227">
        <v>0.11261879999999998</v>
      </c>
      <c r="Q227" s="17">
        <f t="shared" si="38"/>
        <v>112.61879999999998</v>
      </c>
      <c r="R227" s="17">
        <f t="shared" si="39"/>
        <v>450.47519999999992</v>
      </c>
      <c r="S227" s="20">
        <v>2.4830000000000001</v>
      </c>
      <c r="T227" s="17">
        <f t="shared" si="40"/>
        <v>0.24632352941176477</v>
      </c>
      <c r="U227" s="17">
        <f t="shared" si="41"/>
        <v>1.6349985874093084E-2</v>
      </c>
      <c r="V227" s="17">
        <f t="shared" si="42"/>
        <v>18.413157891573135</v>
      </c>
      <c r="W227" s="17">
        <f t="shared" si="43"/>
        <v>18.429507877447229</v>
      </c>
    </row>
    <row r="228" spans="1:23" ht="16">
      <c r="A228">
        <v>29</v>
      </c>
      <c r="B228" t="s">
        <v>121</v>
      </c>
      <c r="C228" t="s">
        <v>256</v>
      </c>
      <c r="D228">
        <v>66</v>
      </c>
      <c r="E228" t="s">
        <v>257</v>
      </c>
      <c r="F228">
        <v>4</v>
      </c>
      <c r="G228" s="19">
        <v>1.1599999999999999</v>
      </c>
      <c r="H228" s="19">
        <v>3.45</v>
      </c>
      <c r="I228" s="16">
        <f t="shared" si="33"/>
        <v>2.29</v>
      </c>
      <c r="J228" s="19">
        <v>1.72</v>
      </c>
      <c r="K228" s="17">
        <f t="shared" si="34"/>
        <v>0.56000000000000005</v>
      </c>
      <c r="L228" s="17">
        <f t="shared" si="35"/>
        <v>75.545851528384276</v>
      </c>
      <c r="M228">
        <v>1.0176666666666667E-3</v>
      </c>
      <c r="N228" s="17">
        <f t="shared" si="36"/>
        <v>1.0176666666666667</v>
      </c>
      <c r="O228" s="17">
        <f t="shared" si="37"/>
        <v>4.0706666666666669</v>
      </c>
      <c r="P228">
        <v>0.45874079999999995</v>
      </c>
      <c r="Q228" s="17">
        <f t="shared" si="38"/>
        <v>458.74079999999992</v>
      </c>
      <c r="R228" s="17">
        <f t="shared" si="39"/>
        <v>1834.9631999999997</v>
      </c>
      <c r="S228" s="20">
        <v>2.524</v>
      </c>
      <c r="T228" s="17">
        <f t="shared" si="40"/>
        <v>0.24454148471615722</v>
      </c>
      <c r="U228" s="17">
        <f t="shared" si="41"/>
        <v>0.16487835823711416</v>
      </c>
      <c r="V228" s="17">
        <f t="shared" si="42"/>
        <v>74.323383518225015</v>
      </c>
      <c r="W228" s="17">
        <f t="shared" si="43"/>
        <v>74.488261876462133</v>
      </c>
    </row>
    <row r="229" spans="1:23" ht="16">
      <c r="A229">
        <v>30</v>
      </c>
      <c r="B229" t="s">
        <v>124</v>
      </c>
      <c r="C229" t="s">
        <v>256</v>
      </c>
      <c r="D229">
        <v>67</v>
      </c>
      <c r="E229" t="s">
        <v>257</v>
      </c>
      <c r="F229">
        <v>4</v>
      </c>
      <c r="G229" s="19">
        <v>1.17</v>
      </c>
      <c r="H229" s="19">
        <v>4.03</v>
      </c>
      <c r="I229" s="16">
        <f t="shared" si="33"/>
        <v>2.8600000000000003</v>
      </c>
      <c r="J229" s="19">
        <v>1.8</v>
      </c>
      <c r="K229" s="17">
        <f t="shared" si="34"/>
        <v>0.63000000000000012</v>
      </c>
      <c r="L229" s="17">
        <f t="shared" si="35"/>
        <v>77.972027972027973</v>
      </c>
      <c r="M229">
        <v>3.6564999999999966E-3</v>
      </c>
      <c r="N229" s="17">
        <f t="shared" si="36"/>
        <v>3.6564999999999968</v>
      </c>
      <c r="O229" s="17">
        <f t="shared" si="37"/>
        <v>14.625999999999987</v>
      </c>
      <c r="P229">
        <v>0.10590300000000002</v>
      </c>
      <c r="Q229" s="17">
        <f t="shared" si="38"/>
        <v>105.90300000000002</v>
      </c>
      <c r="R229" s="17">
        <f t="shared" si="39"/>
        <v>423.61200000000008</v>
      </c>
      <c r="S229" s="20">
        <v>2.5470000000000002</v>
      </c>
      <c r="T229" s="17">
        <f t="shared" si="40"/>
        <v>0.22027972027972029</v>
      </c>
      <c r="U229" s="17">
        <f t="shared" si="41"/>
        <v>0.65172160213385122</v>
      </c>
      <c r="V229" s="17">
        <f t="shared" si="42"/>
        <v>18.875775422065175</v>
      </c>
      <c r="W229" s="17">
        <f t="shared" si="43"/>
        <v>19.527497024199025</v>
      </c>
    </row>
    <row r="230" spans="1:23" ht="16">
      <c r="A230">
        <v>31</v>
      </c>
      <c r="B230" t="s">
        <v>125</v>
      </c>
      <c r="C230" t="s">
        <v>256</v>
      </c>
      <c r="D230">
        <v>68</v>
      </c>
      <c r="E230" t="s">
        <v>257</v>
      </c>
      <c r="F230">
        <v>4</v>
      </c>
      <c r="G230" s="19">
        <v>1.17</v>
      </c>
      <c r="H230" s="19">
        <v>3.84</v>
      </c>
      <c r="I230" s="16">
        <f t="shared" si="33"/>
        <v>2.67</v>
      </c>
      <c r="J230" s="19">
        <v>1.82</v>
      </c>
      <c r="K230" s="17">
        <f t="shared" si="34"/>
        <v>0.65000000000000013</v>
      </c>
      <c r="L230" s="17">
        <f t="shared" si="35"/>
        <v>75.655430711610478</v>
      </c>
      <c r="M230">
        <v>3.7274999999999982E-3</v>
      </c>
      <c r="N230" s="17">
        <f t="shared" si="36"/>
        <v>3.7274999999999983</v>
      </c>
      <c r="O230" s="17">
        <f t="shared" si="37"/>
        <v>14.909999999999993</v>
      </c>
      <c r="P230">
        <v>0.53468099999999996</v>
      </c>
      <c r="Q230" s="17">
        <f t="shared" si="38"/>
        <v>534.68099999999993</v>
      </c>
      <c r="R230" s="17">
        <f t="shared" si="39"/>
        <v>2138.7239999999997</v>
      </c>
      <c r="S230" s="20">
        <v>2.5470000000000002</v>
      </c>
      <c r="T230" s="17">
        <f t="shared" si="40"/>
        <v>0.2434456928838952</v>
      </c>
      <c r="U230" s="17">
        <f t="shared" si="41"/>
        <v>0.60115520521880894</v>
      </c>
      <c r="V230" s="17">
        <f t="shared" si="42"/>
        <v>86.231057352541399</v>
      </c>
      <c r="W230" s="17">
        <f t="shared" si="43"/>
        <v>86.832212557760201</v>
      </c>
    </row>
    <row r="231" spans="1:23" ht="16">
      <c r="A231">
        <v>32</v>
      </c>
      <c r="B231" t="s">
        <v>126</v>
      </c>
      <c r="C231" t="s">
        <v>256</v>
      </c>
      <c r="D231">
        <v>69</v>
      </c>
      <c r="E231" t="s">
        <v>257</v>
      </c>
      <c r="F231">
        <v>4</v>
      </c>
      <c r="G231" s="19">
        <v>1.17</v>
      </c>
      <c r="H231" s="19">
        <v>4.26</v>
      </c>
      <c r="I231" s="16">
        <f t="shared" si="33"/>
        <v>3.09</v>
      </c>
      <c r="J231" s="19">
        <v>1.81</v>
      </c>
      <c r="K231" s="17">
        <f t="shared" si="34"/>
        <v>0.64000000000000012</v>
      </c>
      <c r="L231" s="17">
        <f t="shared" si="35"/>
        <v>79.288025889967628</v>
      </c>
      <c r="M231">
        <v>2.7334999999999963E-3</v>
      </c>
      <c r="N231" s="17">
        <f t="shared" si="36"/>
        <v>2.7334999999999963</v>
      </c>
      <c r="O231" s="17">
        <f t="shared" si="37"/>
        <v>10.933999999999985</v>
      </c>
      <c r="P231">
        <v>0.27810299999999999</v>
      </c>
      <c r="Q231" s="17">
        <f t="shared" si="38"/>
        <v>278.10300000000001</v>
      </c>
      <c r="R231" s="17">
        <f t="shared" si="39"/>
        <v>1112.412</v>
      </c>
      <c r="S231" s="20">
        <v>2.4580000000000002</v>
      </c>
      <c r="T231" s="17">
        <f t="shared" si="40"/>
        <v>0.20711974110032366</v>
      </c>
      <c r="U231" s="17">
        <f t="shared" si="41"/>
        <v>0.53692757068755004</v>
      </c>
      <c r="V231" s="17">
        <f t="shared" si="42"/>
        <v>54.626364803702188</v>
      </c>
      <c r="W231" s="17">
        <f t="shared" si="43"/>
        <v>55.163292374389741</v>
      </c>
    </row>
    <row r="232" spans="1:23" ht="16">
      <c r="A232">
        <v>33</v>
      </c>
      <c r="B232" t="s">
        <v>127</v>
      </c>
      <c r="C232" t="s">
        <v>256</v>
      </c>
      <c r="D232">
        <v>70</v>
      </c>
      <c r="E232" t="s">
        <v>257</v>
      </c>
      <c r="F232">
        <v>4</v>
      </c>
      <c r="G232" s="19">
        <v>1.1599999999999999</v>
      </c>
      <c r="H232" s="19">
        <v>4.26</v>
      </c>
      <c r="I232" s="16">
        <f t="shared" si="33"/>
        <v>3.0999999999999996</v>
      </c>
      <c r="J232" s="19">
        <v>1.75</v>
      </c>
      <c r="K232" s="17">
        <f t="shared" si="34"/>
        <v>0.59000000000000008</v>
      </c>
      <c r="L232" s="17">
        <f t="shared" si="35"/>
        <v>80.967741935483872</v>
      </c>
      <c r="M232">
        <v>8.1650000000000125E-4</v>
      </c>
      <c r="N232" s="17">
        <f t="shared" si="36"/>
        <v>0.81650000000000122</v>
      </c>
      <c r="O232" s="17">
        <f t="shared" si="37"/>
        <v>3.2660000000000049</v>
      </c>
      <c r="P232">
        <v>0.55190099999999997</v>
      </c>
      <c r="Q232" s="17">
        <f t="shared" si="38"/>
        <v>551.90099999999995</v>
      </c>
      <c r="R232" s="17">
        <f t="shared" si="39"/>
        <v>2207.6039999999998</v>
      </c>
      <c r="S232" s="20">
        <v>2.5059999999999998</v>
      </c>
      <c r="T232" s="17">
        <f t="shared" si="40"/>
        <v>0.19032258064516133</v>
      </c>
      <c r="U232" s="17">
        <f t="shared" si="41"/>
        <v>0.17119252776387539</v>
      </c>
      <c r="V232" s="17">
        <f t="shared" si="42"/>
        <v>115.71503645488114</v>
      </c>
      <c r="W232" s="17">
        <f t="shared" si="43"/>
        <v>115.88622898264502</v>
      </c>
    </row>
    <row r="233" spans="1:23" ht="16">
      <c r="A233">
        <v>34</v>
      </c>
      <c r="B233" t="s">
        <v>128</v>
      </c>
      <c r="C233" t="s">
        <v>256</v>
      </c>
      <c r="D233">
        <v>71</v>
      </c>
      <c r="E233" t="s">
        <v>257</v>
      </c>
      <c r="F233">
        <v>4</v>
      </c>
      <c r="G233" s="19">
        <v>1.17</v>
      </c>
      <c r="H233" s="19">
        <v>3.56</v>
      </c>
      <c r="I233" s="16">
        <f t="shared" si="33"/>
        <v>2.39</v>
      </c>
      <c r="J233" s="19">
        <v>1.71</v>
      </c>
      <c r="K233" s="17">
        <f t="shared" si="34"/>
        <v>0.54</v>
      </c>
      <c r="L233" s="17">
        <f t="shared" si="35"/>
        <v>77.405857740585773</v>
      </c>
      <c r="M233">
        <v>1.3134999999999987E-3</v>
      </c>
      <c r="N233" s="17">
        <f t="shared" si="36"/>
        <v>1.3134999999999988</v>
      </c>
      <c r="O233" s="17">
        <f t="shared" si="37"/>
        <v>5.2539999999999951</v>
      </c>
      <c r="P233">
        <v>0.24194100000000002</v>
      </c>
      <c r="Q233" s="17">
        <f t="shared" si="38"/>
        <v>241.94100000000003</v>
      </c>
      <c r="R233" s="17">
        <f t="shared" si="39"/>
        <v>967.76400000000012</v>
      </c>
      <c r="S233" s="20">
        <v>2.4580000000000002</v>
      </c>
      <c r="T233" s="17">
        <f t="shared" si="40"/>
        <v>0.22594142259414227</v>
      </c>
      <c r="U233" s="17">
        <f t="shared" si="41"/>
        <v>0.23651154205466635</v>
      </c>
      <c r="V233" s="17">
        <f t="shared" si="42"/>
        <v>43.564399692613698</v>
      </c>
      <c r="W233" s="17">
        <f t="shared" si="43"/>
        <v>43.800911234668362</v>
      </c>
    </row>
    <row r="234" spans="1:23" ht="16">
      <c r="A234">
        <v>35</v>
      </c>
      <c r="B234" t="s">
        <v>129</v>
      </c>
      <c r="C234" t="s">
        <v>256</v>
      </c>
      <c r="D234">
        <v>72</v>
      </c>
      <c r="E234" t="s">
        <v>257</v>
      </c>
      <c r="F234">
        <v>4</v>
      </c>
      <c r="G234" s="19">
        <v>1.1599999999999999</v>
      </c>
      <c r="H234" s="19">
        <v>3.62</v>
      </c>
      <c r="I234" s="16">
        <f t="shared" si="33"/>
        <v>2.46</v>
      </c>
      <c r="J234" s="19">
        <v>1.8</v>
      </c>
      <c r="K234" s="17">
        <f t="shared" si="34"/>
        <v>0.64000000000000012</v>
      </c>
      <c r="L234" s="17">
        <f t="shared" si="35"/>
        <v>73.98373983739836</v>
      </c>
      <c r="M234">
        <v>3.1594999999999991E-3</v>
      </c>
      <c r="N234" s="17">
        <f t="shared" si="36"/>
        <v>3.1594999999999991</v>
      </c>
      <c r="O234" s="17">
        <f t="shared" si="37"/>
        <v>12.637999999999996</v>
      </c>
      <c r="P234">
        <v>0.23505300000000001</v>
      </c>
      <c r="Q234" s="17">
        <f t="shared" si="38"/>
        <v>235.05300000000003</v>
      </c>
      <c r="R234" s="17">
        <f t="shared" si="39"/>
        <v>940.2120000000001</v>
      </c>
      <c r="S234" s="20">
        <v>2.52</v>
      </c>
      <c r="T234" s="17">
        <f t="shared" si="40"/>
        <v>0.26016260162601629</v>
      </c>
      <c r="U234" s="17">
        <f t="shared" si="41"/>
        <v>0.48191778273809516</v>
      </c>
      <c r="V234" s="17">
        <f t="shared" si="42"/>
        <v>35.852578125000008</v>
      </c>
      <c r="W234" s="17">
        <f t="shared" si="43"/>
        <v>36.334495907738102</v>
      </c>
    </row>
    <row r="235" spans="1:23" ht="16">
      <c r="A235">
        <v>36</v>
      </c>
      <c r="B235" t="s">
        <v>130</v>
      </c>
      <c r="C235" t="s">
        <v>256</v>
      </c>
      <c r="D235">
        <v>73</v>
      </c>
      <c r="E235" t="s">
        <v>257</v>
      </c>
      <c r="F235">
        <v>4</v>
      </c>
      <c r="G235" s="18">
        <v>1.17</v>
      </c>
      <c r="H235" s="18">
        <v>3.59</v>
      </c>
      <c r="I235" s="16">
        <f t="shared" si="33"/>
        <v>2.42</v>
      </c>
      <c r="J235" s="18">
        <v>2.2599999999999998</v>
      </c>
      <c r="K235" s="17">
        <f t="shared" si="34"/>
        <v>1.0899999999999999</v>
      </c>
      <c r="L235" s="17">
        <f t="shared" si="35"/>
        <v>54.95867768595042</v>
      </c>
      <c r="M235">
        <v>1.7004500000000002E-2</v>
      </c>
      <c r="N235" s="17">
        <f t="shared" si="36"/>
        <v>17.004500000000004</v>
      </c>
      <c r="O235" s="17">
        <f t="shared" si="37"/>
        <v>68.018000000000015</v>
      </c>
      <c r="P235">
        <v>8.4894599999999987E-2</v>
      </c>
      <c r="Q235" s="17">
        <f t="shared" si="38"/>
        <v>84.894599999999983</v>
      </c>
      <c r="R235" s="17">
        <f t="shared" si="39"/>
        <v>339.57839999999993</v>
      </c>
      <c r="S235" s="20">
        <v>2.48</v>
      </c>
      <c r="T235" s="17">
        <f t="shared" si="40"/>
        <v>0.45041322314049581</v>
      </c>
      <c r="U235" s="17">
        <f t="shared" si="41"/>
        <v>1.5223028262799652</v>
      </c>
      <c r="V235" s="17">
        <f t="shared" si="42"/>
        <v>7.6000640722107136</v>
      </c>
      <c r="W235" s="17">
        <f t="shared" si="43"/>
        <v>9.1223668984906787</v>
      </c>
    </row>
    <row r="236" spans="1:23" ht="16">
      <c r="A236">
        <v>37</v>
      </c>
      <c r="B236" t="s">
        <v>300</v>
      </c>
      <c r="C236" t="s">
        <v>256</v>
      </c>
      <c r="D236">
        <v>74</v>
      </c>
      <c r="E236" t="s">
        <v>257</v>
      </c>
      <c r="F236">
        <v>4</v>
      </c>
      <c r="G236" s="18">
        <v>1.1599999999999999</v>
      </c>
      <c r="H236" s="18">
        <v>3.9</v>
      </c>
      <c r="I236" s="16">
        <f t="shared" si="33"/>
        <v>2.74</v>
      </c>
      <c r="J236" s="18">
        <v>1.85</v>
      </c>
      <c r="K236" s="17">
        <f t="shared" si="34"/>
        <v>0.69000000000000017</v>
      </c>
      <c r="L236" s="17">
        <f t="shared" si="35"/>
        <v>74.817518248175176</v>
      </c>
      <c r="M236">
        <v>1.11115E-2</v>
      </c>
      <c r="N236" s="17">
        <f t="shared" si="36"/>
        <v>11.111499999999999</v>
      </c>
      <c r="O236" s="17">
        <f t="shared" si="37"/>
        <v>44.445999999999998</v>
      </c>
      <c r="P236">
        <v>5.0110200000000008E-2</v>
      </c>
      <c r="Q236" s="17">
        <f t="shared" si="38"/>
        <v>50.110200000000006</v>
      </c>
      <c r="R236" s="17">
        <f t="shared" si="39"/>
        <v>200.44080000000002</v>
      </c>
      <c r="S236" s="20">
        <v>2.5169999999999999</v>
      </c>
      <c r="T236" s="17">
        <f t="shared" si="40"/>
        <v>0.2518248175182482</v>
      </c>
      <c r="U236" s="17">
        <f t="shared" si="41"/>
        <v>1.7530364535650331</v>
      </c>
      <c r="V236" s="17">
        <f t="shared" si="42"/>
        <v>7.9057739545007006</v>
      </c>
      <c r="W236" s="17">
        <f t="shared" si="43"/>
        <v>9.6588104080657331</v>
      </c>
    </row>
    <row r="237" spans="1:23" ht="16">
      <c r="A237">
        <v>38</v>
      </c>
      <c r="B237" t="s">
        <v>301</v>
      </c>
      <c r="C237" t="s">
        <v>256</v>
      </c>
      <c r="D237">
        <v>75</v>
      </c>
      <c r="E237" t="s">
        <v>257</v>
      </c>
      <c r="F237">
        <v>4</v>
      </c>
      <c r="G237" s="18">
        <v>1.17</v>
      </c>
      <c r="H237" s="18">
        <v>3.44</v>
      </c>
      <c r="I237" s="16">
        <f t="shared" si="33"/>
        <v>2.27</v>
      </c>
      <c r="J237" s="18">
        <v>2.3199999999999998</v>
      </c>
      <c r="K237" s="17">
        <f t="shared" si="34"/>
        <v>1.1499999999999999</v>
      </c>
      <c r="L237" s="17">
        <f t="shared" si="35"/>
        <v>49.339207048458157</v>
      </c>
      <c r="M237">
        <v>1.1608499999999997E-2</v>
      </c>
      <c r="N237" s="17">
        <f t="shared" si="36"/>
        <v>11.608499999999998</v>
      </c>
      <c r="O237" s="17">
        <f t="shared" si="37"/>
        <v>46.43399999999999</v>
      </c>
      <c r="P237">
        <v>0.18167099999999997</v>
      </c>
      <c r="Q237" s="17">
        <f t="shared" si="38"/>
        <v>181.67099999999996</v>
      </c>
      <c r="R237" s="17">
        <f t="shared" si="39"/>
        <v>726.68399999999986</v>
      </c>
      <c r="S237" s="20">
        <v>2.5310000000000001</v>
      </c>
      <c r="T237" s="17">
        <f t="shared" si="40"/>
        <v>0.50660792951541844</v>
      </c>
      <c r="U237" s="17">
        <f t="shared" si="41"/>
        <v>0.90534055966880234</v>
      </c>
      <c r="V237" s="17">
        <f t="shared" si="42"/>
        <v>14.168421830175388</v>
      </c>
      <c r="W237" s="17">
        <f t="shared" si="43"/>
        <v>15.073762389844191</v>
      </c>
    </row>
    <row r="238" spans="1:23" ht="16">
      <c r="A238">
        <v>39</v>
      </c>
      <c r="B238" t="s">
        <v>302</v>
      </c>
      <c r="C238" t="s">
        <v>256</v>
      </c>
      <c r="D238">
        <v>76</v>
      </c>
      <c r="E238" t="s">
        <v>257</v>
      </c>
      <c r="F238">
        <v>4</v>
      </c>
      <c r="G238" s="18">
        <v>1.17</v>
      </c>
      <c r="H238" s="18">
        <v>4.05</v>
      </c>
      <c r="I238" s="16">
        <f t="shared" si="33"/>
        <v>2.88</v>
      </c>
      <c r="J238" s="18">
        <v>1.88</v>
      </c>
      <c r="K238" s="17">
        <f t="shared" si="34"/>
        <v>0.71</v>
      </c>
      <c r="L238" s="17">
        <f t="shared" si="35"/>
        <v>75.347222222222214</v>
      </c>
      <c r="M238">
        <v>6.2835000000000009E-3</v>
      </c>
      <c r="N238" s="17">
        <f t="shared" si="36"/>
        <v>6.283500000000001</v>
      </c>
      <c r="O238" s="17">
        <f t="shared" si="37"/>
        <v>25.134000000000004</v>
      </c>
      <c r="P238">
        <v>0.288435</v>
      </c>
      <c r="Q238" s="17">
        <f t="shared" si="38"/>
        <v>288.435</v>
      </c>
      <c r="R238" s="17">
        <f t="shared" si="39"/>
        <v>1153.74</v>
      </c>
      <c r="S238" s="20">
        <v>2.5379999999999998</v>
      </c>
      <c r="T238" s="17">
        <f t="shared" si="40"/>
        <v>0.24652777777777776</v>
      </c>
      <c r="U238" s="17">
        <f t="shared" si="41"/>
        <v>1.0042553191489365</v>
      </c>
      <c r="V238" s="17">
        <f t="shared" si="42"/>
        <v>46.098891219658384</v>
      </c>
      <c r="W238" s="17">
        <f t="shared" si="43"/>
        <v>47.103146538807323</v>
      </c>
    </row>
    <row r="239" spans="1:23" ht="16">
      <c r="A239">
        <v>40</v>
      </c>
      <c r="B239" t="s">
        <v>303</v>
      </c>
      <c r="C239" t="s">
        <v>256</v>
      </c>
      <c r="D239">
        <v>77</v>
      </c>
      <c r="E239" t="s">
        <v>257</v>
      </c>
      <c r="F239">
        <v>4</v>
      </c>
      <c r="G239" s="18">
        <v>1.1499999999999999</v>
      </c>
      <c r="H239" s="18">
        <v>3.84</v>
      </c>
      <c r="I239" s="16">
        <f t="shared" si="33"/>
        <v>2.69</v>
      </c>
      <c r="J239" s="18">
        <v>1.77</v>
      </c>
      <c r="K239" s="17">
        <f t="shared" si="34"/>
        <v>0.62000000000000011</v>
      </c>
      <c r="L239" s="17">
        <f t="shared" si="35"/>
        <v>76.95167286245352</v>
      </c>
      <c r="M239">
        <v>3.8695000000000014E-3</v>
      </c>
      <c r="N239" s="17">
        <f t="shared" si="36"/>
        <v>3.8695000000000013</v>
      </c>
      <c r="O239" s="17">
        <f t="shared" si="37"/>
        <v>15.478000000000005</v>
      </c>
      <c r="P239">
        <v>0.35214899999999993</v>
      </c>
      <c r="Q239" s="17">
        <f t="shared" si="38"/>
        <v>352.14899999999994</v>
      </c>
      <c r="R239" s="17">
        <f t="shared" si="39"/>
        <v>1408.5959999999998</v>
      </c>
      <c r="S239" s="20">
        <v>2.4900000000000002</v>
      </c>
      <c r="T239" s="17">
        <f t="shared" si="40"/>
        <v>0.23048327137546473</v>
      </c>
      <c r="U239" s="17">
        <f t="shared" si="41"/>
        <v>0.67424245368571067</v>
      </c>
      <c r="V239" s="17">
        <f t="shared" si="42"/>
        <v>61.360332296929627</v>
      </c>
      <c r="W239" s="17">
        <f t="shared" si="43"/>
        <v>62.034574750615334</v>
      </c>
    </row>
    <row r="240" spans="1:23" ht="16">
      <c r="A240">
        <v>41</v>
      </c>
      <c r="B240" t="s">
        <v>304</v>
      </c>
      <c r="C240" t="s">
        <v>256</v>
      </c>
      <c r="D240">
        <v>78</v>
      </c>
      <c r="E240" t="s">
        <v>257</v>
      </c>
      <c r="F240">
        <v>4</v>
      </c>
      <c r="G240" s="18">
        <v>1.1499999999999999</v>
      </c>
      <c r="H240" s="18">
        <v>3.44</v>
      </c>
      <c r="I240" s="16">
        <f t="shared" si="33"/>
        <v>2.29</v>
      </c>
      <c r="J240" s="18">
        <v>1.72</v>
      </c>
      <c r="K240" s="17">
        <f t="shared" si="34"/>
        <v>0.57000000000000006</v>
      </c>
      <c r="L240" s="17">
        <f t="shared" si="35"/>
        <v>75.109170305676855</v>
      </c>
      <c r="M240">
        <v>3.0884999999999975E-3</v>
      </c>
      <c r="N240" s="17">
        <f t="shared" si="36"/>
        <v>3.0884999999999976</v>
      </c>
      <c r="O240" s="17">
        <f t="shared" si="37"/>
        <v>12.35399999999999</v>
      </c>
      <c r="P240">
        <v>5.1143399999999992E-2</v>
      </c>
      <c r="Q240" s="17">
        <f t="shared" si="38"/>
        <v>51.143399999999993</v>
      </c>
      <c r="R240" s="17">
        <f t="shared" si="39"/>
        <v>204.57359999999997</v>
      </c>
      <c r="S240" s="20">
        <v>2.4689999999999999</v>
      </c>
      <c r="T240" s="17">
        <f t="shared" si="40"/>
        <v>0.24890829694323147</v>
      </c>
      <c r="U240" s="17">
        <f t="shared" si="41"/>
        <v>0.50255910127688563</v>
      </c>
      <c r="V240" s="17">
        <f t="shared" si="42"/>
        <v>8.322027243077315</v>
      </c>
      <c r="W240" s="17">
        <f t="shared" si="43"/>
        <v>8.8245863443542003</v>
      </c>
    </row>
    <row r="241" spans="1:23" ht="16">
      <c r="A241">
        <v>42</v>
      </c>
      <c r="B241" t="s">
        <v>305</v>
      </c>
      <c r="C241" t="s">
        <v>256</v>
      </c>
      <c r="D241">
        <v>79</v>
      </c>
      <c r="E241" t="s">
        <v>257</v>
      </c>
      <c r="F241">
        <v>4</v>
      </c>
      <c r="G241" s="18">
        <v>1.1499999999999999</v>
      </c>
      <c r="H241" s="18">
        <v>4.08</v>
      </c>
      <c r="I241" s="16">
        <f t="shared" si="33"/>
        <v>2.93</v>
      </c>
      <c r="J241" s="18">
        <v>1.74</v>
      </c>
      <c r="K241" s="17">
        <f t="shared" si="34"/>
        <v>0.59000000000000008</v>
      </c>
      <c r="L241" s="17">
        <f t="shared" si="35"/>
        <v>79.863481228668931</v>
      </c>
      <c r="M241">
        <v>5.0765000000000012E-3</v>
      </c>
      <c r="N241" s="17">
        <f t="shared" si="36"/>
        <v>5.0765000000000011</v>
      </c>
      <c r="O241" s="17">
        <f t="shared" si="37"/>
        <v>20.306000000000004</v>
      </c>
      <c r="P241">
        <v>0.22644300000000001</v>
      </c>
      <c r="Q241" s="17">
        <f t="shared" si="38"/>
        <v>226.44300000000001</v>
      </c>
      <c r="R241" s="17">
        <f t="shared" si="39"/>
        <v>905.77200000000005</v>
      </c>
      <c r="S241" s="20">
        <v>2.4510000000000001</v>
      </c>
      <c r="T241" s="17">
        <f t="shared" si="40"/>
        <v>0.20136518771331061</v>
      </c>
      <c r="U241" s="17">
        <f t="shared" si="41"/>
        <v>1.0285767137591715</v>
      </c>
      <c r="V241" s="17">
        <f t="shared" si="42"/>
        <v>45.880822770366983</v>
      </c>
      <c r="W241" s="17">
        <f t="shared" si="43"/>
        <v>46.909399484126155</v>
      </c>
    </row>
    <row r="242" spans="1:23" ht="16">
      <c r="A242">
        <v>43</v>
      </c>
      <c r="B242" t="s">
        <v>306</v>
      </c>
      <c r="C242" t="s">
        <v>256</v>
      </c>
      <c r="D242">
        <v>80</v>
      </c>
      <c r="E242" t="s">
        <v>257</v>
      </c>
      <c r="F242">
        <v>4</v>
      </c>
      <c r="G242" s="18">
        <v>1.1599999999999999</v>
      </c>
      <c r="H242" s="18">
        <v>3.92</v>
      </c>
      <c r="I242" s="16">
        <f t="shared" si="33"/>
        <v>2.76</v>
      </c>
      <c r="J242" s="18">
        <v>1.73</v>
      </c>
      <c r="K242" s="17">
        <f t="shared" si="34"/>
        <v>0.57000000000000006</v>
      </c>
      <c r="L242" s="17">
        <f t="shared" si="35"/>
        <v>79.347826086956502</v>
      </c>
      <c r="M242">
        <v>4.1535000000000009E-3</v>
      </c>
      <c r="N242" s="17">
        <f t="shared" si="36"/>
        <v>4.1535000000000011</v>
      </c>
      <c r="O242" s="17">
        <f t="shared" si="37"/>
        <v>16.614000000000004</v>
      </c>
      <c r="P242">
        <v>8.5239000000000009E-2</v>
      </c>
      <c r="Q242" s="17">
        <f t="shared" si="38"/>
        <v>85.239000000000004</v>
      </c>
      <c r="R242" s="17">
        <f t="shared" si="39"/>
        <v>340.95600000000002</v>
      </c>
      <c r="S242" s="20">
        <v>2.4350000000000001</v>
      </c>
      <c r="T242" s="17">
        <f t="shared" si="40"/>
        <v>0.20652173913043481</v>
      </c>
      <c r="U242" s="17">
        <f t="shared" si="41"/>
        <v>0.82594185669512599</v>
      </c>
      <c r="V242" s="17">
        <f t="shared" si="42"/>
        <v>16.950152383010913</v>
      </c>
      <c r="W242" s="17">
        <f t="shared" si="43"/>
        <v>17.77609423970604</v>
      </c>
    </row>
    <row r="243" spans="1:23" ht="16">
      <c r="A243">
        <v>44</v>
      </c>
      <c r="B243" t="s">
        <v>307</v>
      </c>
      <c r="C243" t="s">
        <v>256</v>
      </c>
      <c r="D243">
        <v>81</v>
      </c>
      <c r="E243" t="s">
        <v>257</v>
      </c>
      <c r="F243">
        <v>4</v>
      </c>
      <c r="G243" s="18">
        <v>0.83</v>
      </c>
      <c r="H243" s="18">
        <v>3.9</v>
      </c>
      <c r="I243" s="16">
        <f t="shared" si="33"/>
        <v>3.07</v>
      </c>
      <c r="J243" s="18">
        <v>1.77</v>
      </c>
      <c r="K243" s="17">
        <f t="shared" si="34"/>
        <v>0.94000000000000006</v>
      </c>
      <c r="L243" s="17">
        <f t="shared" si="35"/>
        <v>69.381107491856682</v>
      </c>
      <c r="M243">
        <v>2.9465000000000012E-3</v>
      </c>
      <c r="N243" s="17">
        <f t="shared" si="36"/>
        <v>2.9465000000000012</v>
      </c>
      <c r="O243" s="17">
        <f t="shared" si="37"/>
        <v>11.786000000000005</v>
      </c>
      <c r="P243">
        <v>8.9888399999999979E-2</v>
      </c>
      <c r="Q243" s="17">
        <f t="shared" si="38"/>
        <v>89.888399999999976</v>
      </c>
      <c r="R243" s="17">
        <f t="shared" si="39"/>
        <v>359.5535999999999</v>
      </c>
      <c r="S243" s="20">
        <v>2.59</v>
      </c>
      <c r="T243" s="17">
        <f t="shared" si="40"/>
        <v>0.30618892508143325</v>
      </c>
      <c r="U243" s="17">
        <f t="shared" si="41"/>
        <v>0.37154994660313823</v>
      </c>
      <c r="V243" s="17">
        <f t="shared" si="42"/>
        <v>11.334814261069576</v>
      </c>
      <c r="W243" s="17">
        <f t="shared" si="43"/>
        <v>11.706364207672715</v>
      </c>
    </row>
    <row r="244" spans="1:23" ht="16">
      <c r="A244">
        <v>45</v>
      </c>
      <c r="B244" t="s">
        <v>308</v>
      </c>
      <c r="C244" t="s">
        <v>256</v>
      </c>
      <c r="D244">
        <v>82</v>
      </c>
      <c r="E244" t="s">
        <v>257</v>
      </c>
      <c r="F244">
        <v>4</v>
      </c>
      <c r="G244" s="18">
        <v>0.82</v>
      </c>
      <c r="H244" s="18">
        <v>3.93</v>
      </c>
      <c r="I244" s="16">
        <f t="shared" si="33"/>
        <v>3.1100000000000003</v>
      </c>
      <c r="J244" s="18">
        <v>1.82</v>
      </c>
      <c r="K244" s="17">
        <f t="shared" si="34"/>
        <v>1</v>
      </c>
      <c r="L244" s="17">
        <f t="shared" si="35"/>
        <v>67.845659163987136</v>
      </c>
      <c r="M244">
        <v>4.0114999999999977E-3</v>
      </c>
      <c r="N244" s="17">
        <f t="shared" si="36"/>
        <v>4.0114999999999981</v>
      </c>
      <c r="O244" s="17">
        <f t="shared" si="37"/>
        <v>16.045999999999992</v>
      </c>
      <c r="P244">
        <v>8.1278400000000028E-2</v>
      </c>
      <c r="Q244" s="17">
        <f t="shared" si="38"/>
        <v>81.278400000000033</v>
      </c>
      <c r="R244" s="17">
        <f t="shared" si="39"/>
        <v>325.11360000000013</v>
      </c>
      <c r="S244" s="20">
        <v>2.4359999999999999</v>
      </c>
      <c r="T244" s="17">
        <f t="shared" si="40"/>
        <v>0.32154340836012857</v>
      </c>
      <c r="U244" s="17">
        <f t="shared" si="41"/>
        <v>0.51214142036124788</v>
      </c>
      <c r="V244" s="17">
        <f t="shared" si="42"/>
        <v>10.376675862068973</v>
      </c>
      <c r="W244" s="17">
        <f t="shared" si="43"/>
        <v>10.888817282430221</v>
      </c>
    </row>
    <row r="245" spans="1:23" ht="16">
      <c r="A245">
        <v>46</v>
      </c>
      <c r="B245" t="s">
        <v>309</v>
      </c>
      <c r="C245" t="s">
        <v>256</v>
      </c>
      <c r="D245">
        <v>83</v>
      </c>
      <c r="E245" t="s">
        <v>257</v>
      </c>
      <c r="F245">
        <v>4</v>
      </c>
      <c r="G245" s="18">
        <v>0.81</v>
      </c>
      <c r="H245" s="18">
        <v>3.13</v>
      </c>
      <c r="I245" s="16">
        <f t="shared" si="33"/>
        <v>2.3199999999999998</v>
      </c>
      <c r="J245" s="18">
        <v>1.31</v>
      </c>
      <c r="K245" s="17">
        <f t="shared" si="34"/>
        <v>0.5</v>
      </c>
      <c r="L245" s="17">
        <f t="shared" si="35"/>
        <v>78.448275862068968</v>
      </c>
      <c r="M245">
        <v>2.6625000000000017E-3</v>
      </c>
      <c r="N245" s="17">
        <f t="shared" si="36"/>
        <v>2.6625000000000019</v>
      </c>
      <c r="O245" s="17">
        <f t="shared" si="37"/>
        <v>10.650000000000007</v>
      </c>
      <c r="P245">
        <v>0.142065</v>
      </c>
      <c r="Q245" s="17">
        <f t="shared" si="38"/>
        <v>142.065</v>
      </c>
      <c r="R245" s="17">
        <f t="shared" si="39"/>
        <v>568.26</v>
      </c>
      <c r="S245" s="20">
        <v>2.492</v>
      </c>
      <c r="T245" s="17">
        <f t="shared" si="40"/>
        <v>0.21551724137931036</v>
      </c>
      <c r="U245" s="17">
        <f t="shared" si="41"/>
        <v>0.49574638844301805</v>
      </c>
      <c r="V245" s="17">
        <f t="shared" si="42"/>
        <v>26.451910112359553</v>
      </c>
      <c r="W245" s="17">
        <f t="shared" si="43"/>
        <v>26.947656500802569</v>
      </c>
    </row>
    <row r="246" spans="1:23" ht="16">
      <c r="A246">
        <v>47</v>
      </c>
      <c r="B246" t="s">
        <v>134</v>
      </c>
      <c r="C246" t="s">
        <v>256</v>
      </c>
      <c r="D246">
        <v>84</v>
      </c>
      <c r="E246" t="s">
        <v>257</v>
      </c>
      <c r="F246">
        <v>4</v>
      </c>
      <c r="G246" s="18">
        <v>0.81</v>
      </c>
      <c r="H246" s="18">
        <v>3.33</v>
      </c>
      <c r="I246" s="16">
        <f t="shared" si="33"/>
        <v>2.52</v>
      </c>
      <c r="J246" s="18">
        <v>1.33</v>
      </c>
      <c r="K246" s="17">
        <f t="shared" si="34"/>
        <v>0.52</v>
      </c>
      <c r="L246" s="17">
        <f t="shared" si="35"/>
        <v>79.365079365079367</v>
      </c>
      <c r="M246">
        <v>1.7395000000000015E-3</v>
      </c>
      <c r="N246" s="17">
        <f t="shared" si="36"/>
        <v>1.7395000000000014</v>
      </c>
      <c r="O246" s="17">
        <f t="shared" si="37"/>
        <v>6.9580000000000055</v>
      </c>
      <c r="P246">
        <v>0.59495100000000001</v>
      </c>
      <c r="Q246" s="17">
        <f t="shared" si="38"/>
        <v>594.95100000000002</v>
      </c>
      <c r="R246" s="17">
        <f t="shared" si="39"/>
        <v>2379.8040000000001</v>
      </c>
      <c r="S246" s="20">
        <v>2.5529999999999999</v>
      </c>
      <c r="T246" s="17">
        <f t="shared" si="40"/>
        <v>0.20634920634920637</v>
      </c>
      <c r="U246" s="17">
        <f t="shared" si="41"/>
        <v>0.33019524541263701</v>
      </c>
      <c r="V246" s="17">
        <f t="shared" si="42"/>
        <v>112.93474645213776</v>
      </c>
      <c r="W246" s="17">
        <f t="shared" si="43"/>
        <v>113.2649416975504</v>
      </c>
    </row>
    <row r="247" spans="1:23" ht="16">
      <c r="A247">
        <v>48</v>
      </c>
      <c r="B247" t="s">
        <v>135</v>
      </c>
      <c r="C247" t="s">
        <v>256</v>
      </c>
      <c r="D247">
        <v>85</v>
      </c>
      <c r="E247" t="s">
        <v>257</v>
      </c>
      <c r="F247">
        <v>4</v>
      </c>
      <c r="G247" s="18">
        <v>0.81</v>
      </c>
      <c r="H247" s="18">
        <v>3.8</v>
      </c>
      <c r="I247" s="16">
        <f t="shared" si="33"/>
        <v>2.9899999999999998</v>
      </c>
      <c r="J247" s="18">
        <v>1.46</v>
      </c>
      <c r="K247" s="17">
        <f t="shared" si="34"/>
        <v>0.64999999999999991</v>
      </c>
      <c r="L247" s="17">
        <f t="shared" si="35"/>
        <v>78.260869565217391</v>
      </c>
      <c r="M247">
        <v>5.5734999999999986E-3</v>
      </c>
      <c r="N247" s="17">
        <f t="shared" si="36"/>
        <v>5.5734999999999983</v>
      </c>
      <c r="O247" s="17">
        <f t="shared" si="37"/>
        <v>22.293999999999993</v>
      </c>
      <c r="P247">
        <v>0.13517699999999999</v>
      </c>
      <c r="Q247" s="17">
        <f t="shared" si="38"/>
        <v>135.17699999999999</v>
      </c>
      <c r="R247" s="17">
        <f t="shared" si="39"/>
        <v>540.70799999999997</v>
      </c>
      <c r="S247" s="20">
        <v>2.2069999999999999</v>
      </c>
      <c r="T247" s="17">
        <f t="shared" si="40"/>
        <v>0.21739130434782608</v>
      </c>
      <c r="U247" s="17">
        <f t="shared" si="41"/>
        <v>1.1616719528772088</v>
      </c>
      <c r="V247" s="17">
        <f t="shared" si="42"/>
        <v>28.174635251472587</v>
      </c>
      <c r="W247" s="17">
        <f t="shared" si="43"/>
        <v>29.336307204349797</v>
      </c>
    </row>
    <row r="248" spans="1:23" ht="16">
      <c r="A248">
        <v>49</v>
      </c>
      <c r="B248" t="s">
        <v>136</v>
      </c>
      <c r="C248" t="s">
        <v>256</v>
      </c>
      <c r="D248">
        <v>86</v>
      </c>
      <c r="E248" t="s">
        <v>257</v>
      </c>
      <c r="F248">
        <v>4</v>
      </c>
      <c r="G248" s="18">
        <v>0.84</v>
      </c>
      <c r="H248" s="18">
        <v>3.07</v>
      </c>
      <c r="I248" s="16">
        <f t="shared" si="33"/>
        <v>2.23</v>
      </c>
      <c r="J248" s="18">
        <v>1.25</v>
      </c>
      <c r="K248" s="17">
        <f t="shared" si="34"/>
        <v>0.41000000000000003</v>
      </c>
      <c r="L248" s="17">
        <f t="shared" si="35"/>
        <v>81.614349775784746</v>
      </c>
      <c r="M248">
        <v>4.7215E-3</v>
      </c>
      <c r="N248" s="17">
        <f t="shared" si="36"/>
        <v>4.7214999999999998</v>
      </c>
      <c r="O248" s="17">
        <f t="shared" si="37"/>
        <v>18.885999999999999</v>
      </c>
      <c r="P248">
        <v>0.20405699999999999</v>
      </c>
      <c r="Q248" s="17">
        <f t="shared" si="38"/>
        <v>204.05699999999999</v>
      </c>
      <c r="R248" s="17">
        <f t="shared" si="39"/>
        <v>816.22799999999995</v>
      </c>
      <c r="S248" s="20">
        <v>2.419</v>
      </c>
      <c r="T248" s="17">
        <f t="shared" si="40"/>
        <v>0.18385650224215247</v>
      </c>
      <c r="U248" s="17">
        <f t="shared" si="41"/>
        <v>1.0616103207332197</v>
      </c>
      <c r="V248" s="17">
        <f t="shared" si="42"/>
        <v>45.88139727159983</v>
      </c>
      <c r="W248" s="17">
        <f t="shared" si="43"/>
        <v>46.943007592333053</v>
      </c>
    </row>
    <row r="249" spans="1:23" ht="16">
      <c r="A249">
        <v>50</v>
      </c>
      <c r="B249" t="s">
        <v>137</v>
      </c>
      <c r="C249" t="s">
        <v>256</v>
      </c>
      <c r="D249">
        <v>87</v>
      </c>
      <c r="E249" t="s">
        <v>257</v>
      </c>
      <c r="F249">
        <v>4</v>
      </c>
      <c r="G249" s="18">
        <v>0.83</v>
      </c>
      <c r="H249" s="18">
        <v>3.55</v>
      </c>
      <c r="I249" s="16">
        <f t="shared" si="33"/>
        <v>2.7199999999999998</v>
      </c>
      <c r="J249" s="18">
        <v>1.37</v>
      </c>
      <c r="K249" s="17">
        <f t="shared" si="34"/>
        <v>0.54000000000000015</v>
      </c>
      <c r="L249" s="17">
        <f t="shared" si="35"/>
        <v>80.147058823529406</v>
      </c>
      <c r="M249">
        <v>6.1415000000000046E-3</v>
      </c>
      <c r="N249" s="17">
        <f t="shared" si="36"/>
        <v>6.1415000000000042</v>
      </c>
      <c r="O249" s="17">
        <f t="shared" si="37"/>
        <v>24.566000000000017</v>
      </c>
      <c r="P249">
        <v>0.150675</v>
      </c>
      <c r="Q249" s="17">
        <f t="shared" si="38"/>
        <v>150.67500000000001</v>
      </c>
      <c r="R249" s="17">
        <f t="shared" si="39"/>
        <v>602.70000000000005</v>
      </c>
      <c r="S249" s="20">
        <v>2.5459999999999998</v>
      </c>
      <c r="T249" s="17">
        <f t="shared" si="40"/>
        <v>0.19852941176470595</v>
      </c>
      <c r="U249" s="17">
        <f t="shared" si="41"/>
        <v>1.215041750312764</v>
      </c>
      <c r="V249" s="17">
        <f t="shared" si="42"/>
        <v>29.809723313258264</v>
      </c>
      <c r="W249" s="17">
        <f t="shared" si="43"/>
        <v>31.024765063571028</v>
      </c>
    </row>
    <row r="250" spans="1:23" ht="16">
      <c r="A250">
        <v>51</v>
      </c>
      <c r="B250" t="s">
        <v>515</v>
      </c>
      <c r="C250" t="s">
        <v>256</v>
      </c>
      <c r="D250">
        <v>88</v>
      </c>
      <c r="E250" t="s">
        <v>257</v>
      </c>
      <c r="F250">
        <v>4</v>
      </c>
      <c r="G250" s="18">
        <v>0.81</v>
      </c>
      <c r="H250" s="18">
        <v>3.47</v>
      </c>
      <c r="I250" s="16">
        <f t="shared" si="33"/>
        <v>2.66</v>
      </c>
      <c r="J250" s="18">
        <v>2.08</v>
      </c>
      <c r="K250" s="17">
        <f t="shared" si="34"/>
        <v>1.27</v>
      </c>
      <c r="L250" s="17">
        <f t="shared" si="35"/>
        <v>52.255639097744364</v>
      </c>
      <c r="M250">
        <v>7.2065000000000011E-3</v>
      </c>
      <c r="N250" s="17">
        <f t="shared" si="36"/>
        <v>7.206500000000001</v>
      </c>
      <c r="O250" s="17">
        <f t="shared" si="37"/>
        <v>28.826000000000004</v>
      </c>
      <c r="P250">
        <v>8.0245200000000017E-2</v>
      </c>
      <c r="Q250" s="17">
        <f t="shared" si="38"/>
        <v>80.245200000000011</v>
      </c>
      <c r="R250" s="17">
        <f t="shared" si="39"/>
        <v>320.98080000000004</v>
      </c>
      <c r="S250" s="20">
        <v>2.5720000000000001</v>
      </c>
      <c r="T250" s="17">
        <f t="shared" si="40"/>
        <v>0.47744360902255639</v>
      </c>
      <c r="U250" s="17">
        <f t="shared" si="41"/>
        <v>0.58685572060102142</v>
      </c>
      <c r="V250" s="17">
        <f t="shared" si="42"/>
        <v>6.5347054285399402</v>
      </c>
      <c r="W250" s="17">
        <f t="shared" si="43"/>
        <v>7.1215611491409616</v>
      </c>
    </row>
    <row r="251" spans="1:23" ht="16">
      <c r="A251">
        <v>52</v>
      </c>
      <c r="B251" t="s">
        <v>516</v>
      </c>
      <c r="C251" t="s">
        <v>256</v>
      </c>
      <c r="D251">
        <v>89</v>
      </c>
      <c r="E251" t="s">
        <v>257</v>
      </c>
      <c r="F251">
        <v>4</v>
      </c>
      <c r="G251" s="18">
        <v>0.84</v>
      </c>
      <c r="H251" s="18">
        <v>3.46</v>
      </c>
      <c r="I251" s="16">
        <f t="shared" si="33"/>
        <v>2.62</v>
      </c>
      <c r="J251" s="18">
        <v>1.5</v>
      </c>
      <c r="K251" s="17">
        <f t="shared" si="34"/>
        <v>0.66</v>
      </c>
      <c r="L251" s="17">
        <f t="shared" si="35"/>
        <v>74.809160305343497</v>
      </c>
      <c r="M251">
        <v>1.2886499999999999E-2</v>
      </c>
      <c r="N251" s="17">
        <f t="shared" si="36"/>
        <v>12.886499999999998</v>
      </c>
      <c r="O251" s="17">
        <f t="shared" si="37"/>
        <v>51.545999999999992</v>
      </c>
      <c r="P251">
        <v>0.25743899999999997</v>
      </c>
      <c r="Q251" s="17">
        <f t="shared" si="38"/>
        <v>257.43899999999996</v>
      </c>
      <c r="R251" s="17">
        <f t="shared" si="39"/>
        <v>1029.7559999999999</v>
      </c>
      <c r="S251" s="20">
        <v>2.4329999999999998</v>
      </c>
      <c r="T251" s="17">
        <f t="shared" si="40"/>
        <v>0.25190839694656486</v>
      </c>
      <c r="U251" s="17">
        <f t="shared" si="41"/>
        <v>2.1025688450472666</v>
      </c>
      <c r="V251" s="17">
        <f t="shared" si="42"/>
        <v>42.003897171468068</v>
      </c>
      <c r="W251" s="17">
        <f t="shared" si="43"/>
        <v>44.106466016515334</v>
      </c>
    </row>
    <row r="252" spans="1:23" ht="16">
      <c r="A252">
        <v>53</v>
      </c>
      <c r="B252" t="s">
        <v>517</v>
      </c>
      <c r="C252" t="s">
        <v>256</v>
      </c>
      <c r="D252">
        <v>90</v>
      </c>
      <c r="E252" t="s">
        <v>257</v>
      </c>
      <c r="F252">
        <v>4</v>
      </c>
      <c r="G252" s="18">
        <v>0.84</v>
      </c>
      <c r="H252" s="18">
        <v>3.49</v>
      </c>
      <c r="I252" s="16">
        <f t="shared" si="33"/>
        <v>2.6500000000000004</v>
      </c>
      <c r="J252" s="18">
        <v>1.45</v>
      </c>
      <c r="K252" s="17">
        <f t="shared" si="34"/>
        <v>0.61</v>
      </c>
      <c r="L252" s="17">
        <f t="shared" si="35"/>
        <v>76.981132075471706</v>
      </c>
      <c r="M252">
        <v>8.9104999999999983E-3</v>
      </c>
      <c r="N252" s="17">
        <f t="shared" si="36"/>
        <v>8.910499999999999</v>
      </c>
      <c r="O252" s="17">
        <f t="shared" si="37"/>
        <v>35.641999999999996</v>
      </c>
      <c r="P252">
        <v>0.22988700000000001</v>
      </c>
      <c r="Q252" s="17">
        <f t="shared" si="38"/>
        <v>229.887</v>
      </c>
      <c r="R252" s="17">
        <f t="shared" si="39"/>
        <v>919.548</v>
      </c>
      <c r="S252" s="20">
        <v>2.52</v>
      </c>
      <c r="T252" s="17">
        <f t="shared" si="40"/>
        <v>0.230188679245283</v>
      </c>
      <c r="U252" s="17">
        <f t="shared" si="41"/>
        <v>1.5360932214415821</v>
      </c>
      <c r="V252" s="17">
        <f t="shared" si="42"/>
        <v>39.630532786885254</v>
      </c>
      <c r="W252" s="17">
        <f t="shared" si="43"/>
        <v>41.166626008326837</v>
      </c>
    </row>
    <row r="253" spans="1:23" ht="16">
      <c r="A253">
        <v>54</v>
      </c>
      <c r="B253" t="s">
        <v>518</v>
      </c>
      <c r="C253" t="s">
        <v>256</v>
      </c>
      <c r="D253">
        <v>91</v>
      </c>
      <c r="E253" t="s">
        <v>257</v>
      </c>
      <c r="F253">
        <v>4</v>
      </c>
      <c r="G253" s="18">
        <v>0.84</v>
      </c>
      <c r="H253" s="18">
        <v>3.5</v>
      </c>
      <c r="I253" s="16">
        <f t="shared" si="33"/>
        <v>2.66</v>
      </c>
      <c r="J253" s="18">
        <v>1.73</v>
      </c>
      <c r="K253" s="17">
        <f t="shared" si="34"/>
        <v>0.89</v>
      </c>
      <c r="L253" s="17">
        <f t="shared" si="35"/>
        <v>66.541353383458642</v>
      </c>
      <c r="M253">
        <v>1.2886499999999999E-2</v>
      </c>
      <c r="N253" s="17">
        <f t="shared" si="36"/>
        <v>12.886499999999998</v>
      </c>
      <c r="O253" s="17">
        <f t="shared" si="37"/>
        <v>51.545999999999992</v>
      </c>
      <c r="P253">
        <v>5.1143399999999992E-2</v>
      </c>
      <c r="Q253" s="17">
        <f t="shared" si="38"/>
        <v>51.143399999999993</v>
      </c>
      <c r="R253" s="17">
        <f t="shared" si="39"/>
        <v>204.57359999999997</v>
      </c>
      <c r="S253" s="20">
        <v>2.5649999999999999</v>
      </c>
      <c r="T253" s="17">
        <f t="shared" si="40"/>
        <v>0.33458646616541354</v>
      </c>
      <c r="U253" s="17">
        <f t="shared" si="41"/>
        <v>1.5015480649188513</v>
      </c>
      <c r="V253" s="17">
        <f t="shared" si="42"/>
        <v>5.9592808988764041</v>
      </c>
      <c r="W253" s="17">
        <f t="shared" si="43"/>
        <v>7.4608289637952554</v>
      </c>
    </row>
    <row r="254" spans="1:23" ht="16">
      <c r="A254">
        <v>55</v>
      </c>
      <c r="B254" t="s">
        <v>519</v>
      </c>
      <c r="C254" t="s">
        <v>256</v>
      </c>
      <c r="D254">
        <v>92</v>
      </c>
      <c r="E254" t="s">
        <v>257</v>
      </c>
      <c r="F254">
        <v>4</v>
      </c>
      <c r="G254" s="18">
        <v>0.83</v>
      </c>
      <c r="H254" s="18">
        <v>3.56</v>
      </c>
      <c r="I254" s="16">
        <f t="shared" si="33"/>
        <v>2.73</v>
      </c>
      <c r="J254" s="18">
        <v>1.54</v>
      </c>
      <c r="K254" s="17">
        <f t="shared" si="34"/>
        <v>0.71000000000000008</v>
      </c>
      <c r="L254" s="17">
        <f t="shared" si="35"/>
        <v>73.992673992674</v>
      </c>
      <c r="M254">
        <v>6.7095000000000037E-3</v>
      </c>
      <c r="N254" s="17">
        <f t="shared" si="36"/>
        <v>6.7095000000000038</v>
      </c>
      <c r="O254" s="17">
        <f t="shared" si="37"/>
        <v>26.838000000000015</v>
      </c>
      <c r="P254">
        <v>3.2201400000000005E-2</v>
      </c>
      <c r="Q254" s="17">
        <f t="shared" si="38"/>
        <v>32.201400000000007</v>
      </c>
      <c r="R254" s="17">
        <f t="shared" si="39"/>
        <v>128.80560000000003</v>
      </c>
      <c r="S254" s="20">
        <v>2.581</v>
      </c>
      <c r="T254" s="17">
        <f t="shared" si="40"/>
        <v>0.26007326007326009</v>
      </c>
      <c r="U254" s="17">
        <f t="shared" si="41"/>
        <v>0.99955443626501417</v>
      </c>
      <c r="V254" s="17">
        <f t="shared" si="42"/>
        <v>4.7972355948944356</v>
      </c>
      <c r="W254" s="17">
        <f t="shared" si="43"/>
        <v>5.7967900311594498</v>
      </c>
    </row>
    <row r="255" spans="1:23" ht="16">
      <c r="A255">
        <v>56</v>
      </c>
      <c r="B255" t="s">
        <v>310</v>
      </c>
      <c r="C255" t="s">
        <v>256</v>
      </c>
      <c r="D255">
        <v>93</v>
      </c>
      <c r="E255" t="s">
        <v>257</v>
      </c>
      <c r="F255">
        <v>4</v>
      </c>
      <c r="G255" s="18">
        <v>0.82</v>
      </c>
      <c r="H255" s="18">
        <v>3.71</v>
      </c>
      <c r="I255" s="16">
        <f t="shared" si="33"/>
        <v>2.89</v>
      </c>
      <c r="J255" s="18">
        <v>1.38</v>
      </c>
      <c r="K255" s="17">
        <f t="shared" si="34"/>
        <v>0.55999999999999994</v>
      </c>
      <c r="L255" s="17">
        <f t="shared" si="35"/>
        <v>80.622837370242223</v>
      </c>
      <c r="M255">
        <v>3.0174999999999959E-3</v>
      </c>
      <c r="N255" s="17">
        <f t="shared" si="36"/>
        <v>3.0174999999999961</v>
      </c>
      <c r="O255" s="17">
        <f t="shared" si="37"/>
        <v>12.069999999999984</v>
      </c>
      <c r="P255">
        <v>4.1672399999999998E-2</v>
      </c>
      <c r="Q255" s="17">
        <f t="shared" si="38"/>
        <v>41.672399999999996</v>
      </c>
      <c r="R255" s="17">
        <f t="shared" si="39"/>
        <v>166.68959999999998</v>
      </c>
      <c r="S255" s="20">
        <v>2.4500000000000002</v>
      </c>
      <c r="T255" s="17">
        <f t="shared" si="40"/>
        <v>0.19377162629757783</v>
      </c>
      <c r="U255" s="17">
        <f t="shared" si="41"/>
        <v>0.63561042274052404</v>
      </c>
      <c r="V255" s="17">
        <f t="shared" si="42"/>
        <v>8.7779326530612245</v>
      </c>
      <c r="W255" s="17">
        <f t="shared" si="43"/>
        <v>9.4135430758017478</v>
      </c>
    </row>
    <row r="256" spans="1:23" ht="16">
      <c r="A256">
        <v>57</v>
      </c>
      <c r="B256" t="s">
        <v>311</v>
      </c>
      <c r="C256" t="s">
        <v>256</v>
      </c>
      <c r="D256">
        <v>94</v>
      </c>
      <c r="E256" t="s">
        <v>257</v>
      </c>
      <c r="F256">
        <v>4</v>
      </c>
      <c r="G256" s="18">
        <v>0.81</v>
      </c>
      <c r="H256" s="18">
        <v>3.54</v>
      </c>
      <c r="I256" s="16">
        <f t="shared" si="33"/>
        <v>2.73</v>
      </c>
      <c r="J256" s="18">
        <v>1.56</v>
      </c>
      <c r="K256" s="17">
        <f t="shared" si="34"/>
        <v>0.75</v>
      </c>
      <c r="L256" s="17">
        <f t="shared" si="35"/>
        <v>72.527472527472526</v>
      </c>
      <c r="M256">
        <v>7.9165000000000034E-3</v>
      </c>
      <c r="N256" s="17">
        <f t="shared" si="36"/>
        <v>7.9165000000000036</v>
      </c>
      <c r="O256" s="17">
        <f t="shared" si="37"/>
        <v>31.666000000000015</v>
      </c>
      <c r="P256">
        <v>3.0651600000000001E-2</v>
      </c>
      <c r="Q256" s="17">
        <f t="shared" si="38"/>
        <v>30.651600000000002</v>
      </c>
      <c r="R256" s="17">
        <f t="shared" si="39"/>
        <v>122.60640000000001</v>
      </c>
      <c r="S256" s="20">
        <v>2.5510000000000002</v>
      </c>
      <c r="T256" s="17">
        <f t="shared" si="40"/>
        <v>0.27472527472527475</v>
      </c>
      <c r="U256" s="17">
        <f t="shared" si="41"/>
        <v>1.1295985887887108</v>
      </c>
      <c r="V256" s="17">
        <f t="shared" si="42"/>
        <v>4.3736504900039206</v>
      </c>
      <c r="W256" s="17">
        <f t="shared" si="43"/>
        <v>5.5032490787926314</v>
      </c>
    </row>
    <row r="257" spans="1:23" ht="16">
      <c r="A257">
        <v>58</v>
      </c>
      <c r="B257" t="s">
        <v>312</v>
      </c>
      <c r="C257" t="s">
        <v>256</v>
      </c>
      <c r="D257">
        <v>95</v>
      </c>
      <c r="E257" t="s">
        <v>257</v>
      </c>
      <c r="F257">
        <v>4</v>
      </c>
      <c r="G257" s="18">
        <v>0.85</v>
      </c>
      <c r="H257" s="18">
        <v>3.65</v>
      </c>
      <c r="I257" s="16">
        <f t="shared" si="33"/>
        <v>2.8</v>
      </c>
      <c r="J257" s="18">
        <v>1.38</v>
      </c>
      <c r="K257" s="17">
        <f t="shared" si="34"/>
        <v>0.52999999999999992</v>
      </c>
      <c r="L257" s="17">
        <f t="shared" si="35"/>
        <v>81.071428571428569</v>
      </c>
      <c r="M257">
        <v>2.5915000000000001E-3</v>
      </c>
      <c r="N257" s="17">
        <f t="shared" si="36"/>
        <v>2.5914999999999999</v>
      </c>
      <c r="O257" s="17">
        <f t="shared" si="37"/>
        <v>10.366</v>
      </c>
      <c r="P257">
        <v>0.22988700000000001</v>
      </c>
      <c r="Q257" s="17">
        <f t="shared" si="38"/>
        <v>229.887</v>
      </c>
      <c r="R257" s="17">
        <f t="shared" si="39"/>
        <v>919.548</v>
      </c>
      <c r="S257" s="20">
        <v>2.569</v>
      </c>
      <c r="T257" s="17">
        <f t="shared" si="40"/>
        <v>0.18928571428571428</v>
      </c>
      <c r="U257" s="17">
        <f t="shared" si="41"/>
        <v>0.53292889825715906</v>
      </c>
      <c r="V257" s="17">
        <f t="shared" si="42"/>
        <v>47.275101537196036</v>
      </c>
      <c r="W257" s="17">
        <f t="shared" si="43"/>
        <v>47.808030435453198</v>
      </c>
    </row>
    <row r="258" spans="1:23" ht="16">
      <c r="A258">
        <v>59</v>
      </c>
      <c r="B258" t="s">
        <v>313</v>
      </c>
      <c r="C258" t="s">
        <v>256</v>
      </c>
      <c r="D258">
        <v>96</v>
      </c>
      <c r="E258" t="s">
        <v>257</v>
      </c>
      <c r="F258">
        <v>4</v>
      </c>
      <c r="G258" s="18">
        <v>0.83</v>
      </c>
      <c r="H258" s="18">
        <v>3.89</v>
      </c>
      <c r="I258" s="16">
        <f t="shared" si="33"/>
        <v>3.06</v>
      </c>
      <c r="J258" s="18">
        <v>1.55</v>
      </c>
      <c r="K258" s="17">
        <f t="shared" si="34"/>
        <v>0.72000000000000008</v>
      </c>
      <c r="L258" s="17">
        <f t="shared" si="35"/>
        <v>76.470588235294116</v>
      </c>
      <c r="M258">
        <v>3.8695000000000014E-3</v>
      </c>
      <c r="N258" s="17">
        <f t="shared" si="36"/>
        <v>3.8695000000000013</v>
      </c>
      <c r="O258" s="17">
        <f t="shared" si="37"/>
        <v>15.478000000000005</v>
      </c>
      <c r="P258">
        <v>6.1475400000000013E-2</v>
      </c>
      <c r="Q258" s="17">
        <f t="shared" si="38"/>
        <v>61.475400000000015</v>
      </c>
      <c r="R258" s="17">
        <f t="shared" si="39"/>
        <v>245.90160000000006</v>
      </c>
      <c r="S258" s="20">
        <v>2.423</v>
      </c>
      <c r="T258" s="17">
        <f t="shared" si="40"/>
        <v>0.23529411764705885</v>
      </c>
      <c r="U258" s="17">
        <f t="shared" si="41"/>
        <v>0.67871956252579457</v>
      </c>
      <c r="V258" s="17">
        <f t="shared" si="42"/>
        <v>10.7829323153116</v>
      </c>
      <c r="W258" s="17">
        <f t="shared" si="43"/>
        <v>11.461651877837394</v>
      </c>
    </row>
    <row r="259" spans="1:23" s="2" customFormat="1" ht="16">
      <c r="C259" s="2" t="s">
        <v>496</v>
      </c>
      <c r="D259" s="2">
        <v>97</v>
      </c>
      <c r="E259" s="2" t="s">
        <v>495</v>
      </c>
      <c r="G259" s="26">
        <v>0.83</v>
      </c>
      <c r="H259" s="26">
        <v>4.01</v>
      </c>
      <c r="I259" s="27">
        <f t="shared" si="33"/>
        <v>3.1799999999999997</v>
      </c>
      <c r="J259" s="26">
        <v>1.41</v>
      </c>
      <c r="K259" s="22">
        <f t="shared" si="34"/>
        <v>0.57999999999999996</v>
      </c>
      <c r="L259" s="17">
        <f t="shared" si="35"/>
        <v>81.76100628930817</v>
      </c>
      <c r="N259" s="22"/>
      <c r="O259" s="22"/>
      <c r="Q259" s="22"/>
      <c r="R259" s="22"/>
      <c r="S259" s="28">
        <v>2.4889999999999999</v>
      </c>
      <c r="T259" s="22">
        <f t="shared" si="40"/>
        <v>0.18238993710691825</v>
      </c>
      <c r="U259" s="22"/>
      <c r="V259" s="22"/>
      <c r="W259" s="22"/>
    </row>
    <row r="260" spans="1:23" ht="16">
      <c r="A260">
        <v>65</v>
      </c>
      <c r="B260" t="s">
        <v>314</v>
      </c>
      <c r="C260" t="s">
        <v>256</v>
      </c>
      <c r="D260">
        <v>98</v>
      </c>
      <c r="E260" t="s">
        <v>257</v>
      </c>
      <c r="F260">
        <v>4</v>
      </c>
      <c r="G260" s="18">
        <v>0.83</v>
      </c>
      <c r="H260" s="18">
        <v>3.95</v>
      </c>
      <c r="I260" s="16">
        <f t="shared" ref="I260:I322" si="44">H260-G260</f>
        <v>3.12</v>
      </c>
      <c r="J260" s="18">
        <v>1.51</v>
      </c>
      <c r="K260" s="17">
        <f t="shared" ref="K260:K322" si="45">J260-G260</f>
        <v>0.68</v>
      </c>
      <c r="L260" s="17">
        <f t="shared" ref="L260:L322" si="46">((I260-K260)/I260)*100</f>
        <v>78.205128205128204</v>
      </c>
      <c r="M260">
        <v>8.2360000000000003E-3</v>
      </c>
      <c r="N260" s="17">
        <f t="shared" ref="N260:N322" si="47">M260*1000</f>
        <v>8.2360000000000007</v>
      </c>
      <c r="O260" s="17">
        <f t="shared" ref="O260:O322" si="48">N260*4</f>
        <v>32.944000000000003</v>
      </c>
      <c r="P260">
        <v>0.26983740000000001</v>
      </c>
      <c r="Q260" s="17">
        <f t="shared" ref="Q260:Q322" si="49">P260*1000</f>
        <v>269.8374</v>
      </c>
      <c r="R260" s="17">
        <f t="shared" ref="R260:R322" si="50">Q260*4</f>
        <v>1079.3496</v>
      </c>
      <c r="S260" s="20">
        <v>2.516</v>
      </c>
      <c r="T260" s="17">
        <f t="shared" ref="T260:T322" si="51">K260/I260</f>
        <v>0.21794871794871795</v>
      </c>
      <c r="U260" s="17">
        <f t="shared" ref="U260:U322" si="52">(O260*0.025)/(S260*T260)</f>
        <v>1.5019358458804826</v>
      </c>
      <c r="V260" s="17">
        <f t="shared" ref="V260:V322" si="53">(R260*0.025)/(S260*T260)</f>
        <v>49.208167025156641</v>
      </c>
      <c r="W260" s="17">
        <f t="shared" ref="W260:W322" si="54">SUM(U260:V260)</f>
        <v>50.710102871037122</v>
      </c>
    </row>
    <row r="261" spans="1:23" ht="16">
      <c r="A261">
        <v>66</v>
      </c>
      <c r="B261" t="s">
        <v>315</v>
      </c>
      <c r="C261" t="s">
        <v>256</v>
      </c>
      <c r="D261">
        <v>99</v>
      </c>
      <c r="E261" t="s">
        <v>257</v>
      </c>
      <c r="F261">
        <v>4</v>
      </c>
      <c r="G261" s="18">
        <v>0.83</v>
      </c>
      <c r="H261" s="18">
        <v>3.5</v>
      </c>
      <c r="I261" s="16">
        <f t="shared" si="44"/>
        <v>2.67</v>
      </c>
      <c r="J261" s="18">
        <v>1.35</v>
      </c>
      <c r="K261" s="17">
        <f t="shared" si="45"/>
        <v>0.52000000000000013</v>
      </c>
      <c r="L261" s="17">
        <f t="shared" si="46"/>
        <v>80.524344569288388</v>
      </c>
      <c r="M261">
        <v>1.1218000000000006E-2</v>
      </c>
      <c r="N261" s="17">
        <f t="shared" si="47"/>
        <v>11.218000000000005</v>
      </c>
      <c r="O261" s="17">
        <f t="shared" si="48"/>
        <v>44.872000000000021</v>
      </c>
      <c r="P261">
        <v>0.21128939999999999</v>
      </c>
      <c r="Q261" s="17">
        <f t="shared" si="49"/>
        <v>211.2894</v>
      </c>
      <c r="R261" s="17">
        <f t="shared" si="50"/>
        <v>845.1576</v>
      </c>
      <c r="S261" s="20">
        <v>2.5419999999999998</v>
      </c>
      <c r="T261" s="17">
        <f t="shared" si="51"/>
        <v>0.19475655430711616</v>
      </c>
      <c r="U261" s="17">
        <f t="shared" si="52"/>
        <v>2.26593687587</v>
      </c>
      <c r="V261" s="17">
        <f t="shared" si="53"/>
        <v>42.678591811414385</v>
      </c>
      <c r="W261" s="17">
        <f t="shared" si="54"/>
        <v>44.944528687284382</v>
      </c>
    </row>
    <row r="262" spans="1:23" ht="16">
      <c r="A262">
        <v>67</v>
      </c>
      <c r="B262" t="s">
        <v>316</v>
      </c>
      <c r="C262" t="s">
        <v>256</v>
      </c>
      <c r="D262">
        <v>100</v>
      </c>
      <c r="E262" t="s">
        <v>257</v>
      </c>
      <c r="F262">
        <v>4</v>
      </c>
      <c r="G262" s="18">
        <v>0.82</v>
      </c>
      <c r="H262" s="18">
        <v>3.11</v>
      </c>
      <c r="I262" s="16">
        <f t="shared" si="44"/>
        <v>2.29</v>
      </c>
      <c r="J262" s="18">
        <v>1.44</v>
      </c>
      <c r="K262" s="17">
        <f t="shared" si="45"/>
        <v>0.62</v>
      </c>
      <c r="L262" s="17">
        <f t="shared" si="46"/>
        <v>72.925764192139724</v>
      </c>
      <c r="M262">
        <v>1.2353999999999997E-2</v>
      </c>
      <c r="N262" s="17">
        <f t="shared" si="47"/>
        <v>12.353999999999997</v>
      </c>
      <c r="O262" s="17">
        <f t="shared" si="48"/>
        <v>49.41599999999999</v>
      </c>
      <c r="P262">
        <v>8.8338600000000017E-2</v>
      </c>
      <c r="Q262" s="17">
        <f t="shared" si="49"/>
        <v>88.338600000000014</v>
      </c>
      <c r="R262" s="17">
        <f t="shared" si="50"/>
        <v>353.35440000000006</v>
      </c>
      <c r="S262" s="20">
        <v>2.5419999999999998</v>
      </c>
      <c r="T262" s="17">
        <f t="shared" si="51"/>
        <v>0.27074235807860264</v>
      </c>
      <c r="U262" s="17">
        <f t="shared" si="52"/>
        <v>1.7950470800233493</v>
      </c>
      <c r="V262" s="17">
        <f t="shared" si="53"/>
        <v>12.835676378772114</v>
      </c>
      <c r="W262" s="17">
        <f t="shared" si="54"/>
        <v>14.630723458795464</v>
      </c>
    </row>
    <row r="263" spans="1:23" ht="16">
      <c r="A263">
        <v>68</v>
      </c>
      <c r="B263" t="s">
        <v>317</v>
      </c>
      <c r="C263" t="s">
        <v>256</v>
      </c>
      <c r="D263">
        <v>101</v>
      </c>
      <c r="E263" t="s">
        <v>257</v>
      </c>
      <c r="F263">
        <v>4</v>
      </c>
      <c r="G263" s="18">
        <v>0.82</v>
      </c>
      <c r="H263" s="18">
        <v>3.27</v>
      </c>
      <c r="I263" s="16">
        <f t="shared" si="44"/>
        <v>2.4500000000000002</v>
      </c>
      <c r="J263" s="18">
        <v>1.27</v>
      </c>
      <c r="K263" s="17">
        <f t="shared" si="45"/>
        <v>0.45000000000000007</v>
      </c>
      <c r="L263" s="17">
        <f t="shared" si="46"/>
        <v>81.632653061224474</v>
      </c>
      <c r="M263">
        <v>8.8750000000000009E-3</v>
      </c>
      <c r="N263" s="17">
        <f t="shared" si="47"/>
        <v>8.8750000000000018</v>
      </c>
      <c r="O263" s="17">
        <f t="shared" si="48"/>
        <v>35.500000000000007</v>
      </c>
      <c r="P263">
        <v>6.3369600000000012E-2</v>
      </c>
      <c r="Q263" s="17">
        <f t="shared" si="49"/>
        <v>63.369600000000013</v>
      </c>
      <c r="R263" s="17">
        <f t="shared" si="50"/>
        <v>253.47840000000005</v>
      </c>
      <c r="S263" s="20">
        <v>2.4590000000000001</v>
      </c>
      <c r="T263" s="17">
        <f t="shared" si="51"/>
        <v>0.18367346938775511</v>
      </c>
      <c r="U263" s="17">
        <f t="shared" si="52"/>
        <v>1.9650038407663462</v>
      </c>
      <c r="V263" s="17">
        <f t="shared" si="53"/>
        <v>14.03059238172699</v>
      </c>
      <c r="W263" s="17">
        <f t="shared" si="54"/>
        <v>15.995596222493337</v>
      </c>
    </row>
    <row r="264" spans="1:23" ht="16">
      <c r="A264">
        <v>69</v>
      </c>
      <c r="B264" t="s">
        <v>318</v>
      </c>
      <c r="C264" t="s">
        <v>256</v>
      </c>
      <c r="D264">
        <v>102</v>
      </c>
      <c r="E264" t="s">
        <v>257</v>
      </c>
      <c r="F264">
        <v>4</v>
      </c>
      <c r="G264" s="18">
        <v>0.82</v>
      </c>
      <c r="H264" s="18">
        <v>3.45</v>
      </c>
      <c r="I264" s="16">
        <f t="shared" si="44"/>
        <v>2.6300000000000003</v>
      </c>
      <c r="J264" s="18">
        <v>1.26</v>
      </c>
      <c r="K264" s="17">
        <f t="shared" si="45"/>
        <v>0.44000000000000006</v>
      </c>
      <c r="L264" s="17">
        <f t="shared" si="46"/>
        <v>83.269961977186313</v>
      </c>
      <c r="M264">
        <v>1.2212000000000001E-2</v>
      </c>
      <c r="N264" s="17">
        <f t="shared" si="47"/>
        <v>12.212</v>
      </c>
      <c r="O264" s="17">
        <f t="shared" si="48"/>
        <v>48.847999999999999</v>
      </c>
      <c r="P264">
        <v>0.14068739999999999</v>
      </c>
      <c r="Q264" s="17">
        <f t="shared" si="49"/>
        <v>140.6874</v>
      </c>
      <c r="R264" s="17">
        <f t="shared" si="50"/>
        <v>562.74959999999999</v>
      </c>
      <c r="S264" s="20">
        <v>2.5209999999999999</v>
      </c>
      <c r="T264" s="17">
        <f t="shared" si="51"/>
        <v>0.16730038022813687</v>
      </c>
      <c r="U264" s="17">
        <f t="shared" si="52"/>
        <v>2.8954563484908591</v>
      </c>
      <c r="V264" s="17">
        <f t="shared" si="53"/>
        <v>33.356880566874622</v>
      </c>
      <c r="W264" s="17">
        <f t="shared" si="54"/>
        <v>36.252336915365483</v>
      </c>
    </row>
    <row r="265" spans="1:23" ht="16">
      <c r="A265">
        <v>70</v>
      </c>
      <c r="B265" t="s">
        <v>319</v>
      </c>
      <c r="C265" t="s">
        <v>256</v>
      </c>
      <c r="D265">
        <v>103</v>
      </c>
      <c r="E265" t="s">
        <v>257</v>
      </c>
      <c r="F265">
        <v>4</v>
      </c>
      <c r="G265" s="18">
        <v>0.82</v>
      </c>
      <c r="H265" s="18">
        <v>3.64</v>
      </c>
      <c r="I265" s="16">
        <f t="shared" si="44"/>
        <v>2.8200000000000003</v>
      </c>
      <c r="J265" s="18">
        <v>1.47</v>
      </c>
      <c r="K265" s="17">
        <f t="shared" si="45"/>
        <v>0.65</v>
      </c>
      <c r="L265" s="17">
        <f t="shared" si="46"/>
        <v>76.950354609929079</v>
      </c>
      <c r="M265">
        <v>1.0508000000000003E-2</v>
      </c>
      <c r="N265" s="17">
        <f t="shared" si="47"/>
        <v>10.508000000000003</v>
      </c>
      <c r="O265" s="17">
        <f t="shared" si="48"/>
        <v>42.032000000000011</v>
      </c>
      <c r="P265">
        <v>0.1527414</v>
      </c>
      <c r="Q265" s="17">
        <f t="shared" si="49"/>
        <v>152.7414</v>
      </c>
      <c r="R265" s="17">
        <f t="shared" si="50"/>
        <v>610.96559999999999</v>
      </c>
      <c r="S265" s="20">
        <v>2.5150000000000001</v>
      </c>
      <c r="T265" s="17">
        <f t="shared" si="51"/>
        <v>0.23049645390070919</v>
      </c>
      <c r="U265" s="17">
        <f t="shared" si="52"/>
        <v>1.8126661569047264</v>
      </c>
      <c r="V265" s="17">
        <f t="shared" si="53"/>
        <v>26.348417066829793</v>
      </c>
      <c r="W265" s="17">
        <f t="shared" si="54"/>
        <v>28.161083223734519</v>
      </c>
    </row>
    <row r="266" spans="1:23" ht="16">
      <c r="A266">
        <v>71</v>
      </c>
      <c r="B266" t="s">
        <v>320</v>
      </c>
      <c r="C266" t="s">
        <v>256</v>
      </c>
      <c r="D266">
        <v>104</v>
      </c>
      <c r="E266" t="s">
        <v>257</v>
      </c>
      <c r="F266">
        <v>4</v>
      </c>
      <c r="G266" s="18">
        <v>0.81</v>
      </c>
      <c r="H266" s="18">
        <v>3.26</v>
      </c>
      <c r="I266" s="16">
        <f t="shared" si="44"/>
        <v>2.4499999999999997</v>
      </c>
      <c r="J266" s="18">
        <v>1.37</v>
      </c>
      <c r="K266" s="17">
        <f t="shared" si="45"/>
        <v>0.56000000000000005</v>
      </c>
      <c r="L266" s="17">
        <f t="shared" si="46"/>
        <v>77.142857142857139</v>
      </c>
      <c r="M266">
        <v>1.491E-2</v>
      </c>
      <c r="N266" s="17">
        <f t="shared" si="47"/>
        <v>14.91</v>
      </c>
      <c r="O266" s="17">
        <f t="shared" si="48"/>
        <v>59.64</v>
      </c>
      <c r="P266">
        <v>0.10796940000000002</v>
      </c>
      <c r="Q266" s="17">
        <f t="shared" si="49"/>
        <v>107.96940000000002</v>
      </c>
      <c r="R266" s="17">
        <f t="shared" si="50"/>
        <v>431.87760000000009</v>
      </c>
      <c r="S266" s="20">
        <v>2.5110000000000001</v>
      </c>
      <c r="T266" s="17">
        <f t="shared" si="51"/>
        <v>0.22857142857142862</v>
      </c>
      <c r="U266" s="17">
        <f t="shared" si="52"/>
        <v>2.5978195937873352</v>
      </c>
      <c r="V266" s="17">
        <f t="shared" si="53"/>
        <v>18.81187275985663</v>
      </c>
      <c r="W266" s="17">
        <f t="shared" si="54"/>
        <v>21.409692353643965</v>
      </c>
    </row>
    <row r="267" spans="1:23" ht="16">
      <c r="A267">
        <v>72</v>
      </c>
      <c r="B267" t="s">
        <v>321</v>
      </c>
      <c r="C267" t="s">
        <v>256</v>
      </c>
      <c r="D267">
        <v>105</v>
      </c>
      <c r="E267" t="s">
        <v>257</v>
      </c>
      <c r="F267">
        <v>4</v>
      </c>
      <c r="G267" s="18">
        <v>0.82</v>
      </c>
      <c r="H267" s="18">
        <v>3.09</v>
      </c>
      <c r="I267" s="16">
        <f t="shared" si="44"/>
        <v>2.27</v>
      </c>
      <c r="J267" s="18">
        <v>1.63</v>
      </c>
      <c r="K267" s="17">
        <f t="shared" si="45"/>
        <v>0.80999999999999994</v>
      </c>
      <c r="L267" s="17">
        <f t="shared" si="46"/>
        <v>64.317180616740089</v>
      </c>
      <c r="M267">
        <v>1.5549E-2</v>
      </c>
      <c r="N267" s="17">
        <f t="shared" si="47"/>
        <v>15.548999999999999</v>
      </c>
      <c r="O267" s="17">
        <f t="shared" si="48"/>
        <v>62.195999999999998</v>
      </c>
      <c r="P267">
        <v>9.2299199999999998E-2</v>
      </c>
      <c r="Q267" s="17">
        <f t="shared" si="49"/>
        <v>92.299199999999999</v>
      </c>
      <c r="R267" s="17">
        <f t="shared" si="50"/>
        <v>369.1968</v>
      </c>
      <c r="S267" s="20">
        <v>2.4089999999999998</v>
      </c>
      <c r="T267" s="17">
        <f t="shared" si="51"/>
        <v>0.35682819383259912</v>
      </c>
      <c r="U267" s="17">
        <f t="shared" si="52"/>
        <v>1.8088664421997755</v>
      </c>
      <c r="V267" s="17">
        <f t="shared" si="53"/>
        <v>10.737470288885815</v>
      </c>
      <c r="W267" s="17">
        <f t="shared" si="54"/>
        <v>12.54633673108559</v>
      </c>
    </row>
    <row r="268" spans="1:23" ht="16">
      <c r="A268">
        <v>73</v>
      </c>
      <c r="B268" t="s">
        <v>322</v>
      </c>
      <c r="C268" t="s">
        <v>256</v>
      </c>
      <c r="D268">
        <v>106</v>
      </c>
      <c r="E268" t="s">
        <v>257</v>
      </c>
      <c r="F268">
        <v>4</v>
      </c>
      <c r="G268" s="18">
        <v>0.82</v>
      </c>
      <c r="H268" s="18">
        <v>3.52</v>
      </c>
      <c r="I268" s="16">
        <f t="shared" si="44"/>
        <v>2.7</v>
      </c>
      <c r="J268" s="18">
        <v>1.92</v>
      </c>
      <c r="K268" s="17">
        <f t="shared" si="45"/>
        <v>1.1000000000000001</v>
      </c>
      <c r="L268" s="17">
        <f t="shared" si="46"/>
        <v>59.259259259259252</v>
      </c>
      <c r="M268">
        <v>1.9241000000000001E-2</v>
      </c>
      <c r="N268" s="17">
        <f t="shared" si="47"/>
        <v>19.241</v>
      </c>
      <c r="O268" s="17">
        <f t="shared" si="48"/>
        <v>76.963999999999999</v>
      </c>
      <c r="P268">
        <v>8.7133199999999994E-2</v>
      </c>
      <c r="Q268" s="17">
        <f t="shared" si="49"/>
        <v>87.133199999999988</v>
      </c>
      <c r="R268" s="17">
        <f t="shared" si="50"/>
        <v>348.53279999999995</v>
      </c>
      <c r="S268" s="20">
        <v>2.5579999999999998</v>
      </c>
      <c r="T268" s="17">
        <f t="shared" si="51"/>
        <v>0.40740740740740744</v>
      </c>
      <c r="U268" s="17">
        <f t="shared" si="52"/>
        <v>1.8462826071504725</v>
      </c>
      <c r="V268" s="17">
        <f t="shared" si="53"/>
        <v>8.3609225957779501</v>
      </c>
      <c r="W268" s="17">
        <f t="shared" si="54"/>
        <v>10.207205202928423</v>
      </c>
    </row>
    <row r="269" spans="1:23" ht="16">
      <c r="A269">
        <v>74</v>
      </c>
      <c r="B269" t="s">
        <v>323</v>
      </c>
      <c r="C269" t="s">
        <v>256</v>
      </c>
      <c r="D269">
        <v>107</v>
      </c>
      <c r="E269" t="s">
        <v>257</v>
      </c>
      <c r="F269">
        <v>4</v>
      </c>
      <c r="G269" s="18">
        <v>0.82</v>
      </c>
      <c r="H269" s="18">
        <v>3.27</v>
      </c>
      <c r="I269" s="16">
        <f t="shared" si="44"/>
        <v>2.4500000000000002</v>
      </c>
      <c r="J269" s="18">
        <v>1.67</v>
      </c>
      <c r="K269" s="17">
        <f t="shared" si="45"/>
        <v>0.85</v>
      </c>
      <c r="L269" s="17">
        <f t="shared" si="46"/>
        <v>65.306122448979593</v>
      </c>
      <c r="M269">
        <v>1.6543000000000002E-2</v>
      </c>
      <c r="N269" s="17">
        <f t="shared" si="47"/>
        <v>16.543000000000003</v>
      </c>
      <c r="O269" s="17">
        <f t="shared" si="48"/>
        <v>66.172000000000011</v>
      </c>
      <c r="P269">
        <v>8.9716199999999996E-2</v>
      </c>
      <c r="Q269" s="17">
        <f t="shared" si="49"/>
        <v>89.716200000000001</v>
      </c>
      <c r="R269" s="17">
        <f t="shared" si="50"/>
        <v>358.8648</v>
      </c>
      <c r="S269" s="20">
        <v>2.476</v>
      </c>
      <c r="T269" s="17">
        <f t="shared" si="51"/>
        <v>0.34693877551020402</v>
      </c>
      <c r="U269" s="17">
        <f t="shared" si="52"/>
        <v>1.9257982514492071</v>
      </c>
      <c r="V269" s="17">
        <f t="shared" si="53"/>
        <v>10.444012638981279</v>
      </c>
      <c r="W269" s="17">
        <f t="shared" si="54"/>
        <v>12.369810890430486</v>
      </c>
    </row>
    <row r="270" spans="1:23" ht="16">
      <c r="A270">
        <v>75</v>
      </c>
      <c r="B270" t="s">
        <v>324</v>
      </c>
      <c r="C270" t="s">
        <v>256</v>
      </c>
      <c r="D270">
        <v>108</v>
      </c>
      <c r="E270" t="s">
        <v>257</v>
      </c>
      <c r="F270">
        <v>4</v>
      </c>
      <c r="G270" s="18">
        <v>0.82</v>
      </c>
      <c r="H270" s="18">
        <v>3.42</v>
      </c>
      <c r="I270" s="16">
        <f t="shared" si="44"/>
        <v>2.6</v>
      </c>
      <c r="J270" s="18">
        <v>1.45</v>
      </c>
      <c r="K270" s="17">
        <f t="shared" si="45"/>
        <v>0.63</v>
      </c>
      <c r="L270" s="17">
        <f t="shared" si="46"/>
        <v>75.769230769230774</v>
      </c>
      <c r="M270">
        <v>1.5193999999999999E-2</v>
      </c>
      <c r="N270" s="17">
        <f t="shared" si="47"/>
        <v>15.193999999999999</v>
      </c>
      <c r="O270" s="17">
        <f t="shared" si="48"/>
        <v>60.775999999999996</v>
      </c>
      <c r="P270">
        <v>0.30255540000000003</v>
      </c>
      <c r="Q270" s="17">
        <f t="shared" si="49"/>
        <v>302.55540000000002</v>
      </c>
      <c r="R270" s="17">
        <f t="shared" si="50"/>
        <v>1210.2216000000001</v>
      </c>
      <c r="S270" s="20">
        <v>2.4900000000000002</v>
      </c>
      <c r="T270" s="17">
        <f t="shared" si="51"/>
        <v>0.24230769230769231</v>
      </c>
      <c r="U270" s="17">
        <f t="shared" si="52"/>
        <v>2.5182890291324025</v>
      </c>
      <c r="V270" s="17">
        <f t="shared" si="53"/>
        <v>50.146238286479253</v>
      </c>
      <c r="W270" s="17">
        <f t="shared" si="54"/>
        <v>52.664527315611657</v>
      </c>
    </row>
    <row r="271" spans="1:23" ht="16">
      <c r="A271">
        <v>76</v>
      </c>
      <c r="B271" t="s">
        <v>325</v>
      </c>
      <c r="C271" t="s">
        <v>256</v>
      </c>
      <c r="D271">
        <v>109</v>
      </c>
      <c r="E271" t="s">
        <v>257</v>
      </c>
      <c r="F271">
        <v>4</v>
      </c>
      <c r="G271" s="18">
        <v>0.81</v>
      </c>
      <c r="H271" s="18">
        <v>3.91</v>
      </c>
      <c r="I271" s="16">
        <f t="shared" si="44"/>
        <v>3.1</v>
      </c>
      <c r="J271" s="18">
        <v>1.42</v>
      </c>
      <c r="K271" s="17">
        <f t="shared" si="45"/>
        <v>0.60999999999999988</v>
      </c>
      <c r="L271" s="17">
        <f t="shared" si="46"/>
        <v>80.322580645161295</v>
      </c>
      <c r="M271">
        <v>8.9460000000000026E-3</v>
      </c>
      <c r="N271" s="17">
        <f t="shared" si="47"/>
        <v>8.9460000000000033</v>
      </c>
      <c r="O271" s="17">
        <f t="shared" si="48"/>
        <v>35.784000000000013</v>
      </c>
      <c r="P271">
        <v>0.27500340000000001</v>
      </c>
      <c r="Q271" s="17">
        <f t="shared" si="49"/>
        <v>275.0034</v>
      </c>
      <c r="R271" s="17">
        <f t="shared" si="50"/>
        <v>1100.0136</v>
      </c>
      <c r="S271" s="20">
        <v>2.56</v>
      </c>
      <c r="T271" s="17">
        <f t="shared" si="51"/>
        <v>0.19677419354838704</v>
      </c>
      <c r="U271" s="17">
        <f t="shared" si="52"/>
        <v>1.7759093237704933</v>
      </c>
      <c r="V271" s="17">
        <f t="shared" si="53"/>
        <v>54.592119620901663</v>
      </c>
      <c r="W271" s="17">
        <f t="shared" si="54"/>
        <v>56.368028944672155</v>
      </c>
    </row>
    <row r="272" spans="1:23" ht="16">
      <c r="A272">
        <v>77</v>
      </c>
      <c r="B272" t="s">
        <v>193</v>
      </c>
      <c r="C272" t="s">
        <v>256</v>
      </c>
      <c r="D272">
        <v>110</v>
      </c>
      <c r="E272" t="s">
        <v>257</v>
      </c>
      <c r="F272">
        <v>4</v>
      </c>
      <c r="G272" s="18">
        <v>0.81</v>
      </c>
      <c r="H272" s="18">
        <v>3.65</v>
      </c>
      <c r="I272" s="16">
        <f t="shared" si="44"/>
        <v>2.84</v>
      </c>
      <c r="J272" s="18">
        <v>1.34</v>
      </c>
      <c r="K272" s="17">
        <f t="shared" si="45"/>
        <v>0.53</v>
      </c>
      <c r="L272" s="17">
        <f t="shared" si="46"/>
        <v>81.338028169014081</v>
      </c>
      <c r="M272">
        <v>9.7289969999999996E-3</v>
      </c>
      <c r="N272" s="17">
        <f t="shared" si="47"/>
        <v>9.7289969999999997</v>
      </c>
      <c r="O272" s="17">
        <f t="shared" si="48"/>
        <v>38.915987999999999</v>
      </c>
      <c r="P272">
        <v>0.39600138499999998</v>
      </c>
      <c r="Q272" s="17">
        <f t="shared" si="49"/>
        <v>396.00138499999997</v>
      </c>
      <c r="R272" s="17">
        <f t="shared" si="50"/>
        <v>1584.0055399999999</v>
      </c>
      <c r="S272" s="20">
        <v>2.5499999999999998</v>
      </c>
      <c r="T272" s="17">
        <f t="shared" si="51"/>
        <v>0.18661971830985918</v>
      </c>
      <c r="U272" s="17">
        <f t="shared" si="52"/>
        <v>2.0444211231964484</v>
      </c>
      <c r="V272" s="17">
        <f t="shared" si="53"/>
        <v>83.21449747687754</v>
      </c>
      <c r="W272" s="17">
        <f t="shared" si="54"/>
        <v>85.258918600073983</v>
      </c>
    </row>
    <row r="273" spans="1:23" ht="16">
      <c r="A273">
        <v>78</v>
      </c>
      <c r="B273" t="s">
        <v>326</v>
      </c>
      <c r="C273" t="s">
        <v>256</v>
      </c>
      <c r="D273">
        <v>111</v>
      </c>
      <c r="E273" t="s">
        <v>257</v>
      </c>
      <c r="F273">
        <v>4</v>
      </c>
      <c r="G273" s="18">
        <v>0.81</v>
      </c>
      <c r="H273" s="18">
        <v>3.45</v>
      </c>
      <c r="I273" s="16">
        <f t="shared" si="44"/>
        <v>2.64</v>
      </c>
      <c r="J273" s="18">
        <v>1.35</v>
      </c>
      <c r="K273" s="17">
        <f t="shared" si="45"/>
        <v>0.54</v>
      </c>
      <c r="L273" s="17">
        <f t="shared" si="46"/>
        <v>79.545454545454547</v>
      </c>
      <c r="M273">
        <v>1.3063999999999999E-2</v>
      </c>
      <c r="N273" s="17">
        <f t="shared" si="47"/>
        <v>13.064</v>
      </c>
      <c r="O273" s="17">
        <f t="shared" si="48"/>
        <v>52.256</v>
      </c>
      <c r="P273">
        <v>0.39554339999999999</v>
      </c>
      <c r="Q273" s="17">
        <f t="shared" si="49"/>
        <v>395.54339999999996</v>
      </c>
      <c r="R273" s="17">
        <f t="shared" si="50"/>
        <v>1582.1735999999999</v>
      </c>
      <c r="S273" s="20">
        <v>2.5299999999999998</v>
      </c>
      <c r="T273" s="17">
        <f t="shared" si="51"/>
        <v>0.20454545454545456</v>
      </c>
      <c r="U273" s="17">
        <f t="shared" si="52"/>
        <v>2.5244444444444447</v>
      </c>
      <c r="V273" s="17">
        <f t="shared" si="53"/>
        <v>76.433507246376806</v>
      </c>
      <c r="W273" s="17">
        <f t="shared" si="54"/>
        <v>78.957951690821247</v>
      </c>
    </row>
    <row r="274" spans="1:23" ht="16">
      <c r="A274">
        <v>79</v>
      </c>
      <c r="B274" t="s">
        <v>327</v>
      </c>
      <c r="C274" t="s">
        <v>256</v>
      </c>
      <c r="D274">
        <v>112</v>
      </c>
      <c r="E274" t="s">
        <v>257</v>
      </c>
      <c r="F274">
        <v>4</v>
      </c>
      <c r="G274" s="18">
        <v>0.82</v>
      </c>
      <c r="H274" s="18">
        <v>3.35</v>
      </c>
      <c r="I274" s="16">
        <f t="shared" si="44"/>
        <v>2.5300000000000002</v>
      </c>
      <c r="J274" s="18">
        <v>1.3</v>
      </c>
      <c r="K274" s="17">
        <f t="shared" si="45"/>
        <v>0.48000000000000009</v>
      </c>
      <c r="L274" s="17">
        <f t="shared" si="46"/>
        <v>81.027667984189719</v>
      </c>
      <c r="M274">
        <v>1.1360000000000002E-2</v>
      </c>
      <c r="N274" s="17">
        <f t="shared" si="47"/>
        <v>11.360000000000001</v>
      </c>
      <c r="O274" s="17">
        <f t="shared" si="48"/>
        <v>45.440000000000005</v>
      </c>
      <c r="P274">
        <v>0.1579074</v>
      </c>
      <c r="Q274" s="17">
        <f t="shared" si="49"/>
        <v>157.9074</v>
      </c>
      <c r="R274" s="17">
        <f t="shared" si="50"/>
        <v>631.62959999999998</v>
      </c>
      <c r="S274" s="20">
        <v>2.44</v>
      </c>
      <c r="T274" s="17">
        <f t="shared" si="51"/>
        <v>0.18972332015810278</v>
      </c>
      <c r="U274" s="17">
        <f t="shared" si="52"/>
        <v>2.4539617486338798</v>
      </c>
      <c r="V274" s="17">
        <f t="shared" si="53"/>
        <v>34.110802766393441</v>
      </c>
      <c r="W274" s="17">
        <f t="shared" si="54"/>
        <v>36.564764515027321</v>
      </c>
    </row>
    <row r="275" spans="1:23" ht="16">
      <c r="A275">
        <v>80</v>
      </c>
      <c r="B275" t="s">
        <v>328</v>
      </c>
      <c r="C275" t="s">
        <v>256</v>
      </c>
      <c r="D275">
        <v>113</v>
      </c>
      <c r="E275" t="s">
        <v>257</v>
      </c>
      <c r="F275">
        <v>4</v>
      </c>
      <c r="G275" s="18">
        <v>0.82</v>
      </c>
      <c r="H275" s="18">
        <v>3.5</v>
      </c>
      <c r="I275" s="16">
        <f t="shared" si="44"/>
        <v>2.68</v>
      </c>
      <c r="J275" s="18">
        <v>1.32</v>
      </c>
      <c r="K275" s="17">
        <f t="shared" si="45"/>
        <v>0.50000000000000011</v>
      </c>
      <c r="L275" s="17">
        <f t="shared" si="46"/>
        <v>81.343283582089555</v>
      </c>
      <c r="M275">
        <v>1.0579000000000005E-2</v>
      </c>
      <c r="N275" s="17">
        <f t="shared" si="47"/>
        <v>10.579000000000004</v>
      </c>
      <c r="O275" s="17">
        <f t="shared" si="48"/>
        <v>42.316000000000017</v>
      </c>
      <c r="P275">
        <v>6.0958799999999994E-2</v>
      </c>
      <c r="Q275" s="17">
        <f t="shared" si="49"/>
        <v>60.958799999999997</v>
      </c>
      <c r="R275" s="17">
        <f t="shared" si="50"/>
        <v>243.83519999999999</v>
      </c>
      <c r="S275" s="20">
        <v>2.44</v>
      </c>
      <c r="T275" s="17">
        <f t="shared" si="51"/>
        <v>0.18656716417910452</v>
      </c>
      <c r="U275" s="17">
        <f t="shared" si="52"/>
        <v>2.3239114754098367</v>
      </c>
      <c r="V275" s="17">
        <f t="shared" si="53"/>
        <v>13.390949508196719</v>
      </c>
      <c r="W275" s="17">
        <f t="shared" si="54"/>
        <v>15.714860983606556</v>
      </c>
    </row>
    <row r="276" spans="1:23" ht="16">
      <c r="A276">
        <v>81</v>
      </c>
      <c r="B276" t="s">
        <v>329</v>
      </c>
      <c r="C276" t="s">
        <v>256</v>
      </c>
      <c r="D276">
        <v>114</v>
      </c>
      <c r="E276" t="s">
        <v>257</v>
      </c>
      <c r="F276">
        <v>4</v>
      </c>
      <c r="G276" s="18">
        <v>0.8</v>
      </c>
      <c r="H276" s="18">
        <v>3.52</v>
      </c>
      <c r="I276" s="16">
        <f t="shared" si="44"/>
        <v>2.7199999999999998</v>
      </c>
      <c r="J276" s="18">
        <v>1.34</v>
      </c>
      <c r="K276" s="17">
        <f t="shared" si="45"/>
        <v>0.54</v>
      </c>
      <c r="L276" s="17">
        <f t="shared" si="46"/>
        <v>80.147058823529406</v>
      </c>
      <c r="M276">
        <v>9.7270000000000065E-3</v>
      </c>
      <c r="N276" s="17">
        <f t="shared" si="47"/>
        <v>9.7270000000000056</v>
      </c>
      <c r="O276" s="17">
        <f t="shared" si="48"/>
        <v>38.908000000000023</v>
      </c>
      <c r="P276">
        <v>8.04174E-2</v>
      </c>
      <c r="Q276" s="17">
        <f t="shared" si="49"/>
        <v>80.417400000000001</v>
      </c>
      <c r="R276" s="17">
        <f t="shared" si="50"/>
        <v>321.6696</v>
      </c>
      <c r="S276" s="20">
        <v>2.4300000000000002</v>
      </c>
      <c r="T276" s="17">
        <f t="shared" si="51"/>
        <v>0.19852941176470593</v>
      </c>
      <c r="U276" s="17">
        <f t="shared" si="52"/>
        <v>2.0162658131382418</v>
      </c>
      <c r="V276" s="17">
        <f t="shared" si="53"/>
        <v>16.669358939186097</v>
      </c>
      <c r="W276" s="17">
        <f t="shared" si="54"/>
        <v>18.685624752324337</v>
      </c>
    </row>
    <row r="277" spans="1:23" ht="16">
      <c r="A277">
        <v>82</v>
      </c>
      <c r="B277" t="s">
        <v>330</v>
      </c>
      <c r="C277" t="s">
        <v>256</v>
      </c>
      <c r="D277">
        <v>115</v>
      </c>
      <c r="E277" t="s">
        <v>257</v>
      </c>
      <c r="F277">
        <v>4</v>
      </c>
      <c r="G277" s="18">
        <v>0.83</v>
      </c>
      <c r="H277" s="18">
        <v>3.16</v>
      </c>
      <c r="I277" s="16">
        <f t="shared" si="44"/>
        <v>2.33</v>
      </c>
      <c r="J277" s="18">
        <v>1.21</v>
      </c>
      <c r="K277" s="17">
        <f t="shared" si="45"/>
        <v>0.38</v>
      </c>
      <c r="L277" s="17">
        <f t="shared" si="46"/>
        <v>83.690987124463518</v>
      </c>
      <c r="M277">
        <v>1.2708999999999998E-2</v>
      </c>
      <c r="N277" s="17">
        <f t="shared" si="47"/>
        <v>12.708999999999998</v>
      </c>
      <c r="O277" s="17">
        <f t="shared" si="48"/>
        <v>50.835999999999991</v>
      </c>
      <c r="P277">
        <v>0.2629494</v>
      </c>
      <c r="Q277" s="17">
        <f t="shared" si="49"/>
        <v>262.94940000000003</v>
      </c>
      <c r="R277" s="17">
        <f t="shared" si="50"/>
        <v>1051.7976000000001</v>
      </c>
      <c r="S277" s="20">
        <v>2.5099999999999998</v>
      </c>
      <c r="T277" s="17">
        <f t="shared" si="51"/>
        <v>0.1630901287553648</v>
      </c>
      <c r="U277" s="17">
        <f t="shared" si="52"/>
        <v>3.104630949884672</v>
      </c>
      <c r="V277" s="17">
        <f t="shared" si="53"/>
        <v>64.23486076745651</v>
      </c>
      <c r="W277" s="17">
        <f t="shared" si="54"/>
        <v>67.339491717341176</v>
      </c>
    </row>
    <row r="278" spans="1:23" ht="16">
      <c r="A278">
        <v>83</v>
      </c>
      <c r="B278" t="s">
        <v>331</v>
      </c>
      <c r="C278" t="s">
        <v>256</v>
      </c>
      <c r="D278">
        <v>116</v>
      </c>
      <c r="E278" t="s">
        <v>257</v>
      </c>
      <c r="F278">
        <v>4</v>
      </c>
      <c r="G278" s="18">
        <v>0.81</v>
      </c>
      <c r="H278" s="18">
        <v>3.42</v>
      </c>
      <c r="I278" s="16">
        <f t="shared" si="44"/>
        <v>2.61</v>
      </c>
      <c r="J278" s="18">
        <v>1.28</v>
      </c>
      <c r="K278" s="17">
        <f t="shared" si="45"/>
        <v>0.47</v>
      </c>
      <c r="L278" s="17">
        <f t="shared" si="46"/>
        <v>81.99233716475095</v>
      </c>
      <c r="M278">
        <v>1.704E-2</v>
      </c>
      <c r="N278" s="17">
        <f t="shared" si="47"/>
        <v>17.04</v>
      </c>
      <c r="O278" s="17">
        <f t="shared" si="48"/>
        <v>68.16</v>
      </c>
      <c r="P278">
        <v>0.35593739999999996</v>
      </c>
      <c r="Q278" s="17">
        <f t="shared" si="49"/>
        <v>355.93739999999997</v>
      </c>
      <c r="R278" s="17">
        <f t="shared" si="50"/>
        <v>1423.7495999999999</v>
      </c>
      <c r="S278" s="20">
        <v>2.44</v>
      </c>
      <c r="T278" s="17">
        <f t="shared" si="51"/>
        <v>0.18007662835249041</v>
      </c>
      <c r="U278" s="17">
        <f t="shared" si="52"/>
        <v>3.878130449947681</v>
      </c>
      <c r="V278" s="17">
        <f t="shared" si="53"/>
        <v>81.007727066620163</v>
      </c>
      <c r="W278" s="17">
        <f t="shared" si="54"/>
        <v>84.885857516567839</v>
      </c>
    </row>
    <row r="279" spans="1:23" ht="16">
      <c r="A279">
        <v>84</v>
      </c>
      <c r="B279" t="s">
        <v>332</v>
      </c>
      <c r="C279" t="s">
        <v>256</v>
      </c>
      <c r="D279">
        <v>117</v>
      </c>
      <c r="E279" t="s">
        <v>257</v>
      </c>
      <c r="F279">
        <v>4</v>
      </c>
      <c r="G279" s="18">
        <v>0.81</v>
      </c>
      <c r="H279" s="18">
        <v>3.73</v>
      </c>
      <c r="I279" s="16">
        <f t="shared" si="44"/>
        <v>2.92</v>
      </c>
      <c r="J279" s="18">
        <v>1.39</v>
      </c>
      <c r="K279" s="17">
        <f t="shared" si="45"/>
        <v>0.57999999999999985</v>
      </c>
      <c r="L279" s="17">
        <f t="shared" si="46"/>
        <v>80.136986301369859</v>
      </c>
      <c r="M279">
        <v>1.0508000000000003E-2</v>
      </c>
      <c r="N279" s="17">
        <f t="shared" si="47"/>
        <v>10.508000000000003</v>
      </c>
      <c r="O279" s="17">
        <f t="shared" si="48"/>
        <v>42.032000000000011</v>
      </c>
      <c r="P279">
        <v>7.5767999999999974E-2</v>
      </c>
      <c r="Q279" s="17">
        <f t="shared" si="49"/>
        <v>75.767999999999972</v>
      </c>
      <c r="R279" s="17">
        <f t="shared" si="50"/>
        <v>303.07199999999989</v>
      </c>
      <c r="S279" s="20">
        <v>2.44</v>
      </c>
      <c r="T279" s="17">
        <f t="shared" si="51"/>
        <v>0.19863013698630133</v>
      </c>
      <c r="U279" s="17">
        <f t="shared" si="52"/>
        <v>2.1681288863764849</v>
      </c>
      <c r="V279" s="17">
        <f t="shared" si="53"/>
        <v>15.633306953080835</v>
      </c>
      <c r="W279" s="17">
        <f t="shared" si="54"/>
        <v>17.801435839457319</v>
      </c>
    </row>
    <row r="280" spans="1:23" ht="16">
      <c r="A280">
        <v>85</v>
      </c>
      <c r="B280" t="s">
        <v>333</v>
      </c>
      <c r="C280" t="s">
        <v>256</v>
      </c>
      <c r="D280">
        <v>118</v>
      </c>
      <c r="E280" t="s">
        <v>257</v>
      </c>
      <c r="F280">
        <v>4</v>
      </c>
      <c r="G280" s="18">
        <v>0.83</v>
      </c>
      <c r="H280" s="18">
        <v>3.72</v>
      </c>
      <c r="I280" s="16">
        <f t="shared" si="44"/>
        <v>2.89</v>
      </c>
      <c r="J280" s="18">
        <v>1.31</v>
      </c>
      <c r="K280" s="17">
        <f t="shared" si="45"/>
        <v>0.48000000000000009</v>
      </c>
      <c r="L280" s="17">
        <f t="shared" si="46"/>
        <v>83.391003460207614</v>
      </c>
      <c r="M280">
        <v>1.1431000000000004E-2</v>
      </c>
      <c r="N280" s="17">
        <f t="shared" si="47"/>
        <v>11.431000000000004</v>
      </c>
      <c r="O280" s="17">
        <f t="shared" si="48"/>
        <v>45.724000000000018</v>
      </c>
      <c r="P280">
        <v>8.9888400000000007E-2</v>
      </c>
      <c r="Q280" s="17">
        <f t="shared" si="49"/>
        <v>89.888400000000004</v>
      </c>
      <c r="R280" s="17">
        <f t="shared" si="50"/>
        <v>359.55360000000002</v>
      </c>
      <c r="S280" s="20">
        <v>2.56</v>
      </c>
      <c r="T280" s="17">
        <f t="shared" si="51"/>
        <v>0.16608996539792389</v>
      </c>
      <c r="U280" s="17">
        <f t="shared" si="52"/>
        <v>2.6884431966145841</v>
      </c>
      <c r="V280" s="17">
        <f t="shared" si="53"/>
        <v>21.1407451171875</v>
      </c>
      <c r="W280" s="17">
        <f t="shared" si="54"/>
        <v>23.829188313802085</v>
      </c>
    </row>
    <row r="281" spans="1:23" ht="16">
      <c r="A281">
        <v>86</v>
      </c>
      <c r="B281" t="s">
        <v>334</v>
      </c>
      <c r="C281" t="s">
        <v>256</v>
      </c>
      <c r="D281">
        <v>119</v>
      </c>
      <c r="E281" t="s">
        <v>257</v>
      </c>
      <c r="F281">
        <v>4</v>
      </c>
      <c r="G281" s="18">
        <v>0.84</v>
      </c>
      <c r="H281" s="18">
        <v>3.55</v>
      </c>
      <c r="I281" s="16">
        <f t="shared" si="44"/>
        <v>2.71</v>
      </c>
      <c r="J281" s="18">
        <v>1.64</v>
      </c>
      <c r="K281" s="17">
        <f t="shared" si="45"/>
        <v>0.79999999999999993</v>
      </c>
      <c r="L281" s="17">
        <f t="shared" si="46"/>
        <v>70.479704797047987</v>
      </c>
      <c r="M281">
        <v>1.2140999999999999E-2</v>
      </c>
      <c r="N281" s="17">
        <f t="shared" si="47"/>
        <v>12.140999999999998</v>
      </c>
      <c r="O281" s="17">
        <f t="shared" si="48"/>
        <v>48.563999999999993</v>
      </c>
      <c r="P281">
        <v>8.3861400000000003E-2</v>
      </c>
      <c r="Q281" s="17">
        <f t="shared" si="49"/>
        <v>83.861400000000003</v>
      </c>
      <c r="R281" s="17">
        <f t="shared" si="50"/>
        <v>335.44560000000001</v>
      </c>
      <c r="S281" s="20">
        <v>2.5</v>
      </c>
      <c r="T281" s="17">
        <f t="shared" si="51"/>
        <v>0.29520295202952029</v>
      </c>
      <c r="U281" s="17">
        <f t="shared" si="52"/>
        <v>1.6451054999999999</v>
      </c>
      <c r="V281" s="17">
        <f t="shared" si="53"/>
        <v>11.363219700000002</v>
      </c>
      <c r="W281" s="17">
        <f t="shared" si="54"/>
        <v>13.008325200000002</v>
      </c>
    </row>
    <row r="282" spans="1:23" ht="16">
      <c r="A282">
        <v>87</v>
      </c>
      <c r="B282" t="s">
        <v>335</v>
      </c>
      <c r="C282" t="s">
        <v>256</v>
      </c>
      <c r="D282">
        <v>120</v>
      </c>
      <c r="E282" t="s">
        <v>257</v>
      </c>
      <c r="F282">
        <v>4</v>
      </c>
      <c r="G282" s="18">
        <v>0.82</v>
      </c>
      <c r="H282" s="18">
        <v>3.76</v>
      </c>
      <c r="I282" s="16">
        <f t="shared" si="44"/>
        <v>2.94</v>
      </c>
      <c r="J282" s="18">
        <v>1.86</v>
      </c>
      <c r="K282" s="17">
        <f t="shared" si="45"/>
        <v>1.04</v>
      </c>
      <c r="L282" s="17">
        <f t="shared" si="46"/>
        <v>64.625850340136054</v>
      </c>
      <c r="M282">
        <v>9.2300000000000021E-3</v>
      </c>
      <c r="N282" s="17">
        <f t="shared" si="47"/>
        <v>9.2300000000000022</v>
      </c>
      <c r="O282" s="17">
        <f t="shared" si="48"/>
        <v>36.920000000000009</v>
      </c>
      <c r="P282">
        <v>6.4402799999999996E-2</v>
      </c>
      <c r="Q282" s="17">
        <f t="shared" si="49"/>
        <v>64.402799999999999</v>
      </c>
      <c r="R282" s="17">
        <f t="shared" si="50"/>
        <v>257.6112</v>
      </c>
      <c r="S282" s="20">
        <v>2.57</v>
      </c>
      <c r="T282" s="17">
        <f t="shared" si="51"/>
        <v>0.35374149659863946</v>
      </c>
      <c r="U282" s="17">
        <f t="shared" si="52"/>
        <v>1.0152723735408564</v>
      </c>
      <c r="V282" s="17">
        <f t="shared" si="53"/>
        <v>7.0841152349595937</v>
      </c>
      <c r="W282" s="17">
        <f t="shared" si="54"/>
        <v>8.0993876085004501</v>
      </c>
    </row>
    <row r="283" spans="1:23" ht="16">
      <c r="A283">
        <v>88</v>
      </c>
      <c r="B283" t="s">
        <v>336</v>
      </c>
      <c r="C283" t="s">
        <v>256</v>
      </c>
      <c r="D283">
        <v>121</v>
      </c>
      <c r="E283" t="s">
        <v>257</v>
      </c>
      <c r="F283">
        <v>4</v>
      </c>
      <c r="G283" s="18">
        <v>0.83</v>
      </c>
      <c r="H283" s="18">
        <v>3.8</v>
      </c>
      <c r="I283" s="16">
        <f t="shared" si="44"/>
        <v>2.9699999999999998</v>
      </c>
      <c r="J283" s="18">
        <v>1.88</v>
      </c>
      <c r="K283" s="17">
        <f t="shared" si="45"/>
        <v>1.0499999999999998</v>
      </c>
      <c r="L283" s="17">
        <f t="shared" si="46"/>
        <v>64.646464646464651</v>
      </c>
      <c r="M283">
        <v>1.6543000000000002E-2</v>
      </c>
      <c r="N283" s="17">
        <f t="shared" si="47"/>
        <v>16.543000000000003</v>
      </c>
      <c r="O283" s="17">
        <f t="shared" si="48"/>
        <v>66.172000000000011</v>
      </c>
      <c r="P283">
        <v>7.1462999999999971E-2</v>
      </c>
      <c r="Q283" s="17">
        <f t="shared" si="49"/>
        <v>71.462999999999965</v>
      </c>
      <c r="R283" s="17">
        <f t="shared" si="50"/>
        <v>285.85199999999986</v>
      </c>
      <c r="S283" s="20">
        <v>2.46</v>
      </c>
      <c r="T283" s="17">
        <f t="shared" si="51"/>
        <v>0.35353535353535348</v>
      </c>
      <c r="U283" s="17">
        <f t="shared" si="52"/>
        <v>1.9021567944250879</v>
      </c>
      <c r="V283" s="17">
        <f t="shared" si="53"/>
        <v>8.216999999999997</v>
      </c>
      <c r="W283" s="17">
        <f t="shared" si="54"/>
        <v>10.119156794425084</v>
      </c>
    </row>
    <row r="284" spans="1:23" ht="16">
      <c r="A284">
        <v>89</v>
      </c>
      <c r="B284" t="s">
        <v>337</v>
      </c>
      <c r="C284" t="s">
        <v>256</v>
      </c>
      <c r="D284">
        <v>122</v>
      </c>
      <c r="E284" t="s">
        <v>257</v>
      </c>
      <c r="F284">
        <v>4</v>
      </c>
      <c r="G284" s="18">
        <v>0.85</v>
      </c>
      <c r="H284" s="18">
        <v>3.54</v>
      </c>
      <c r="I284" s="16">
        <f t="shared" si="44"/>
        <v>2.69</v>
      </c>
      <c r="J284" s="18">
        <v>2.13</v>
      </c>
      <c r="K284" s="17">
        <f t="shared" si="45"/>
        <v>1.2799999999999998</v>
      </c>
      <c r="L284" s="17">
        <f t="shared" si="46"/>
        <v>52.416356877323423</v>
      </c>
      <c r="M284">
        <v>1.4483999999999997E-2</v>
      </c>
      <c r="N284" s="17">
        <f t="shared" si="47"/>
        <v>14.483999999999996</v>
      </c>
      <c r="O284" s="17">
        <f t="shared" si="48"/>
        <v>57.935999999999986</v>
      </c>
      <c r="P284">
        <v>8.4550199999999992E-2</v>
      </c>
      <c r="Q284" s="17">
        <f t="shared" si="49"/>
        <v>84.55019999999999</v>
      </c>
      <c r="R284" s="17">
        <f t="shared" si="50"/>
        <v>338.20079999999996</v>
      </c>
      <c r="S284" s="20">
        <v>2.56</v>
      </c>
      <c r="T284" s="17">
        <f t="shared" si="51"/>
        <v>0.47583643122676572</v>
      </c>
      <c r="U284" s="17">
        <f t="shared" si="52"/>
        <v>1.189024658203125</v>
      </c>
      <c r="V284" s="17">
        <f t="shared" si="53"/>
        <v>6.9409191284179697</v>
      </c>
      <c r="W284" s="17">
        <f t="shared" si="54"/>
        <v>8.1299437866210944</v>
      </c>
    </row>
    <row r="285" spans="1:23" ht="16">
      <c r="A285">
        <v>90</v>
      </c>
      <c r="B285" t="s">
        <v>194</v>
      </c>
      <c r="C285" t="s">
        <v>256</v>
      </c>
      <c r="D285">
        <v>123</v>
      </c>
      <c r="E285" t="s">
        <v>257</v>
      </c>
      <c r="F285">
        <v>4</v>
      </c>
      <c r="G285" s="18">
        <v>0.84</v>
      </c>
      <c r="H285" s="18">
        <v>3.42</v>
      </c>
      <c r="I285" s="16">
        <f t="shared" si="44"/>
        <v>2.58</v>
      </c>
      <c r="J285" s="18">
        <v>1.95</v>
      </c>
      <c r="K285" s="17">
        <f t="shared" si="45"/>
        <v>1.1099999999999999</v>
      </c>
      <c r="L285" s="17">
        <f t="shared" si="46"/>
        <v>56.97674418604651</v>
      </c>
      <c r="M285">
        <v>1.9129876000000001E-2</v>
      </c>
      <c r="N285" s="17">
        <f t="shared" si="47"/>
        <v>19.129875999999999</v>
      </c>
      <c r="O285" s="17">
        <f t="shared" si="48"/>
        <v>76.519503999999998</v>
      </c>
      <c r="P285">
        <v>0.17361161899999999</v>
      </c>
      <c r="Q285" s="17">
        <f t="shared" si="49"/>
        <v>173.61161899999999</v>
      </c>
      <c r="R285" s="17">
        <f t="shared" si="50"/>
        <v>694.44647599999996</v>
      </c>
      <c r="S285" s="20">
        <v>2.5499999999999998</v>
      </c>
      <c r="T285" s="17">
        <f t="shared" si="51"/>
        <v>0.43023255813953482</v>
      </c>
      <c r="U285" s="17">
        <f t="shared" si="52"/>
        <v>1.7436876905140442</v>
      </c>
      <c r="V285" s="17">
        <f t="shared" si="53"/>
        <v>15.824694471648122</v>
      </c>
      <c r="W285" s="17">
        <f t="shared" si="54"/>
        <v>17.568382162162166</v>
      </c>
    </row>
    <row r="286" spans="1:23" ht="16">
      <c r="A286">
        <v>91</v>
      </c>
      <c r="B286" t="s">
        <v>338</v>
      </c>
      <c r="C286" t="s">
        <v>256</v>
      </c>
      <c r="D286">
        <v>124</v>
      </c>
      <c r="E286" t="s">
        <v>257</v>
      </c>
      <c r="F286">
        <v>4</v>
      </c>
      <c r="G286" s="18">
        <v>0.82</v>
      </c>
      <c r="H286" s="18">
        <v>3.49</v>
      </c>
      <c r="I286" s="16">
        <f t="shared" si="44"/>
        <v>2.6700000000000004</v>
      </c>
      <c r="J286" s="18">
        <v>1.36</v>
      </c>
      <c r="K286" s="17">
        <f t="shared" si="45"/>
        <v>0.54000000000000015</v>
      </c>
      <c r="L286" s="17">
        <f t="shared" si="46"/>
        <v>79.775280898876417</v>
      </c>
      <c r="M286">
        <v>9.2300000000000021E-4</v>
      </c>
      <c r="N286" s="17">
        <f t="shared" si="47"/>
        <v>0.92300000000000026</v>
      </c>
      <c r="O286" s="17">
        <f t="shared" si="48"/>
        <v>3.6920000000000011</v>
      </c>
      <c r="P286">
        <v>0.24572940000000001</v>
      </c>
      <c r="Q286" s="17">
        <f t="shared" si="49"/>
        <v>245.72940000000003</v>
      </c>
      <c r="R286" s="17">
        <f t="shared" si="50"/>
        <v>982.91760000000011</v>
      </c>
      <c r="S286" s="20">
        <v>2.57</v>
      </c>
      <c r="T286" s="17">
        <f t="shared" si="51"/>
        <v>0.20224719101123598</v>
      </c>
      <c r="U286" s="17">
        <f t="shared" si="52"/>
        <v>0.17757674016428884</v>
      </c>
      <c r="V286" s="17">
        <f t="shared" si="53"/>
        <v>47.276084306095974</v>
      </c>
      <c r="W286" s="17">
        <f t="shared" si="54"/>
        <v>47.453661046260265</v>
      </c>
    </row>
    <row r="287" spans="1:23" ht="16">
      <c r="A287">
        <v>92</v>
      </c>
      <c r="B287" t="s">
        <v>339</v>
      </c>
      <c r="C287" t="s">
        <v>256</v>
      </c>
      <c r="D287">
        <v>125</v>
      </c>
      <c r="E287" t="s">
        <v>257</v>
      </c>
      <c r="F287">
        <v>4</v>
      </c>
      <c r="G287" s="18">
        <v>0.84</v>
      </c>
      <c r="H287" s="18">
        <v>3.6</v>
      </c>
      <c r="I287" s="16">
        <f t="shared" si="44"/>
        <v>2.7600000000000002</v>
      </c>
      <c r="J287" s="18">
        <v>1.39</v>
      </c>
      <c r="K287" s="17">
        <f t="shared" si="45"/>
        <v>0.54999999999999993</v>
      </c>
      <c r="L287" s="17">
        <f t="shared" si="46"/>
        <v>80.072463768115952</v>
      </c>
      <c r="M287">
        <v>1.4200000000000011E-3</v>
      </c>
      <c r="N287" s="17">
        <f t="shared" si="47"/>
        <v>1.420000000000001</v>
      </c>
      <c r="O287" s="17">
        <f t="shared" si="48"/>
        <v>5.6800000000000042</v>
      </c>
      <c r="P287">
        <v>4.78716E-2</v>
      </c>
      <c r="Q287" s="17">
        <f t="shared" si="49"/>
        <v>47.871600000000001</v>
      </c>
      <c r="R287" s="17">
        <f t="shared" si="50"/>
        <v>191.4864</v>
      </c>
      <c r="S287" s="20">
        <v>2.48</v>
      </c>
      <c r="T287" s="17">
        <f t="shared" si="51"/>
        <v>0.19927536231884055</v>
      </c>
      <c r="U287" s="17">
        <f t="shared" si="52"/>
        <v>0.28733137829912048</v>
      </c>
      <c r="V287" s="17">
        <f t="shared" si="53"/>
        <v>9.6866287390029342</v>
      </c>
      <c r="W287" s="17">
        <f t="shared" si="54"/>
        <v>9.9739601173020542</v>
      </c>
    </row>
    <row r="288" spans="1:23" ht="16">
      <c r="A288">
        <v>93</v>
      </c>
      <c r="B288" t="s">
        <v>340</v>
      </c>
      <c r="C288" t="s">
        <v>256</v>
      </c>
      <c r="D288">
        <v>126</v>
      </c>
      <c r="E288" t="s">
        <v>257</v>
      </c>
      <c r="F288">
        <v>4</v>
      </c>
      <c r="G288" s="18">
        <v>0.83</v>
      </c>
      <c r="H288" s="18">
        <v>3.48</v>
      </c>
      <c r="I288" s="16">
        <f t="shared" si="44"/>
        <v>2.65</v>
      </c>
      <c r="J288" s="18">
        <v>1.39</v>
      </c>
      <c r="K288" s="17">
        <f t="shared" si="45"/>
        <v>0.55999999999999994</v>
      </c>
      <c r="L288" s="17">
        <f t="shared" si="46"/>
        <v>78.867924528301884</v>
      </c>
      <c r="M288">
        <v>9.9400000000000183E-4</v>
      </c>
      <c r="N288" s="17">
        <f t="shared" si="47"/>
        <v>0.99400000000000177</v>
      </c>
      <c r="O288" s="17">
        <f t="shared" si="48"/>
        <v>3.9760000000000071</v>
      </c>
      <c r="P288">
        <v>5.3209799999999988E-2</v>
      </c>
      <c r="Q288" s="17">
        <f t="shared" si="49"/>
        <v>53.209799999999987</v>
      </c>
      <c r="R288" s="17">
        <f t="shared" si="50"/>
        <v>212.83919999999995</v>
      </c>
      <c r="S288" s="20">
        <v>2.5499999999999998</v>
      </c>
      <c r="T288" s="17">
        <f t="shared" si="51"/>
        <v>0.21132075471698111</v>
      </c>
      <c r="U288" s="17">
        <f t="shared" si="52"/>
        <v>0.18446078431372587</v>
      </c>
      <c r="V288" s="17">
        <f t="shared" si="53"/>
        <v>9.8743676470588237</v>
      </c>
      <c r="W288" s="17">
        <f t="shared" si="54"/>
        <v>10.05882843137255</v>
      </c>
    </row>
    <row r="289" spans="1:23" ht="16">
      <c r="A289">
        <v>94</v>
      </c>
      <c r="B289" t="s">
        <v>341</v>
      </c>
      <c r="C289" t="s">
        <v>256</v>
      </c>
      <c r="D289">
        <v>127</v>
      </c>
      <c r="E289" t="s">
        <v>257</v>
      </c>
      <c r="F289">
        <v>4</v>
      </c>
      <c r="G289" s="18">
        <v>0.82</v>
      </c>
      <c r="H289" s="18">
        <v>3.65</v>
      </c>
      <c r="I289" s="16">
        <f t="shared" si="44"/>
        <v>2.83</v>
      </c>
      <c r="J289" s="18">
        <v>1.3</v>
      </c>
      <c r="K289" s="17">
        <f t="shared" si="45"/>
        <v>0.48000000000000009</v>
      </c>
      <c r="L289" s="17">
        <f t="shared" si="46"/>
        <v>83.038869257950537</v>
      </c>
      <c r="M289">
        <v>3.4790000000000029E-3</v>
      </c>
      <c r="N289" s="17">
        <f t="shared" si="47"/>
        <v>3.4790000000000028</v>
      </c>
      <c r="O289" s="17">
        <f t="shared" si="48"/>
        <v>13.916000000000011</v>
      </c>
      <c r="P289">
        <v>0.14240939999999999</v>
      </c>
      <c r="Q289" s="17">
        <f t="shared" si="49"/>
        <v>142.40940000000001</v>
      </c>
      <c r="R289" s="17">
        <f t="shared" si="50"/>
        <v>569.63760000000002</v>
      </c>
      <c r="S289" s="20">
        <v>2.54</v>
      </c>
      <c r="T289" s="17">
        <f t="shared" si="51"/>
        <v>0.16961130742049474</v>
      </c>
      <c r="U289" s="17">
        <f t="shared" si="52"/>
        <v>0.80754347112860947</v>
      </c>
      <c r="V289" s="17">
        <f t="shared" si="53"/>
        <v>33.055987696850387</v>
      </c>
      <c r="W289" s="17">
        <f t="shared" si="54"/>
        <v>33.863531167978998</v>
      </c>
    </row>
    <row r="290" spans="1:23" ht="16">
      <c r="A290">
        <v>95</v>
      </c>
      <c r="B290" t="s">
        <v>346</v>
      </c>
      <c r="C290" t="s">
        <v>256</v>
      </c>
      <c r="D290">
        <v>128</v>
      </c>
      <c r="E290" t="s">
        <v>257</v>
      </c>
      <c r="F290">
        <v>4</v>
      </c>
      <c r="G290" s="18">
        <v>0.82</v>
      </c>
      <c r="H290" s="18">
        <v>3.72</v>
      </c>
      <c r="I290" s="16">
        <f t="shared" si="44"/>
        <v>2.9000000000000004</v>
      </c>
      <c r="J290" s="18">
        <v>1.39</v>
      </c>
      <c r="K290" s="17">
        <f t="shared" si="45"/>
        <v>0.56999999999999995</v>
      </c>
      <c r="L290" s="17">
        <f t="shared" si="46"/>
        <v>80.344827586206904</v>
      </c>
      <c r="M290">
        <v>6.6029999999999978E-3</v>
      </c>
      <c r="N290" s="17">
        <f t="shared" si="47"/>
        <v>6.602999999999998</v>
      </c>
      <c r="O290" s="17">
        <f t="shared" si="48"/>
        <v>26.411999999999992</v>
      </c>
      <c r="P290">
        <v>4.9937999999999996E-2</v>
      </c>
      <c r="Q290" s="17">
        <f t="shared" si="49"/>
        <v>49.937999999999995</v>
      </c>
      <c r="R290" s="17">
        <f t="shared" si="50"/>
        <v>199.75199999999998</v>
      </c>
      <c r="S290" s="20">
        <v>2.4300000000000002</v>
      </c>
      <c r="T290" s="17">
        <f t="shared" si="51"/>
        <v>0.19655172413793098</v>
      </c>
      <c r="U290" s="17">
        <f t="shared" si="52"/>
        <v>1.3824777994368638</v>
      </c>
      <c r="V290" s="17">
        <f t="shared" si="53"/>
        <v>10.455577214641544</v>
      </c>
      <c r="W290" s="17">
        <f t="shared" si="54"/>
        <v>11.838055014078407</v>
      </c>
    </row>
    <row r="291" spans="1:23" ht="16">
      <c r="A291">
        <v>99</v>
      </c>
      <c r="B291" t="s">
        <v>347</v>
      </c>
      <c r="C291" t="s">
        <v>256</v>
      </c>
      <c r="D291">
        <v>129</v>
      </c>
      <c r="E291" t="s">
        <v>257</v>
      </c>
      <c r="F291">
        <v>4</v>
      </c>
      <c r="G291" s="18">
        <v>0.81</v>
      </c>
      <c r="H291" s="18">
        <v>3.66</v>
      </c>
      <c r="I291" s="16">
        <f t="shared" si="44"/>
        <v>2.85</v>
      </c>
      <c r="J291" s="18">
        <v>1.4</v>
      </c>
      <c r="K291" s="17">
        <f t="shared" si="45"/>
        <v>0.58999999999999986</v>
      </c>
      <c r="L291" s="17">
        <f t="shared" si="46"/>
        <v>79.298245614035096</v>
      </c>
      <c r="M291">
        <v>2.5915000000000001E-3</v>
      </c>
      <c r="N291" s="17">
        <f t="shared" si="47"/>
        <v>2.5914999999999999</v>
      </c>
      <c r="O291" s="17">
        <f t="shared" si="48"/>
        <v>10.366</v>
      </c>
      <c r="P291">
        <v>3.15987E-2</v>
      </c>
      <c r="Q291" s="17">
        <f t="shared" si="49"/>
        <v>31.598700000000001</v>
      </c>
      <c r="R291" s="17">
        <f t="shared" si="50"/>
        <v>126.3948</v>
      </c>
      <c r="S291" s="20">
        <v>2.5</v>
      </c>
      <c r="T291" s="17">
        <f t="shared" si="51"/>
        <v>0.20701754385964907</v>
      </c>
      <c r="U291" s="17">
        <f t="shared" si="52"/>
        <v>0.50073050847457645</v>
      </c>
      <c r="V291" s="17">
        <f t="shared" si="53"/>
        <v>6.1055115254237311</v>
      </c>
      <c r="W291" s="17">
        <f t="shared" si="54"/>
        <v>6.6062420338983072</v>
      </c>
    </row>
    <row r="292" spans="1:23" ht="16">
      <c r="A292">
        <v>100</v>
      </c>
      <c r="B292" t="s">
        <v>348</v>
      </c>
      <c r="C292" t="s">
        <v>256</v>
      </c>
      <c r="D292">
        <v>130</v>
      </c>
      <c r="E292" t="s">
        <v>257</v>
      </c>
      <c r="F292">
        <v>4</v>
      </c>
      <c r="G292" s="18">
        <v>0.83</v>
      </c>
      <c r="H292" s="18">
        <v>3.66</v>
      </c>
      <c r="I292" s="16">
        <f t="shared" si="44"/>
        <v>2.83</v>
      </c>
      <c r="J292" s="18">
        <v>1.42</v>
      </c>
      <c r="K292" s="17">
        <f t="shared" si="45"/>
        <v>0.59</v>
      </c>
      <c r="L292" s="17">
        <f t="shared" si="46"/>
        <v>79.151943462897535</v>
      </c>
      <c r="M292">
        <v>1E-4</v>
      </c>
      <c r="N292" s="17">
        <f t="shared" si="47"/>
        <v>0.1</v>
      </c>
      <c r="O292" s="17">
        <f t="shared" si="48"/>
        <v>0.4</v>
      </c>
      <c r="P292">
        <v>0.10495590000000002</v>
      </c>
      <c r="Q292" s="17">
        <f t="shared" si="49"/>
        <v>104.95590000000001</v>
      </c>
      <c r="R292" s="17">
        <f t="shared" si="50"/>
        <v>419.82360000000006</v>
      </c>
      <c r="S292" s="20">
        <v>2.56</v>
      </c>
      <c r="T292" s="17">
        <f t="shared" si="51"/>
        <v>0.20848056537102472</v>
      </c>
      <c r="U292" s="17">
        <f t="shared" si="52"/>
        <v>1.8736758474576277E-2</v>
      </c>
      <c r="V292" s="17">
        <f t="shared" si="53"/>
        <v>19.665333487817801</v>
      </c>
      <c r="W292" s="17">
        <f t="shared" si="54"/>
        <v>19.684070246292379</v>
      </c>
    </row>
    <row r="293" spans="1:23" ht="16">
      <c r="A293">
        <v>101</v>
      </c>
      <c r="B293" t="s">
        <v>195</v>
      </c>
      <c r="C293" t="s">
        <v>256</v>
      </c>
      <c r="D293">
        <v>131</v>
      </c>
      <c r="E293" t="s">
        <v>257</v>
      </c>
      <c r="F293">
        <v>4</v>
      </c>
      <c r="G293" s="18">
        <v>0.81</v>
      </c>
      <c r="H293" s="18">
        <v>3.63</v>
      </c>
      <c r="I293" s="16">
        <f t="shared" si="44"/>
        <v>2.82</v>
      </c>
      <c r="J293" s="18">
        <v>1.38</v>
      </c>
      <c r="K293" s="17">
        <f t="shared" si="45"/>
        <v>0.56999999999999984</v>
      </c>
      <c r="L293" s="17">
        <f t="shared" si="46"/>
        <v>79.787234042553195</v>
      </c>
      <c r="M293">
        <v>5.8572751999999999E-2</v>
      </c>
      <c r="N293" s="17">
        <f t="shared" si="47"/>
        <v>58.572752000000001</v>
      </c>
      <c r="O293" s="17">
        <f t="shared" si="48"/>
        <v>234.29100800000001</v>
      </c>
      <c r="P293">
        <v>0.112137534</v>
      </c>
      <c r="Q293" s="17">
        <f t="shared" si="49"/>
        <v>112.137534</v>
      </c>
      <c r="R293" s="17">
        <f t="shared" si="50"/>
        <v>448.55013600000001</v>
      </c>
      <c r="S293" s="20">
        <v>2.5499999999999998</v>
      </c>
      <c r="T293" s="17">
        <f t="shared" si="51"/>
        <v>0.20212765957446804</v>
      </c>
      <c r="U293" s="17">
        <f t="shared" si="52"/>
        <v>11.36396014035088</v>
      </c>
      <c r="V293" s="17">
        <f t="shared" si="53"/>
        <v>21.756301746130038</v>
      </c>
      <c r="W293" s="17">
        <f t="shared" si="54"/>
        <v>33.120261886480918</v>
      </c>
    </row>
    <row r="294" spans="1:23" ht="16">
      <c r="A294">
        <v>102</v>
      </c>
      <c r="B294" t="s">
        <v>349</v>
      </c>
      <c r="C294" t="s">
        <v>256</v>
      </c>
      <c r="D294">
        <v>132</v>
      </c>
      <c r="E294" t="s">
        <v>257</v>
      </c>
      <c r="F294">
        <v>4</v>
      </c>
      <c r="G294" s="18">
        <v>0.81</v>
      </c>
      <c r="H294" s="18">
        <v>3.8</v>
      </c>
      <c r="I294" s="16">
        <f t="shared" si="44"/>
        <v>2.9899999999999998</v>
      </c>
      <c r="J294" s="18">
        <v>1.45</v>
      </c>
      <c r="K294" s="17">
        <f t="shared" si="45"/>
        <v>0.6399999999999999</v>
      </c>
      <c r="L294" s="17">
        <f t="shared" si="46"/>
        <v>78.595317725752494</v>
      </c>
      <c r="M294">
        <v>4.615000000000001E-4</v>
      </c>
      <c r="N294" s="17">
        <f t="shared" si="47"/>
        <v>0.46150000000000013</v>
      </c>
      <c r="O294" s="17">
        <f t="shared" si="48"/>
        <v>1.8460000000000005</v>
      </c>
      <c r="P294">
        <v>0.17039189999999996</v>
      </c>
      <c r="Q294" s="17">
        <f t="shared" si="49"/>
        <v>170.39189999999996</v>
      </c>
      <c r="R294" s="17">
        <f t="shared" si="50"/>
        <v>681.56759999999986</v>
      </c>
      <c r="S294" s="20">
        <v>2.5499999999999998</v>
      </c>
      <c r="T294" s="17">
        <f t="shared" si="51"/>
        <v>0.21404682274247491</v>
      </c>
      <c r="U294" s="17">
        <f t="shared" si="52"/>
        <v>8.455177696078435E-2</v>
      </c>
      <c r="V294" s="17">
        <f t="shared" si="53"/>
        <v>31.21763363970588</v>
      </c>
      <c r="W294" s="17">
        <f t="shared" si="54"/>
        <v>31.302185416666664</v>
      </c>
    </row>
    <row r="295" spans="1:23" ht="16">
      <c r="A295">
        <v>103</v>
      </c>
      <c r="B295" t="s">
        <v>428</v>
      </c>
      <c r="C295" t="s">
        <v>256</v>
      </c>
      <c r="D295">
        <v>133</v>
      </c>
      <c r="E295" t="s">
        <v>257</v>
      </c>
      <c r="F295">
        <v>4</v>
      </c>
      <c r="G295" s="18">
        <v>0.84</v>
      </c>
      <c r="H295" s="18">
        <v>3.8</v>
      </c>
      <c r="I295" s="16">
        <f t="shared" si="44"/>
        <v>2.96</v>
      </c>
      <c r="J295" s="18">
        <v>1.56</v>
      </c>
      <c r="K295" s="17">
        <f t="shared" si="45"/>
        <v>0.72000000000000008</v>
      </c>
      <c r="L295" s="17">
        <f t="shared" si="46"/>
        <v>75.675675675675663</v>
      </c>
      <c r="M295">
        <v>1.1005000000000008E-3</v>
      </c>
      <c r="N295" s="17">
        <f t="shared" si="47"/>
        <v>1.1005000000000007</v>
      </c>
      <c r="O295" s="17">
        <f t="shared" si="48"/>
        <v>4.4020000000000028</v>
      </c>
      <c r="P295">
        <v>5.2262699999999988E-2</v>
      </c>
      <c r="Q295" s="17">
        <f t="shared" si="49"/>
        <v>52.262699999999988</v>
      </c>
      <c r="R295" s="17">
        <f t="shared" si="50"/>
        <v>209.05079999999995</v>
      </c>
      <c r="S295" s="20">
        <v>2.5</v>
      </c>
      <c r="T295" s="17">
        <f t="shared" si="51"/>
        <v>0.24324324324324328</v>
      </c>
      <c r="U295" s="17">
        <f t="shared" si="52"/>
        <v>0.18097111111111119</v>
      </c>
      <c r="V295" s="17">
        <f t="shared" si="53"/>
        <v>8.5943106666666651</v>
      </c>
      <c r="W295" s="17">
        <f t="shared" si="54"/>
        <v>8.7752817777777761</v>
      </c>
    </row>
    <row r="296" spans="1:23" ht="16">
      <c r="A296">
        <v>104</v>
      </c>
      <c r="B296" t="s">
        <v>429</v>
      </c>
      <c r="C296" t="s">
        <v>256</v>
      </c>
      <c r="D296">
        <v>134</v>
      </c>
      <c r="E296" t="s">
        <v>257</v>
      </c>
      <c r="F296">
        <v>4</v>
      </c>
      <c r="G296" s="18">
        <v>0.83</v>
      </c>
      <c r="H296" s="18">
        <v>3.59</v>
      </c>
      <c r="I296" s="16">
        <f t="shared" si="44"/>
        <v>2.76</v>
      </c>
      <c r="J296" s="18">
        <v>1.36</v>
      </c>
      <c r="K296" s="17">
        <f t="shared" si="45"/>
        <v>0.53000000000000014</v>
      </c>
      <c r="L296" s="17">
        <f t="shared" si="46"/>
        <v>80.79710144927536</v>
      </c>
      <c r="M296">
        <v>1.0649999999999896E-4</v>
      </c>
      <c r="N296" s="17">
        <f t="shared" si="47"/>
        <v>0.10649999999999896</v>
      </c>
      <c r="O296" s="17">
        <f t="shared" si="48"/>
        <v>0.42599999999999583</v>
      </c>
      <c r="P296">
        <v>0.27715589999999996</v>
      </c>
      <c r="Q296" s="17">
        <f t="shared" si="49"/>
        <v>277.15589999999997</v>
      </c>
      <c r="R296" s="17">
        <f t="shared" si="50"/>
        <v>1108.6235999999999</v>
      </c>
      <c r="S296" s="20">
        <v>2.5099999999999998</v>
      </c>
      <c r="T296" s="17">
        <f t="shared" si="51"/>
        <v>0.19202898550724645</v>
      </c>
      <c r="U296" s="17">
        <f t="shared" si="52"/>
        <v>2.2095767871908367E-2</v>
      </c>
      <c r="V296" s="17">
        <f t="shared" si="53"/>
        <v>57.502088551454541</v>
      </c>
      <c r="W296" s="17">
        <f t="shared" si="54"/>
        <v>57.524184319326451</v>
      </c>
    </row>
    <row r="297" spans="1:23" ht="16">
      <c r="A297">
        <v>105</v>
      </c>
      <c r="B297" t="s">
        <v>430</v>
      </c>
      <c r="C297" t="s">
        <v>256</v>
      </c>
      <c r="D297">
        <v>135</v>
      </c>
      <c r="E297" t="s">
        <v>257</v>
      </c>
      <c r="F297">
        <v>4</v>
      </c>
      <c r="G297" s="18">
        <v>0.82</v>
      </c>
      <c r="H297" s="18">
        <v>3.67</v>
      </c>
      <c r="I297" s="16">
        <f t="shared" si="44"/>
        <v>2.85</v>
      </c>
      <c r="J297" s="18">
        <v>1.81</v>
      </c>
      <c r="K297" s="17">
        <f t="shared" si="45"/>
        <v>0.9900000000000001</v>
      </c>
      <c r="L297" s="17">
        <f t="shared" si="46"/>
        <v>65.263157894736835</v>
      </c>
      <c r="M297">
        <v>2.6625000000000017E-3</v>
      </c>
      <c r="N297" s="17">
        <f t="shared" si="47"/>
        <v>2.6625000000000019</v>
      </c>
      <c r="O297" s="17">
        <f t="shared" si="48"/>
        <v>10.650000000000007</v>
      </c>
      <c r="P297">
        <v>0.20655389999999998</v>
      </c>
      <c r="Q297" s="17">
        <f t="shared" si="49"/>
        <v>206.5539</v>
      </c>
      <c r="R297" s="17">
        <f t="shared" si="50"/>
        <v>826.21559999999999</v>
      </c>
      <c r="S297" s="20">
        <v>2.48</v>
      </c>
      <c r="T297" s="17">
        <f t="shared" si="51"/>
        <v>0.3473684210526316</v>
      </c>
      <c r="U297" s="17">
        <f t="shared" si="52"/>
        <v>0.30906341642228763</v>
      </c>
      <c r="V297" s="17">
        <f t="shared" si="53"/>
        <v>23.976809017595308</v>
      </c>
      <c r="W297" s="17">
        <f t="shared" si="54"/>
        <v>24.285872434017595</v>
      </c>
    </row>
    <row r="298" spans="1:23" ht="16">
      <c r="A298">
        <v>106</v>
      </c>
      <c r="B298" t="s">
        <v>431</v>
      </c>
      <c r="C298" t="s">
        <v>256</v>
      </c>
      <c r="D298">
        <v>136</v>
      </c>
      <c r="E298" t="s">
        <v>257</v>
      </c>
      <c r="F298">
        <v>4</v>
      </c>
      <c r="G298" s="18">
        <v>0.83</v>
      </c>
      <c r="H298" s="18">
        <v>3.9</v>
      </c>
      <c r="I298" s="16">
        <f t="shared" si="44"/>
        <v>3.07</v>
      </c>
      <c r="J298" s="18">
        <v>1.94</v>
      </c>
      <c r="K298" s="17">
        <f t="shared" si="45"/>
        <v>1.1099999999999999</v>
      </c>
      <c r="L298" s="17">
        <f t="shared" si="46"/>
        <v>63.843648208469062</v>
      </c>
      <c r="M298">
        <v>5.3249999999999825E-4</v>
      </c>
      <c r="N298" s="17">
        <f t="shared" si="47"/>
        <v>0.5324999999999982</v>
      </c>
      <c r="O298" s="17">
        <f t="shared" si="48"/>
        <v>2.1299999999999928</v>
      </c>
      <c r="P298">
        <v>0.17211389999999996</v>
      </c>
      <c r="Q298" s="17">
        <f t="shared" si="49"/>
        <v>172.11389999999997</v>
      </c>
      <c r="R298" s="17">
        <f t="shared" si="50"/>
        <v>688.45559999999989</v>
      </c>
      <c r="S298" s="20">
        <v>2.56</v>
      </c>
      <c r="T298" s="17">
        <f t="shared" si="51"/>
        <v>0.36156351791530944</v>
      </c>
      <c r="U298" s="17">
        <f t="shared" si="52"/>
        <v>5.7530088682432243E-2</v>
      </c>
      <c r="V298" s="17">
        <f t="shared" si="53"/>
        <v>18.594794235641888</v>
      </c>
      <c r="W298" s="17">
        <f t="shared" si="54"/>
        <v>18.652324324324322</v>
      </c>
    </row>
    <row r="299" spans="1:23" ht="16">
      <c r="A299">
        <v>107</v>
      </c>
      <c r="B299" t="s">
        <v>432</v>
      </c>
      <c r="C299" t="s">
        <v>256</v>
      </c>
      <c r="D299">
        <v>137</v>
      </c>
      <c r="E299" t="s">
        <v>257</v>
      </c>
      <c r="F299">
        <v>4</v>
      </c>
      <c r="G299" s="18">
        <v>0.84</v>
      </c>
      <c r="H299" s="18">
        <v>3.85</v>
      </c>
      <c r="I299" s="16">
        <f t="shared" si="44"/>
        <v>3.0100000000000002</v>
      </c>
      <c r="J299" s="18">
        <v>1.88</v>
      </c>
      <c r="K299" s="17">
        <f t="shared" si="45"/>
        <v>1.04</v>
      </c>
      <c r="L299" s="17">
        <f t="shared" si="46"/>
        <v>65.448504983388716</v>
      </c>
      <c r="M299">
        <v>6.2124999999999993E-3</v>
      </c>
      <c r="N299" s="17">
        <f t="shared" si="47"/>
        <v>6.2124999999999995</v>
      </c>
      <c r="O299" s="17">
        <f t="shared" si="48"/>
        <v>24.849999999999998</v>
      </c>
      <c r="P299">
        <v>6.6899700000000006E-2</v>
      </c>
      <c r="Q299" s="17">
        <f t="shared" si="49"/>
        <v>66.89970000000001</v>
      </c>
      <c r="R299" s="17">
        <f t="shared" si="50"/>
        <v>267.59880000000004</v>
      </c>
      <c r="S299" s="20">
        <v>2.5299999999999998</v>
      </c>
      <c r="T299" s="17">
        <f t="shared" si="51"/>
        <v>0.34551495016611294</v>
      </c>
      <c r="U299" s="17">
        <f t="shared" si="52"/>
        <v>0.71068808908482828</v>
      </c>
      <c r="V299" s="17">
        <f t="shared" si="53"/>
        <v>7.6530897309212547</v>
      </c>
      <c r="W299" s="17">
        <f t="shared" si="54"/>
        <v>8.3637778200060833</v>
      </c>
    </row>
    <row r="300" spans="1:23" ht="16">
      <c r="A300">
        <v>108</v>
      </c>
      <c r="B300" t="s">
        <v>433</v>
      </c>
      <c r="C300" t="s">
        <v>256</v>
      </c>
      <c r="D300">
        <v>138</v>
      </c>
      <c r="E300" t="s">
        <v>257</v>
      </c>
      <c r="F300">
        <v>4</v>
      </c>
      <c r="G300" s="18">
        <v>0.83</v>
      </c>
      <c r="H300" s="18">
        <v>3.59</v>
      </c>
      <c r="I300" s="16">
        <f t="shared" si="44"/>
        <v>2.76</v>
      </c>
      <c r="J300" s="18">
        <v>1.81</v>
      </c>
      <c r="K300" s="17">
        <f t="shared" si="45"/>
        <v>0.98000000000000009</v>
      </c>
      <c r="L300" s="17">
        <f t="shared" si="46"/>
        <v>64.492753623188406</v>
      </c>
      <c r="M300">
        <v>6.5675000000000004E-3</v>
      </c>
      <c r="N300" s="17">
        <f t="shared" si="47"/>
        <v>6.5675000000000008</v>
      </c>
      <c r="O300" s="17">
        <f t="shared" si="48"/>
        <v>26.270000000000003</v>
      </c>
      <c r="P300">
        <v>4.0466999999999934E-3</v>
      </c>
      <c r="Q300" s="17">
        <f t="shared" si="49"/>
        <v>4.0466999999999933</v>
      </c>
      <c r="R300" s="17">
        <f t="shared" si="50"/>
        <v>16.186799999999973</v>
      </c>
      <c r="S300" s="20">
        <v>2.4500000000000002</v>
      </c>
      <c r="T300" s="17">
        <f t="shared" si="51"/>
        <v>0.35507246376811602</v>
      </c>
      <c r="U300" s="17">
        <f t="shared" si="52"/>
        <v>0.75494793835901697</v>
      </c>
      <c r="V300" s="17">
        <f t="shared" si="53"/>
        <v>0.46517667638483878</v>
      </c>
      <c r="W300" s="17">
        <f t="shared" si="54"/>
        <v>1.2201246147438558</v>
      </c>
    </row>
    <row r="301" spans="1:23" ht="16">
      <c r="A301">
        <v>109</v>
      </c>
      <c r="B301" t="s">
        <v>434</v>
      </c>
      <c r="C301" t="s">
        <v>256</v>
      </c>
      <c r="D301">
        <v>139</v>
      </c>
      <c r="E301" t="s">
        <v>257</v>
      </c>
      <c r="F301">
        <v>4</v>
      </c>
      <c r="G301" s="18">
        <v>0.85</v>
      </c>
      <c r="H301" s="18">
        <v>3.06</v>
      </c>
      <c r="I301" s="16">
        <f t="shared" si="44"/>
        <v>2.21</v>
      </c>
      <c r="J301" s="18">
        <v>1.85</v>
      </c>
      <c r="K301" s="17">
        <f t="shared" si="45"/>
        <v>1</v>
      </c>
      <c r="L301" s="17">
        <f t="shared" si="46"/>
        <v>54.751131221719454</v>
      </c>
      <c r="M301">
        <v>1.2247499999999998E-2</v>
      </c>
      <c r="N301" s="17">
        <f t="shared" si="47"/>
        <v>12.247499999999999</v>
      </c>
      <c r="O301" s="17">
        <f t="shared" si="48"/>
        <v>48.989999999999995</v>
      </c>
      <c r="P301">
        <v>8.2053300000000023E-2</v>
      </c>
      <c r="Q301" s="17">
        <f t="shared" si="49"/>
        <v>82.053300000000021</v>
      </c>
      <c r="R301" s="17">
        <f t="shared" si="50"/>
        <v>328.21320000000009</v>
      </c>
      <c r="S301" s="20">
        <v>2.5299999999999998</v>
      </c>
      <c r="T301" s="17">
        <f t="shared" si="51"/>
        <v>0.45248868778280543</v>
      </c>
      <c r="U301" s="17">
        <f t="shared" si="52"/>
        <v>1.0698409090909091</v>
      </c>
      <c r="V301" s="17">
        <f t="shared" si="53"/>
        <v>7.1675016996047454</v>
      </c>
      <c r="W301" s="17">
        <f t="shared" si="54"/>
        <v>8.2373426086956538</v>
      </c>
    </row>
    <row r="302" spans="1:23" ht="16">
      <c r="A302">
        <v>110</v>
      </c>
      <c r="B302" t="s">
        <v>435</v>
      </c>
      <c r="C302" t="s">
        <v>256</v>
      </c>
      <c r="D302">
        <v>140</v>
      </c>
      <c r="E302" t="s">
        <v>257</v>
      </c>
      <c r="F302">
        <v>4</v>
      </c>
      <c r="G302" s="18">
        <v>0.82</v>
      </c>
      <c r="H302" s="18">
        <v>3.42</v>
      </c>
      <c r="I302" s="16">
        <f t="shared" si="44"/>
        <v>2.6</v>
      </c>
      <c r="J302" s="18">
        <v>1.34</v>
      </c>
      <c r="K302" s="17">
        <f t="shared" si="45"/>
        <v>0.52000000000000013</v>
      </c>
      <c r="L302" s="17">
        <f t="shared" si="46"/>
        <v>80</v>
      </c>
      <c r="M302">
        <v>3.5145000000000003E-3</v>
      </c>
      <c r="N302" s="17">
        <f t="shared" si="47"/>
        <v>3.5145000000000004</v>
      </c>
      <c r="O302" s="17">
        <f t="shared" si="48"/>
        <v>14.058000000000002</v>
      </c>
      <c r="P302">
        <v>6.2078100000000004E-2</v>
      </c>
      <c r="Q302" s="17">
        <f t="shared" si="49"/>
        <v>62.078100000000006</v>
      </c>
      <c r="R302" s="17">
        <f t="shared" si="50"/>
        <v>248.31240000000003</v>
      </c>
      <c r="S302" s="20">
        <v>2.5099999999999998</v>
      </c>
      <c r="T302" s="17">
        <f t="shared" si="51"/>
        <v>0.20000000000000004</v>
      </c>
      <c r="U302" s="17">
        <f t="shared" si="52"/>
        <v>0.70009960159362561</v>
      </c>
      <c r="V302" s="17">
        <f t="shared" si="53"/>
        <v>12.366155378486058</v>
      </c>
      <c r="W302" s="17">
        <f t="shared" si="54"/>
        <v>13.066254980079684</v>
      </c>
    </row>
    <row r="303" spans="1:23" ht="16">
      <c r="A303">
        <v>111</v>
      </c>
      <c r="B303" t="s">
        <v>196</v>
      </c>
      <c r="C303" t="s">
        <v>256</v>
      </c>
      <c r="D303">
        <v>141</v>
      </c>
      <c r="E303" t="s">
        <v>257</v>
      </c>
      <c r="F303">
        <v>4</v>
      </c>
      <c r="G303" s="18">
        <v>0.83</v>
      </c>
      <c r="H303" s="18">
        <v>3.57</v>
      </c>
      <c r="I303" s="16">
        <f t="shared" si="44"/>
        <v>2.7399999999999998</v>
      </c>
      <c r="J303" s="18">
        <v>1.37</v>
      </c>
      <c r="K303" s="17">
        <f t="shared" si="45"/>
        <v>0.54000000000000015</v>
      </c>
      <c r="L303" s="17">
        <f t="shared" si="46"/>
        <v>80.291970802919707</v>
      </c>
      <c r="M303">
        <v>1E-4</v>
      </c>
      <c r="N303" s="17">
        <f t="shared" si="47"/>
        <v>0.1</v>
      </c>
      <c r="O303" s="17">
        <f t="shared" si="48"/>
        <v>0.4</v>
      </c>
      <c r="P303">
        <v>0.22439468300000001</v>
      </c>
      <c r="Q303" s="17">
        <f t="shared" si="49"/>
        <v>224.39468300000001</v>
      </c>
      <c r="R303" s="17">
        <f t="shared" si="50"/>
        <v>897.57873200000006</v>
      </c>
      <c r="S303" s="20">
        <v>2.5499999999999998</v>
      </c>
      <c r="T303" s="17">
        <f t="shared" si="51"/>
        <v>0.19708029197080298</v>
      </c>
      <c r="U303" s="17">
        <f t="shared" si="52"/>
        <v>1.9898329702251267E-2</v>
      </c>
      <c r="V303" s="17">
        <f t="shared" si="53"/>
        <v>44.650793857661569</v>
      </c>
      <c r="W303" s="17">
        <f t="shared" si="54"/>
        <v>44.670692187363819</v>
      </c>
    </row>
    <row r="304" spans="1:23" ht="16">
      <c r="A304">
        <v>112</v>
      </c>
      <c r="B304" t="s">
        <v>436</v>
      </c>
      <c r="C304" t="s">
        <v>256</v>
      </c>
      <c r="D304">
        <v>142</v>
      </c>
      <c r="E304" t="s">
        <v>257</v>
      </c>
      <c r="F304">
        <v>4</v>
      </c>
      <c r="G304" s="18">
        <v>0.83</v>
      </c>
      <c r="H304" s="18">
        <v>3.5</v>
      </c>
      <c r="I304" s="16">
        <f t="shared" si="44"/>
        <v>2.67</v>
      </c>
      <c r="J304" s="18">
        <v>1.38</v>
      </c>
      <c r="K304" s="17">
        <f t="shared" si="45"/>
        <v>0.54999999999999993</v>
      </c>
      <c r="L304" s="17">
        <f t="shared" si="46"/>
        <v>79.400749063670418</v>
      </c>
      <c r="M304">
        <v>6.0349999999999987E-4</v>
      </c>
      <c r="N304" s="17">
        <f t="shared" si="47"/>
        <v>0.60349999999999993</v>
      </c>
      <c r="O304" s="17">
        <f t="shared" si="48"/>
        <v>2.4139999999999997</v>
      </c>
      <c r="P304">
        <v>0.29437589999999997</v>
      </c>
      <c r="Q304" s="17">
        <f t="shared" si="49"/>
        <v>294.37589999999994</v>
      </c>
      <c r="R304" s="17">
        <f t="shared" si="50"/>
        <v>1177.5035999999998</v>
      </c>
      <c r="S304" s="20">
        <v>2.5099999999999998</v>
      </c>
      <c r="T304" s="17">
        <f t="shared" si="51"/>
        <v>0.20599250936329586</v>
      </c>
      <c r="U304" s="17">
        <f t="shared" si="52"/>
        <v>0.11672183991307498</v>
      </c>
      <c r="V304" s="17">
        <f t="shared" si="53"/>
        <v>56.934708656283959</v>
      </c>
      <c r="W304" s="17">
        <f t="shared" si="54"/>
        <v>57.051430496197035</v>
      </c>
    </row>
    <row r="305" spans="1:23" ht="16">
      <c r="A305">
        <v>113</v>
      </c>
      <c r="B305" t="s">
        <v>437</v>
      </c>
      <c r="C305" t="s">
        <v>256</v>
      </c>
      <c r="D305">
        <v>143</v>
      </c>
      <c r="E305" t="s">
        <v>257</v>
      </c>
      <c r="F305">
        <v>4</v>
      </c>
      <c r="G305" s="18">
        <v>0.82</v>
      </c>
      <c r="H305" s="18">
        <v>3.53</v>
      </c>
      <c r="I305" s="16">
        <f t="shared" si="44"/>
        <v>2.71</v>
      </c>
      <c r="J305" s="18">
        <v>1.32</v>
      </c>
      <c r="K305" s="17">
        <f t="shared" si="45"/>
        <v>0.50000000000000011</v>
      </c>
      <c r="L305" s="17">
        <f t="shared" si="46"/>
        <v>81.54981549815497</v>
      </c>
      <c r="M305">
        <v>3.6565000000000035E-3</v>
      </c>
      <c r="N305" s="17">
        <f t="shared" si="47"/>
        <v>3.6565000000000034</v>
      </c>
      <c r="O305" s="17">
        <f t="shared" si="48"/>
        <v>14.626000000000014</v>
      </c>
      <c r="P305">
        <v>9.5829299999999978E-2</v>
      </c>
      <c r="Q305" s="17">
        <f t="shared" si="49"/>
        <v>95.829299999999975</v>
      </c>
      <c r="R305" s="17">
        <f t="shared" si="50"/>
        <v>383.3171999999999</v>
      </c>
      <c r="S305" s="20">
        <v>2.5</v>
      </c>
      <c r="T305" s="17">
        <f t="shared" si="51"/>
        <v>0.18450184501845024</v>
      </c>
      <c r="U305" s="17">
        <f t="shared" si="52"/>
        <v>0.79272920000000058</v>
      </c>
      <c r="V305" s="17">
        <f t="shared" si="53"/>
        <v>20.775792239999987</v>
      </c>
      <c r="W305" s="17">
        <f t="shared" si="54"/>
        <v>21.568521439999987</v>
      </c>
    </row>
    <row r="306" spans="1:23" ht="16">
      <c r="A306">
        <v>114</v>
      </c>
      <c r="B306" t="s">
        <v>197</v>
      </c>
      <c r="C306" t="s">
        <v>256</v>
      </c>
      <c r="D306">
        <v>144</v>
      </c>
      <c r="E306" t="s">
        <v>257</v>
      </c>
      <c r="F306">
        <v>4</v>
      </c>
      <c r="G306" s="18">
        <v>0.8</v>
      </c>
      <c r="H306" s="18">
        <v>3.77</v>
      </c>
      <c r="I306" s="16">
        <f t="shared" si="44"/>
        <v>2.9699999999999998</v>
      </c>
      <c r="J306" s="18">
        <v>1.43</v>
      </c>
      <c r="K306" s="17">
        <f t="shared" si="45"/>
        <v>0.62999999999999989</v>
      </c>
      <c r="L306" s="17">
        <f t="shared" si="46"/>
        <v>78.787878787878782</v>
      </c>
      <c r="M306">
        <v>1E-4</v>
      </c>
      <c r="N306" s="17">
        <f t="shared" si="47"/>
        <v>0.1</v>
      </c>
      <c r="O306" s="17">
        <f t="shared" si="48"/>
        <v>0.4</v>
      </c>
      <c r="P306">
        <v>0.128468534</v>
      </c>
      <c r="Q306" s="17">
        <f t="shared" si="49"/>
        <v>128.46853400000001</v>
      </c>
      <c r="R306" s="17">
        <f t="shared" si="50"/>
        <v>513.87413600000002</v>
      </c>
      <c r="S306" s="20">
        <v>2.5099999999999998</v>
      </c>
      <c r="T306" s="17">
        <f t="shared" si="51"/>
        <v>0.2121212121212121</v>
      </c>
      <c r="U306" s="17">
        <f t="shared" si="52"/>
        <v>1.8782014797951059E-2</v>
      </c>
      <c r="V306" s="17">
        <f t="shared" si="53"/>
        <v>24.128979066590784</v>
      </c>
      <c r="W306" s="17">
        <f t="shared" si="54"/>
        <v>24.147761081388733</v>
      </c>
    </row>
    <row r="307" spans="1:23" ht="16">
      <c r="A307">
        <v>115</v>
      </c>
      <c r="B307" t="s">
        <v>438</v>
      </c>
      <c r="C307" t="s">
        <v>256</v>
      </c>
      <c r="D307">
        <v>145</v>
      </c>
      <c r="E307" t="s">
        <v>257</v>
      </c>
      <c r="F307">
        <v>4</v>
      </c>
      <c r="G307" s="18">
        <v>0.84</v>
      </c>
      <c r="H307" s="18">
        <v>3.65</v>
      </c>
      <c r="I307" s="16">
        <f t="shared" si="44"/>
        <v>2.81</v>
      </c>
      <c r="J307" s="18">
        <v>1.48</v>
      </c>
      <c r="K307" s="17">
        <f t="shared" si="45"/>
        <v>0.64</v>
      </c>
      <c r="L307" s="17">
        <f t="shared" si="46"/>
        <v>77.22419928825623</v>
      </c>
      <c r="M307">
        <v>9.5850000000000102E-4</v>
      </c>
      <c r="N307" s="17">
        <f t="shared" si="47"/>
        <v>0.95850000000000102</v>
      </c>
      <c r="O307" s="17">
        <f t="shared" si="48"/>
        <v>3.8340000000000041</v>
      </c>
      <c r="P307">
        <v>9.7206900000000013E-2</v>
      </c>
      <c r="Q307" s="17">
        <f t="shared" si="49"/>
        <v>97.206900000000019</v>
      </c>
      <c r="R307" s="17">
        <f t="shared" si="50"/>
        <v>388.82760000000007</v>
      </c>
      <c r="S307" s="20">
        <v>2.59</v>
      </c>
      <c r="T307" s="17">
        <f t="shared" si="51"/>
        <v>0.22775800711743771</v>
      </c>
      <c r="U307" s="17">
        <f t="shared" si="52"/>
        <v>0.16248702944015464</v>
      </c>
      <c r="V307" s="17">
        <f t="shared" si="53"/>
        <v>16.478727618243251</v>
      </c>
      <c r="W307" s="17">
        <f t="shared" si="54"/>
        <v>16.641214647683405</v>
      </c>
    </row>
    <row r="308" spans="1:23" ht="16">
      <c r="A308">
        <v>116</v>
      </c>
      <c r="B308" t="s">
        <v>439</v>
      </c>
      <c r="C308" t="s">
        <v>256</v>
      </c>
      <c r="D308">
        <v>146</v>
      </c>
      <c r="E308" t="s">
        <v>257</v>
      </c>
      <c r="F308">
        <v>4</v>
      </c>
      <c r="G308" s="18">
        <v>0.83</v>
      </c>
      <c r="H308" s="18">
        <v>3.57</v>
      </c>
      <c r="I308" s="16">
        <f t="shared" si="44"/>
        <v>2.7399999999999998</v>
      </c>
      <c r="J308" s="18">
        <v>1.4</v>
      </c>
      <c r="K308" s="17">
        <f t="shared" si="45"/>
        <v>0.56999999999999995</v>
      </c>
      <c r="L308" s="17">
        <f t="shared" si="46"/>
        <v>79.197080291970806</v>
      </c>
      <c r="M308">
        <v>1E-4</v>
      </c>
      <c r="N308" s="17">
        <f t="shared" si="47"/>
        <v>0.1</v>
      </c>
      <c r="O308" s="17">
        <f t="shared" si="48"/>
        <v>0.4</v>
      </c>
      <c r="P308">
        <v>9.3246299999999976E-2</v>
      </c>
      <c r="Q308" s="17">
        <f t="shared" si="49"/>
        <v>93.246299999999977</v>
      </c>
      <c r="R308" s="17">
        <f t="shared" si="50"/>
        <v>372.98519999999991</v>
      </c>
      <c r="S308" s="20">
        <v>2.42</v>
      </c>
      <c r="T308" s="17">
        <f t="shared" si="51"/>
        <v>0.20802919708029197</v>
      </c>
      <c r="U308" s="17">
        <f t="shared" si="52"/>
        <v>1.9863708858924176E-2</v>
      </c>
      <c r="V308" s="17">
        <f t="shared" si="53"/>
        <v>18.522173553719004</v>
      </c>
      <c r="W308" s="17">
        <f t="shared" si="54"/>
        <v>18.542037262577928</v>
      </c>
    </row>
    <row r="309" spans="1:23" ht="16">
      <c r="A309">
        <v>117</v>
      </c>
      <c r="B309" t="s">
        <v>440</v>
      </c>
      <c r="C309" t="s">
        <v>256</v>
      </c>
      <c r="D309">
        <v>147</v>
      </c>
      <c r="E309" t="s">
        <v>257</v>
      </c>
      <c r="F309">
        <v>4</v>
      </c>
      <c r="G309" s="18">
        <v>0.83</v>
      </c>
      <c r="H309" s="18">
        <v>3.56</v>
      </c>
      <c r="I309" s="16">
        <f t="shared" si="44"/>
        <v>2.73</v>
      </c>
      <c r="J309" s="18">
        <v>1.42</v>
      </c>
      <c r="K309" s="17">
        <f t="shared" si="45"/>
        <v>0.59</v>
      </c>
      <c r="L309" s="17">
        <f t="shared" si="46"/>
        <v>78.388278388278394</v>
      </c>
      <c r="M309">
        <v>1.4554999999999985E-3</v>
      </c>
      <c r="N309" s="17">
        <f t="shared" si="47"/>
        <v>1.4554999999999985</v>
      </c>
      <c r="O309" s="17">
        <f t="shared" si="48"/>
        <v>5.8219999999999938</v>
      </c>
      <c r="P309">
        <v>5.760089999999999E-2</v>
      </c>
      <c r="Q309" s="17">
        <f t="shared" si="49"/>
        <v>57.600899999999989</v>
      </c>
      <c r="R309" s="17">
        <f t="shared" si="50"/>
        <v>230.40359999999995</v>
      </c>
      <c r="S309" s="20">
        <v>2.5299999999999998</v>
      </c>
      <c r="T309" s="17">
        <f t="shared" si="51"/>
        <v>0.2161172161172161</v>
      </c>
      <c r="U309" s="17">
        <f t="shared" si="52"/>
        <v>0.26619648958263525</v>
      </c>
      <c r="V309" s="17">
        <f t="shared" si="53"/>
        <v>10.534632344074495</v>
      </c>
      <c r="W309" s="17">
        <f t="shared" si="54"/>
        <v>10.80082883365713</v>
      </c>
    </row>
    <row r="310" spans="1:23" ht="16">
      <c r="A310">
        <v>118</v>
      </c>
      <c r="B310" t="s">
        <v>441</v>
      </c>
      <c r="C310" t="s">
        <v>256</v>
      </c>
      <c r="D310">
        <v>148</v>
      </c>
      <c r="E310" t="s">
        <v>257</v>
      </c>
      <c r="F310">
        <v>4</v>
      </c>
      <c r="G310" s="18">
        <v>0.83</v>
      </c>
      <c r="H310" s="18">
        <v>3.38</v>
      </c>
      <c r="I310" s="16">
        <f t="shared" si="44"/>
        <v>2.5499999999999998</v>
      </c>
      <c r="J310" s="18">
        <v>1.37</v>
      </c>
      <c r="K310" s="17">
        <f t="shared" si="45"/>
        <v>0.54000000000000015</v>
      </c>
      <c r="L310" s="17">
        <f t="shared" si="46"/>
        <v>78.82352941176471</v>
      </c>
      <c r="M310">
        <v>1.8105000000000031E-3</v>
      </c>
      <c r="N310" s="17">
        <f t="shared" si="47"/>
        <v>1.8105000000000031</v>
      </c>
      <c r="O310" s="17">
        <f t="shared" si="48"/>
        <v>7.2420000000000124</v>
      </c>
      <c r="P310">
        <v>4.7957699999999985E-2</v>
      </c>
      <c r="Q310" s="17">
        <f t="shared" si="49"/>
        <v>47.957699999999988</v>
      </c>
      <c r="R310" s="17">
        <f t="shared" si="50"/>
        <v>191.83079999999995</v>
      </c>
      <c r="S310" s="20">
        <v>2.4300000000000002</v>
      </c>
      <c r="T310" s="17">
        <f t="shared" si="51"/>
        <v>0.21176470588235302</v>
      </c>
      <c r="U310" s="17">
        <f t="shared" si="52"/>
        <v>0.35183470507544629</v>
      </c>
      <c r="V310" s="17">
        <f t="shared" si="53"/>
        <v>9.3196262002743424</v>
      </c>
      <c r="W310" s="17">
        <f t="shared" si="54"/>
        <v>9.6714609053497895</v>
      </c>
    </row>
    <row r="311" spans="1:23" ht="16">
      <c r="A311">
        <v>119</v>
      </c>
      <c r="B311" t="s">
        <v>198</v>
      </c>
      <c r="C311" t="s">
        <v>256</v>
      </c>
      <c r="D311">
        <v>149</v>
      </c>
      <c r="E311" t="s">
        <v>257</v>
      </c>
      <c r="F311">
        <v>4</v>
      </c>
      <c r="G311" s="18">
        <v>0.83</v>
      </c>
      <c r="H311" s="18">
        <v>3.37</v>
      </c>
      <c r="I311" s="16">
        <f t="shared" si="44"/>
        <v>2.54</v>
      </c>
      <c r="J311" s="18">
        <v>1.3</v>
      </c>
      <c r="K311" s="17">
        <f t="shared" si="45"/>
        <v>0.47000000000000008</v>
      </c>
      <c r="L311" s="17">
        <f t="shared" si="46"/>
        <v>81.496062992125971</v>
      </c>
      <c r="M311">
        <v>1E-4</v>
      </c>
      <c r="N311" s="17">
        <f t="shared" si="47"/>
        <v>0.1</v>
      </c>
      <c r="O311" s="17">
        <f t="shared" si="48"/>
        <v>0.4</v>
      </c>
      <c r="P311">
        <v>0.103085513</v>
      </c>
      <c r="Q311" s="17">
        <f t="shared" si="49"/>
        <v>103.08551300000001</v>
      </c>
      <c r="R311" s="17">
        <f t="shared" si="50"/>
        <v>412.34205200000002</v>
      </c>
      <c r="S311" s="20">
        <v>2.54</v>
      </c>
      <c r="T311" s="17">
        <f t="shared" si="51"/>
        <v>0.18503937007874019</v>
      </c>
      <c r="U311" s="17">
        <f t="shared" si="52"/>
        <v>2.1276595744680851E-2</v>
      </c>
      <c r="V311" s="17">
        <f t="shared" si="53"/>
        <v>21.933087872340426</v>
      </c>
      <c r="W311" s="17">
        <f t="shared" si="54"/>
        <v>21.954364468085107</v>
      </c>
    </row>
    <row r="312" spans="1:23" ht="16">
      <c r="A312">
        <v>120</v>
      </c>
      <c r="B312" t="s">
        <v>199</v>
      </c>
      <c r="C312" t="s">
        <v>256</v>
      </c>
      <c r="D312">
        <v>150</v>
      </c>
      <c r="E312" t="s">
        <v>257</v>
      </c>
      <c r="F312">
        <v>4</v>
      </c>
      <c r="G312" s="18">
        <v>0.84</v>
      </c>
      <c r="H312" s="18">
        <v>3.36</v>
      </c>
      <c r="I312" s="16">
        <f t="shared" si="44"/>
        <v>2.52</v>
      </c>
      <c r="J312" s="18">
        <v>1.28</v>
      </c>
      <c r="K312" s="17">
        <f t="shared" si="45"/>
        <v>0.44000000000000006</v>
      </c>
      <c r="L312" s="17">
        <f t="shared" si="46"/>
        <v>82.539682539682545</v>
      </c>
      <c r="M312">
        <v>4.3526529999999997E-3</v>
      </c>
      <c r="N312" s="17">
        <f t="shared" si="47"/>
        <v>4.3526530000000001</v>
      </c>
      <c r="O312" s="17">
        <f t="shared" si="48"/>
        <v>17.410612</v>
      </c>
      <c r="P312">
        <v>0.40803963999999998</v>
      </c>
      <c r="Q312" s="17">
        <f t="shared" si="49"/>
        <v>408.03963999999996</v>
      </c>
      <c r="R312" s="17">
        <f t="shared" si="50"/>
        <v>1632.1585599999999</v>
      </c>
      <c r="S312" s="20">
        <v>2.54</v>
      </c>
      <c r="T312" s="17">
        <f t="shared" si="51"/>
        <v>0.17460317460317462</v>
      </c>
      <c r="U312" s="17">
        <f t="shared" si="52"/>
        <v>0.98145003221188254</v>
      </c>
      <c r="V312" s="17">
        <f t="shared" si="53"/>
        <v>92.006074874731553</v>
      </c>
      <c r="W312" s="17">
        <f t="shared" si="54"/>
        <v>92.987524906943435</v>
      </c>
    </row>
    <row r="313" spans="1:23" ht="16">
      <c r="A313">
        <v>121</v>
      </c>
      <c r="B313" t="s">
        <v>200</v>
      </c>
      <c r="C313" t="s">
        <v>256</v>
      </c>
      <c r="D313">
        <v>151</v>
      </c>
      <c r="E313" t="s">
        <v>257</v>
      </c>
      <c r="F313">
        <v>4</v>
      </c>
      <c r="G313" s="18">
        <v>0.83</v>
      </c>
      <c r="H313" s="18">
        <v>3.35</v>
      </c>
      <c r="I313" s="16">
        <f t="shared" si="44"/>
        <v>2.52</v>
      </c>
      <c r="J313" s="18">
        <v>1.35</v>
      </c>
      <c r="K313" s="17">
        <f t="shared" si="45"/>
        <v>0.52000000000000013</v>
      </c>
      <c r="L313" s="17">
        <f t="shared" si="46"/>
        <v>79.365079365079367</v>
      </c>
      <c r="M313">
        <v>1E-4</v>
      </c>
      <c r="N313" s="17">
        <f t="shared" si="47"/>
        <v>0.1</v>
      </c>
      <c r="O313" s="17">
        <f t="shared" si="48"/>
        <v>0.4</v>
      </c>
      <c r="P313">
        <v>0.121256789</v>
      </c>
      <c r="Q313" s="17">
        <f t="shared" si="49"/>
        <v>121.256789</v>
      </c>
      <c r="R313" s="17">
        <f t="shared" si="50"/>
        <v>485.02715599999999</v>
      </c>
      <c r="S313" s="20">
        <v>2.4900000000000002</v>
      </c>
      <c r="T313" s="17">
        <f t="shared" si="51"/>
        <v>0.20634920634920639</v>
      </c>
      <c r="U313" s="17">
        <f t="shared" si="52"/>
        <v>1.9462465245597773E-2</v>
      </c>
      <c r="V313" s="17">
        <f t="shared" si="53"/>
        <v>23.599560417052821</v>
      </c>
      <c r="W313" s="17">
        <f t="shared" si="54"/>
        <v>23.61902288229842</v>
      </c>
    </row>
    <row r="314" spans="1:23" ht="16">
      <c r="A314">
        <v>122</v>
      </c>
      <c r="B314" t="s">
        <v>442</v>
      </c>
      <c r="C314" t="s">
        <v>256</v>
      </c>
      <c r="D314">
        <v>152</v>
      </c>
      <c r="E314" t="s">
        <v>257</v>
      </c>
      <c r="F314">
        <v>4</v>
      </c>
      <c r="G314" s="18">
        <v>0.84</v>
      </c>
      <c r="H314" s="18">
        <v>3.16</v>
      </c>
      <c r="I314" s="16">
        <f t="shared" si="44"/>
        <v>2.3200000000000003</v>
      </c>
      <c r="J314" s="18">
        <v>1.41</v>
      </c>
      <c r="K314" s="17">
        <f t="shared" si="45"/>
        <v>0.56999999999999995</v>
      </c>
      <c r="L314" s="17">
        <f t="shared" si="46"/>
        <v>75.431034482758633</v>
      </c>
      <c r="M314">
        <v>1E-4</v>
      </c>
      <c r="N314" s="17">
        <f t="shared" si="47"/>
        <v>0.1</v>
      </c>
      <c r="O314" s="17">
        <f t="shared" si="48"/>
        <v>0.4</v>
      </c>
      <c r="P314">
        <v>4.9679699999999986E-2</v>
      </c>
      <c r="Q314" s="17">
        <f t="shared" si="49"/>
        <v>49.67969999999999</v>
      </c>
      <c r="R314" s="17">
        <f t="shared" si="50"/>
        <v>198.71879999999996</v>
      </c>
      <c r="S314" s="20">
        <v>2.4</v>
      </c>
      <c r="T314" s="17">
        <f t="shared" si="51"/>
        <v>0.24568965517241373</v>
      </c>
      <c r="U314" s="17">
        <f t="shared" si="52"/>
        <v>1.6959064327485389E-2</v>
      </c>
      <c r="V314" s="17">
        <f t="shared" si="53"/>
        <v>8.4252122807017553</v>
      </c>
      <c r="W314" s="17">
        <f t="shared" si="54"/>
        <v>8.4421713450292408</v>
      </c>
    </row>
    <row r="315" spans="1:23" ht="16">
      <c r="A315">
        <v>123</v>
      </c>
      <c r="B315" t="s">
        <v>443</v>
      </c>
      <c r="C315" t="s">
        <v>256</v>
      </c>
      <c r="D315">
        <v>153</v>
      </c>
      <c r="E315" t="s">
        <v>257</v>
      </c>
      <c r="F315">
        <v>4</v>
      </c>
      <c r="G315" s="18">
        <v>0.82</v>
      </c>
      <c r="H315" s="18">
        <v>3.62</v>
      </c>
      <c r="I315" s="16">
        <f t="shared" si="44"/>
        <v>2.8000000000000003</v>
      </c>
      <c r="J315" s="18">
        <v>1.58</v>
      </c>
      <c r="K315" s="17">
        <f t="shared" si="45"/>
        <v>0.76000000000000012</v>
      </c>
      <c r="L315" s="17">
        <f t="shared" si="46"/>
        <v>72.857142857142847</v>
      </c>
      <c r="M315">
        <v>5.3249999999999825E-4</v>
      </c>
      <c r="N315" s="17">
        <f t="shared" si="47"/>
        <v>0.5324999999999982</v>
      </c>
      <c r="O315" s="17">
        <f t="shared" si="48"/>
        <v>2.1299999999999928</v>
      </c>
      <c r="P315">
        <v>7.7490000000000198E-4</v>
      </c>
      <c r="Q315" s="17">
        <f t="shared" si="49"/>
        <v>0.77490000000000192</v>
      </c>
      <c r="R315" s="17">
        <f t="shared" si="50"/>
        <v>3.0996000000000077</v>
      </c>
      <c r="S315" s="20">
        <v>2.5</v>
      </c>
      <c r="T315" s="17">
        <f t="shared" si="51"/>
        <v>0.27142857142857146</v>
      </c>
      <c r="U315" s="17">
        <f t="shared" si="52"/>
        <v>7.8473684210526057E-2</v>
      </c>
      <c r="V315" s="17">
        <f t="shared" si="53"/>
        <v>0.1141957894736845</v>
      </c>
      <c r="W315" s="17">
        <f t="shared" si="54"/>
        <v>0.19266947368421056</v>
      </c>
    </row>
    <row r="316" spans="1:23" ht="16">
      <c r="A316">
        <v>124</v>
      </c>
      <c r="B316" t="s">
        <v>201</v>
      </c>
      <c r="C316" t="s">
        <v>256</v>
      </c>
      <c r="D316">
        <v>154</v>
      </c>
      <c r="E316" t="s">
        <v>257</v>
      </c>
      <c r="F316">
        <v>4</v>
      </c>
      <c r="G316" s="18">
        <v>0.83</v>
      </c>
      <c r="H316" s="18">
        <v>3.47</v>
      </c>
      <c r="I316" s="16">
        <f t="shared" si="44"/>
        <v>2.64</v>
      </c>
      <c r="J316" s="18">
        <v>1.66</v>
      </c>
      <c r="K316" s="17">
        <f t="shared" si="45"/>
        <v>0.83</v>
      </c>
      <c r="L316" s="17">
        <f t="shared" si="46"/>
        <v>68.560606060606062</v>
      </c>
      <c r="M316">
        <v>7.510376E-3</v>
      </c>
      <c r="N316" s="17">
        <f t="shared" si="47"/>
        <v>7.5103759999999999</v>
      </c>
      <c r="O316" s="17">
        <f t="shared" si="48"/>
        <v>30.041504</v>
      </c>
      <c r="P316">
        <v>7.9301080999999995E-2</v>
      </c>
      <c r="Q316" s="17">
        <f t="shared" si="49"/>
        <v>79.301080999999996</v>
      </c>
      <c r="R316" s="17">
        <f t="shared" si="50"/>
        <v>317.20432399999999</v>
      </c>
      <c r="S316" s="20">
        <v>2.4700000000000002</v>
      </c>
      <c r="T316" s="17">
        <f t="shared" si="51"/>
        <v>0.31439393939393934</v>
      </c>
      <c r="U316" s="17">
        <f t="shared" si="52"/>
        <v>0.96714270718501549</v>
      </c>
      <c r="V316" s="17">
        <f t="shared" si="53"/>
        <v>10.211933751524317</v>
      </c>
      <c r="W316" s="17">
        <f t="shared" si="54"/>
        <v>11.179076458709332</v>
      </c>
    </row>
    <row r="317" spans="1:23" ht="16">
      <c r="A317">
        <v>125</v>
      </c>
      <c r="B317" t="s">
        <v>202</v>
      </c>
      <c r="C317" t="s">
        <v>256</v>
      </c>
      <c r="D317">
        <v>155</v>
      </c>
      <c r="E317" t="s">
        <v>257</v>
      </c>
      <c r="F317">
        <v>4</v>
      </c>
      <c r="G317" s="18">
        <v>0.83</v>
      </c>
      <c r="H317" s="18">
        <v>3.57</v>
      </c>
      <c r="I317" s="16">
        <f t="shared" si="44"/>
        <v>2.7399999999999998</v>
      </c>
      <c r="J317" s="18">
        <v>1.42</v>
      </c>
      <c r="K317" s="17">
        <f t="shared" si="45"/>
        <v>0.59</v>
      </c>
      <c r="L317" s="17">
        <f t="shared" si="46"/>
        <v>78.467153284671525</v>
      </c>
      <c r="M317">
        <v>7.0516119999999996E-3</v>
      </c>
      <c r="N317" s="17">
        <f t="shared" si="47"/>
        <v>7.0516119999999995</v>
      </c>
      <c r="O317" s="17">
        <f t="shared" si="48"/>
        <v>28.206447999999998</v>
      </c>
      <c r="P317">
        <v>0.248525513</v>
      </c>
      <c r="Q317" s="17">
        <f t="shared" si="49"/>
        <v>248.52551299999999</v>
      </c>
      <c r="R317" s="17">
        <f t="shared" si="50"/>
        <v>994.10205199999996</v>
      </c>
      <c r="S317" s="20">
        <v>2.5099999999999998</v>
      </c>
      <c r="T317" s="17">
        <f t="shared" si="51"/>
        <v>0.21532846715328469</v>
      </c>
      <c r="U317" s="17">
        <f t="shared" si="52"/>
        <v>1.3047077371868461</v>
      </c>
      <c r="V317" s="17">
        <f t="shared" si="53"/>
        <v>45.982841894793715</v>
      </c>
      <c r="W317" s="17">
        <f t="shared" si="54"/>
        <v>47.287549631980561</v>
      </c>
    </row>
    <row r="318" spans="1:23" ht="16">
      <c r="A318">
        <v>126</v>
      </c>
      <c r="B318" t="s">
        <v>444</v>
      </c>
      <c r="C318" t="s">
        <v>256</v>
      </c>
      <c r="D318">
        <v>156</v>
      </c>
      <c r="E318" t="s">
        <v>257</v>
      </c>
      <c r="F318">
        <v>4</v>
      </c>
      <c r="G318" s="18">
        <v>0.83</v>
      </c>
      <c r="H318" s="18">
        <v>3.73</v>
      </c>
      <c r="I318" s="16">
        <f t="shared" si="44"/>
        <v>2.9</v>
      </c>
      <c r="J318" s="18">
        <v>1.5</v>
      </c>
      <c r="K318" s="17">
        <f t="shared" si="45"/>
        <v>0.67</v>
      </c>
      <c r="L318" s="17">
        <f t="shared" si="46"/>
        <v>76.896551724137936</v>
      </c>
      <c r="M318">
        <v>2.3075000000000005E-3</v>
      </c>
      <c r="N318" s="17">
        <f t="shared" si="47"/>
        <v>2.3075000000000006</v>
      </c>
      <c r="O318" s="17">
        <f t="shared" si="48"/>
        <v>9.2300000000000022</v>
      </c>
      <c r="P318">
        <v>0.44591189999999992</v>
      </c>
      <c r="Q318" s="17">
        <f t="shared" si="49"/>
        <v>445.91189999999989</v>
      </c>
      <c r="R318" s="17">
        <f t="shared" si="50"/>
        <v>1783.6475999999996</v>
      </c>
      <c r="S318" s="20">
        <v>2.54</v>
      </c>
      <c r="T318" s="17">
        <f t="shared" si="51"/>
        <v>0.23103448275862071</v>
      </c>
      <c r="U318" s="17">
        <f t="shared" si="52"/>
        <v>0.39321600658126699</v>
      </c>
      <c r="V318" s="17">
        <f t="shared" si="53"/>
        <v>75.986867434481113</v>
      </c>
      <c r="W318" s="17">
        <f t="shared" si="54"/>
        <v>76.380083441062382</v>
      </c>
    </row>
    <row r="319" spans="1:23" ht="16">
      <c r="A319">
        <v>127</v>
      </c>
      <c r="B319" t="s">
        <v>445</v>
      </c>
      <c r="C319" t="s">
        <v>256</v>
      </c>
      <c r="D319">
        <v>157</v>
      </c>
      <c r="E319" t="s">
        <v>257</v>
      </c>
      <c r="F319">
        <v>4</v>
      </c>
      <c r="G319" s="18">
        <v>0.83</v>
      </c>
      <c r="H319" s="18">
        <v>3.37</v>
      </c>
      <c r="I319" s="16">
        <f t="shared" si="44"/>
        <v>2.54</v>
      </c>
      <c r="J319" s="18">
        <v>1.35</v>
      </c>
      <c r="K319" s="17">
        <f t="shared" si="45"/>
        <v>0.52000000000000013</v>
      </c>
      <c r="L319" s="17">
        <f t="shared" si="46"/>
        <v>79.527559055118118</v>
      </c>
      <c r="M319">
        <v>4.615000000000001E-4</v>
      </c>
      <c r="N319" s="17">
        <f t="shared" si="47"/>
        <v>0.46150000000000013</v>
      </c>
      <c r="O319" s="17">
        <f t="shared" si="48"/>
        <v>1.8460000000000005</v>
      </c>
      <c r="P319">
        <v>0.18244589999999997</v>
      </c>
      <c r="Q319" s="17">
        <f t="shared" si="49"/>
        <v>182.44589999999997</v>
      </c>
      <c r="R319" s="17">
        <f t="shared" si="50"/>
        <v>729.78359999999986</v>
      </c>
      <c r="S319" s="20">
        <v>2.5</v>
      </c>
      <c r="T319" s="17">
        <f t="shared" si="51"/>
        <v>0.20472440944881895</v>
      </c>
      <c r="U319" s="17">
        <f t="shared" si="52"/>
        <v>9.0170000000000014E-2</v>
      </c>
      <c r="V319" s="17">
        <f t="shared" si="53"/>
        <v>35.647121999999989</v>
      </c>
      <c r="W319" s="17">
        <f t="shared" si="54"/>
        <v>35.737291999999989</v>
      </c>
    </row>
    <row r="320" spans="1:23" ht="16">
      <c r="A320">
        <v>128</v>
      </c>
      <c r="B320" t="s">
        <v>446</v>
      </c>
      <c r="C320" t="s">
        <v>256</v>
      </c>
      <c r="D320">
        <v>158</v>
      </c>
      <c r="E320" t="s">
        <v>257</v>
      </c>
      <c r="F320">
        <v>4</v>
      </c>
      <c r="G320" s="18">
        <v>0.84</v>
      </c>
      <c r="H320" s="18">
        <v>3.38</v>
      </c>
      <c r="I320" s="16">
        <f t="shared" si="44"/>
        <v>2.54</v>
      </c>
      <c r="J320" s="18">
        <v>1.42</v>
      </c>
      <c r="K320" s="17">
        <f t="shared" si="45"/>
        <v>0.57999999999999996</v>
      </c>
      <c r="L320" s="17">
        <f t="shared" si="46"/>
        <v>77.165354330708652</v>
      </c>
      <c r="M320">
        <v>8.1295000000000013E-3</v>
      </c>
      <c r="N320" s="17">
        <f t="shared" si="47"/>
        <v>8.1295000000000019</v>
      </c>
      <c r="O320" s="17">
        <f t="shared" si="48"/>
        <v>32.518000000000008</v>
      </c>
      <c r="P320">
        <v>3.4009499999999991E-2</v>
      </c>
      <c r="Q320" s="17">
        <f t="shared" si="49"/>
        <v>34.009499999999989</v>
      </c>
      <c r="R320" s="17">
        <f t="shared" si="50"/>
        <v>136.03799999999995</v>
      </c>
      <c r="S320" s="20">
        <v>2.4700000000000002</v>
      </c>
      <c r="T320" s="17">
        <f t="shared" si="51"/>
        <v>0.22834645669291337</v>
      </c>
      <c r="U320" s="17">
        <f t="shared" si="52"/>
        <v>1.4413604634929504</v>
      </c>
      <c r="V320" s="17">
        <f t="shared" si="53"/>
        <v>6.0298848247940793</v>
      </c>
      <c r="W320" s="17">
        <f t="shared" si="54"/>
        <v>7.4712452882870295</v>
      </c>
    </row>
    <row r="321" spans="1:23" ht="16">
      <c r="A321">
        <v>129</v>
      </c>
      <c r="B321" t="s">
        <v>368</v>
      </c>
      <c r="C321" t="s">
        <v>256</v>
      </c>
      <c r="D321">
        <v>159</v>
      </c>
      <c r="E321" t="s">
        <v>257</v>
      </c>
      <c r="F321">
        <v>4</v>
      </c>
      <c r="G321" s="18">
        <v>0.83</v>
      </c>
      <c r="H321" s="18">
        <v>3.73</v>
      </c>
      <c r="I321" s="16">
        <f t="shared" si="44"/>
        <v>2.9</v>
      </c>
      <c r="J321" s="18">
        <v>1.4</v>
      </c>
      <c r="K321" s="17">
        <f t="shared" si="45"/>
        <v>0.56999999999999995</v>
      </c>
      <c r="L321" s="17">
        <f t="shared" si="46"/>
        <v>80.344827586206904</v>
      </c>
      <c r="M321">
        <v>4.7925000000000016E-3</v>
      </c>
      <c r="N321" s="17">
        <f t="shared" si="47"/>
        <v>4.7925000000000013</v>
      </c>
      <c r="O321" s="17">
        <f t="shared" si="48"/>
        <v>19.170000000000005</v>
      </c>
      <c r="P321">
        <v>6.9999299999999987E-2</v>
      </c>
      <c r="Q321" s="17">
        <f t="shared" si="49"/>
        <v>69.999299999999991</v>
      </c>
      <c r="R321" s="17">
        <f t="shared" si="50"/>
        <v>279.99719999999996</v>
      </c>
      <c r="S321" s="20">
        <v>2.5</v>
      </c>
      <c r="T321" s="17">
        <f t="shared" si="51"/>
        <v>0.19655172413793101</v>
      </c>
      <c r="U321" s="17">
        <f t="shared" si="52"/>
        <v>0.97531578947368469</v>
      </c>
      <c r="V321" s="17">
        <f t="shared" si="53"/>
        <v>14.245471578947368</v>
      </c>
      <c r="W321" s="17">
        <f t="shared" si="54"/>
        <v>15.220787368421053</v>
      </c>
    </row>
    <row r="322" spans="1:23" ht="16">
      <c r="A322">
        <v>130</v>
      </c>
      <c r="B322" t="s">
        <v>369</v>
      </c>
      <c r="C322" t="s">
        <v>256</v>
      </c>
      <c r="D322">
        <v>160</v>
      </c>
      <c r="E322" t="s">
        <v>257</v>
      </c>
      <c r="F322">
        <v>4</v>
      </c>
      <c r="G322" s="18">
        <v>0.83</v>
      </c>
      <c r="H322" s="18">
        <v>3.1</v>
      </c>
      <c r="I322" s="16">
        <f t="shared" si="44"/>
        <v>2.27</v>
      </c>
      <c r="J322" s="18">
        <v>1.24</v>
      </c>
      <c r="K322" s="17">
        <f t="shared" si="45"/>
        <v>0.41000000000000003</v>
      </c>
      <c r="L322" s="17">
        <f t="shared" si="46"/>
        <v>81.938325991189416</v>
      </c>
      <c r="M322">
        <v>2.4849999999999872E-4</v>
      </c>
      <c r="N322" s="17">
        <f t="shared" si="47"/>
        <v>0.24849999999999872</v>
      </c>
      <c r="O322" s="17">
        <f t="shared" si="48"/>
        <v>0.99399999999999489</v>
      </c>
      <c r="P322">
        <v>4.9679699999999986E-2</v>
      </c>
      <c r="Q322" s="17">
        <f t="shared" si="49"/>
        <v>49.67969999999999</v>
      </c>
      <c r="R322" s="17">
        <f t="shared" si="50"/>
        <v>198.71879999999996</v>
      </c>
      <c r="S322" s="20">
        <v>2.5099999999999998</v>
      </c>
      <c r="T322" s="17">
        <f t="shared" si="51"/>
        <v>0.18061674008810574</v>
      </c>
      <c r="U322" s="17">
        <f t="shared" si="52"/>
        <v>5.4814400932853669E-2</v>
      </c>
      <c r="V322" s="17">
        <f t="shared" si="53"/>
        <v>10.958402390438247</v>
      </c>
      <c r="W322" s="17">
        <f t="shared" si="54"/>
        <v>11.0132167913711</v>
      </c>
    </row>
  </sheetData>
  <sortState ref="A2:H240">
    <sortCondition descending="1" ref="E3:E240"/>
  </sortState>
  <phoneticPr fontId="3" type="noConversion"/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2" sqref="A2:B50"/>
    </sheetView>
  </sheetViews>
  <sheetFormatPr baseColWidth="10" defaultRowHeight="13" x14ac:dyDescent="0"/>
  <cols>
    <col min="1" max="1" width="10.7109375" style="29"/>
    <col min="2" max="2" width="18.42578125" style="29" customWidth="1"/>
    <col min="3" max="3" width="3.28515625" style="29" customWidth="1"/>
    <col min="4" max="4" width="4.5703125" style="29" customWidth="1"/>
    <col min="5" max="5" width="3.28515625" style="29" customWidth="1"/>
    <col min="6" max="6" width="3.85546875" style="29" customWidth="1"/>
    <col min="7" max="7" width="13.140625" style="29" customWidth="1"/>
    <col min="8" max="8" width="12.140625" style="29" customWidth="1"/>
    <col min="9" max="9" width="11.42578125" style="29" customWidth="1"/>
    <col min="10" max="10" width="11.140625" style="29" customWidth="1"/>
    <col min="11" max="11" width="27.140625" style="29" customWidth="1"/>
    <col min="12" max="12" width="16.42578125" style="29" customWidth="1"/>
    <col min="13" max="13" width="3.85546875" style="29" customWidth="1"/>
    <col min="14" max="16384" width="10.7109375" style="29"/>
  </cols>
  <sheetData>
    <row r="1" spans="1:11">
      <c r="A1" s="29" t="s">
        <v>240</v>
      </c>
      <c r="B1" s="29" t="s">
        <v>241</v>
      </c>
      <c r="C1" s="29" t="s">
        <v>71</v>
      </c>
      <c r="D1" s="29" t="s">
        <v>72</v>
      </c>
      <c r="E1" s="29" t="s">
        <v>73</v>
      </c>
      <c r="F1" s="29" t="s">
        <v>74</v>
      </c>
      <c r="G1" s="29" t="s">
        <v>250</v>
      </c>
      <c r="H1" s="29" t="s">
        <v>251</v>
      </c>
      <c r="I1" s="29" t="s">
        <v>75</v>
      </c>
      <c r="J1" s="29" t="s">
        <v>76</v>
      </c>
      <c r="K1" s="29" t="s">
        <v>77</v>
      </c>
    </row>
    <row r="2" spans="1:11">
      <c r="A2" s="29">
        <v>54</v>
      </c>
      <c r="B2" s="29" t="s">
        <v>78</v>
      </c>
      <c r="C2" s="29" t="s">
        <v>256</v>
      </c>
      <c r="D2" s="29">
        <v>1</v>
      </c>
      <c r="E2" s="29" t="s">
        <v>345</v>
      </c>
      <c r="F2" s="29">
        <v>4</v>
      </c>
      <c r="G2" s="29">
        <v>2.7242700000000002E-2</v>
      </c>
      <c r="H2" s="29">
        <v>0.30142053333333335</v>
      </c>
      <c r="I2" s="29">
        <v>2.7242700000000002E-2</v>
      </c>
      <c r="J2" s="29">
        <v>0.30142053333333335</v>
      </c>
      <c r="K2" s="30" t="s">
        <v>478</v>
      </c>
    </row>
    <row r="3" spans="1:11">
      <c r="A3" s="29">
        <v>55</v>
      </c>
      <c r="B3" s="29" t="s">
        <v>79</v>
      </c>
      <c r="C3" s="29" t="s">
        <v>256</v>
      </c>
      <c r="D3" s="29">
        <v>2</v>
      </c>
      <c r="E3" s="29" t="s">
        <v>345</v>
      </c>
      <c r="F3" s="29">
        <v>4</v>
      </c>
      <c r="G3" s="29">
        <v>5.0885699999999999E-2</v>
      </c>
      <c r="H3" s="29">
        <v>0.17819653333333335</v>
      </c>
      <c r="I3" s="29">
        <v>5.0885699999999999E-2</v>
      </c>
      <c r="J3" s="29">
        <v>0.17819653333333335</v>
      </c>
      <c r="K3" s="29" t="s">
        <v>260</v>
      </c>
    </row>
    <row r="4" spans="1:11">
      <c r="A4" s="29">
        <v>56</v>
      </c>
      <c r="B4" s="29" t="s">
        <v>80</v>
      </c>
      <c r="C4" s="29" t="s">
        <v>256</v>
      </c>
      <c r="D4" s="29">
        <v>3</v>
      </c>
      <c r="E4" s="29" t="s">
        <v>345</v>
      </c>
      <c r="F4" s="29">
        <v>4</v>
      </c>
      <c r="G4" s="29">
        <v>1.1267699999999999E-2</v>
      </c>
      <c r="H4" s="29">
        <v>0.19676453333333332</v>
      </c>
      <c r="I4" s="29">
        <v>1.1267699999999999E-2</v>
      </c>
      <c r="J4" s="29">
        <v>0.19676453333333332</v>
      </c>
    </row>
    <row r="5" spans="1:11">
      <c r="A5" s="29">
        <v>57</v>
      </c>
      <c r="B5" s="29" t="s">
        <v>243</v>
      </c>
      <c r="C5" s="29" t="s">
        <v>256</v>
      </c>
      <c r="D5" s="29">
        <v>4</v>
      </c>
      <c r="E5" s="29" t="s">
        <v>345</v>
      </c>
      <c r="F5" s="29">
        <v>4</v>
      </c>
      <c r="G5" s="29">
        <v>4.6412699999999994E-2</v>
      </c>
      <c r="H5" s="29">
        <v>0.12586853333333337</v>
      </c>
      <c r="I5" s="29">
        <v>4.6412699999999994E-2</v>
      </c>
      <c r="J5" s="29">
        <v>0.12586853333333337</v>
      </c>
    </row>
    <row r="6" spans="1:11">
      <c r="A6" s="29">
        <v>58</v>
      </c>
      <c r="B6" s="29" t="s">
        <v>244</v>
      </c>
      <c r="C6" s="29" t="s">
        <v>256</v>
      </c>
      <c r="D6" s="29">
        <v>5</v>
      </c>
      <c r="E6" s="29" t="s">
        <v>345</v>
      </c>
      <c r="F6" s="29">
        <v>4</v>
      </c>
      <c r="G6" s="29">
        <v>4.8777000000000056E-3</v>
      </c>
      <c r="H6" s="29">
        <v>0.30817253333333339</v>
      </c>
      <c r="I6" s="29">
        <v>4.8777000000000056E-3</v>
      </c>
      <c r="J6" s="29">
        <v>0.30817253333333339</v>
      </c>
    </row>
    <row r="7" spans="1:11">
      <c r="A7" s="29">
        <v>59</v>
      </c>
      <c r="B7" s="29" t="s">
        <v>245</v>
      </c>
      <c r="C7" s="29" t="s">
        <v>256</v>
      </c>
      <c r="D7" s="29">
        <v>6</v>
      </c>
      <c r="E7" s="29" t="s">
        <v>345</v>
      </c>
      <c r="F7" s="29">
        <v>4</v>
      </c>
      <c r="G7" s="29">
        <v>8.7117000000000097E-3</v>
      </c>
      <c r="H7" s="29">
        <v>0.48710053333333342</v>
      </c>
      <c r="I7" s="29">
        <v>8.7117000000000097E-3</v>
      </c>
      <c r="J7" s="29">
        <v>0.48710053333333342</v>
      </c>
    </row>
    <row r="8" spans="1:11">
      <c r="A8" s="29">
        <v>60</v>
      </c>
      <c r="B8" s="29" t="s">
        <v>21</v>
      </c>
      <c r="C8" s="29" t="s">
        <v>256</v>
      </c>
      <c r="D8" s="29">
        <v>7</v>
      </c>
      <c r="E8" s="29" t="s">
        <v>345</v>
      </c>
      <c r="F8" s="29">
        <v>4</v>
      </c>
      <c r="G8" s="29">
        <v>6.7499699999999968E-2</v>
      </c>
      <c r="H8" s="29">
        <v>0.10054853333333333</v>
      </c>
      <c r="I8" s="29">
        <v>6.7499699999999968E-2</v>
      </c>
      <c r="J8" s="29">
        <v>0.10054853333333333</v>
      </c>
    </row>
    <row r="9" spans="1:11">
      <c r="A9" s="29">
        <v>61</v>
      </c>
      <c r="B9" s="29" t="s">
        <v>22</v>
      </c>
      <c r="C9" s="29" t="s">
        <v>256</v>
      </c>
      <c r="D9" s="29">
        <v>8</v>
      </c>
      <c r="E9" s="29" t="s">
        <v>345</v>
      </c>
      <c r="F9" s="29">
        <v>4</v>
      </c>
      <c r="G9" s="29">
        <v>2.4047700000000012E-2</v>
      </c>
      <c r="H9" s="29">
        <v>9.7172533333333339E-2</v>
      </c>
      <c r="I9" s="29">
        <v>2.4047700000000012E-2</v>
      </c>
      <c r="J9" s="29">
        <v>9.7172533333333339E-2</v>
      </c>
    </row>
    <row r="10" spans="1:11">
      <c r="A10" s="29">
        <v>62</v>
      </c>
      <c r="B10" s="29" t="s">
        <v>23</v>
      </c>
      <c r="C10" s="29" t="s">
        <v>256</v>
      </c>
      <c r="D10" s="29">
        <v>9</v>
      </c>
      <c r="E10" s="29" t="s">
        <v>345</v>
      </c>
      <c r="F10" s="29">
        <v>4</v>
      </c>
      <c r="G10" s="29">
        <v>8.794769999999999E-2</v>
      </c>
      <c r="H10" s="29">
        <v>0.16300453333333337</v>
      </c>
      <c r="I10" s="29">
        <v>8.794769999999999E-2</v>
      </c>
      <c r="J10" s="29">
        <v>0.16300453333333337</v>
      </c>
    </row>
    <row r="11" spans="1:11">
      <c r="A11" s="29">
        <v>63</v>
      </c>
      <c r="B11" s="29" t="s">
        <v>24</v>
      </c>
      <c r="C11" s="29" t="s">
        <v>256</v>
      </c>
      <c r="D11" s="29">
        <v>10</v>
      </c>
      <c r="E11" s="29" t="s">
        <v>345</v>
      </c>
      <c r="F11" s="29">
        <v>4</v>
      </c>
      <c r="G11" s="29">
        <v>2.7881700000000002E-2</v>
      </c>
      <c r="H11" s="29">
        <v>7.6916533333333342E-2</v>
      </c>
      <c r="I11" s="29">
        <v>2.7881700000000002E-2</v>
      </c>
      <c r="J11" s="29">
        <v>7.6916533333333342E-2</v>
      </c>
    </row>
    <row r="12" spans="1:11">
      <c r="A12" s="29">
        <v>64</v>
      </c>
      <c r="B12" s="29" t="s">
        <v>25</v>
      </c>
      <c r="C12" s="29" t="s">
        <v>256</v>
      </c>
      <c r="D12" s="29">
        <v>11</v>
      </c>
      <c r="E12" s="29" t="s">
        <v>345</v>
      </c>
      <c r="F12" s="29">
        <v>4</v>
      </c>
      <c r="G12" s="29">
        <v>2.1491700000000009E-2</v>
      </c>
      <c r="H12" s="29">
        <v>0.11911653333333336</v>
      </c>
      <c r="I12" s="29">
        <v>2.1491700000000009E-2</v>
      </c>
      <c r="J12" s="29">
        <v>0.11911653333333336</v>
      </c>
    </row>
    <row r="13" spans="1:11">
      <c r="A13" s="29">
        <v>65</v>
      </c>
      <c r="B13" s="29" t="s">
        <v>26</v>
      </c>
      <c r="C13" s="29" t="s">
        <v>256</v>
      </c>
      <c r="D13" s="29">
        <v>12</v>
      </c>
      <c r="E13" s="29" t="s">
        <v>345</v>
      </c>
      <c r="F13" s="29">
        <v>4</v>
      </c>
      <c r="G13" s="29">
        <v>1.25457E-2</v>
      </c>
      <c r="H13" s="29">
        <v>0.26428453333333335</v>
      </c>
      <c r="I13" s="29">
        <v>1.25457E-2</v>
      </c>
      <c r="J13" s="29">
        <v>0.26428453333333335</v>
      </c>
    </row>
    <row r="14" spans="1:11">
      <c r="A14" s="29">
        <v>66</v>
      </c>
      <c r="B14" s="29" t="s">
        <v>27</v>
      </c>
      <c r="C14" s="29" t="s">
        <v>256</v>
      </c>
      <c r="D14" s="29">
        <v>13</v>
      </c>
      <c r="E14" s="29" t="s">
        <v>345</v>
      </c>
      <c r="F14" s="29">
        <v>4</v>
      </c>
      <c r="G14" s="29">
        <v>3.1715700000000006E-2</v>
      </c>
      <c r="H14" s="29">
        <v>0.19001253333333334</v>
      </c>
      <c r="I14" s="29">
        <v>3.1715700000000006E-2</v>
      </c>
      <c r="J14" s="29">
        <v>0.19001253333333334</v>
      </c>
    </row>
    <row r="15" spans="1:11">
      <c r="A15" s="29">
        <v>67</v>
      </c>
      <c r="B15" s="29" t="s">
        <v>28</v>
      </c>
      <c r="C15" s="29" t="s">
        <v>256</v>
      </c>
      <c r="D15" s="29">
        <v>14</v>
      </c>
      <c r="E15" s="29" t="s">
        <v>345</v>
      </c>
      <c r="F15" s="29">
        <v>4</v>
      </c>
      <c r="G15" s="29">
        <v>4.7051699999999995E-2</v>
      </c>
      <c r="H15" s="29">
        <v>0.11911653333333336</v>
      </c>
      <c r="I15" s="29">
        <v>4.7051699999999995E-2</v>
      </c>
      <c r="J15" s="29">
        <v>0.11911653333333336</v>
      </c>
    </row>
    <row r="16" spans="1:11">
      <c r="A16" s="29">
        <v>68</v>
      </c>
      <c r="B16" s="29" t="s">
        <v>29</v>
      </c>
      <c r="C16" s="29" t="s">
        <v>256</v>
      </c>
      <c r="D16" s="29">
        <v>15</v>
      </c>
      <c r="E16" s="29" t="s">
        <v>345</v>
      </c>
      <c r="F16" s="29">
        <v>4</v>
      </c>
      <c r="G16" s="29">
        <v>5.9192699999999994E-2</v>
      </c>
      <c r="H16" s="29">
        <v>0.22883653333333337</v>
      </c>
      <c r="I16" s="29">
        <v>5.9192699999999994E-2</v>
      </c>
      <c r="J16" s="29">
        <v>0.22883653333333337</v>
      </c>
    </row>
    <row r="17" spans="1:10">
      <c r="A17" s="29">
        <v>69</v>
      </c>
      <c r="B17" s="29" t="s">
        <v>30</v>
      </c>
      <c r="C17" s="29" t="s">
        <v>256</v>
      </c>
      <c r="D17" s="29">
        <v>16</v>
      </c>
      <c r="E17" s="29" t="s">
        <v>345</v>
      </c>
      <c r="F17" s="29">
        <v>4</v>
      </c>
      <c r="G17" s="29">
        <v>1.4462700000000002E-2</v>
      </c>
      <c r="H17" s="29">
        <v>0.20351653333333336</v>
      </c>
      <c r="I17" s="29">
        <v>1.4462700000000002E-2</v>
      </c>
      <c r="J17" s="29">
        <v>0.20351653333333336</v>
      </c>
    </row>
    <row r="18" spans="1:10">
      <c r="A18" s="29">
        <v>70</v>
      </c>
      <c r="B18" s="29" t="s">
        <v>31</v>
      </c>
      <c r="C18" s="29" t="s">
        <v>256</v>
      </c>
      <c r="D18" s="29">
        <v>17</v>
      </c>
      <c r="E18" s="29" t="s">
        <v>345</v>
      </c>
      <c r="F18" s="29">
        <v>4</v>
      </c>
      <c r="G18" s="29">
        <v>2.3408700000000011E-2</v>
      </c>
      <c r="H18" s="29">
        <v>0.30310853333333332</v>
      </c>
      <c r="I18" s="29">
        <v>2.3408700000000011E-2</v>
      </c>
      <c r="J18" s="29">
        <v>0.30310853333333332</v>
      </c>
    </row>
    <row r="19" spans="1:10">
      <c r="A19" s="29">
        <v>71</v>
      </c>
      <c r="B19" s="29" t="s">
        <v>32</v>
      </c>
      <c r="C19" s="29" t="s">
        <v>256</v>
      </c>
      <c r="D19" s="29">
        <v>18</v>
      </c>
      <c r="E19" s="29" t="s">
        <v>345</v>
      </c>
      <c r="F19" s="29">
        <v>4</v>
      </c>
      <c r="G19" s="29">
        <v>1.7657700000000005E-2</v>
      </c>
      <c r="H19" s="29">
        <v>0.23221253333333336</v>
      </c>
      <c r="I19" s="29">
        <v>1.7657700000000005E-2</v>
      </c>
      <c r="J19" s="29">
        <v>0.23221253333333336</v>
      </c>
    </row>
    <row r="20" spans="1:10">
      <c r="A20" s="29">
        <v>72</v>
      </c>
      <c r="B20" s="29" t="s">
        <v>33</v>
      </c>
      <c r="C20" s="29" t="s">
        <v>256</v>
      </c>
      <c r="D20" s="29">
        <v>19</v>
      </c>
      <c r="E20" s="29" t="s">
        <v>345</v>
      </c>
      <c r="F20" s="29">
        <v>4</v>
      </c>
      <c r="G20" s="29">
        <v>2.5325700000000013E-2</v>
      </c>
      <c r="H20" s="29">
        <v>0.19845253333333335</v>
      </c>
      <c r="I20" s="29">
        <v>2.5325700000000013E-2</v>
      </c>
      <c r="J20" s="29">
        <v>0.19845253333333335</v>
      </c>
    </row>
    <row r="21" spans="1:10">
      <c r="A21" s="29">
        <v>73</v>
      </c>
      <c r="B21" s="29" t="s">
        <v>34</v>
      </c>
      <c r="C21" s="29" t="s">
        <v>256</v>
      </c>
      <c r="D21" s="29">
        <v>20</v>
      </c>
      <c r="E21" s="29" t="s">
        <v>345</v>
      </c>
      <c r="F21" s="29">
        <v>4</v>
      </c>
      <c r="G21" s="29">
        <v>1.8935700000000007E-2</v>
      </c>
      <c r="H21" s="29">
        <v>0.16131653333333335</v>
      </c>
      <c r="I21" s="29">
        <v>1.8935700000000007E-2</v>
      </c>
      <c r="J21" s="29">
        <v>0.16131653333333335</v>
      </c>
    </row>
    <row r="22" spans="1:10">
      <c r="A22" s="29">
        <v>74</v>
      </c>
      <c r="B22" s="29" t="s">
        <v>35</v>
      </c>
      <c r="C22" s="29" t="s">
        <v>256</v>
      </c>
      <c r="D22" s="29">
        <v>21</v>
      </c>
      <c r="E22" s="29" t="s">
        <v>345</v>
      </c>
      <c r="F22" s="29">
        <v>4</v>
      </c>
      <c r="G22" s="29">
        <v>5.4080700000000002E-2</v>
      </c>
      <c r="H22" s="29">
        <v>0.13262053333333332</v>
      </c>
      <c r="I22" s="29">
        <v>5.4080700000000002E-2</v>
      </c>
      <c r="J22" s="29">
        <v>0.13262053333333332</v>
      </c>
    </row>
    <row r="23" spans="1:10">
      <c r="A23" s="29">
        <v>75</v>
      </c>
      <c r="B23" s="29" t="s">
        <v>131</v>
      </c>
      <c r="C23" s="29" t="s">
        <v>256</v>
      </c>
      <c r="D23" s="29">
        <v>22</v>
      </c>
      <c r="E23" s="29" t="s">
        <v>345</v>
      </c>
      <c r="F23" s="29">
        <v>4</v>
      </c>
      <c r="G23" s="29">
        <v>4.3856699999999992E-2</v>
      </c>
      <c r="H23" s="29">
        <v>0.32674053333333336</v>
      </c>
      <c r="I23" s="29">
        <v>4.3856699999999992E-2</v>
      </c>
      <c r="J23" s="29">
        <v>0.32674053333333336</v>
      </c>
    </row>
    <row r="24" spans="1:10">
      <c r="A24" s="29">
        <v>76</v>
      </c>
      <c r="B24" s="29" t="s">
        <v>132</v>
      </c>
      <c r="C24" s="29" t="s">
        <v>256</v>
      </c>
      <c r="D24" s="29">
        <v>23</v>
      </c>
      <c r="E24" s="29" t="s">
        <v>345</v>
      </c>
      <c r="F24" s="29">
        <v>4</v>
      </c>
      <c r="G24" s="29">
        <v>6.1109699999999996E-2</v>
      </c>
      <c r="H24" s="29">
        <v>9.8860533333333334E-2</v>
      </c>
      <c r="I24" s="29">
        <v>6.1109699999999996E-2</v>
      </c>
      <c r="J24" s="29">
        <v>9.8860533333333334E-2</v>
      </c>
    </row>
    <row r="25" spans="1:10">
      <c r="A25" s="29">
        <v>77</v>
      </c>
      <c r="B25" s="29" t="s">
        <v>133</v>
      </c>
      <c r="C25" s="29" t="s">
        <v>256</v>
      </c>
      <c r="D25" s="29">
        <v>24</v>
      </c>
      <c r="E25" s="29" t="s">
        <v>345</v>
      </c>
      <c r="F25" s="29">
        <v>4</v>
      </c>
      <c r="G25" s="29">
        <v>0.13715069999999999</v>
      </c>
      <c r="H25" s="29">
        <v>0.10730053333333334</v>
      </c>
      <c r="I25" s="29">
        <v>0.13715069999999999</v>
      </c>
      <c r="J25" s="29">
        <v>0.10730053333333334</v>
      </c>
    </row>
    <row r="26" spans="1:10">
      <c r="A26" s="29">
        <v>78</v>
      </c>
      <c r="B26" s="29" t="s">
        <v>0</v>
      </c>
      <c r="C26" s="29" t="s">
        <v>256</v>
      </c>
      <c r="D26" s="29">
        <v>25</v>
      </c>
      <c r="E26" s="29" t="s">
        <v>345</v>
      </c>
      <c r="F26" s="29">
        <v>4</v>
      </c>
      <c r="G26" s="29">
        <v>2.1491700000000009E-2</v>
      </c>
      <c r="H26" s="29">
        <v>0.11911653333333336</v>
      </c>
      <c r="I26" s="29">
        <v>2.1491700000000009E-2</v>
      </c>
      <c r="J26" s="29">
        <v>0.11911653333333336</v>
      </c>
    </row>
    <row r="27" spans="1:10">
      <c r="A27" s="29">
        <v>79</v>
      </c>
      <c r="B27" s="29" t="s">
        <v>1</v>
      </c>
      <c r="C27" s="29" t="s">
        <v>256</v>
      </c>
      <c r="D27" s="29">
        <v>26</v>
      </c>
      <c r="E27" s="29" t="s">
        <v>345</v>
      </c>
      <c r="F27" s="29">
        <v>4</v>
      </c>
      <c r="G27" s="29">
        <v>8.9225699999999991E-2</v>
      </c>
      <c r="H27" s="29">
        <v>8.7044533333333368E-2</v>
      </c>
      <c r="I27" s="29">
        <v>8.9225699999999991E-2</v>
      </c>
      <c r="J27" s="29">
        <v>8.7044533333333368E-2</v>
      </c>
    </row>
    <row r="28" spans="1:10">
      <c r="A28" s="29">
        <v>80</v>
      </c>
      <c r="B28" s="29" t="s">
        <v>2</v>
      </c>
      <c r="C28" s="29" t="s">
        <v>256</v>
      </c>
      <c r="D28" s="29">
        <v>27</v>
      </c>
      <c r="E28" s="29" t="s">
        <v>345</v>
      </c>
      <c r="F28" s="29">
        <v>4</v>
      </c>
      <c r="G28" s="29">
        <v>2.0852700000000009E-2</v>
      </c>
      <c r="H28" s="29">
        <v>6.2906133333333336E-2</v>
      </c>
      <c r="I28" s="29">
        <v>2.0852700000000009E-2</v>
      </c>
      <c r="J28" s="29">
        <v>6.2906133333333336E-2</v>
      </c>
    </row>
    <row r="29" spans="1:10">
      <c r="A29" s="29">
        <v>81</v>
      </c>
      <c r="B29" s="29" t="s">
        <v>3</v>
      </c>
      <c r="C29" s="29" t="s">
        <v>256</v>
      </c>
      <c r="D29" s="29">
        <v>28</v>
      </c>
      <c r="E29" s="29" t="s">
        <v>345</v>
      </c>
      <c r="F29" s="29">
        <v>4</v>
      </c>
      <c r="G29" s="29">
        <v>6.8138700000000024E-2</v>
      </c>
      <c r="H29" s="29">
        <v>0.19001253333333334</v>
      </c>
      <c r="I29" s="29">
        <v>6.8138700000000024E-2</v>
      </c>
      <c r="J29" s="29">
        <v>0.19001253333333334</v>
      </c>
    </row>
    <row r="30" spans="1:10">
      <c r="A30" s="29">
        <v>82</v>
      </c>
      <c r="B30" s="29" t="s">
        <v>4</v>
      </c>
      <c r="C30" s="29" t="s">
        <v>256</v>
      </c>
      <c r="D30" s="29">
        <v>29</v>
      </c>
      <c r="E30" s="29" t="s">
        <v>345</v>
      </c>
      <c r="F30" s="29">
        <v>4</v>
      </c>
      <c r="G30" s="29">
        <v>2.0852700000000009E-2</v>
      </c>
      <c r="H30" s="29">
        <v>0.23221253333333336</v>
      </c>
      <c r="I30" s="29">
        <v>2.0852700000000009E-2</v>
      </c>
      <c r="J30" s="29">
        <v>0.23221253333333336</v>
      </c>
    </row>
    <row r="31" spans="1:10">
      <c r="A31" s="29">
        <v>83</v>
      </c>
      <c r="B31" s="29" t="s">
        <v>5</v>
      </c>
      <c r="C31" s="29" t="s">
        <v>256</v>
      </c>
      <c r="D31" s="29">
        <v>30</v>
      </c>
      <c r="E31" s="29" t="s">
        <v>345</v>
      </c>
      <c r="F31" s="29">
        <v>4</v>
      </c>
      <c r="G31" s="29">
        <v>8.1557699999999983E-2</v>
      </c>
      <c r="H31" s="29">
        <v>0.14612453333333331</v>
      </c>
      <c r="I31" s="29">
        <v>8.1557699999999983E-2</v>
      </c>
      <c r="J31" s="29">
        <v>0.14612453333333331</v>
      </c>
    </row>
    <row r="32" spans="1:10">
      <c r="A32" s="29">
        <v>84</v>
      </c>
      <c r="B32" s="29" t="s">
        <v>6</v>
      </c>
      <c r="C32" s="29" t="s">
        <v>256</v>
      </c>
      <c r="D32" s="29">
        <v>31</v>
      </c>
      <c r="E32" s="29" t="s">
        <v>345</v>
      </c>
      <c r="F32" s="29">
        <v>4</v>
      </c>
      <c r="G32" s="29">
        <v>4.3856699999999992E-2</v>
      </c>
      <c r="H32" s="29">
        <v>7.8604533333333365E-2</v>
      </c>
      <c r="I32" s="29">
        <v>4.3856699999999992E-2</v>
      </c>
      <c r="J32" s="29">
        <v>7.8604533333333365E-2</v>
      </c>
    </row>
    <row r="33" spans="1:10">
      <c r="A33" s="29">
        <v>85</v>
      </c>
      <c r="B33" s="29" t="s">
        <v>7</v>
      </c>
      <c r="C33" s="29" t="s">
        <v>256</v>
      </c>
      <c r="D33" s="29">
        <v>32</v>
      </c>
      <c r="E33" s="29" t="s">
        <v>345</v>
      </c>
      <c r="F33" s="29">
        <v>4</v>
      </c>
      <c r="G33" s="29">
        <v>4.7051699999999995E-2</v>
      </c>
      <c r="H33" s="29">
        <v>7.8604533333333365E-2</v>
      </c>
      <c r="I33" s="29">
        <v>4.7051699999999995E-2</v>
      </c>
      <c r="J33" s="29">
        <v>7.8604533333333365E-2</v>
      </c>
    </row>
    <row r="34" spans="1:10">
      <c r="A34" s="29">
        <v>89</v>
      </c>
      <c r="B34" s="29" t="s">
        <v>8</v>
      </c>
      <c r="C34" s="29" t="s">
        <v>256</v>
      </c>
      <c r="D34" s="29">
        <v>33</v>
      </c>
      <c r="E34" s="29" t="s">
        <v>345</v>
      </c>
      <c r="F34" s="29">
        <v>4</v>
      </c>
      <c r="G34" s="29">
        <v>4.1939700000000003E-2</v>
      </c>
      <c r="H34" s="29">
        <v>0.11574053333333334</v>
      </c>
      <c r="I34" s="29">
        <v>4.1939700000000003E-2</v>
      </c>
      <c r="J34" s="29">
        <v>0.11574053333333334</v>
      </c>
    </row>
    <row r="35" spans="1:10">
      <c r="A35" s="29">
        <v>90</v>
      </c>
      <c r="B35" s="29" t="s">
        <v>9</v>
      </c>
      <c r="C35" s="29" t="s">
        <v>256</v>
      </c>
      <c r="D35" s="29">
        <v>34</v>
      </c>
      <c r="E35" s="29" t="s">
        <v>345</v>
      </c>
      <c r="F35" s="29">
        <v>4</v>
      </c>
      <c r="G35" s="29">
        <v>6.8777699999999969E-2</v>
      </c>
      <c r="H35" s="29">
        <v>0.14274853333333332</v>
      </c>
      <c r="I35" s="29">
        <v>6.8777699999999969E-2</v>
      </c>
      <c r="J35" s="29">
        <v>0.14274853333333332</v>
      </c>
    </row>
    <row r="36" spans="1:10">
      <c r="A36" s="29">
        <v>91</v>
      </c>
      <c r="B36" s="29" t="s">
        <v>10</v>
      </c>
      <c r="C36" s="29" t="s">
        <v>256</v>
      </c>
      <c r="D36" s="29">
        <v>35</v>
      </c>
      <c r="E36" s="29" t="s">
        <v>345</v>
      </c>
      <c r="F36" s="29">
        <v>4</v>
      </c>
      <c r="G36" s="29">
        <v>7.7723699999999979E-2</v>
      </c>
      <c r="H36" s="29">
        <v>9.5484533333333343E-2</v>
      </c>
      <c r="I36" s="29">
        <v>7.7723699999999979E-2</v>
      </c>
      <c r="J36" s="29">
        <v>9.5484533333333343E-2</v>
      </c>
    </row>
    <row r="37" spans="1:10">
      <c r="A37" s="29">
        <v>92</v>
      </c>
      <c r="B37" s="29" t="s">
        <v>11</v>
      </c>
      <c r="C37" s="29" t="s">
        <v>256</v>
      </c>
      <c r="D37" s="29">
        <v>36</v>
      </c>
      <c r="E37" s="29" t="s">
        <v>345</v>
      </c>
      <c r="F37" s="29">
        <v>4</v>
      </c>
      <c r="G37" s="29">
        <v>2.5325700000000013E-2</v>
      </c>
      <c r="H37" s="29">
        <v>9.2108533333333326E-2</v>
      </c>
      <c r="I37" s="29">
        <v>2.5325700000000013E-2</v>
      </c>
      <c r="J37" s="29">
        <v>9.2108533333333326E-2</v>
      </c>
    </row>
    <row r="38" spans="1:10">
      <c r="A38" s="29">
        <v>93</v>
      </c>
      <c r="B38" s="29" t="s">
        <v>12</v>
      </c>
      <c r="C38" s="29" t="s">
        <v>256</v>
      </c>
      <c r="D38" s="29">
        <v>37</v>
      </c>
      <c r="E38" s="29" t="s">
        <v>345</v>
      </c>
      <c r="F38" s="29">
        <v>4</v>
      </c>
      <c r="G38" s="29">
        <v>5.9192699999999994E-2</v>
      </c>
      <c r="H38" s="29">
        <v>0.10054853333333333</v>
      </c>
      <c r="I38" s="29">
        <v>5.9192699999999994E-2</v>
      </c>
      <c r="J38" s="29">
        <v>0.10054853333333333</v>
      </c>
    </row>
    <row r="39" spans="1:10">
      <c r="A39" s="29">
        <v>94</v>
      </c>
      <c r="B39" s="29" t="s">
        <v>13</v>
      </c>
      <c r="C39" s="29" t="s">
        <v>256</v>
      </c>
      <c r="D39" s="29">
        <v>38</v>
      </c>
      <c r="E39" s="29" t="s">
        <v>345</v>
      </c>
      <c r="F39" s="29">
        <v>4</v>
      </c>
      <c r="G39" s="29">
        <v>9.5615699999999998E-2</v>
      </c>
      <c r="H39" s="29">
        <v>0.42633253333333337</v>
      </c>
      <c r="I39" s="29">
        <v>9.5615699999999998E-2</v>
      </c>
      <c r="J39" s="29">
        <v>0.42633253333333337</v>
      </c>
    </row>
    <row r="40" spans="1:10">
      <c r="A40" s="29">
        <v>95</v>
      </c>
      <c r="B40" s="29" t="s">
        <v>14</v>
      </c>
      <c r="C40" s="29" t="s">
        <v>256</v>
      </c>
      <c r="D40" s="29">
        <v>39</v>
      </c>
      <c r="E40" s="29" t="s">
        <v>345</v>
      </c>
      <c r="F40" s="29">
        <v>4</v>
      </c>
      <c r="G40" s="29">
        <v>7.0055699999999971E-2</v>
      </c>
      <c r="H40" s="29">
        <v>5.2609333333333341E-2</v>
      </c>
      <c r="I40" s="29">
        <v>7.0055699999999971E-2</v>
      </c>
      <c r="J40" s="29">
        <v>5.2609333333333341E-2</v>
      </c>
    </row>
    <row r="41" spans="1:10">
      <c r="A41" s="29">
        <v>96</v>
      </c>
      <c r="B41" s="29" t="s">
        <v>15</v>
      </c>
      <c r="C41" s="29" t="s">
        <v>256</v>
      </c>
      <c r="D41" s="29">
        <v>40</v>
      </c>
      <c r="E41" s="29" t="s">
        <v>345</v>
      </c>
      <c r="F41" s="29">
        <v>4</v>
      </c>
      <c r="G41" s="29">
        <v>3.0437700000000005E-2</v>
      </c>
      <c r="H41" s="29">
        <v>7.5228533333333347E-2</v>
      </c>
      <c r="I41" s="29">
        <v>3.0437700000000005E-2</v>
      </c>
      <c r="J41" s="29">
        <v>7.5228533333333347E-2</v>
      </c>
    </row>
    <row r="42" spans="1:10">
      <c r="A42" s="29">
        <v>97</v>
      </c>
      <c r="B42" s="29" t="s">
        <v>16</v>
      </c>
      <c r="C42" s="29" t="s">
        <v>256</v>
      </c>
      <c r="D42" s="29">
        <v>41</v>
      </c>
      <c r="E42" s="29" t="s">
        <v>345</v>
      </c>
      <c r="F42" s="29">
        <v>4</v>
      </c>
      <c r="G42" s="29">
        <v>2.3408700000000011E-2</v>
      </c>
      <c r="H42" s="29">
        <v>0.11067653333333335</v>
      </c>
      <c r="I42" s="29">
        <v>2.3408700000000011E-2</v>
      </c>
      <c r="J42" s="29">
        <v>0.11067653333333335</v>
      </c>
    </row>
    <row r="43" spans="1:10">
      <c r="A43" s="29">
        <v>98</v>
      </c>
      <c r="B43" s="29" t="s">
        <v>17</v>
      </c>
      <c r="C43" s="29" t="s">
        <v>256</v>
      </c>
      <c r="D43" s="29">
        <v>42</v>
      </c>
      <c r="E43" s="29" t="s">
        <v>345</v>
      </c>
      <c r="F43" s="29">
        <v>4</v>
      </c>
      <c r="G43" s="29">
        <v>3.4271700000000009E-2</v>
      </c>
      <c r="H43" s="29">
        <v>0.10898853333333336</v>
      </c>
      <c r="I43" s="29">
        <v>3.4271700000000009E-2</v>
      </c>
      <c r="J43" s="29">
        <v>0.10898853333333336</v>
      </c>
    </row>
    <row r="44" spans="1:10">
      <c r="A44" s="29">
        <v>99</v>
      </c>
      <c r="B44" s="29" t="s">
        <v>18</v>
      </c>
      <c r="C44" s="29" t="s">
        <v>256</v>
      </c>
      <c r="D44" s="29">
        <v>43</v>
      </c>
      <c r="E44" s="29" t="s">
        <v>345</v>
      </c>
      <c r="F44" s="29">
        <v>4</v>
      </c>
      <c r="G44" s="29">
        <v>3.6827699999999998E-2</v>
      </c>
      <c r="H44" s="29">
        <v>9.0420533333333331E-2</v>
      </c>
      <c r="I44" s="29">
        <v>3.6827699999999998E-2</v>
      </c>
      <c r="J44" s="29">
        <v>9.0420533333333331E-2</v>
      </c>
    </row>
    <row r="45" spans="1:10">
      <c r="A45" s="29">
        <v>100</v>
      </c>
      <c r="B45" s="29" t="s">
        <v>19</v>
      </c>
      <c r="C45" s="29" t="s">
        <v>256</v>
      </c>
      <c r="D45" s="29">
        <v>44</v>
      </c>
      <c r="E45" s="29" t="s">
        <v>345</v>
      </c>
      <c r="F45" s="29">
        <v>4</v>
      </c>
      <c r="G45" s="29">
        <v>0.11159070000000001</v>
      </c>
      <c r="H45" s="29">
        <v>0.10898853333333336</v>
      </c>
      <c r="I45" s="29">
        <v>0.11159070000000001</v>
      </c>
      <c r="J45" s="29">
        <v>0.10898853333333336</v>
      </c>
    </row>
    <row r="46" spans="1:10">
      <c r="A46" s="29">
        <v>101</v>
      </c>
      <c r="B46" s="29" t="s">
        <v>20</v>
      </c>
      <c r="C46" s="29" t="s">
        <v>256</v>
      </c>
      <c r="D46" s="29">
        <v>45</v>
      </c>
      <c r="E46" s="29" t="s">
        <v>345</v>
      </c>
      <c r="F46" s="29">
        <v>4</v>
      </c>
      <c r="G46" s="29">
        <v>5.2802700000000001E-2</v>
      </c>
      <c r="H46" s="29">
        <v>8.8732533333333335E-2</v>
      </c>
      <c r="I46" s="29">
        <v>5.2802700000000001E-2</v>
      </c>
      <c r="J46" s="29">
        <v>8.8732533333333335E-2</v>
      </c>
    </row>
    <row r="47" spans="1:10">
      <c r="A47" s="29">
        <v>102</v>
      </c>
      <c r="B47" s="29" t="s">
        <v>158</v>
      </c>
      <c r="C47" s="29" t="s">
        <v>256</v>
      </c>
      <c r="D47" s="29">
        <v>46</v>
      </c>
      <c r="E47" s="29" t="s">
        <v>345</v>
      </c>
      <c r="F47" s="29">
        <v>4</v>
      </c>
      <c r="G47" s="29">
        <v>7.5167699999999976E-2</v>
      </c>
      <c r="H47" s="29">
        <v>8.7044533333333368E-2</v>
      </c>
      <c r="I47" s="29">
        <v>7.5167699999999976E-2</v>
      </c>
      <c r="J47" s="29">
        <v>8.7044533333333368E-2</v>
      </c>
    </row>
    <row r="48" spans="1:10">
      <c r="A48" s="29">
        <v>103</v>
      </c>
      <c r="B48" s="29" t="s">
        <v>159</v>
      </c>
      <c r="C48" s="29" t="s">
        <v>256</v>
      </c>
      <c r="D48" s="29">
        <v>47</v>
      </c>
      <c r="E48" s="29" t="s">
        <v>345</v>
      </c>
      <c r="F48" s="29">
        <v>4</v>
      </c>
      <c r="G48" s="29">
        <v>5.21637E-2</v>
      </c>
      <c r="H48" s="29">
        <v>0.12249253333333335</v>
      </c>
      <c r="I48" s="29">
        <v>5.21637E-2</v>
      </c>
      <c r="J48" s="29">
        <v>0.12249253333333335</v>
      </c>
    </row>
    <row r="49" spans="1:10">
      <c r="A49" s="29">
        <v>104</v>
      </c>
      <c r="B49" s="29" t="s">
        <v>160</v>
      </c>
      <c r="C49" s="29" t="s">
        <v>256</v>
      </c>
      <c r="D49" s="29">
        <v>48</v>
      </c>
      <c r="E49" s="29" t="s">
        <v>345</v>
      </c>
      <c r="F49" s="29">
        <v>4</v>
      </c>
      <c r="G49" s="29">
        <v>8.3474699999999985E-2</v>
      </c>
      <c r="H49" s="29">
        <v>0.14106053333333335</v>
      </c>
      <c r="I49" s="29">
        <v>8.3474699999999985E-2</v>
      </c>
      <c r="J49" s="29">
        <v>0.14106053333333335</v>
      </c>
    </row>
    <row r="50" spans="1:10">
      <c r="A50" s="29">
        <v>105</v>
      </c>
      <c r="B50" s="29" t="s">
        <v>161</v>
      </c>
      <c r="C50" s="29" t="s">
        <v>256</v>
      </c>
      <c r="D50" s="29">
        <v>49</v>
      </c>
      <c r="E50" s="29" t="s">
        <v>345</v>
      </c>
      <c r="F50" s="29">
        <v>4</v>
      </c>
      <c r="G50" s="29">
        <v>8.794769999999999E-2</v>
      </c>
      <c r="H50" s="29">
        <v>0.13430853333333334</v>
      </c>
      <c r="I50" s="29">
        <v>8.794769999999999E-2</v>
      </c>
      <c r="J50" s="29">
        <v>0.13430853333333334</v>
      </c>
    </row>
  </sheetData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A2" sqref="A2:B32"/>
    </sheetView>
  </sheetViews>
  <sheetFormatPr baseColWidth="10" defaultRowHeight="13" x14ac:dyDescent="0"/>
  <cols>
    <col min="1" max="1" width="10.7109375" style="29"/>
    <col min="2" max="2" width="17.140625" style="29" customWidth="1"/>
    <col min="3" max="3" width="3.7109375" style="29" customWidth="1"/>
    <col min="4" max="4" width="4.140625" style="29" customWidth="1"/>
    <col min="5" max="5" width="2.7109375" style="29" customWidth="1"/>
    <col min="6" max="6" width="3.7109375" style="29" customWidth="1"/>
    <col min="7" max="8" width="10.28515625" style="29" customWidth="1"/>
    <col min="9" max="12" width="10.7109375" style="29"/>
    <col min="13" max="13" width="3.7109375" style="29" customWidth="1"/>
    <col min="14" max="16384" width="10.7109375" style="29"/>
  </cols>
  <sheetData>
    <row r="1" spans="1:12">
      <c r="A1" s="29" t="s">
        <v>240</v>
      </c>
      <c r="B1" s="29" t="s">
        <v>241</v>
      </c>
      <c r="C1" s="29" t="s">
        <v>162</v>
      </c>
      <c r="D1" s="29" t="s">
        <v>163</v>
      </c>
      <c r="E1" s="29" t="s">
        <v>164</v>
      </c>
      <c r="F1" s="29" t="s">
        <v>165</v>
      </c>
      <c r="G1" s="29" t="s">
        <v>250</v>
      </c>
      <c r="H1" s="29" t="s">
        <v>251</v>
      </c>
      <c r="I1" s="29" t="s">
        <v>474</v>
      </c>
      <c r="J1" s="29" t="s">
        <v>475</v>
      </c>
      <c r="K1" s="29" t="s">
        <v>166</v>
      </c>
    </row>
    <row r="2" spans="1:12">
      <c r="A2" s="29">
        <v>106</v>
      </c>
      <c r="B2" s="29" t="s">
        <v>167</v>
      </c>
      <c r="C2" s="29" t="s">
        <v>256</v>
      </c>
      <c r="D2" s="29">
        <v>50</v>
      </c>
      <c r="E2" s="29" t="s">
        <v>345</v>
      </c>
      <c r="F2" s="29">
        <v>4</v>
      </c>
      <c r="G2" s="29">
        <v>6.5808599999999995E-2</v>
      </c>
      <c r="H2" s="29">
        <v>0.17609279999999994</v>
      </c>
      <c r="I2" s="29">
        <v>6.5808599999999995E-2</v>
      </c>
      <c r="J2" s="29">
        <v>0.17609279999999994</v>
      </c>
      <c r="K2" s="35" t="s">
        <v>258</v>
      </c>
      <c r="L2" s="35"/>
    </row>
    <row r="3" spans="1:12">
      <c r="A3" s="29">
        <v>107</v>
      </c>
      <c r="B3" s="29" t="s">
        <v>168</v>
      </c>
      <c r="C3" s="29" t="s">
        <v>256</v>
      </c>
      <c r="D3" s="29">
        <v>51</v>
      </c>
      <c r="E3" s="29" t="s">
        <v>345</v>
      </c>
      <c r="F3" s="29">
        <v>4</v>
      </c>
      <c r="G3" s="29">
        <v>9.8258600000000001E-2</v>
      </c>
      <c r="H3" s="29">
        <v>0.1389648</v>
      </c>
      <c r="I3" s="29">
        <v>9.8258600000000001E-2</v>
      </c>
      <c r="J3" s="29">
        <v>0.1389648</v>
      </c>
      <c r="K3" s="29" t="s">
        <v>260</v>
      </c>
    </row>
    <row r="4" spans="1:12">
      <c r="A4" s="29">
        <v>108</v>
      </c>
      <c r="B4" s="29" t="s">
        <v>169</v>
      </c>
      <c r="C4" s="29" t="s">
        <v>256</v>
      </c>
      <c r="D4" s="29">
        <v>52</v>
      </c>
      <c r="E4" s="29" t="s">
        <v>345</v>
      </c>
      <c r="F4" s="29">
        <v>4</v>
      </c>
      <c r="G4" s="29">
        <v>6.1265599999999996E-2</v>
      </c>
      <c r="H4" s="29">
        <v>8.7339199999999992E-2</v>
      </c>
      <c r="I4" s="29">
        <v>6.1265599999999996E-2</v>
      </c>
      <c r="J4" s="29">
        <v>8.7339199999999992E-2</v>
      </c>
    </row>
    <row r="5" spans="1:12">
      <c r="A5" s="29">
        <v>109</v>
      </c>
      <c r="B5" s="29" t="s">
        <v>170</v>
      </c>
      <c r="C5" s="29" t="s">
        <v>256</v>
      </c>
      <c r="D5" s="29">
        <v>53</v>
      </c>
      <c r="E5" s="29" t="s">
        <v>345</v>
      </c>
      <c r="F5" s="29">
        <v>4</v>
      </c>
      <c r="G5" s="29">
        <v>8.5278599999999982E-2</v>
      </c>
      <c r="H5" s="29">
        <v>0.1053728</v>
      </c>
      <c r="I5" s="29">
        <v>8.5278599999999982E-2</v>
      </c>
      <c r="J5" s="29">
        <v>0.1053728</v>
      </c>
    </row>
    <row r="6" spans="1:12">
      <c r="A6" s="29">
        <v>110</v>
      </c>
      <c r="B6" s="29" t="s">
        <v>171</v>
      </c>
      <c r="C6" s="29" t="s">
        <v>256</v>
      </c>
      <c r="D6" s="29">
        <v>54</v>
      </c>
      <c r="E6" s="29" t="s">
        <v>345</v>
      </c>
      <c r="F6" s="29">
        <v>4</v>
      </c>
      <c r="G6" s="29">
        <v>0.1118876</v>
      </c>
      <c r="H6" s="29">
        <v>0.21322079999999999</v>
      </c>
      <c r="I6" s="29">
        <v>0.1118876</v>
      </c>
      <c r="J6" s="29">
        <v>0.21322079999999999</v>
      </c>
    </row>
    <row r="7" spans="1:12">
      <c r="A7" s="29">
        <v>111</v>
      </c>
      <c r="B7" s="29" t="s">
        <v>172</v>
      </c>
      <c r="C7" s="29" t="s">
        <v>256</v>
      </c>
      <c r="D7" s="29">
        <v>55</v>
      </c>
      <c r="E7" s="29" t="s">
        <v>345</v>
      </c>
      <c r="F7" s="29">
        <v>4</v>
      </c>
      <c r="G7" s="29">
        <v>7.9437599999999997E-2</v>
      </c>
      <c r="H7" s="29">
        <v>8.5394399999999995E-2</v>
      </c>
      <c r="I7" s="29">
        <v>7.9437599999999997E-2</v>
      </c>
      <c r="J7" s="29">
        <v>8.5394399999999995E-2</v>
      </c>
    </row>
    <row r="8" spans="1:12">
      <c r="A8" s="29">
        <v>112</v>
      </c>
      <c r="B8" s="29" t="s">
        <v>173</v>
      </c>
      <c r="C8" s="29" t="s">
        <v>256</v>
      </c>
      <c r="D8" s="29">
        <v>56</v>
      </c>
      <c r="E8" s="29" t="s">
        <v>345</v>
      </c>
      <c r="F8" s="29">
        <v>4</v>
      </c>
      <c r="G8" s="29">
        <v>0.10929160000000002</v>
      </c>
      <c r="H8" s="29">
        <v>0.14603679999999997</v>
      </c>
      <c r="I8" s="29">
        <v>0.10929160000000002</v>
      </c>
      <c r="J8" s="29">
        <v>0.14603679999999997</v>
      </c>
    </row>
    <row r="9" spans="1:12">
      <c r="A9" s="29">
        <v>113</v>
      </c>
      <c r="B9" s="29" t="s">
        <v>174</v>
      </c>
      <c r="C9" s="29" t="s">
        <v>256</v>
      </c>
      <c r="D9" s="29">
        <v>57</v>
      </c>
      <c r="E9" s="29" t="s">
        <v>345</v>
      </c>
      <c r="F9" s="29">
        <v>4</v>
      </c>
      <c r="G9" s="29">
        <v>9.8907599999999984E-2</v>
      </c>
      <c r="H9" s="29">
        <v>0.2114528</v>
      </c>
      <c r="I9" s="29">
        <v>9.8907599999999984E-2</v>
      </c>
      <c r="J9" s="29">
        <v>0.2114528</v>
      </c>
    </row>
    <row r="10" spans="1:12">
      <c r="A10" s="29">
        <v>114</v>
      </c>
      <c r="B10" s="29" t="s">
        <v>175</v>
      </c>
      <c r="C10" s="29" t="s">
        <v>256</v>
      </c>
      <c r="D10" s="29">
        <v>58</v>
      </c>
      <c r="E10" s="29" t="s">
        <v>345</v>
      </c>
      <c r="F10" s="29">
        <v>4</v>
      </c>
      <c r="G10" s="29">
        <v>8.5278599999999982E-2</v>
      </c>
      <c r="H10" s="29">
        <v>0.11774879999999997</v>
      </c>
      <c r="I10" s="29">
        <v>8.5278599999999982E-2</v>
      </c>
      <c r="J10" s="29">
        <v>0.11774879999999997</v>
      </c>
    </row>
    <row r="11" spans="1:12">
      <c r="A11" s="29">
        <v>115</v>
      </c>
      <c r="B11" s="29" t="s">
        <v>176</v>
      </c>
      <c r="C11" s="29" t="s">
        <v>256</v>
      </c>
      <c r="D11" s="29">
        <v>59</v>
      </c>
      <c r="E11" s="29" t="s">
        <v>345</v>
      </c>
      <c r="F11" s="29">
        <v>4</v>
      </c>
      <c r="G11" s="29">
        <v>8.7225599999999986E-2</v>
      </c>
      <c r="H11" s="29">
        <v>0.10890880000000001</v>
      </c>
      <c r="I11" s="29">
        <v>8.7225599999999986E-2</v>
      </c>
      <c r="J11" s="29">
        <v>0.10890880000000001</v>
      </c>
    </row>
    <row r="12" spans="1:12">
      <c r="A12" s="29">
        <v>116</v>
      </c>
      <c r="B12" s="29" t="s">
        <v>177</v>
      </c>
      <c r="C12" s="29" t="s">
        <v>256</v>
      </c>
      <c r="D12" s="29">
        <v>60</v>
      </c>
      <c r="E12" s="29" t="s">
        <v>345</v>
      </c>
      <c r="F12" s="29">
        <v>4</v>
      </c>
      <c r="G12" s="29">
        <v>0.1118876</v>
      </c>
      <c r="H12" s="29">
        <v>0.13542880000000002</v>
      </c>
      <c r="I12" s="29">
        <v>0.1118876</v>
      </c>
      <c r="J12" s="29">
        <v>0.13542880000000002</v>
      </c>
    </row>
    <row r="13" spans="1:12">
      <c r="A13" s="29">
        <v>117</v>
      </c>
      <c r="B13" s="29" t="s">
        <v>178</v>
      </c>
      <c r="C13" s="29" t="s">
        <v>256</v>
      </c>
      <c r="D13" s="29">
        <v>61</v>
      </c>
      <c r="E13" s="29" t="s">
        <v>345</v>
      </c>
      <c r="F13" s="29">
        <v>4</v>
      </c>
      <c r="G13" s="29">
        <v>9.9556599999999995E-2</v>
      </c>
      <c r="H13" s="29">
        <v>0.1265888</v>
      </c>
      <c r="I13" s="29">
        <v>9.9556599999999995E-2</v>
      </c>
      <c r="J13" s="29">
        <v>0.1265888</v>
      </c>
    </row>
    <row r="14" spans="1:12">
      <c r="A14" s="29">
        <v>118</v>
      </c>
      <c r="B14" s="29" t="s">
        <v>179</v>
      </c>
      <c r="C14" s="29" t="s">
        <v>256</v>
      </c>
      <c r="D14" s="29">
        <v>62</v>
      </c>
      <c r="E14" s="29" t="s">
        <v>345</v>
      </c>
      <c r="F14" s="29">
        <v>4</v>
      </c>
      <c r="G14" s="29">
        <v>0.11448360000000002</v>
      </c>
      <c r="H14" s="29">
        <v>0.10360480000000001</v>
      </c>
      <c r="I14" s="29">
        <v>0.11448360000000002</v>
      </c>
      <c r="J14" s="29">
        <v>0.10360480000000001</v>
      </c>
    </row>
    <row r="15" spans="1:12">
      <c r="A15" s="29">
        <v>119</v>
      </c>
      <c r="B15" s="29" t="s">
        <v>180</v>
      </c>
      <c r="C15" s="29" t="s">
        <v>256</v>
      </c>
      <c r="D15" s="29">
        <v>63</v>
      </c>
      <c r="E15" s="29" t="s">
        <v>345</v>
      </c>
      <c r="F15" s="29">
        <v>4</v>
      </c>
      <c r="G15" s="29">
        <v>7.8139600000000003E-2</v>
      </c>
      <c r="H15" s="29">
        <v>0.13719680000000001</v>
      </c>
      <c r="I15" s="29">
        <v>7.8139600000000003E-2</v>
      </c>
      <c r="J15" s="29">
        <v>0.13719680000000001</v>
      </c>
    </row>
    <row r="16" spans="1:12">
      <c r="A16" s="29">
        <v>120</v>
      </c>
      <c r="B16" s="29" t="s">
        <v>181</v>
      </c>
      <c r="C16" s="29" t="s">
        <v>256</v>
      </c>
      <c r="D16" s="29">
        <v>64</v>
      </c>
      <c r="E16" s="29" t="s">
        <v>345</v>
      </c>
      <c r="F16" s="29">
        <v>4</v>
      </c>
      <c r="G16" s="29">
        <v>3.9264500000000001E-2</v>
      </c>
      <c r="H16" s="29">
        <v>0.11598079999999998</v>
      </c>
      <c r="I16" s="29">
        <v>3.9264500000000001E-2</v>
      </c>
      <c r="J16" s="29">
        <v>0.11598079999999998</v>
      </c>
    </row>
    <row r="17" spans="1:10">
      <c r="A17" s="29">
        <v>124</v>
      </c>
      <c r="B17" s="29" t="s">
        <v>36</v>
      </c>
      <c r="C17" s="29" t="s">
        <v>256</v>
      </c>
      <c r="D17" s="29">
        <v>65</v>
      </c>
      <c r="E17" s="29" t="s">
        <v>345</v>
      </c>
      <c r="F17" s="29">
        <v>4</v>
      </c>
      <c r="G17" s="29">
        <v>5.2828599999999996E-2</v>
      </c>
      <c r="H17" s="29">
        <v>0.15310879999999999</v>
      </c>
      <c r="I17" s="29">
        <v>5.2828599999999996E-2</v>
      </c>
      <c r="J17" s="29">
        <v>0.15310879999999999</v>
      </c>
    </row>
    <row r="18" spans="1:10">
      <c r="A18" s="29">
        <v>125</v>
      </c>
      <c r="B18" s="29" t="s">
        <v>37</v>
      </c>
      <c r="C18" s="29" t="s">
        <v>256</v>
      </c>
      <c r="D18" s="29">
        <v>66</v>
      </c>
      <c r="E18" s="29" t="s">
        <v>345</v>
      </c>
      <c r="F18" s="29">
        <v>4</v>
      </c>
      <c r="G18" s="29">
        <v>3.8939999999999995E-2</v>
      </c>
      <c r="H18" s="29">
        <v>0.1513408</v>
      </c>
      <c r="I18" s="29">
        <v>3.8939999999999995E-2</v>
      </c>
      <c r="J18" s="29">
        <v>0.1513408</v>
      </c>
    </row>
    <row r="19" spans="1:10">
      <c r="A19" s="29">
        <v>126</v>
      </c>
      <c r="B19" s="29" t="s">
        <v>81</v>
      </c>
      <c r="C19" s="29" t="s">
        <v>256</v>
      </c>
      <c r="D19" s="29">
        <v>67</v>
      </c>
      <c r="E19" s="29" t="s">
        <v>345</v>
      </c>
      <c r="F19" s="29">
        <v>4</v>
      </c>
      <c r="G19" s="29">
        <v>6.3861599999999991E-2</v>
      </c>
      <c r="H19" s="29">
        <v>9.8300800000000008E-2</v>
      </c>
      <c r="I19" s="29">
        <v>6.3861599999999991E-2</v>
      </c>
      <c r="J19" s="29">
        <v>9.8300800000000008E-2</v>
      </c>
    </row>
    <row r="20" spans="1:10">
      <c r="A20" s="29">
        <v>127</v>
      </c>
      <c r="B20" s="29" t="s">
        <v>82</v>
      </c>
      <c r="C20" s="29" t="s">
        <v>256</v>
      </c>
      <c r="D20" s="29">
        <v>68</v>
      </c>
      <c r="E20" s="29" t="s">
        <v>345</v>
      </c>
      <c r="F20" s="29">
        <v>4</v>
      </c>
      <c r="G20" s="29">
        <v>1.7263400000000002E-2</v>
      </c>
      <c r="H20" s="29">
        <v>0.1000688</v>
      </c>
      <c r="I20" s="29">
        <v>1.7263400000000002E-2</v>
      </c>
      <c r="J20" s="29">
        <v>0.1000688</v>
      </c>
    </row>
    <row r="21" spans="1:10">
      <c r="A21" s="29">
        <v>128</v>
      </c>
      <c r="B21" s="29" t="s">
        <v>83</v>
      </c>
      <c r="C21" s="29" t="s">
        <v>256</v>
      </c>
      <c r="D21" s="29">
        <v>69</v>
      </c>
      <c r="E21" s="29" t="s">
        <v>345</v>
      </c>
      <c r="F21" s="29">
        <v>4</v>
      </c>
      <c r="G21" s="29">
        <v>5.3477599999999993E-2</v>
      </c>
      <c r="H21" s="29">
        <v>0.18846879999999999</v>
      </c>
      <c r="I21" s="29">
        <v>5.3477599999999993E-2</v>
      </c>
      <c r="J21" s="29">
        <v>0.18846879999999999</v>
      </c>
    </row>
    <row r="22" spans="1:10">
      <c r="A22" s="29">
        <v>129</v>
      </c>
      <c r="B22" s="29" t="s">
        <v>84</v>
      </c>
      <c r="C22" s="29" t="s">
        <v>256</v>
      </c>
      <c r="D22" s="29">
        <v>70</v>
      </c>
      <c r="E22" s="29" t="s">
        <v>345</v>
      </c>
      <c r="F22" s="29">
        <v>4</v>
      </c>
      <c r="G22" s="29">
        <v>2.6349400000000002E-2</v>
      </c>
      <c r="H22" s="29">
        <v>0.43068479999999998</v>
      </c>
      <c r="I22" s="29">
        <v>2.6349400000000002E-2</v>
      </c>
      <c r="J22" s="29">
        <v>0.43068479999999998</v>
      </c>
    </row>
    <row r="23" spans="1:10">
      <c r="A23" s="29">
        <v>130</v>
      </c>
      <c r="B23" s="29" t="s">
        <v>85</v>
      </c>
      <c r="C23" s="29" t="s">
        <v>256</v>
      </c>
      <c r="D23" s="29">
        <v>71</v>
      </c>
      <c r="E23" s="29" t="s">
        <v>345</v>
      </c>
      <c r="F23" s="29">
        <v>4</v>
      </c>
      <c r="G23" s="29">
        <v>5.8669599999999995E-2</v>
      </c>
      <c r="H23" s="29">
        <v>0.11067680000000001</v>
      </c>
      <c r="I23" s="29">
        <v>5.8669599999999995E-2</v>
      </c>
      <c r="J23" s="29">
        <v>0.11067680000000001</v>
      </c>
    </row>
    <row r="24" spans="1:10">
      <c r="A24" s="29">
        <v>131</v>
      </c>
      <c r="B24" s="29" t="s">
        <v>86</v>
      </c>
      <c r="C24" s="29" t="s">
        <v>256</v>
      </c>
      <c r="D24" s="29">
        <v>72</v>
      </c>
      <c r="E24" s="29" t="s">
        <v>345</v>
      </c>
      <c r="F24" s="29">
        <v>4</v>
      </c>
      <c r="G24" s="29">
        <v>9.5662599999999987E-2</v>
      </c>
      <c r="H24" s="29">
        <v>0.11774879999999997</v>
      </c>
      <c r="I24" s="29">
        <v>9.5662599999999987E-2</v>
      </c>
      <c r="J24" s="29">
        <v>0.11774879999999997</v>
      </c>
    </row>
    <row r="25" spans="1:10">
      <c r="A25" s="29">
        <v>132</v>
      </c>
      <c r="B25" s="29" t="s">
        <v>87</v>
      </c>
      <c r="C25" s="29" t="s">
        <v>256</v>
      </c>
      <c r="D25" s="29">
        <v>73</v>
      </c>
      <c r="E25" s="29" t="s">
        <v>345</v>
      </c>
      <c r="F25" s="29">
        <v>4</v>
      </c>
      <c r="G25" s="29">
        <v>1.6809099999999997E-2</v>
      </c>
      <c r="H25" s="29">
        <v>0.15310879999999999</v>
      </c>
      <c r="I25" s="29">
        <v>1.6809099999999997E-2</v>
      </c>
      <c r="J25" s="29">
        <v>0.15310879999999999</v>
      </c>
    </row>
    <row r="26" spans="1:10">
      <c r="A26" s="29">
        <v>133</v>
      </c>
      <c r="B26" s="29" t="s">
        <v>88</v>
      </c>
      <c r="C26" s="29" t="s">
        <v>256</v>
      </c>
      <c r="D26" s="29">
        <v>74</v>
      </c>
      <c r="E26" s="29" t="s">
        <v>345</v>
      </c>
      <c r="F26" s="29">
        <v>4</v>
      </c>
      <c r="G26" s="29">
        <v>3.9588999999999992E-2</v>
      </c>
      <c r="H26" s="29">
        <v>0.11421279999999999</v>
      </c>
      <c r="I26" s="29">
        <v>3.9588999999999992E-2</v>
      </c>
      <c r="J26" s="29">
        <v>0.11421279999999999</v>
      </c>
    </row>
    <row r="27" spans="1:10">
      <c r="A27" s="29">
        <v>134</v>
      </c>
      <c r="B27" s="29" t="s">
        <v>89</v>
      </c>
      <c r="C27" s="29" t="s">
        <v>256</v>
      </c>
      <c r="D27" s="29">
        <v>75</v>
      </c>
      <c r="E27" s="29" t="s">
        <v>345</v>
      </c>
      <c r="F27" s="29">
        <v>4</v>
      </c>
      <c r="G27" s="29">
        <v>4.4391599999999996E-2</v>
      </c>
      <c r="H27" s="29">
        <v>0.15310879999999999</v>
      </c>
      <c r="I27" s="29">
        <v>4.4391599999999996E-2</v>
      </c>
      <c r="J27" s="29">
        <v>0.15310879999999999</v>
      </c>
    </row>
    <row r="28" spans="1:10">
      <c r="A28" s="29">
        <v>135</v>
      </c>
      <c r="B28" s="29" t="s">
        <v>90</v>
      </c>
      <c r="C28" s="29" t="s">
        <v>256</v>
      </c>
      <c r="D28" s="29">
        <v>76</v>
      </c>
      <c r="E28" s="29" t="s">
        <v>345</v>
      </c>
      <c r="F28" s="29">
        <v>4</v>
      </c>
      <c r="G28" s="29">
        <v>7.2298599999999991E-2</v>
      </c>
      <c r="H28" s="29">
        <v>0.19730879999999995</v>
      </c>
      <c r="I28" s="29">
        <v>7.2298599999999991E-2</v>
      </c>
      <c r="J28" s="29">
        <v>0.19730879999999995</v>
      </c>
    </row>
    <row r="29" spans="1:10">
      <c r="A29" s="29">
        <v>136</v>
      </c>
      <c r="B29" s="29" t="s">
        <v>91</v>
      </c>
      <c r="C29" s="29" t="s">
        <v>256</v>
      </c>
      <c r="D29" s="29">
        <v>77</v>
      </c>
      <c r="E29" s="29" t="s">
        <v>345</v>
      </c>
      <c r="F29" s="29">
        <v>4</v>
      </c>
      <c r="G29" s="29">
        <v>7.4245599999999995E-2</v>
      </c>
      <c r="H29" s="29">
        <v>0.16018079999999996</v>
      </c>
      <c r="I29" s="29">
        <v>7.4245599999999995E-2</v>
      </c>
      <c r="J29" s="29">
        <v>0.16018079999999996</v>
      </c>
    </row>
    <row r="30" spans="1:10">
      <c r="A30" s="29">
        <v>137</v>
      </c>
      <c r="B30" s="29" t="s">
        <v>92</v>
      </c>
      <c r="C30" s="29" t="s">
        <v>256</v>
      </c>
      <c r="D30" s="29">
        <v>78</v>
      </c>
      <c r="E30" s="29" t="s">
        <v>345</v>
      </c>
      <c r="F30" s="29">
        <v>4</v>
      </c>
      <c r="G30" s="29">
        <v>4.5040599999999993E-2</v>
      </c>
      <c r="H30" s="29">
        <v>0.14250079999999998</v>
      </c>
      <c r="I30" s="29">
        <v>4.5040599999999993E-2</v>
      </c>
      <c r="J30" s="29">
        <v>0.14250079999999998</v>
      </c>
    </row>
    <row r="31" spans="1:10">
      <c r="A31" s="29">
        <v>138</v>
      </c>
      <c r="B31" s="29" t="s">
        <v>93</v>
      </c>
      <c r="C31" s="29" t="s">
        <v>256</v>
      </c>
      <c r="D31" s="29">
        <v>79</v>
      </c>
      <c r="E31" s="29" t="s">
        <v>345</v>
      </c>
      <c r="F31" s="29">
        <v>4</v>
      </c>
      <c r="G31" s="29">
        <v>5.8020599999999999E-2</v>
      </c>
      <c r="H31" s="29">
        <v>0.1248208</v>
      </c>
      <c r="I31" s="29">
        <v>5.8020599999999999E-2</v>
      </c>
      <c r="J31" s="29">
        <v>0.1248208</v>
      </c>
    </row>
    <row r="32" spans="1:10">
      <c r="A32" s="29">
        <v>139</v>
      </c>
      <c r="B32" s="29" t="s">
        <v>94</v>
      </c>
      <c r="C32" s="29" t="s">
        <v>256</v>
      </c>
      <c r="D32" s="29">
        <v>80</v>
      </c>
      <c r="E32" s="29" t="s">
        <v>345</v>
      </c>
      <c r="F32" s="29">
        <v>4</v>
      </c>
      <c r="G32" s="29">
        <v>6.1265599999999996E-2</v>
      </c>
      <c r="H32" s="29">
        <v>0.11421279999999999</v>
      </c>
      <c r="I32" s="29">
        <v>6.1265599999999996E-2</v>
      </c>
      <c r="J32" s="29">
        <v>0.11421279999999999</v>
      </c>
    </row>
  </sheetData>
  <mergeCells count="1">
    <mergeCell ref="K2:L2"/>
  </mergeCells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workbookViewId="0">
      <selection sqref="A1:J120"/>
    </sheetView>
  </sheetViews>
  <sheetFormatPr baseColWidth="10" defaultRowHeight="13" x14ac:dyDescent="0"/>
  <cols>
    <col min="1" max="1" width="4.5703125" customWidth="1"/>
    <col min="2" max="2" width="17.140625" customWidth="1"/>
    <col min="3" max="3" width="5.140625" customWidth="1"/>
    <col min="4" max="4" width="6.7109375" customWidth="1"/>
    <col min="5" max="5" width="5.140625" customWidth="1"/>
    <col min="6" max="6" width="6.5703125" customWidth="1"/>
    <col min="7" max="7" width="13.7109375" customWidth="1"/>
    <col min="8" max="10" width="13.140625" customWidth="1"/>
    <col min="11" max="11" width="37.28515625" customWidth="1"/>
    <col min="12" max="12" width="3.5703125" customWidth="1"/>
  </cols>
  <sheetData>
    <row r="1" spans="1:12">
      <c r="A1" t="s">
        <v>240</v>
      </c>
      <c r="B1" t="s">
        <v>241</v>
      </c>
      <c r="C1" t="s">
        <v>246</v>
      </c>
      <c r="D1" t="s">
        <v>247</v>
      </c>
      <c r="E1" t="s">
        <v>248</v>
      </c>
      <c r="F1" t="s">
        <v>249</v>
      </c>
      <c r="G1" t="s">
        <v>250</v>
      </c>
      <c r="H1" t="s">
        <v>251</v>
      </c>
      <c r="I1" t="s">
        <v>252</v>
      </c>
      <c r="J1" t="s">
        <v>253</v>
      </c>
      <c r="K1" t="s">
        <v>254</v>
      </c>
    </row>
    <row r="2" spans="1:12">
      <c r="A2">
        <v>229</v>
      </c>
      <c r="B2" t="s">
        <v>255</v>
      </c>
      <c r="C2" t="s">
        <v>256</v>
      </c>
      <c r="D2">
        <v>1</v>
      </c>
      <c r="E2" t="s">
        <v>257</v>
      </c>
      <c r="F2">
        <v>4</v>
      </c>
      <c r="G2">
        <v>4.5501510357815501E-3</v>
      </c>
      <c r="H2">
        <v>0.60381068173258001</v>
      </c>
      <c r="I2">
        <f>G2</f>
        <v>4.5501510357815501E-3</v>
      </c>
      <c r="J2">
        <f>H2</f>
        <v>0.60381068173258001</v>
      </c>
      <c r="K2" s="35" t="s">
        <v>258</v>
      </c>
      <c r="L2" s="35"/>
    </row>
    <row r="3" spans="1:12">
      <c r="A3">
        <v>230</v>
      </c>
      <c r="B3" t="s">
        <v>259</v>
      </c>
      <c r="C3" t="s">
        <v>256</v>
      </c>
      <c r="D3">
        <v>2</v>
      </c>
      <c r="E3" t="s">
        <v>257</v>
      </c>
      <c r="F3">
        <v>4</v>
      </c>
      <c r="G3">
        <v>0.15537539849340865</v>
      </c>
      <c r="H3">
        <v>0.49903806026365349</v>
      </c>
      <c r="I3">
        <f t="shared" ref="I3:J30" si="0">G3</f>
        <v>0.15537539849340865</v>
      </c>
      <c r="J3">
        <f t="shared" si="0"/>
        <v>0.49903806026365349</v>
      </c>
      <c r="K3" t="s">
        <v>260</v>
      </c>
    </row>
    <row r="4" spans="1:12">
      <c r="A4">
        <v>231</v>
      </c>
      <c r="B4" t="s">
        <v>261</v>
      </c>
      <c r="C4" t="s">
        <v>256</v>
      </c>
      <c r="D4">
        <v>3</v>
      </c>
      <c r="E4" t="s">
        <v>257</v>
      </c>
      <c r="F4">
        <v>4</v>
      </c>
      <c r="G4">
        <v>-4.0551111111110892E-4</v>
      </c>
      <c r="H4">
        <v>0.53723874387947279</v>
      </c>
      <c r="I4">
        <v>1E-4</v>
      </c>
      <c r="J4">
        <f t="shared" si="0"/>
        <v>0.53723874387947279</v>
      </c>
    </row>
    <row r="5" spans="1:12">
      <c r="A5">
        <v>232</v>
      </c>
      <c r="B5" t="s">
        <v>262</v>
      </c>
      <c r="C5" t="s">
        <v>256</v>
      </c>
      <c r="D5">
        <v>4</v>
      </c>
      <c r="E5" t="s">
        <v>257</v>
      </c>
      <c r="F5">
        <v>4</v>
      </c>
      <c r="G5">
        <v>1.0209962335216635E-4</v>
      </c>
      <c r="H5">
        <v>0.35423715630885133</v>
      </c>
      <c r="I5">
        <f t="shared" si="0"/>
        <v>1.0209962335216635E-4</v>
      </c>
      <c r="J5">
        <f t="shared" si="0"/>
        <v>0.35423715630885133</v>
      </c>
    </row>
    <row r="6" spans="1:12">
      <c r="A6">
        <v>233</v>
      </c>
      <c r="B6" t="s">
        <v>263</v>
      </c>
      <c r="C6" t="s">
        <v>256</v>
      </c>
      <c r="D6">
        <v>5</v>
      </c>
      <c r="E6" t="s">
        <v>257</v>
      </c>
      <c r="F6">
        <v>4</v>
      </c>
      <c r="G6">
        <v>2.4921668549905858E-3</v>
      </c>
      <c r="H6">
        <v>0.53409072128060275</v>
      </c>
      <c r="I6">
        <f t="shared" si="0"/>
        <v>2.4921668549905858E-3</v>
      </c>
      <c r="J6">
        <f t="shared" si="0"/>
        <v>0.53409072128060275</v>
      </c>
    </row>
    <row r="7" spans="1:12">
      <c r="A7">
        <v>234</v>
      </c>
      <c r="B7" t="s">
        <v>264</v>
      </c>
      <c r="C7" t="s">
        <v>256</v>
      </c>
      <c r="D7">
        <v>6</v>
      </c>
      <c r="E7" t="s">
        <v>257</v>
      </c>
      <c r="F7">
        <v>4</v>
      </c>
      <c r="G7">
        <v>1.4420244821092276E-3</v>
      </c>
      <c r="H7">
        <v>0.92469015065913385</v>
      </c>
      <c r="I7">
        <f t="shared" si="0"/>
        <v>1.4420244821092276E-3</v>
      </c>
      <c r="J7">
        <f t="shared" si="0"/>
        <v>0.92469015065913385</v>
      </c>
    </row>
    <row r="8" spans="1:12">
      <c r="A8">
        <v>235</v>
      </c>
      <c r="B8" t="s">
        <v>265</v>
      </c>
      <c r="C8" t="s">
        <v>256</v>
      </c>
      <c r="D8">
        <v>7</v>
      </c>
      <c r="E8" t="s">
        <v>257</v>
      </c>
      <c r="F8">
        <v>4</v>
      </c>
      <c r="G8">
        <v>3.8323600753295689E-3</v>
      </c>
      <c r="H8">
        <v>0.4891624331450094</v>
      </c>
      <c r="I8">
        <f t="shared" si="0"/>
        <v>3.8323600753295689E-3</v>
      </c>
      <c r="J8">
        <f t="shared" si="0"/>
        <v>0.4891624331450094</v>
      </c>
    </row>
    <row r="9" spans="1:12">
      <c r="A9">
        <v>236</v>
      </c>
      <c r="B9" t="s">
        <v>266</v>
      </c>
      <c r="C9" t="s">
        <v>256</v>
      </c>
      <c r="D9">
        <v>8</v>
      </c>
      <c r="E9" t="s">
        <v>257</v>
      </c>
      <c r="F9">
        <v>4</v>
      </c>
      <c r="G9">
        <v>5.9177363465160102E-3</v>
      </c>
      <c r="H9">
        <v>0.18821265913371008</v>
      </c>
      <c r="I9">
        <f t="shared" si="0"/>
        <v>5.9177363465160102E-3</v>
      </c>
      <c r="J9">
        <f t="shared" si="0"/>
        <v>0.18821265913371008</v>
      </c>
    </row>
    <row r="10" spans="1:12">
      <c r="A10">
        <v>237</v>
      </c>
      <c r="B10" t="s">
        <v>267</v>
      </c>
      <c r="C10" t="s">
        <v>256</v>
      </c>
      <c r="D10">
        <v>9</v>
      </c>
      <c r="E10" t="s">
        <v>257</v>
      </c>
      <c r="F10">
        <v>4</v>
      </c>
      <c r="G10">
        <v>3.7635634651600781E-3</v>
      </c>
      <c r="H10">
        <v>0.13735451224105469</v>
      </c>
      <c r="I10">
        <f t="shared" si="0"/>
        <v>3.7635634651600781E-3</v>
      </c>
      <c r="J10">
        <f t="shared" si="0"/>
        <v>0.13735451224105469</v>
      </c>
    </row>
    <row r="11" spans="1:12">
      <c r="A11">
        <v>238</v>
      </c>
      <c r="B11" t="s">
        <v>98</v>
      </c>
      <c r="C11" t="s">
        <v>256</v>
      </c>
      <c r="D11">
        <v>10</v>
      </c>
      <c r="E11" t="s">
        <v>257</v>
      </c>
      <c r="F11">
        <v>4</v>
      </c>
      <c r="G11">
        <v>2.9079273069679869E-3</v>
      </c>
      <c r="H11">
        <v>0.19754006026365353</v>
      </c>
      <c r="I11">
        <f t="shared" si="0"/>
        <v>2.9079273069679869E-3</v>
      </c>
      <c r="J11">
        <f t="shared" si="0"/>
        <v>0.19754006026365353</v>
      </c>
    </row>
    <row r="12" spans="1:12">
      <c r="A12">
        <v>239</v>
      </c>
      <c r="B12" t="s">
        <v>99</v>
      </c>
      <c r="C12" t="s">
        <v>256</v>
      </c>
      <c r="D12">
        <v>11</v>
      </c>
      <c r="E12" t="s">
        <v>257</v>
      </c>
      <c r="F12">
        <v>4</v>
      </c>
      <c r="G12">
        <v>3.5458143126177073E-3</v>
      </c>
      <c r="H12">
        <v>0.1211441337099812</v>
      </c>
      <c r="I12">
        <f t="shared" si="0"/>
        <v>3.5458143126177073E-3</v>
      </c>
      <c r="J12">
        <f t="shared" si="0"/>
        <v>0.1211441337099812</v>
      </c>
    </row>
    <row r="13" spans="1:12">
      <c r="A13">
        <v>240</v>
      </c>
      <c r="B13" t="s">
        <v>100</v>
      </c>
      <c r="C13" t="s">
        <v>256</v>
      </c>
      <c r="D13">
        <v>12</v>
      </c>
      <c r="E13" t="s">
        <v>257</v>
      </c>
      <c r="F13">
        <v>4</v>
      </c>
      <c r="G13">
        <v>4.6383504708097933E-3</v>
      </c>
      <c r="H13">
        <v>0.42191824105461395</v>
      </c>
      <c r="I13">
        <f t="shared" si="0"/>
        <v>4.6383504708097933E-3</v>
      </c>
      <c r="J13">
        <f t="shared" si="0"/>
        <v>0.42191824105461395</v>
      </c>
    </row>
    <row r="14" spans="1:12">
      <c r="A14">
        <v>241</v>
      </c>
      <c r="B14" t="s">
        <v>101</v>
      </c>
      <c r="C14" t="s">
        <v>256</v>
      </c>
      <c r="D14">
        <v>13</v>
      </c>
      <c r="E14" t="s">
        <v>257</v>
      </c>
      <c r="F14">
        <v>4</v>
      </c>
      <c r="G14">
        <v>3.8475883239171421E-3</v>
      </c>
      <c r="H14">
        <v>0.23981322410546138</v>
      </c>
      <c r="I14">
        <f t="shared" si="0"/>
        <v>3.8475883239171421E-3</v>
      </c>
      <c r="J14">
        <f t="shared" si="0"/>
        <v>0.23981322410546138</v>
      </c>
    </row>
    <row r="15" spans="1:12">
      <c r="A15">
        <v>242</v>
      </c>
      <c r="B15" t="s">
        <v>102</v>
      </c>
      <c r="C15" t="s">
        <v>256</v>
      </c>
      <c r="D15">
        <v>14</v>
      </c>
      <c r="E15" t="s">
        <v>257</v>
      </c>
      <c r="F15">
        <v>4</v>
      </c>
      <c r="G15">
        <v>1.067207871939737E-2</v>
      </c>
      <c r="H15">
        <v>0.63489226930320153</v>
      </c>
      <c r="I15">
        <f t="shared" si="0"/>
        <v>1.067207871939737E-2</v>
      </c>
      <c r="J15">
        <f t="shared" si="0"/>
        <v>0.63489226930320153</v>
      </c>
    </row>
    <row r="16" spans="1:12">
      <c r="A16">
        <v>243</v>
      </c>
      <c r="B16" t="s">
        <v>103</v>
      </c>
      <c r="C16" t="s">
        <v>256</v>
      </c>
      <c r="D16">
        <v>15</v>
      </c>
      <c r="E16" t="s">
        <v>257</v>
      </c>
      <c r="F16">
        <v>4</v>
      </c>
      <c r="G16">
        <v>4.0844685499058404E-3</v>
      </c>
      <c r="H16">
        <v>0.80197835404896423</v>
      </c>
      <c r="I16">
        <f t="shared" si="0"/>
        <v>4.0844685499058404E-3</v>
      </c>
      <c r="J16">
        <f t="shared" si="0"/>
        <v>0.80197835404896423</v>
      </c>
    </row>
    <row r="17" spans="1:10">
      <c r="A17">
        <v>244</v>
      </c>
      <c r="B17" t="s">
        <v>104</v>
      </c>
      <c r="C17" t="s">
        <v>256</v>
      </c>
      <c r="D17">
        <v>16</v>
      </c>
      <c r="E17" t="s">
        <v>257</v>
      </c>
      <c r="F17">
        <v>4</v>
      </c>
      <c r="G17">
        <v>8.2536403013182616E-4</v>
      </c>
      <c r="H17">
        <v>0.64171195856873819</v>
      </c>
      <c r="I17">
        <f t="shared" si="0"/>
        <v>8.2536403013182616E-4</v>
      </c>
      <c r="J17">
        <f t="shared" si="0"/>
        <v>0.64171195856873819</v>
      </c>
    </row>
    <row r="18" spans="1:10">
      <c r="A18">
        <v>245</v>
      </c>
      <c r="B18" t="s">
        <v>105</v>
      </c>
      <c r="C18" t="s">
        <v>256</v>
      </c>
      <c r="D18">
        <v>17</v>
      </c>
      <c r="E18" t="s">
        <v>257</v>
      </c>
      <c r="F18">
        <v>4</v>
      </c>
      <c r="G18">
        <v>7.4881770244821129E-4</v>
      </c>
      <c r="H18">
        <v>0.64198987947269304</v>
      </c>
      <c r="I18">
        <f t="shared" si="0"/>
        <v>7.4881770244821129E-4</v>
      </c>
      <c r="J18">
        <f t="shared" si="0"/>
        <v>0.64198987947269304</v>
      </c>
    </row>
    <row r="19" spans="1:10">
      <c r="A19">
        <v>246</v>
      </c>
      <c r="B19" t="s">
        <v>106</v>
      </c>
      <c r="C19" t="s">
        <v>256</v>
      </c>
      <c r="D19">
        <v>18</v>
      </c>
      <c r="E19" t="s">
        <v>257</v>
      </c>
      <c r="F19">
        <v>4</v>
      </c>
      <c r="G19">
        <v>3.4005335216572528E-3</v>
      </c>
      <c r="H19">
        <v>0.127227461393597</v>
      </c>
      <c r="I19">
        <f t="shared" si="0"/>
        <v>3.4005335216572528E-3</v>
      </c>
      <c r="J19">
        <f t="shared" si="0"/>
        <v>0.127227461393597</v>
      </c>
    </row>
    <row r="20" spans="1:10">
      <c r="A20">
        <v>247</v>
      </c>
      <c r="B20" t="s">
        <v>107</v>
      </c>
      <c r="C20" t="s">
        <v>256</v>
      </c>
      <c r="D20">
        <v>19</v>
      </c>
      <c r="E20" t="s">
        <v>257</v>
      </c>
      <c r="F20">
        <v>4</v>
      </c>
      <c r="G20">
        <v>7.6765205273069716E-3</v>
      </c>
      <c r="H20">
        <v>0.14741341054613941</v>
      </c>
      <c r="I20">
        <f t="shared" si="0"/>
        <v>7.6765205273069716E-3</v>
      </c>
      <c r="J20">
        <f t="shared" si="0"/>
        <v>0.14741341054613941</v>
      </c>
    </row>
    <row r="21" spans="1:10">
      <c r="A21">
        <v>248</v>
      </c>
      <c r="B21" t="s">
        <v>138</v>
      </c>
      <c r="C21" t="s">
        <v>256</v>
      </c>
      <c r="D21">
        <v>20</v>
      </c>
      <c r="E21" t="s">
        <v>257</v>
      </c>
      <c r="F21">
        <v>4</v>
      </c>
      <c r="G21">
        <v>1.0388600753295681E-3</v>
      </c>
      <c r="H21">
        <v>9.4504998116760858E-2</v>
      </c>
      <c r="I21">
        <f t="shared" si="0"/>
        <v>1.0388600753295681E-3</v>
      </c>
      <c r="J21">
        <f t="shared" si="0"/>
        <v>9.4504998116760858E-2</v>
      </c>
    </row>
    <row r="22" spans="1:10">
      <c r="A22">
        <v>249</v>
      </c>
      <c r="B22" t="s">
        <v>139</v>
      </c>
      <c r="C22" t="s">
        <v>256</v>
      </c>
      <c r="D22">
        <v>21</v>
      </c>
      <c r="E22" t="s">
        <v>257</v>
      </c>
      <c r="F22">
        <v>4</v>
      </c>
      <c r="G22">
        <v>2.1317239171374791E-3</v>
      </c>
      <c r="H22">
        <v>0.15309006026365354</v>
      </c>
      <c r="I22">
        <f t="shared" si="0"/>
        <v>2.1317239171374791E-3</v>
      </c>
      <c r="J22">
        <f t="shared" si="0"/>
        <v>0.15309006026365354</v>
      </c>
    </row>
    <row r="23" spans="1:10">
      <c r="A23">
        <v>250</v>
      </c>
      <c r="B23" t="s">
        <v>140</v>
      </c>
      <c r="C23" t="s">
        <v>256</v>
      </c>
      <c r="D23">
        <v>22</v>
      </c>
      <c r="E23" t="s">
        <v>257</v>
      </c>
      <c r="F23">
        <v>4</v>
      </c>
      <c r="G23">
        <v>3.1597137476459536E-3</v>
      </c>
      <c r="H23">
        <v>0.47327565348399248</v>
      </c>
      <c r="I23">
        <f t="shared" si="0"/>
        <v>3.1597137476459536E-3</v>
      </c>
      <c r="J23">
        <f t="shared" si="0"/>
        <v>0.47327565348399248</v>
      </c>
    </row>
    <row r="24" spans="1:10">
      <c r="A24">
        <v>251</v>
      </c>
      <c r="B24" t="s">
        <v>141</v>
      </c>
      <c r="C24" t="s">
        <v>256</v>
      </c>
      <c r="D24">
        <v>23</v>
      </c>
      <c r="E24" t="s">
        <v>257</v>
      </c>
      <c r="F24">
        <v>4</v>
      </c>
      <c r="G24">
        <v>2.108661770244824E-3</v>
      </c>
      <c r="H24">
        <v>0.38932274387947274</v>
      </c>
      <c r="I24">
        <f t="shared" si="0"/>
        <v>2.108661770244824E-3</v>
      </c>
      <c r="J24">
        <f t="shared" si="0"/>
        <v>0.38932274387947274</v>
      </c>
    </row>
    <row r="25" spans="1:10">
      <c r="A25">
        <v>252</v>
      </c>
      <c r="B25" t="s">
        <v>142</v>
      </c>
      <c r="C25" t="s">
        <v>256</v>
      </c>
      <c r="D25">
        <v>24</v>
      </c>
      <c r="E25" t="s">
        <v>257</v>
      </c>
      <c r="F25">
        <v>4</v>
      </c>
      <c r="G25">
        <v>4.2413290018832421E-3</v>
      </c>
      <c r="H25">
        <v>0.80318169868173261</v>
      </c>
      <c r="I25">
        <f t="shared" si="0"/>
        <v>4.2413290018832421E-3</v>
      </c>
      <c r="J25">
        <f t="shared" si="0"/>
        <v>0.80318169868173261</v>
      </c>
    </row>
    <row r="26" spans="1:10">
      <c r="A26">
        <v>253</v>
      </c>
      <c r="B26" t="s">
        <v>143</v>
      </c>
      <c r="C26" t="s">
        <v>256</v>
      </c>
      <c r="D26">
        <v>25</v>
      </c>
      <c r="E26" t="s">
        <v>257</v>
      </c>
      <c r="F26">
        <v>4</v>
      </c>
      <c r="G26">
        <v>5.5294617702448222E-3</v>
      </c>
      <c r="H26">
        <v>0.46293529755178908</v>
      </c>
      <c r="I26">
        <f t="shared" si="0"/>
        <v>5.5294617702448222E-3</v>
      </c>
      <c r="J26">
        <f t="shared" si="0"/>
        <v>0.46293529755178908</v>
      </c>
    </row>
    <row r="27" spans="1:10">
      <c r="A27">
        <v>254</v>
      </c>
      <c r="B27" t="s">
        <v>144</v>
      </c>
      <c r="C27" t="s">
        <v>256</v>
      </c>
      <c r="D27">
        <v>26</v>
      </c>
      <c r="E27" t="s">
        <v>257</v>
      </c>
      <c r="F27">
        <v>4</v>
      </c>
      <c r="G27">
        <v>1.5477312617702462E-3</v>
      </c>
      <c r="H27">
        <v>0.40097221845574393</v>
      </c>
      <c r="I27">
        <f t="shared" si="0"/>
        <v>1.5477312617702462E-3</v>
      </c>
      <c r="J27">
        <f t="shared" si="0"/>
        <v>0.40097221845574393</v>
      </c>
    </row>
    <row r="28" spans="1:10">
      <c r="A28">
        <v>255</v>
      </c>
      <c r="B28" t="s">
        <v>145</v>
      </c>
      <c r="C28" t="s">
        <v>256</v>
      </c>
      <c r="D28">
        <v>27</v>
      </c>
      <c r="E28" t="s">
        <v>257</v>
      </c>
      <c r="F28">
        <v>4</v>
      </c>
      <c r="G28">
        <v>6.0915566854990617E-3</v>
      </c>
      <c r="H28">
        <v>8.4043969868173335E-2</v>
      </c>
      <c r="I28">
        <f t="shared" si="0"/>
        <v>6.0915566854990617E-3</v>
      </c>
      <c r="J28">
        <f t="shared" si="0"/>
        <v>8.4043969868173335E-2</v>
      </c>
    </row>
    <row r="29" spans="1:10">
      <c r="A29">
        <v>256</v>
      </c>
      <c r="B29" t="s">
        <v>146</v>
      </c>
      <c r="C29" t="s">
        <v>256</v>
      </c>
      <c r="D29">
        <v>28</v>
      </c>
      <c r="E29" t="s">
        <v>257</v>
      </c>
      <c r="F29">
        <v>4</v>
      </c>
      <c r="G29">
        <v>2.9608244821092318E-3</v>
      </c>
      <c r="H29">
        <v>0.38107955178907726</v>
      </c>
      <c r="I29">
        <f t="shared" si="0"/>
        <v>2.9608244821092318E-3</v>
      </c>
      <c r="J29">
        <f t="shared" si="0"/>
        <v>0.38107955178907726</v>
      </c>
    </row>
    <row r="30" spans="1:10">
      <c r="A30">
        <v>257</v>
      </c>
      <c r="B30" t="s">
        <v>147</v>
      </c>
      <c r="C30" t="s">
        <v>256</v>
      </c>
      <c r="D30">
        <v>29</v>
      </c>
      <c r="E30" t="s">
        <v>257</v>
      </c>
      <c r="F30">
        <v>4</v>
      </c>
      <c r="G30">
        <v>3.2092922787194007E-3</v>
      </c>
      <c r="H30">
        <v>0.4821185404896422</v>
      </c>
      <c r="I30">
        <f t="shared" si="0"/>
        <v>3.2092922787194007E-3</v>
      </c>
      <c r="J30">
        <f t="shared" si="0"/>
        <v>0.4821185404896422</v>
      </c>
    </row>
    <row r="31" spans="1:10">
      <c r="A31">
        <v>258</v>
      </c>
      <c r="B31" t="s">
        <v>148</v>
      </c>
      <c r="C31" t="s">
        <v>256</v>
      </c>
      <c r="D31">
        <v>31</v>
      </c>
      <c r="E31" t="s">
        <v>257</v>
      </c>
      <c r="F31">
        <v>4</v>
      </c>
      <c r="G31">
        <v>7.1623640301318285E-3</v>
      </c>
      <c r="H31">
        <v>0.41446190207156319</v>
      </c>
      <c r="I31">
        <f>G31</f>
        <v>7.1623640301318285E-3</v>
      </c>
      <c r="J31">
        <f t="shared" ref="I31:J66" si="1">H31</f>
        <v>0.41446190207156319</v>
      </c>
    </row>
    <row r="32" spans="1:10">
      <c r="A32">
        <v>259</v>
      </c>
      <c r="B32" t="s">
        <v>149</v>
      </c>
      <c r="C32" t="s">
        <v>256</v>
      </c>
      <c r="D32">
        <v>32</v>
      </c>
      <c r="E32" t="s">
        <v>257</v>
      </c>
      <c r="F32">
        <v>4</v>
      </c>
      <c r="G32">
        <v>2.4713815442561245E-3</v>
      </c>
      <c r="H32">
        <v>0.24765880037664781</v>
      </c>
      <c r="I32">
        <f t="shared" ref="I32:I37" si="2">G32</f>
        <v>2.4713815442561245E-3</v>
      </c>
      <c r="J32">
        <f t="shared" si="1"/>
        <v>0.24765880037664781</v>
      </c>
    </row>
    <row r="33" spans="1:10">
      <c r="A33">
        <v>263</v>
      </c>
      <c r="B33" t="s">
        <v>150</v>
      </c>
      <c r="C33" t="s">
        <v>256</v>
      </c>
      <c r="D33">
        <v>33</v>
      </c>
      <c r="E33" t="s">
        <v>257</v>
      </c>
      <c r="F33">
        <v>4</v>
      </c>
      <c r="G33">
        <v>2.7503702448210959E-3</v>
      </c>
      <c r="H33">
        <v>0.55326396421845581</v>
      </c>
      <c r="I33">
        <f t="shared" si="2"/>
        <v>2.7503702448210959E-3</v>
      </c>
      <c r="J33">
        <f t="shared" si="1"/>
        <v>0.55326396421845581</v>
      </c>
    </row>
    <row r="34" spans="1:10">
      <c r="A34">
        <v>264</v>
      </c>
      <c r="B34" t="s">
        <v>151</v>
      </c>
      <c r="C34" t="s">
        <v>256</v>
      </c>
      <c r="D34">
        <v>34</v>
      </c>
      <c r="E34" t="s">
        <v>257</v>
      </c>
      <c r="F34">
        <v>4</v>
      </c>
      <c r="G34">
        <v>2.1537866290018848E-3</v>
      </c>
      <c r="H34">
        <v>9.5724613935969899E-2</v>
      </c>
      <c r="I34">
        <f t="shared" si="2"/>
        <v>2.1537866290018848E-3</v>
      </c>
      <c r="J34">
        <f t="shared" si="1"/>
        <v>9.5724613935969899E-2</v>
      </c>
    </row>
    <row r="35" spans="1:10">
      <c r="A35">
        <v>265</v>
      </c>
      <c r="B35" t="s">
        <v>152</v>
      </c>
      <c r="C35" t="s">
        <v>256</v>
      </c>
      <c r="D35">
        <v>35</v>
      </c>
      <c r="E35" t="s">
        <v>257</v>
      </c>
      <c r="F35">
        <v>4</v>
      </c>
      <c r="G35">
        <v>-1.1978839924670411E-3</v>
      </c>
      <c r="H35">
        <v>0.10180627495291908</v>
      </c>
      <c r="I35">
        <v>1E-4</v>
      </c>
      <c r="J35">
        <f t="shared" si="1"/>
        <v>0.10180627495291908</v>
      </c>
    </row>
    <row r="36" spans="1:10">
      <c r="A36">
        <v>266</v>
      </c>
      <c r="B36" t="s">
        <v>153</v>
      </c>
      <c r="C36" t="s">
        <v>256</v>
      </c>
      <c r="D36">
        <v>36</v>
      </c>
      <c r="E36" t="s">
        <v>257</v>
      </c>
      <c r="F36">
        <v>4</v>
      </c>
      <c r="G36">
        <v>-1.3150670433144992E-3</v>
      </c>
      <c r="H36">
        <v>0.15291181167608289</v>
      </c>
      <c r="I36">
        <v>1E-4</v>
      </c>
      <c r="J36">
        <f t="shared" si="1"/>
        <v>0.15291181167608289</v>
      </c>
    </row>
    <row r="37" spans="1:10">
      <c r="A37">
        <v>267</v>
      </c>
      <c r="B37" t="s">
        <v>154</v>
      </c>
      <c r="C37" t="s">
        <v>256</v>
      </c>
      <c r="D37">
        <v>37</v>
      </c>
      <c r="E37" t="s">
        <v>257</v>
      </c>
      <c r="F37">
        <v>4</v>
      </c>
      <c r="G37">
        <v>1.6488214312617711E-2</v>
      </c>
      <c r="H37">
        <v>0.10699630885122416</v>
      </c>
      <c r="I37">
        <f t="shared" si="2"/>
        <v>1.6488214312617711E-2</v>
      </c>
      <c r="J37">
        <f t="shared" si="1"/>
        <v>0.10699630885122416</v>
      </c>
    </row>
    <row r="38" spans="1:10">
      <c r="A38">
        <v>268</v>
      </c>
      <c r="B38" t="s">
        <v>155</v>
      </c>
      <c r="C38" t="s">
        <v>256</v>
      </c>
      <c r="D38">
        <v>38</v>
      </c>
      <c r="E38" t="s">
        <v>257</v>
      </c>
      <c r="F38">
        <v>4</v>
      </c>
      <c r="G38">
        <v>-9.4828625235404695E-4</v>
      </c>
      <c r="H38">
        <v>8.1300116760828683E-2</v>
      </c>
      <c r="I38">
        <v>1E-4</v>
      </c>
      <c r="J38">
        <f t="shared" si="1"/>
        <v>8.1300116760828683E-2</v>
      </c>
    </row>
    <row r="39" spans="1:10">
      <c r="A39">
        <v>269</v>
      </c>
      <c r="B39" t="s">
        <v>156</v>
      </c>
      <c r="C39" t="s">
        <v>256</v>
      </c>
      <c r="D39">
        <v>39</v>
      </c>
      <c r="E39" t="s">
        <v>257</v>
      </c>
      <c r="F39">
        <v>4</v>
      </c>
      <c r="G39">
        <v>-1.5451551789077179E-3</v>
      </c>
      <c r="H39">
        <v>0.38343394726930324</v>
      </c>
      <c r="I39">
        <v>1E-4</v>
      </c>
      <c r="J39">
        <f t="shared" si="1"/>
        <v>0.38343394726930324</v>
      </c>
    </row>
    <row r="40" spans="1:10">
      <c r="A40">
        <v>270</v>
      </c>
      <c r="B40" t="s">
        <v>157</v>
      </c>
      <c r="C40" t="s">
        <v>256</v>
      </c>
      <c r="D40">
        <v>40</v>
      </c>
      <c r="E40" t="s">
        <v>257</v>
      </c>
      <c r="F40">
        <v>4</v>
      </c>
      <c r="G40">
        <v>-1.8169421845574373E-3</v>
      </c>
      <c r="H40">
        <v>9.986700941619589E-2</v>
      </c>
      <c r="I40">
        <v>1E-4</v>
      </c>
      <c r="J40">
        <f t="shared" si="1"/>
        <v>9.986700941619589E-2</v>
      </c>
    </row>
    <row r="41" spans="1:10">
      <c r="A41">
        <v>140</v>
      </c>
      <c r="B41" t="s">
        <v>344</v>
      </c>
      <c r="C41" t="s">
        <v>256</v>
      </c>
      <c r="D41">
        <v>81</v>
      </c>
      <c r="E41" t="s">
        <v>345</v>
      </c>
      <c r="F41">
        <v>4</v>
      </c>
      <c r="G41">
        <v>4.3669535028248586E-2</v>
      </c>
      <c r="H41">
        <v>0.40225776459510365</v>
      </c>
      <c r="I41">
        <f t="shared" si="1"/>
        <v>4.3669535028248586E-2</v>
      </c>
      <c r="J41">
        <f t="shared" si="1"/>
        <v>0.40225776459510365</v>
      </c>
    </row>
    <row r="42" spans="1:10">
      <c r="A42">
        <v>141</v>
      </c>
      <c r="B42" t="s">
        <v>38</v>
      </c>
      <c r="C42" t="s">
        <v>256</v>
      </c>
      <c r="D42">
        <v>82</v>
      </c>
      <c r="E42" t="s">
        <v>345</v>
      </c>
      <c r="F42">
        <v>4</v>
      </c>
      <c r="G42">
        <v>3.3771655932203389E-2</v>
      </c>
      <c r="H42">
        <v>0.34303309227871936</v>
      </c>
      <c r="I42">
        <f t="shared" si="1"/>
        <v>3.3771655932203389E-2</v>
      </c>
      <c r="J42">
        <f t="shared" si="1"/>
        <v>0.34303309227871936</v>
      </c>
    </row>
    <row r="43" spans="1:10">
      <c r="A43">
        <v>142</v>
      </c>
      <c r="B43" t="s">
        <v>39</v>
      </c>
      <c r="C43" t="s">
        <v>256</v>
      </c>
      <c r="D43">
        <v>83</v>
      </c>
      <c r="E43" t="s">
        <v>345</v>
      </c>
      <c r="F43">
        <v>4</v>
      </c>
      <c r="G43">
        <v>6.0066313559322029E-2</v>
      </c>
      <c r="H43">
        <v>0.28900788888888884</v>
      </c>
      <c r="I43">
        <f t="shared" si="1"/>
        <v>6.0066313559322029E-2</v>
      </c>
      <c r="J43">
        <f t="shared" si="1"/>
        <v>0.28900788888888884</v>
      </c>
    </row>
    <row r="44" spans="1:10">
      <c r="A44">
        <v>143</v>
      </c>
      <c r="B44" t="s">
        <v>40</v>
      </c>
      <c r="C44" t="s">
        <v>256</v>
      </c>
      <c r="D44">
        <v>84</v>
      </c>
      <c r="E44" t="s">
        <v>345</v>
      </c>
      <c r="F44">
        <v>4</v>
      </c>
      <c r="G44">
        <v>2.3797657062146892E-2</v>
      </c>
      <c r="H44">
        <v>0.28391490018832399</v>
      </c>
      <c r="I44">
        <f t="shared" si="1"/>
        <v>2.3797657062146892E-2</v>
      </c>
      <c r="J44">
        <f t="shared" si="1"/>
        <v>0.28391490018832399</v>
      </c>
    </row>
    <row r="45" spans="1:10">
      <c r="A45">
        <v>144</v>
      </c>
      <c r="B45" t="s">
        <v>41</v>
      </c>
      <c r="C45" t="s">
        <v>256</v>
      </c>
      <c r="D45">
        <v>85</v>
      </c>
      <c r="E45" t="s">
        <v>345</v>
      </c>
      <c r="F45">
        <v>4</v>
      </c>
      <c r="G45">
        <v>4.0657217514124294E-2</v>
      </c>
      <c r="H45">
        <v>0.25957073634651606</v>
      </c>
      <c r="I45">
        <f t="shared" si="1"/>
        <v>4.0657217514124294E-2</v>
      </c>
      <c r="J45">
        <f t="shared" si="1"/>
        <v>0.25957073634651606</v>
      </c>
    </row>
    <row r="46" spans="1:10">
      <c r="A46">
        <v>145</v>
      </c>
      <c r="B46" t="s">
        <v>42</v>
      </c>
      <c r="C46" t="s">
        <v>256</v>
      </c>
      <c r="D46">
        <v>86</v>
      </c>
      <c r="E46" t="s">
        <v>345</v>
      </c>
      <c r="F46">
        <v>4</v>
      </c>
      <c r="G46">
        <v>2.1126187005649714E-2</v>
      </c>
      <c r="H46">
        <v>0.44000600188323913</v>
      </c>
      <c r="I46">
        <f t="shared" si="1"/>
        <v>2.1126187005649714E-2</v>
      </c>
      <c r="J46">
        <f t="shared" si="1"/>
        <v>0.44000600188323913</v>
      </c>
    </row>
    <row r="47" spans="1:10">
      <c r="A47">
        <v>146</v>
      </c>
      <c r="B47" t="s">
        <v>43</v>
      </c>
      <c r="C47" t="s">
        <v>256</v>
      </c>
      <c r="D47">
        <v>87</v>
      </c>
      <c r="E47" t="s">
        <v>345</v>
      </c>
      <c r="F47">
        <v>4</v>
      </c>
      <c r="G47">
        <v>2.9001816384180791E-2</v>
      </c>
      <c r="H47">
        <v>0.29487800188323909</v>
      </c>
      <c r="I47">
        <f t="shared" si="1"/>
        <v>2.9001816384180791E-2</v>
      </c>
      <c r="J47">
        <f t="shared" si="1"/>
        <v>0.29487800188323909</v>
      </c>
    </row>
    <row r="48" spans="1:10">
      <c r="A48">
        <v>147</v>
      </c>
      <c r="B48" t="s">
        <v>44</v>
      </c>
      <c r="C48" t="s">
        <v>256</v>
      </c>
      <c r="D48">
        <v>88</v>
      </c>
      <c r="E48" t="s">
        <v>345</v>
      </c>
      <c r="F48">
        <v>4</v>
      </c>
      <c r="G48">
        <v>2.4336966666666668E-2</v>
      </c>
      <c r="H48">
        <v>0.30904829001883238</v>
      </c>
      <c r="I48">
        <f t="shared" si="1"/>
        <v>2.4336966666666668E-2</v>
      </c>
      <c r="J48">
        <f t="shared" si="1"/>
        <v>0.30904829001883238</v>
      </c>
    </row>
    <row r="49" spans="1:10">
      <c r="A49">
        <v>148</v>
      </c>
      <c r="B49" t="s">
        <v>45</v>
      </c>
      <c r="C49" t="s">
        <v>256</v>
      </c>
      <c r="D49">
        <v>89</v>
      </c>
      <c r="E49" t="s">
        <v>345</v>
      </c>
      <c r="F49">
        <v>4</v>
      </c>
      <c r="G49">
        <v>3.7385268361581916E-2</v>
      </c>
      <c r="H49">
        <v>0.30395261205273072</v>
      </c>
      <c r="I49">
        <f t="shared" si="1"/>
        <v>3.7385268361581916E-2</v>
      </c>
      <c r="J49">
        <f t="shared" si="1"/>
        <v>0.30395261205273072</v>
      </c>
    </row>
    <row r="50" spans="1:10">
      <c r="A50">
        <v>149</v>
      </c>
      <c r="B50" t="s">
        <v>46</v>
      </c>
      <c r="C50" t="s">
        <v>256</v>
      </c>
      <c r="D50">
        <v>90</v>
      </c>
      <c r="E50" t="s">
        <v>345</v>
      </c>
      <c r="F50">
        <v>4</v>
      </c>
      <c r="G50">
        <v>4.5521246892655361E-2</v>
      </c>
      <c r="H50">
        <v>0.298852900188324</v>
      </c>
      <c r="I50">
        <f t="shared" si="1"/>
        <v>4.5521246892655361E-2</v>
      </c>
      <c r="J50">
        <f t="shared" si="1"/>
        <v>0.298852900188324</v>
      </c>
    </row>
    <row r="51" spans="1:10">
      <c r="A51">
        <v>150</v>
      </c>
      <c r="B51" t="s">
        <v>47</v>
      </c>
      <c r="C51" t="s">
        <v>256</v>
      </c>
      <c r="D51">
        <v>91</v>
      </c>
      <c r="E51" t="s">
        <v>345</v>
      </c>
      <c r="F51">
        <v>4</v>
      </c>
      <c r="G51">
        <v>1.8163071186440678E-2</v>
      </c>
      <c r="H51">
        <v>0.30427179849340869</v>
      </c>
      <c r="I51">
        <f t="shared" si="1"/>
        <v>1.8163071186440678E-2</v>
      </c>
      <c r="J51">
        <f t="shared" si="1"/>
        <v>0.30427179849340869</v>
      </c>
    </row>
    <row r="52" spans="1:10">
      <c r="A52">
        <v>151</v>
      </c>
      <c r="B52" t="s">
        <v>48</v>
      </c>
      <c r="C52" t="s">
        <v>256</v>
      </c>
      <c r="D52">
        <v>92</v>
      </c>
      <c r="E52" t="s">
        <v>345</v>
      </c>
      <c r="F52">
        <v>4</v>
      </c>
      <c r="G52">
        <v>1.9122051412429369E-2</v>
      </c>
      <c r="H52">
        <v>0.35004699623352165</v>
      </c>
      <c r="I52">
        <f t="shared" si="1"/>
        <v>1.9122051412429369E-2</v>
      </c>
      <c r="J52">
        <f t="shared" si="1"/>
        <v>0.35004699623352165</v>
      </c>
    </row>
    <row r="53" spans="1:10">
      <c r="A53">
        <v>152</v>
      </c>
      <c r="B53" t="s">
        <v>49</v>
      </c>
      <c r="C53" t="s">
        <v>256</v>
      </c>
      <c r="D53">
        <v>93</v>
      </c>
      <c r="E53" t="s">
        <v>345</v>
      </c>
      <c r="F53">
        <v>4</v>
      </c>
      <c r="G53">
        <v>2.1891577401129937E-2</v>
      </c>
      <c r="H53">
        <v>0.32916264595103584</v>
      </c>
      <c r="I53">
        <f t="shared" si="1"/>
        <v>2.1891577401129937E-2</v>
      </c>
      <c r="J53">
        <f t="shared" si="1"/>
        <v>0.32916264595103584</v>
      </c>
    </row>
    <row r="54" spans="1:10">
      <c r="A54">
        <v>153</v>
      </c>
      <c r="B54" t="s">
        <v>50</v>
      </c>
      <c r="C54" t="s">
        <v>256</v>
      </c>
      <c r="D54">
        <v>94</v>
      </c>
      <c r="E54" t="s">
        <v>345</v>
      </c>
      <c r="F54">
        <v>4</v>
      </c>
      <c r="G54">
        <v>5.6733771186440671E-2</v>
      </c>
      <c r="H54">
        <v>0.27490213182674195</v>
      </c>
      <c r="I54">
        <f t="shared" si="1"/>
        <v>5.6733771186440671E-2</v>
      </c>
      <c r="J54">
        <f t="shared" si="1"/>
        <v>0.27490213182674195</v>
      </c>
    </row>
    <row r="55" spans="1:10">
      <c r="A55">
        <v>154</v>
      </c>
      <c r="B55" t="s">
        <v>51</v>
      </c>
      <c r="C55" t="s">
        <v>256</v>
      </c>
      <c r="D55">
        <v>95</v>
      </c>
      <c r="E55" t="s">
        <v>345</v>
      </c>
      <c r="F55">
        <v>4</v>
      </c>
      <c r="G55">
        <v>7.0304234463276855E-2</v>
      </c>
      <c r="H55">
        <v>0.27329383239171379</v>
      </c>
      <c r="I55">
        <f t="shared" si="1"/>
        <v>7.0304234463276855E-2</v>
      </c>
      <c r="J55">
        <f t="shared" si="1"/>
        <v>0.27329383239171379</v>
      </c>
    </row>
    <row r="56" spans="1:10">
      <c r="A56">
        <v>155</v>
      </c>
      <c r="B56" t="s">
        <v>52</v>
      </c>
      <c r="C56" t="s">
        <v>256</v>
      </c>
      <c r="D56">
        <v>96</v>
      </c>
      <c r="E56" t="s">
        <v>345</v>
      </c>
      <c r="F56">
        <v>4</v>
      </c>
      <c r="G56">
        <v>2.4963521468926553E-2</v>
      </c>
      <c r="H56">
        <v>0.26114137476459509</v>
      </c>
      <c r="I56">
        <f t="shared" si="1"/>
        <v>2.4963521468926553E-2</v>
      </c>
      <c r="J56">
        <f t="shared" si="1"/>
        <v>0.26114137476459509</v>
      </c>
    </row>
    <row r="57" spans="1:10">
      <c r="A57">
        <v>159</v>
      </c>
      <c r="B57" t="s">
        <v>53</v>
      </c>
      <c r="C57" t="s">
        <v>256</v>
      </c>
      <c r="D57">
        <v>97</v>
      </c>
      <c r="E57" t="s">
        <v>345</v>
      </c>
      <c r="F57">
        <v>4</v>
      </c>
      <c r="G57">
        <v>3.3291058192090398E-2</v>
      </c>
      <c r="H57">
        <v>0.3139467325800378</v>
      </c>
      <c r="I57">
        <f t="shared" si="1"/>
        <v>3.3291058192090398E-2</v>
      </c>
      <c r="J57">
        <f t="shared" si="1"/>
        <v>0.3139467325800378</v>
      </c>
    </row>
    <row r="58" spans="1:10">
      <c r="A58">
        <v>160</v>
      </c>
      <c r="B58" t="s">
        <v>350</v>
      </c>
      <c r="C58" t="s">
        <v>256</v>
      </c>
      <c r="D58">
        <v>98</v>
      </c>
      <c r="E58" t="s">
        <v>345</v>
      </c>
      <c r="F58">
        <v>4</v>
      </c>
      <c r="G58">
        <v>4.7252251412429377E-2</v>
      </c>
      <c r="H58">
        <v>0.27010330885122413</v>
      </c>
      <c r="I58">
        <f t="shared" si="1"/>
        <v>4.7252251412429377E-2</v>
      </c>
      <c r="J58">
        <f t="shared" si="1"/>
        <v>0.27010330885122413</v>
      </c>
    </row>
    <row r="59" spans="1:10">
      <c r="A59">
        <v>161</v>
      </c>
      <c r="B59" t="s">
        <v>351</v>
      </c>
      <c r="C59" t="s">
        <v>256</v>
      </c>
      <c r="D59">
        <v>99</v>
      </c>
      <c r="E59" t="s">
        <v>345</v>
      </c>
      <c r="F59">
        <v>4</v>
      </c>
      <c r="G59">
        <v>0.15793532485875705</v>
      </c>
      <c r="H59">
        <v>0.15611380037664788</v>
      </c>
      <c r="I59">
        <f t="shared" si="1"/>
        <v>0.15793532485875705</v>
      </c>
      <c r="J59">
        <f t="shared" si="1"/>
        <v>0.15611380037664788</v>
      </c>
    </row>
    <row r="60" spans="1:10">
      <c r="A60">
        <v>162</v>
      </c>
      <c r="B60" t="s">
        <v>352</v>
      </c>
      <c r="C60" t="s">
        <v>256</v>
      </c>
      <c r="D60">
        <v>100</v>
      </c>
      <c r="E60" t="s">
        <v>345</v>
      </c>
      <c r="F60">
        <v>4</v>
      </c>
      <c r="G60">
        <v>3.9794197740113002E-2</v>
      </c>
      <c r="H60">
        <v>0.26159849529190204</v>
      </c>
      <c r="I60">
        <f t="shared" si="1"/>
        <v>3.9794197740113002E-2</v>
      </c>
      <c r="J60">
        <f t="shared" si="1"/>
        <v>0.26159849529190204</v>
      </c>
    </row>
    <row r="61" spans="1:10">
      <c r="A61">
        <v>163</v>
      </c>
      <c r="B61" t="s">
        <v>353</v>
      </c>
      <c r="C61" t="s">
        <v>256</v>
      </c>
      <c r="D61">
        <v>101</v>
      </c>
      <c r="E61" t="s">
        <v>345</v>
      </c>
      <c r="F61">
        <v>4</v>
      </c>
      <c r="G61">
        <v>2.1735761016949153E-2</v>
      </c>
      <c r="H61">
        <v>0.25998481732580037</v>
      </c>
      <c r="I61">
        <f t="shared" si="1"/>
        <v>2.1735761016949153E-2</v>
      </c>
      <c r="J61">
        <f t="shared" si="1"/>
        <v>0.25998481732580037</v>
      </c>
    </row>
    <row r="62" spans="1:10">
      <c r="A62">
        <v>164</v>
      </c>
      <c r="B62" t="s">
        <v>354</v>
      </c>
      <c r="C62" t="s">
        <v>256</v>
      </c>
      <c r="D62">
        <v>102</v>
      </c>
      <c r="E62" t="s">
        <v>345</v>
      </c>
      <c r="F62">
        <v>4</v>
      </c>
      <c r="G62">
        <v>6.0799861581920897E-2</v>
      </c>
      <c r="H62">
        <v>0.36592416760828639</v>
      </c>
      <c r="I62">
        <f t="shared" si="1"/>
        <v>6.0799861581920897E-2</v>
      </c>
      <c r="J62">
        <f t="shared" si="1"/>
        <v>0.36592416760828639</v>
      </c>
    </row>
    <row r="63" spans="1:10">
      <c r="A63">
        <v>165</v>
      </c>
      <c r="B63" t="s">
        <v>355</v>
      </c>
      <c r="C63" t="s">
        <v>256</v>
      </c>
      <c r="D63">
        <v>103</v>
      </c>
      <c r="E63" t="s">
        <v>345</v>
      </c>
      <c r="F63">
        <v>4</v>
      </c>
      <c r="G63">
        <v>2.5919794915254233E-2</v>
      </c>
      <c r="H63">
        <v>0.27791973258003766</v>
      </c>
      <c r="I63">
        <f t="shared" si="1"/>
        <v>2.5919794915254233E-2</v>
      </c>
      <c r="J63">
        <f t="shared" si="1"/>
        <v>0.27791973258003766</v>
      </c>
    </row>
    <row r="64" spans="1:10">
      <c r="A64">
        <v>166</v>
      </c>
      <c r="B64" t="s">
        <v>356</v>
      </c>
      <c r="C64" t="s">
        <v>256</v>
      </c>
      <c r="D64">
        <v>104</v>
      </c>
      <c r="E64" t="s">
        <v>345</v>
      </c>
      <c r="F64">
        <v>4</v>
      </c>
      <c r="G64">
        <v>3.5290710169491521E-2</v>
      </c>
      <c r="H64">
        <v>0.2816036817325801</v>
      </c>
      <c r="I64">
        <f t="shared" si="1"/>
        <v>3.5290710169491521E-2</v>
      </c>
      <c r="J64">
        <f t="shared" si="1"/>
        <v>0.2816036817325801</v>
      </c>
    </row>
    <row r="65" spans="1:10">
      <c r="A65">
        <v>167</v>
      </c>
      <c r="B65" t="s">
        <v>357</v>
      </c>
      <c r="C65" t="s">
        <v>256</v>
      </c>
      <c r="D65">
        <v>105</v>
      </c>
      <c r="E65" t="s">
        <v>345</v>
      </c>
      <c r="F65">
        <v>4</v>
      </c>
      <c r="G65">
        <v>0.11512259039548023</v>
      </c>
      <c r="H65">
        <v>0.26763828625235409</v>
      </c>
      <c r="I65">
        <f t="shared" si="1"/>
        <v>0.11512259039548023</v>
      </c>
      <c r="J65">
        <f t="shared" si="1"/>
        <v>0.26763828625235409</v>
      </c>
    </row>
    <row r="66" spans="1:10">
      <c r="A66">
        <v>168</v>
      </c>
      <c r="B66" t="s">
        <v>358</v>
      </c>
      <c r="C66" t="s">
        <v>256</v>
      </c>
      <c r="D66">
        <v>106</v>
      </c>
      <c r="E66" t="s">
        <v>345</v>
      </c>
      <c r="F66">
        <v>4</v>
      </c>
      <c r="G66">
        <v>2.5112077966101692E-2</v>
      </c>
      <c r="H66">
        <v>0.31899953483992483</v>
      </c>
      <c r="I66">
        <f t="shared" si="1"/>
        <v>2.5112077966101692E-2</v>
      </c>
      <c r="J66">
        <f t="shared" si="1"/>
        <v>0.31899953483992483</v>
      </c>
    </row>
    <row r="67" spans="1:10">
      <c r="A67">
        <v>169</v>
      </c>
      <c r="B67" t="s">
        <v>359</v>
      </c>
      <c r="C67" t="s">
        <v>256</v>
      </c>
      <c r="D67">
        <v>107</v>
      </c>
      <c r="E67" t="s">
        <v>345</v>
      </c>
      <c r="F67">
        <v>4</v>
      </c>
      <c r="G67">
        <v>2.1413304519774013E-2</v>
      </c>
      <c r="H67">
        <v>0.28737202071563095</v>
      </c>
      <c r="I67">
        <f t="shared" ref="I67:J120" si="3">G67</f>
        <v>2.1413304519774013E-2</v>
      </c>
      <c r="J67">
        <f t="shared" si="3"/>
        <v>0.28737202071563095</v>
      </c>
    </row>
    <row r="68" spans="1:10">
      <c r="A68">
        <v>170</v>
      </c>
      <c r="B68" t="s">
        <v>360</v>
      </c>
      <c r="C68" t="s">
        <v>256</v>
      </c>
      <c r="D68">
        <v>108</v>
      </c>
      <c r="E68" t="s">
        <v>345</v>
      </c>
      <c r="F68">
        <v>4</v>
      </c>
      <c r="G68">
        <v>8.4444302259887E-2</v>
      </c>
      <c r="H68">
        <v>0.11749643879472696</v>
      </c>
      <c r="I68">
        <f t="shared" si="3"/>
        <v>8.4444302259887E-2</v>
      </c>
      <c r="J68">
        <f t="shared" si="3"/>
        <v>0.11749643879472696</v>
      </c>
    </row>
    <row r="69" spans="1:10">
      <c r="A69">
        <v>171</v>
      </c>
      <c r="B69" t="s">
        <v>361</v>
      </c>
      <c r="C69" t="s">
        <v>256</v>
      </c>
      <c r="D69">
        <v>109</v>
      </c>
      <c r="E69" t="s">
        <v>345</v>
      </c>
      <c r="F69">
        <v>4</v>
      </c>
      <c r="G69">
        <v>4.0702173446327677E-2</v>
      </c>
      <c r="H69">
        <v>0.26353336534839922</v>
      </c>
      <c r="I69">
        <f t="shared" si="3"/>
        <v>4.0702173446327677E-2</v>
      </c>
      <c r="J69">
        <f t="shared" si="3"/>
        <v>0.26353336534839922</v>
      </c>
    </row>
    <row r="70" spans="1:10">
      <c r="A70">
        <v>172</v>
      </c>
      <c r="B70" t="s">
        <v>362</v>
      </c>
      <c r="C70" t="s">
        <v>256</v>
      </c>
      <c r="D70">
        <v>110</v>
      </c>
      <c r="E70" t="s">
        <v>345</v>
      </c>
      <c r="F70">
        <v>4</v>
      </c>
      <c r="G70">
        <v>3.907422429378532E-2</v>
      </c>
      <c r="H70">
        <v>0.25836843879472693</v>
      </c>
      <c r="I70">
        <f t="shared" si="3"/>
        <v>3.907422429378532E-2</v>
      </c>
      <c r="J70">
        <f t="shared" si="3"/>
        <v>0.25836843879472693</v>
      </c>
    </row>
    <row r="71" spans="1:10">
      <c r="A71">
        <v>173</v>
      </c>
      <c r="B71" t="s">
        <v>363</v>
      </c>
      <c r="C71" t="s">
        <v>256</v>
      </c>
      <c r="D71">
        <v>111</v>
      </c>
      <c r="E71" t="s">
        <v>345</v>
      </c>
      <c r="F71">
        <v>4</v>
      </c>
      <c r="G71">
        <v>0.11570463559322033</v>
      </c>
      <c r="H71">
        <v>0.215989020715631</v>
      </c>
      <c r="I71">
        <f t="shared" si="3"/>
        <v>0.11570463559322033</v>
      </c>
      <c r="J71">
        <f t="shared" si="3"/>
        <v>0.215989020715631</v>
      </c>
    </row>
    <row r="72" spans="1:10">
      <c r="A72">
        <v>174</v>
      </c>
      <c r="B72" t="s">
        <v>364</v>
      </c>
      <c r="C72" t="s">
        <v>256</v>
      </c>
      <c r="D72">
        <v>112</v>
      </c>
      <c r="E72" t="s">
        <v>345</v>
      </c>
      <c r="F72">
        <v>4</v>
      </c>
      <c r="G72">
        <v>6.714856214689266E-2</v>
      </c>
      <c r="H72">
        <v>0.20548411111111117</v>
      </c>
      <c r="I72">
        <f t="shared" si="3"/>
        <v>6.714856214689266E-2</v>
      </c>
      <c r="J72">
        <f t="shared" si="3"/>
        <v>0.20548411111111117</v>
      </c>
    </row>
    <row r="73" spans="1:10">
      <c r="A73">
        <v>175</v>
      </c>
      <c r="B73" t="s">
        <v>365</v>
      </c>
      <c r="C73" t="s">
        <v>256</v>
      </c>
      <c r="D73">
        <v>113</v>
      </c>
      <c r="E73" t="s">
        <v>345</v>
      </c>
      <c r="F73">
        <v>4</v>
      </c>
      <c r="G73">
        <v>2.7780705649717515E-2</v>
      </c>
      <c r="H73">
        <v>0.21802365913371005</v>
      </c>
      <c r="I73">
        <f t="shared" si="3"/>
        <v>2.7780705649717515E-2</v>
      </c>
      <c r="J73">
        <f t="shared" si="3"/>
        <v>0.21802365913371005</v>
      </c>
    </row>
    <row r="74" spans="1:10">
      <c r="A74">
        <v>176</v>
      </c>
      <c r="B74" t="s">
        <v>366</v>
      </c>
      <c r="C74" t="s">
        <v>256</v>
      </c>
      <c r="D74">
        <v>114</v>
      </c>
      <c r="E74" t="s">
        <v>345</v>
      </c>
      <c r="F74">
        <v>4</v>
      </c>
      <c r="G74">
        <v>4.5120268361581922E-2</v>
      </c>
      <c r="H74">
        <v>0.20041558003766483</v>
      </c>
      <c r="I74">
        <f t="shared" si="3"/>
        <v>4.5120268361581922E-2</v>
      </c>
      <c r="J74">
        <f t="shared" si="3"/>
        <v>0.20041558003766483</v>
      </c>
    </row>
    <row r="75" spans="1:10">
      <c r="A75">
        <v>177</v>
      </c>
      <c r="B75" t="s">
        <v>367</v>
      </c>
      <c r="C75" t="s">
        <v>256</v>
      </c>
      <c r="D75">
        <v>115</v>
      </c>
      <c r="E75" t="s">
        <v>345</v>
      </c>
      <c r="F75">
        <v>4</v>
      </c>
      <c r="G75">
        <v>6.4533064971751417E-2</v>
      </c>
      <c r="H75">
        <v>0.18811790207156318</v>
      </c>
      <c r="I75">
        <f t="shared" si="3"/>
        <v>6.4533064971751417E-2</v>
      </c>
      <c r="J75">
        <f t="shared" si="3"/>
        <v>0.18811790207156318</v>
      </c>
    </row>
    <row r="76" spans="1:10">
      <c r="A76">
        <v>178</v>
      </c>
      <c r="B76" t="s">
        <v>182</v>
      </c>
      <c r="C76" t="s">
        <v>256</v>
      </c>
      <c r="D76">
        <v>116</v>
      </c>
      <c r="E76" t="s">
        <v>345</v>
      </c>
      <c r="F76">
        <v>4</v>
      </c>
      <c r="G76">
        <v>4.6395997175141243E-2</v>
      </c>
      <c r="H76">
        <v>0.21131657438794729</v>
      </c>
      <c r="I76">
        <f t="shared" si="3"/>
        <v>4.6395997175141243E-2</v>
      </c>
      <c r="J76">
        <f t="shared" si="3"/>
        <v>0.21131657438794729</v>
      </c>
    </row>
    <row r="77" spans="1:10">
      <c r="A77">
        <v>179</v>
      </c>
      <c r="B77" t="s">
        <v>183</v>
      </c>
      <c r="C77" t="s">
        <v>256</v>
      </c>
      <c r="D77">
        <v>117</v>
      </c>
      <c r="E77" t="s">
        <v>345</v>
      </c>
      <c r="F77">
        <v>4</v>
      </c>
      <c r="G77">
        <v>6.5023915254237286E-3</v>
      </c>
      <c r="H77">
        <v>0.16704622975517899</v>
      </c>
      <c r="I77">
        <f t="shared" si="3"/>
        <v>6.5023915254237286E-3</v>
      </c>
      <c r="J77">
        <f t="shared" si="3"/>
        <v>0.16704622975517899</v>
      </c>
    </row>
    <row r="78" spans="1:10">
      <c r="A78">
        <v>180</v>
      </c>
      <c r="B78" t="s">
        <v>184</v>
      </c>
      <c r="C78" t="s">
        <v>256</v>
      </c>
      <c r="D78">
        <v>118</v>
      </c>
      <c r="E78" t="s">
        <v>345</v>
      </c>
      <c r="F78">
        <v>4</v>
      </c>
      <c r="G78">
        <v>8.0046810734463278E-2</v>
      </c>
      <c r="H78">
        <v>0.27197942184557433</v>
      </c>
      <c r="I78">
        <f t="shared" si="3"/>
        <v>8.0046810734463278E-2</v>
      </c>
      <c r="J78">
        <f t="shared" si="3"/>
        <v>0.27197942184557433</v>
      </c>
    </row>
    <row r="79" spans="1:10">
      <c r="A79">
        <v>181</v>
      </c>
      <c r="B79" t="s">
        <v>185</v>
      </c>
      <c r="C79" t="s">
        <v>256</v>
      </c>
      <c r="D79">
        <v>119</v>
      </c>
      <c r="E79" t="s">
        <v>345</v>
      </c>
      <c r="F79">
        <v>4</v>
      </c>
      <c r="G79">
        <v>4.766248870056497E-2</v>
      </c>
      <c r="H79">
        <v>0.26679903201506594</v>
      </c>
      <c r="I79">
        <f t="shared" si="3"/>
        <v>4.766248870056497E-2</v>
      </c>
      <c r="J79">
        <f t="shared" si="3"/>
        <v>0.26679903201506594</v>
      </c>
    </row>
    <row r="80" spans="1:10">
      <c r="A80">
        <v>182</v>
      </c>
      <c r="B80" t="s">
        <v>186</v>
      </c>
      <c r="C80" t="s">
        <v>256</v>
      </c>
      <c r="D80">
        <v>120</v>
      </c>
      <c r="E80" t="s">
        <v>345</v>
      </c>
      <c r="F80">
        <v>4</v>
      </c>
      <c r="G80">
        <v>1.1390019774011301E-2</v>
      </c>
      <c r="H80">
        <v>0.2242770828625236</v>
      </c>
      <c r="I80">
        <f t="shared" si="3"/>
        <v>1.1390019774011301E-2</v>
      </c>
      <c r="J80">
        <f t="shared" si="3"/>
        <v>0.2242770828625236</v>
      </c>
    </row>
    <row r="81" spans="1:10">
      <c r="A81">
        <v>183</v>
      </c>
      <c r="B81" t="s">
        <v>187</v>
      </c>
      <c r="C81" t="s">
        <v>256</v>
      </c>
      <c r="D81">
        <v>121</v>
      </c>
      <c r="E81" t="s">
        <v>345</v>
      </c>
      <c r="F81">
        <v>4</v>
      </c>
      <c r="G81">
        <v>1.5782531638418081E-2</v>
      </c>
      <c r="H81">
        <v>0.2493115517890773</v>
      </c>
      <c r="I81">
        <f t="shared" si="3"/>
        <v>1.5782531638418081E-2</v>
      </c>
      <c r="J81">
        <f t="shared" si="3"/>
        <v>0.2493115517890773</v>
      </c>
    </row>
    <row r="82" spans="1:10">
      <c r="A82">
        <v>184</v>
      </c>
      <c r="B82" t="s">
        <v>188</v>
      </c>
      <c r="C82" t="s">
        <v>256</v>
      </c>
      <c r="D82">
        <v>122</v>
      </c>
      <c r="E82" t="s">
        <v>345</v>
      </c>
      <c r="F82">
        <v>4</v>
      </c>
      <c r="G82">
        <v>1.6030722598870058E-2</v>
      </c>
      <c r="H82">
        <v>0.27792348964218461</v>
      </c>
      <c r="I82">
        <f t="shared" si="3"/>
        <v>1.6030722598870058E-2</v>
      </c>
      <c r="J82">
        <f t="shared" si="3"/>
        <v>0.27792348964218461</v>
      </c>
    </row>
    <row r="83" spans="1:10">
      <c r="A83">
        <v>185</v>
      </c>
      <c r="B83" t="s">
        <v>189</v>
      </c>
      <c r="C83" t="s">
        <v>256</v>
      </c>
      <c r="D83">
        <v>123</v>
      </c>
      <c r="E83" t="s">
        <v>345</v>
      </c>
      <c r="F83">
        <v>4</v>
      </c>
      <c r="G83">
        <v>9.8673158192090424E-3</v>
      </c>
      <c r="H83">
        <v>0.23357717325800384</v>
      </c>
      <c r="I83">
        <f t="shared" si="3"/>
        <v>9.8673158192090424E-3</v>
      </c>
      <c r="J83">
        <f t="shared" si="3"/>
        <v>0.23357717325800384</v>
      </c>
    </row>
    <row r="84" spans="1:10">
      <c r="A84">
        <v>186</v>
      </c>
      <c r="B84" t="s">
        <v>54</v>
      </c>
      <c r="C84" t="s">
        <v>256</v>
      </c>
      <c r="D84">
        <v>124</v>
      </c>
      <c r="E84" t="s">
        <v>345</v>
      </c>
      <c r="F84">
        <v>4</v>
      </c>
      <c r="G84">
        <v>4.6967505649717523E-2</v>
      </c>
      <c r="H84">
        <v>0.19453924105461393</v>
      </c>
      <c r="I84">
        <f t="shared" si="3"/>
        <v>4.6967505649717523E-2</v>
      </c>
      <c r="J84">
        <f t="shared" si="3"/>
        <v>0.19453924105461393</v>
      </c>
    </row>
    <row r="85" spans="1:10">
      <c r="A85">
        <v>187</v>
      </c>
      <c r="B85" t="s">
        <v>55</v>
      </c>
      <c r="C85" t="s">
        <v>256</v>
      </c>
      <c r="D85">
        <v>125</v>
      </c>
      <c r="E85" t="s">
        <v>345</v>
      </c>
      <c r="F85">
        <v>4</v>
      </c>
      <c r="G85">
        <v>1.6581122598870051E-2</v>
      </c>
      <c r="H85">
        <v>0.14122101506591347</v>
      </c>
      <c r="I85">
        <f t="shared" si="3"/>
        <v>1.6581122598870051E-2</v>
      </c>
      <c r="J85">
        <f t="shared" si="3"/>
        <v>0.14122101506591347</v>
      </c>
    </row>
    <row r="86" spans="1:10">
      <c r="A86">
        <v>188</v>
      </c>
      <c r="B86" t="s">
        <v>56</v>
      </c>
      <c r="C86" t="s">
        <v>256</v>
      </c>
      <c r="D86">
        <v>126</v>
      </c>
      <c r="E86" t="s">
        <v>345</v>
      </c>
      <c r="F86">
        <v>4</v>
      </c>
      <c r="G86">
        <v>2.4861162711864403E-2</v>
      </c>
      <c r="H86">
        <v>0.18409106026365349</v>
      </c>
      <c r="I86">
        <f t="shared" si="3"/>
        <v>2.4861162711864403E-2</v>
      </c>
      <c r="J86">
        <f t="shared" si="3"/>
        <v>0.18409106026365349</v>
      </c>
    </row>
    <row r="87" spans="1:10">
      <c r="A87">
        <v>189</v>
      </c>
      <c r="B87" t="s">
        <v>57</v>
      </c>
      <c r="C87" t="s">
        <v>256</v>
      </c>
      <c r="D87">
        <v>127</v>
      </c>
      <c r="E87" t="s">
        <v>345</v>
      </c>
      <c r="F87">
        <v>4</v>
      </c>
      <c r="G87">
        <v>2.5563234463276834E-2</v>
      </c>
      <c r="H87">
        <v>0.16281676647834284</v>
      </c>
      <c r="I87">
        <f t="shared" si="3"/>
        <v>2.5563234463276834E-2</v>
      </c>
      <c r="J87">
        <f t="shared" si="3"/>
        <v>0.16281676647834284</v>
      </c>
    </row>
    <row r="88" spans="1:10">
      <c r="A88">
        <v>190</v>
      </c>
      <c r="B88" t="s">
        <v>58</v>
      </c>
      <c r="C88" t="s">
        <v>256</v>
      </c>
      <c r="D88">
        <v>128</v>
      </c>
      <c r="E88" t="s">
        <v>345</v>
      </c>
      <c r="F88">
        <v>4</v>
      </c>
      <c r="G88">
        <v>2.717225988700565E-2</v>
      </c>
      <c r="H88">
        <v>0.17362674387947277</v>
      </c>
      <c r="I88">
        <f t="shared" si="3"/>
        <v>2.717225988700565E-2</v>
      </c>
      <c r="J88">
        <f t="shared" si="3"/>
        <v>0.17362674387947277</v>
      </c>
    </row>
    <row r="89" spans="1:10">
      <c r="A89">
        <v>194</v>
      </c>
      <c r="B89" t="s">
        <v>215</v>
      </c>
      <c r="C89" t="s">
        <v>256</v>
      </c>
      <c r="D89">
        <v>129</v>
      </c>
      <c r="E89" t="s">
        <v>345</v>
      </c>
      <c r="F89">
        <v>4</v>
      </c>
      <c r="G89">
        <v>4.302456237288136E-2</v>
      </c>
      <c r="H89">
        <v>0.37314089453860638</v>
      </c>
      <c r="I89">
        <f t="shared" si="3"/>
        <v>4.302456237288136E-2</v>
      </c>
      <c r="J89">
        <f t="shared" si="3"/>
        <v>0.37314089453860638</v>
      </c>
    </row>
    <row r="90" spans="1:10">
      <c r="A90">
        <v>195</v>
      </c>
      <c r="B90" t="s">
        <v>216</v>
      </c>
      <c r="C90" t="s">
        <v>256</v>
      </c>
      <c r="D90">
        <v>130</v>
      </c>
      <c r="E90" t="s">
        <v>345</v>
      </c>
      <c r="F90">
        <v>4</v>
      </c>
      <c r="G90">
        <v>4.4374744293785309E-2</v>
      </c>
      <c r="H90">
        <v>0.35719044821092283</v>
      </c>
      <c r="I90">
        <f t="shared" si="3"/>
        <v>4.4374744293785309E-2</v>
      </c>
      <c r="J90">
        <f t="shared" si="3"/>
        <v>0.35719044821092283</v>
      </c>
    </row>
    <row r="91" spans="1:10">
      <c r="A91">
        <v>196</v>
      </c>
      <c r="B91" t="s">
        <v>217</v>
      </c>
      <c r="C91" t="s">
        <v>256</v>
      </c>
      <c r="D91">
        <v>131</v>
      </c>
      <c r="E91" t="s">
        <v>345</v>
      </c>
      <c r="F91">
        <v>4</v>
      </c>
      <c r="G91">
        <v>7.4037397740112998E-3</v>
      </c>
      <c r="H91">
        <v>0.14483254425612049</v>
      </c>
      <c r="I91">
        <f t="shared" si="3"/>
        <v>7.4037397740112998E-3</v>
      </c>
      <c r="J91">
        <f t="shared" si="3"/>
        <v>0.14483254425612049</v>
      </c>
    </row>
    <row r="92" spans="1:10">
      <c r="A92">
        <v>197</v>
      </c>
      <c r="B92" t="s">
        <v>218</v>
      </c>
      <c r="C92" t="s">
        <v>256</v>
      </c>
      <c r="D92">
        <v>132</v>
      </c>
      <c r="E92" t="s">
        <v>345</v>
      </c>
      <c r="F92">
        <v>4</v>
      </c>
      <c r="G92">
        <v>6.4179692316384193E-2</v>
      </c>
      <c r="H92">
        <v>0.22803057815442562</v>
      </c>
      <c r="I92">
        <f t="shared" si="3"/>
        <v>6.4179692316384193E-2</v>
      </c>
      <c r="J92">
        <f t="shared" si="3"/>
        <v>0.22803057815442562</v>
      </c>
    </row>
    <row r="93" spans="1:10">
      <c r="A93">
        <v>198</v>
      </c>
      <c r="B93" t="s">
        <v>59</v>
      </c>
      <c r="C93" t="s">
        <v>256</v>
      </c>
      <c r="D93">
        <v>133</v>
      </c>
      <c r="E93" t="s">
        <v>345</v>
      </c>
      <c r="F93">
        <v>4</v>
      </c>
      <c r="G93">
        <v>3.0473276497175145E-2</v>
      </c>
      <c r="H93">
        <v>0.13012919962335218</v>
      </c>
      <c r="I93">
        <f t="shared" si="3"/>
        <v>3.0473276497175145E-2</v>
      </c>
      <c r="J93">
        <f t="shared" si="3"/>
        <v>0.13012919962335218</v>
      </c>
    </row>
    <row r="94" spans="1:10">
      <c r="A94">
        <v>199</v>
      </c>
      <c r="B94" t="s">
        <v>60</v>
      </c>
      <c r="C94" t="s">
        <v>256</v>
      </c>
      <c r="D94">
        <v>134</v>
      </c>
      <c r="E94" t="s">
        <v>345</v>
      </c>
      <c r="F94">
        <v>4</v>
      </c>
      <c r="G94">
        <v>4.692118666666667E-2</v>
      </c>
      <c r="H94">
        <v>0.39830665725047076</v>
      </c>
      <c r="I94">
        <f t="shared" si="3"/>
        <v>4.692118666666667E-2</v>
      </c>
      <c r="J94">
        <f t="shared" si="3"/>
        <v>0.39830665725047076</v>
      </c>
    </row>
    <row r="95" spans="1:10">
      <c r="A95">
        <v>200</v>
      </c>
      <c r="B95" t="s">
        <v>61</v>
      </c>
      <c r="C95" t="s">
        <v>256</v>
      </c>
      <c r="D95">
        <v>135</v>
      </c>
      <c r="E95" t="s">
        <v>345</v>
      </c>
      <c r="F95">
        <v>4</v>
      </c>
      <c r="G95">
        <v>3.1947692316384182E-2</v>
      </c>
      <c r="H95">
        <v>0.17275171374764597</v>
      </c>
      <c r="I95">
        <f t="shared" si="3"/>
        <v>3.1947692316384182E-2</v>
      </c>
      <c r="J95">
        <f t="shared" si="3"/>
        <v>0.17275171374764597</v>
      </c>
    </row>
    <row r="96" spans="1:10">
      <c r="A96">
        <v>201</v>
      </c>
      <c r="B96" t="s">
        <v>62</v>
      </c>
      <c r="C96" t="s">
        <v>256</v>
      </c>
      <c r="D96">
        <v>136</v>
      </c>
      <c r="E96" t="s">
        <v>345</v>
      </c>
      <c r="F96">
        <v>4</v>
      </c>
      <c r="G96">
        <v>9.0355233898305083E-3</v>
      </c>
      <c r="H96">
        <v>3.6601163465160069E-2</v>
      </c>
      <c r="I96">
        <f t="shared" si="3"/>
        <v>9.0355233898305083E-3</v>
      </c>
      <c r="J96">
        <f t="shared" si="3"/>
        <v>3.6601163465160069E-2</v>
      </c>
    </row>
    <row r="97" spans="1:10">
      <c r="A97">
        <v>202</v>
      </c>
      <c r="B97" t="s">
        <v>63</v>
      </c>
      <c r="C97" t="s">
        <v>256</v>
      </c>
      <c r="D97">
        <v>137</v>
      </c>
      <c r="E97" t="s">
        <v>345</v>
      </c>
      <c r="F97">
        <v>4</v>
      </c>
      <c r="G97">
        <v>3.2330075706214685E-3</v>
      </c>
      <c r="H97">
        <v>4.4749919397363461E-2</v>
      </c>
      <c r="I97">
        <f t="shared" si="3"/>
        <v>3.2330075706214685E-3</v>
      </c>
      <c r="J97">
        <f t="shared" si="3"/>
        <v>4.4749919397363461E-2</v>
      </c>
    </row>
    <row r="98" spans="1:10">
      <c r="A98">
        <v>203</v>
      </c>
      <c r="B98" t="s">
        <v>64</v>
      </c>
      <c r="C98" t="s">
        <v>256</v>
      </c>
      <c r="D98">
        <v>138</v>
      </c>
      <c r="E98" t="s">
        <v>345</v>
      </c>
      <c r="F98">
        <v>4</v>
      </c>
      <c r="G98">
        <v>1.1614399096045201E-2</v>
      </c>
      <c r="H98">
        <v>5.2904591713747659E-2</v>
      </c>
      <c r="I98">
        <f t="shared" si="3"/>
        <v>1.1614399096045201E-2</v>
      </c>
      <c r="J98">
        <f t="shared" si="3"/>
        <v>5.2904591713747659E-2</v>
      </c>
    </row>
    <row r="99" spans="1:10">
      <c r="A99">
        <v>204</v>
      </c>
      <c r="B99" t="s">
        <v>65</v>
      </c>
      <c r="C99" t="s">
        <v>256</v>
      </c>
      <c r="D99">
        <v>139</v>
      </c>
      <c r="E99" t="s">
        <v>345</v>
      </c>
      <c r="F99">
        <v>4</v>
      </c>
      <c r="G99">
        <v>2.3042783050847451E-3</v>
      </c>
      <c r="H99">
        <v>4.7726427871939731E-2</v>
      </c>
      <c r="I99">
        <f t="shared" si="3"/>
        <v>2.3042783050847451E-3</v>
      </c>
      <c r="J99">
        <f t="shared" si="3"/>
        <v>4.7726427871939731E-2</v>
      </c>
    </row>
    <row r="100" spans="1:10">
      <c r="A100">
        <v>205</v>
      </c>
      <c r="B100" t="s">
        <v>66</v>
      </c>
      <c r="C100" t="s">
        <v>256</v>
      </c>
      <c r="D100">
        <v>140</v>
      </c>
      <c r="E100" t="s">
        <v>345</v>
      </c>
      <c r="F100">
        <v>4</v>
      </c>
      <c r="G100">
        <v>2.9966286666666665E-2</v>
      </c>
      <c r="H100">
        <v>8.2142270244821097E-2</v>
      </c>
      <c r="I100">
        <f t="shared" si="3"/>
        <v>2.9966286666666665E-2</v>
      </c>
      <c r="J100">
        <f t="shared" si="3"/>
        <v>8.2142270244821097E-2</v>
      </c>
    </row>
    <row r="101" spans="1:10">
      <c r="A101">
        <v>206</v>
      </c>
      <c r="B101" t="s">
        <v>67</v>
      </c>
      <c r="C101" t="s">
        <v>256</v>
      </c>
      <c r="D101">
        <v>141</v>
      </c>
      <c r="E101" t="s">
        <v>345</v>
      </c>
      <c r="F101">
        <v>4</v>
      </c>
      <c r="G101">
        <v>3.8967262937853117E-2</v>
      </c>
      <c r="H101">
        <v>9.6537044821092294E-2</v>
      </c>
      <c r="I101">
        <f t="shared" si="3"/>
        <v>3.8967262937853117E-2</v>
      </c>
      <c r="J101">
        <f t="shared" si="3"/>
        <v>9.6537044821092294E-2</v>
      </c>
    </row>
    <row r="102" spans="1:10">
      <c r="A102">
        <v>207</v>
      </c>
      <c r="B102" t="s">
        <v>68</v>
      </c>
      <c r="C102" t="s">
        <v>256</v>
      </c>
      <c r="D102">
        <v>142</v>
      </c>
      <c r="E102" t="s">
        <v>345</v>
      </c>
      <c r="F102">
        <v>4</v>
      </c>
      <c r="G102">
        <v>2.9485588361581924E-2</v>
      </c>
      <c r="H102">
        <v>5.1440227871939734E-2</v>
      </c>
      <c r="I102">
        <f t="shared" si="3"/>
        <v>2.9485588361581924E-2</v>
      </c>
      <c r="J102">
        <f t="shared" si="3"/>
        <v>5.1440227871939734E-2</v>
      </c>
    </row>
    <row r="103" spans="1:10">
      <c r="A103">
        <v>208</v>
      </c>
      <c r="B103" t="s">
        <v>69</v>
      </c>
      <c r="C103" t="s">
        <v>256</v>
      </c>
      <c r="D103">
        <v>143</v>
      </c>
      <c r="E103" t="s">
        <v>345</v>
      </c>
      <c r="F103">
        <v>4</v>
      </c>
      <c r="G103">
        <v>4.335514768361582E-2</v>
      </c>
      <c r="H103">
        <v>0.10036462335216573</v>
      </c>
      <c r="I103">
        <f t="shared" si="3"/>
        <v>4.335514768361582E-2</v>
      </c>
      <c r="J103">
        <f t="shared" si="3"/>
        <v>0.10036462335216573</v>
      </c>
    </row>
    <row r="104" spans="1:10">
      <c r="A104">
        <v>209</v>
      </c>
      <c r="B104" t="s">
        <v>70</v>
      </c>
      <c r="C104" t="s">
        <v>256</v>
      </c>
      <c r="D104">
        <v>144</v>
      </c>
      <c r="E104" t="s">
        <v>345</v>
      </c>
      <c r="F104">
        <v>4</v>
      </c>
      <c r="G104">
        <v>4.3150189491525423E-2</v>
      </c>
      <c r="H104">
        <v>0.22630911487758948</v>
      </c>
      <c r="I104">
        <f t="shared" si="3"/>
        <v>4.3150189491525423E-2</v>
      </c>
      <c r="J104">
        <f t="shared" si="3"/>
        <v>0.22630911487758948</v>
      </c>
    </row>
    <row r="105" spans="1:10">
      <c r="A105">
        <v>210</v>
      </c>
      <c r="B105" t="s">
        <v>220</v>
      </c>
      <c r="C105" t="s">
        <v>256</v>
      </c>
      <c r="D105">
        <v>145</v>
      </c>
      <c r="E105" t="s">
        <v>345</v>
      </c>
      <c r="F105">
        <v>4</v>
      </c>
      <c r="G105">
        <v>4.8113296045197741E-3</v>
      </c>
      <c r="H105">
        <v>-8.8045286252354041E-3</v>
      </c>
      <c r="I105">
        <f t="shared" si="3"/>
        <v>4.8113296045197741E-3</v>
      </c>
      <c r="J105">
        <v>1E-4</v>
      </c>
    </row>
    <row r="106" spans="1:10">
      <c r="A106">
        <v>211</v>
      </c>
      <c r="B106" t="s">
        <v>221</v>
      </c>
      <c r="C106" t="s">
        <v>256</v>
      </c>
      <c r="D106">
        <v>146</v>
      </c>
      <c r="E106" t="s">
        <v>345</v>
      </c>
      <c r="F106">
        <v>4</v>
      </c>
      <c r="G106">
        <v>4.4426285536723169E-2</v>
      </c>
      <c r="H106">
        <v>7.3443606403013201E-2</v>
      </c>
      <c r="I106">
        <f t="shared" si="3"/>
        <v>4.4426285536723169E-2</v>
      </c>
      <c r="J106">
        <f t="shared" si="3"/>
        <v>7.3443606403013201E-2</v>
      </c>
    </row>
    <row r="107" spans="1:10">
      <c r="A107">
        <v>212</v>
      </c>
      <c r="B107" t="s">
        <v>222</v>
      </c>
      <c r="C107" t="s">
        <v>256</v>
      </c>
      <c r="D107">
        <v>147</v>
      </c>
      <c r="E107" t="s">
        <v>345</v>
      </c>
      <c r="F107">
        <v>4</v>
      </c>
      <c r="G107">
        <v>3.4882746553672322E-2</v>
      </c>
      <c r="H107">
        <v>0.10029312730696799</v>
      </c>
      <c r="I107">
        <f t="shared" si="3"/>
        <v>3.4882746553672322E-2</v>
      </c>
      <c r="J107">
        <f t="shared" si="3"/>
        <v>0.10029312730696799</v>
      </c>
    </row>
    <row r="108" spans="1:10">
      <c r="A108">
        <v>213</v>
      </c>
      <c r="B108" t="s">
        <v>223</v>
      </c>
      <c r="C108" t="s">
        <v>256</v>
      </c>
      <c r="D108">
        <v>148</v>
      </c>
      <c r="E108" t="s">
        <v>345</v>
      </c>
      <c r="F108">
        <v>4</v>
      </c>
      <c r="G108">
        <v>8.4114211299435044E-3</v>
      </c>
      <c r="H108">
        <v>7.9963161205273053E-2</v>
      </c>
      <c r="I108">
        <f t="shared" si="3"/>
        <v>8.4114211299435044E-3</v>
      </c>
      <c r="J108">
        <f t="shared" si="3"/>
        <v>7.9963161205273053E-2</v>
      </c>
    </row>
    <row r="109" spans="1:10">
      <c r="A109">
        <v>214</v>
      </c>
      <c r="B109" t="s">
        <v>224</v>
      </c>
      <c r="C109" t="s">
        <v>256</v>
      </c>
      <c r="D109">
        <v>149</v>
      </c>
      <c r="E109" t="s">
        <v>345</v>
      </c>
      <c r="F109">
        <v>4</v>
      </c>
      <c r="G109">
        <v>3.9984861242937854E-2</v>
      </c>
      <c r="H109">
        <v>9.512096233521658E-2</v>
      </c>
      <c r="I109">
        <f t="shared" si="3"/>
        <v>3.9984861242937854E-2</v>
      </c>
      <c r="J109">
        <f t="shared" si="3"/>
        <v>9.512096233521658E-2</v>
      </c>
    </row>
    <row r="110" spans="1:10">
      <c r="A110">
        <v>215</v>
      </c>
      <c r="B110" t="s">
        <v>225</v>
      </c>
      <c r="C110" t="s">
        <v>256</v>
      </c>
      <c r="D110">
        <v>150</v>
      </c>
      <c r="E110" t="s">
        <v>345</v>
      </c>
      <c r="F110">
        <v>4</v>
      </c>
      <c r="G110">
        <v>4.4190180451977402E-2</v>
      </c>
      <c r="H110">
        <v>0.37098261770244828</v>
      </c>
      <c r="I110">
        <f t="shared" si="3"/>
        <v>4.4190180451977402E-2</v>
      </c>
      <c r="J110">
        <f t="shared" si="3"/>
        <v>0.37098261770244828</v>
      </c>
    </row>
    <row r="111" spans="1:10">
      <c r="A111">
        <v>216</v>
      </c>
      <c r="B111" t="s">
        <v>226</v>
      </c>
      <c r="C111" t="s">
        <v>256</v>
      </c>
      <c r="D111">
        <v>151</v>
      </c>
      <c r="E111" t="s">
        <v>345</v>
      </c>
      <c r="F111">
        <v>4</v>
      </c>
      <c r="G111">
        <v>1.8948195706214692E-2</v>
      </c>
      <c r="H111">
        <v>6.6314815442561223E-2</v>
      </c>
      <c r="I111">
        <f t="shared" si="3"/>
        <v>1.8948195706214692E-2</v>
      </c>
      <c r="J111">
        <f t="shared" si="3"/>
        <v>6.6314815442561223E-2</v>
      </c>
    </row>
    <row r="112" spans="1:10">
      <c r="A112">
        <v>217</v>
      </c>
      <c r="B112" t="s">
        <v>227</v>
      </c>
      <c r="C112" t="s">
        <v>256</v>
      </c>
      <c r="D112">
        <v>152</v>
      </c>
      <c r="E112" t="s">
        <v>345</v>
      </c>
      <c r="F112">
        <v>4</v>
      </c>
      <c r="G112">
        <v>2.5488126214689266E-2</v>
      </c>
      <c r="H112">
        <v>-9.6589867608286251E-2</v>
      </c>
      <c r="I112">
        <f t="shared" si="3"/>
        <v>2.5488126214689266E-2</v>
      </c>
      <c r="J112">
        <v>1E-4</v>
      </c>
    </row>
    <row r="113" spans="1:10">
      <c r="A113">
        <v>218</v>
      </c>
      <c r="B113" t="s">
        <v>228</v>
      </c>
      <c r="C113" t="s">
        <v>256</v>
      </c>
      <c r="D113">
        <v>153</v>
      </c>
      <c r="E113" t="s">
        <v>345</v>
      </c>
      <c r="F113">
        <v>4</v>
      </c>
      <c r="G113">
        <v>1.7368377627118646E-2</v>
      </c>
      <c r="H113">
        <v>8.150446967984934E-2</v>
      </c>
      <c r="I113">
        <f t="shared" si="3"/>
        <v>1.7368377627118646E-2</v>
      </c>
      <c r="J113">
        <f t="shared" si="3"/>
        <v>8.150446967984934E-2</v>
      </c>
    </row>
    <row r="114" spans="1:10">
      <c r="A114">
        <v>219</v>
      </c>
      <c r="B114" t="s">
        <v>229</v>
      </c>
      <c r="C114" t="s">
        <v>256</v>
      </c>
      <c r="D114">
        <v>154</v>
      </c>
      <c r="E114" t="s">
        <v>345</v>
      </c>
      <c r="F114">
        <v>4</v>
      </c>
      <c r="G114">
        <v>1.7356821129943505E-2</v>
      </c>
      <c r="H114">
        <v>6.8885693408662907E-2</v>
      </c>
      <c r="I114">
        <f t="shared" si="3"/>
        <v>1.7356821129943505E-2</v>
      </c>
      <c r="J114">
        <f t="shared" si="3"/>
        <v>6.8885693408662907E-2</v>
      </c>
    </row>
    <row r="115" spans="1:10">
      <c r="A115">
        <v>220</v>
      </c>
      <c r="B115" t="s">
        <v>230</v>
      </c>
      <c r="C115" t="s">
        <v>256</v>
      </c>
      <c r="D115">
        <v>155</v>
      </c>
      <c r="E115" t="s">
        <v>345</v>
      </c>
      <c r="F115">
        <v>4</v>
      </c>
      <c r="G115">
        <v>2.3702917740112996E-2</v>
      </c>
      <c r="H115">
        <v>6.2218013182674198E-2</v>
      </c>
      <c r="I115">
        <f t="shared" si="3"/>
        <v>2.3702917740112996E-2</v>
      </c>
      <c r="J115">
        <f t="shared" si="3"/>
        <v>6.2218013182674198E-2</v>
      </c>
    </row>
    <row r="116" spans="1:10">
      <c r="A116">
        <v>221</v>
      </c>
      <c r="B116" t="s">
        <v>231</v>
      </c>
      <c r="C116" t="s">
        <v>256</v>
      </c>
      <c r="D116">
        <v>156</v>
      </c>
      <c r="E116" t="s">
        <v>345</v>
      </c>
      <c r="F116">
        <v>4</v>
      </c>
      <c r="G116">
        <v>5.4118874237288138E-2</v>
      </c>
      <c r="H116">
        <v>8.4636238606403014E-2</v>
      </c>
      <c r="I116">
        <f t="shared" si="3"/>
        <v>5.4118874237288138E-2</v>
      </c>
      <c r="J116">
        <f t="shared" si="3"/>
        <v>8.4636238606403014E-2</v>
      </c>
    </row>
    <row r="117" spans="1:10">
      <c r="A117">
        <v>222</v>
      </c>
      <c r="B117" t="s">
        <v>232</v>
      </c>
      <c r="C117" t="s">
        <v>256</v>
      </c>
      <c r="D117">
        <v>157</v>
      </c>
      <c r="E117" t="s">
        <v>345</v>
      </c>
      <c r="F117">
        <v>4</v>
      </c>
      <c r="G117">
        <v>3.0427843163841808E-2</v>
      </c>
      <c r="H117">
        <v>9.966014425612052E-2</v>
      </c>
      <c r="I117">
        <f t="shared" si="3"/>
        <v>3.0427843163841808E-2</v>
      </c>
      <c r="J117">
        <f t="shared" si="3"/>
        <v>9.966014425612052E-2</v>
      </c>
    </row>
    <row r="118" spans="1:10">
      <c r="A118">
        <v>223</v>
      </c>
      <c r="B118" t="s">
        <v>233</v>
      </c>
      <c r="C118" t="s">
        <v>256</v>
      </c>
      <c r="D118">
        <v>158</v>
      </c>
      <c r="E118" t="s">
        <v>345</v>
      </c>
      <c r="F118">
        <v>4</v>
      </c>
      <c r="G118">
        <v>1.7894537514124297E-2</v>
      </c>
      <c r="H118">
        <v>6.7862010922787208E-2</v>
      </c>
      <c r="I118">
        <f t="shared" si="3"/>
        <v>1.7894537514124297E-2</v>
      </c>
      <c r="J118">
        <f t="shared" si="3"/>
        <v>6.7862010922787208E-2</v>
      </c>
    </row>
    <row r="119" spans="1:10">
      <c r="A119">
        <v>224</v>
      </c>
      <c r="B119" t="s">
        <v>234</v>
      </c>
      <c r="C119" t="s">
        <v>256</v>
      </c>
      <c r="D119">
        <v>159</v>
      </c>
      <c r="E119" t="s">
        <v>345</v>
      </c>
      <c r="F119">
        <v>4</v>
      </c>
      <c r="G119">
        <v>5.3894353898305089E-2</v>
      </c>
      <c r="H119">
        <v>8.5242399623352172E-2</v>
      </c>
      <c r="I119">
        <f t="shared" si="3"/>
        <v>5.3894353898305089E-2</v>
      </c>
      <c r="J119">
        <f t="shared" si="3"/>
        <v>8.5242399623352172E-2</v>
      </c>
    </row>
    <row r="120" spans="1:10">
      <c r="A120">
        <v>225</v>
      </c>
      <c r="B120" t="s">
        <v>235</v>
      </c>
      <c r="C120" t="s">
        <v>256</v>
      </c>
      <c r="D120">
        <v>160</v>
      </c>
      <c r="E120" t="s">
        <v>345</v>
      </c>
      <c r="F120">
        <v>4</v>
      </c>
      <c r="G120">
        <v>1.2478397966101697E-2</v>
      </c>
      <c r="H120">
        <v>2.8831027871939752E-2</v>
      </c>
      <c r="I120">
        <f t="shared" si="3"/>
        <v>1.2478397966101697E-2</v>
      </c>
      <c r="J120">
        <f t="shared" si="3"/>
        <v>2.8831027871939752E-2</v>
      </c>
    </row>
  </sheetData>
  <mergeCells count="1">
    <mergeCell ref="K2:L2"/>
  </mergeCells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sqref="A1:J27"/>
    </sheetView>
  </sheetViews>
  <sheetFormatPr baseColWidth="10" defaultRowHeight="13" x14ac:dyDescent="0"/>
  <cols>
    <col min="3" max="3" width="4" customWidth="1"/>
    <col min="4" max="4" width="6.42578125" customWidth="1"/>
    <col min="5" max="5" width="3.28515625" customWidth="1"/>
    <col min="6" max="6" width="4.140625" customWidth="1"/>
    <col min="7" max="7" width="12.28515625" customWidth="1"/>
    <col min="8" max="8" width="13.5703125" customWidth="1"/>
    <col min="9" max="9" width="19.28515625" customWidth="1"/>
    <col min="10" max="10" width="18.5703125" customWidth="1"/>
    <col min="11" max="11" width="34.28515625" customWidth="1"/>
    <col min="12" max="12" width="4" customWidth="1"/>
  </cols>
  <sheetData>
    <row r="1" spans="1:12">
      <c r="A1" t="s">
        <v>240</v>
      </c>
      <c r="B1" t="s">
        <v>241</v>
      </c>
      <c r="C1" t="s">
        <v>236</v>
      </c>
      <c r="D1" t="s">
        <v>237</v>
      </c>
      <c r="E1" t="s">
        <v>238</v>
      </c>
      <c r="F1" t="s">
        <v>239</v>
      </c>
      <c r="G1" t="s">
        <v>250</v>
      </c>
      <c r="H1" t="s">
        <v>251</v>
      </c>
      <c r="I1" t="s">
        <v>474</v>
      </c>
      <c r="J1" t="s">
        <v>475</v>
      </c>
      <c r="K1" t="s">
        <v>476</v>
      </c>
    </row>
    <row r="2" spans="1:12">
      <c r="A2">
        <v>1</v>
      </c>
      <c r="B2" t="s">
        <v>477</v>
      </c>
      <c r="C2" t="s">
        <v>256</v>
      </c>
      <c r="D2">
        <v>41</v>
      </c>
      <c r="E2" t="s">
        <v>257</v>
      </c>
      <c r="F2">
        <v>4</v>
      </c>
      <c r="G2">
        <v>1.3442666666666658E-2</v>
      </c>
      <c r="H2">
        <v>0.28137479999999998</v>
      </c>
      <c r="I2">
        <f>G2</f>
        <v>1.3442666666666658E-2</v>
      </c>
      <c r="J2">
        <f>H2</f>
        <v>0.28137479999999998</v>
      </c>
      <c r="K2" s="35" t="s">
        <v>478</v>
      </c>
      <c r="L2" s="35"/>
    </row>
    <row r="3" spans="1:12">
      <c r="A3">
        <v>2</v>
      </c>
      <c r="B3" t="s">
        <v>479</v>
      </c>
      <c r="C3" t="s">
        <v>256</v>
      </c>
      <c r="D3">
        <v>42</v>
      </c>
      <c r="E3" t="s">
        <v>257</v>
      </c>
      <c r="F3">
        <v>4</v>
      </c>
      <c r="G3">
        <v>6.9816666666666638E-3</v>
      </c>
      <c r="H3">
        <v>0.13328280000000001</v>
      </c>
      <c r="I3">
        <f t="shared" ref="I3:J27" si="0">G3</f>
        <v>6.9816666666666638E-3</v>
      </c>
      <c r="J3">
        <f t="shared" si="0"/>
        <v>0.13328280000000001</v>
      </c>
      <c r="K3" t="s">
        <v>268</v>
      </c>
    </row>
    <row r="4" spans="1:12">
      <c r="A4">
        <v>3</v>
      </c>
      <c r="B4" t="s">
        <v>269</v>
      </c>
      <c r="C4" t="s">
        <v>256</v>
      </c>
      <c r="D4">
        <v>43</v>
      </c>
      <c r="E4" t="s">
        <v>257</v>
      </c>
      <c r="F4">
        <v>4</v>
      </c>
      <c r="G4">
        <v>1.7276666666666621E-3</v>
      </c>
      <c r="H4">
        <v>0.14189279999999999</v>
      </c>
      <c r="I4">
        <f t="shared" si="0"/>
        <v>1.7276666666666621E-3</v>
      </c>
      <c r="J4">
        <f t="shared" si="0"/>
        <v>0.14189279999999999</v>
      </c>
    </row>
    <row r="5" spans="1:12">
      <c r="A5">
        <v>4</v>
      </c>
      <c r="B5" t="s">
        <v>270</v>
      </c>
      <c r="C5" t="s">
        <v>256</v>
      </c>
      <c r="D5">
        <v>44</v>
      </c>
      <c r="E5" t="s">
        <v>257</v>
      </c>
      <c r="F5">
        <v>4</v>
      </c>
      <c r="G5">
        <v>-1.2543333333333365E-3</v>
      </c>
      <c r="H5">
        <v>0.53623080000000001</v>
      </c>
      <c r="I5">
        <v>1E-4</v>
      </c>
      <c r="J5">
        <f t="shared" si="0"/>
        <v>0.53623080000000001</v>
      </c>
    </row>
    <row r="6" spans="1:12">
      <c r="A6">
        <v>5</v>
      </c>
      <c r="B6" t="s">
        <v>271</v>
      </c>
      <c r="C6" t="s">
        <v>256</v>
      </c>
      <c r="D6">
        <v>45</v>
      </c>
      <c r="E6" t="s">
        <v>257</v>
      </c>
      <c r="F6">
        <v>4</v>
      </c>
      <c r="G6">
        <v>6.6266666666666557E-4</v>
      </c>
      <c r="H6">
        <v>0.34336679999999997</v>
      </c>
      <c r="I6">
        <f t="shared" si="0"/>
        <v>6.6266666666666557E-4</v>
      </c>
      <c r="J6">
        <f t="shared" si="0"/>
        <v>0.34336679999999997</v>
      </c>
    </row>
    <row r="7" spans="1:12">
      <c r="A7">
        <v>6</v>
      </c>
      <c r="B7" t="s">
        <v>272</v>
      </c>
      <c r="C7" t="s">
        <v>256</v>
      </c>
      <c r="D7">
        <v>46</v>
      </c>
      <c r="E7" t="s">
        <v>257</v>
      </c>
      <c r="F7">
        <v>4</v>
      </c>
      <c r="G7">
        <v>9.466666666666651E-4</v>
      </c>
      <c r="H7">
        <v>0.43291079999999993</v>
      </c>
      <c r="I7">
        <f t="shared" si="0"/>
        <v>9.466666666666651E-4</v>
      </c>
      <c r="J7">
        <f t="shared" si="0"/>
        <v>0.43291079999999993</v>
      </c>
    </row>
    <row r="8" spans="1:12">
      <c r="A8">
        <v>7</v>
      </c>
      <c r="B8" t="s">
        <v>273</v>
      </c>
      <c r="C8" t="s">
        <v>256</v>
      </c>
      <c r="D8">
        <v>47</v>
      </c>
      <c r="E8" t="s">
        <v>257</v>
      </c>
      <c r="F8">
        <v>4</v>
      </c>
      <c r="G8">
        <v>7.3366666666666719E-4</v>
      </c>
      <c r="H8">
        <v>0.17116679999999995</v>
      </c>
      <c r="I8">
        <f t="shared" si="0"/>
        <v>7.3366666666666719E-4</v>
      </c>
      <c r="J8">
        <f t="shared" si="0"/>
        <v>0.17116679999999995</v>
      </c>
    </row>
    <row r="9" spans="1:12">
      <c r="A9">
        <v>8</v>
      </c>
      <c r="B9" t="s">
        <v>274</v>
      </c>
      <c r="C9" t="s">
        <v>256</v>
      </c>
      <c r="D9">
        <v>48</v>
      </c>
      <c r="E9" t="s">
        <v>257</v>
      </c>
      <c r="F9">
        <v>4</v>
      </c>
      <c r="G9">
        <v>3.3606666666666646E-3</v>
      </c>
      <c r="H9">
        <v>0.15222479999999994</v>
      </c>
      <c r="I9">
        <f t="shared" si="0"/>
        <v>3.3606666666666646E-3</v>
      </c>
      <c r="J9">
        <f t="shared" si="0"/>
        <v>0.15222479999999994</v>
      </c>
    </row>
    <row r="10" spans="1:12">
      <c r="A10">
        <v>9</v>
      </c>
      <c r="B10" t="s">
        <v>275</v>
      </c>
      <c r="C10" t="s">
        <v>256</v>
      </c>
      <c r="D10">
        <v>49</v>
      </c>
      <c r="E10" t="s">
        <v>257</v>
      </c>
      <c r="F10">
        <v>4</v>
      </c>
      <c r="G10">
        <v>3.9286666666666567E-3</v>
      </c>
      <c r="H10">
        <v>0.61027679999999995</v>
      </c>
      <c r="I10">
        <f t="shared" si="0"/>
        <v>3.9286666666666567E-3</v>
      </c>
      <c r="J10">
        <f t="shared" si="0"/>
        <v>0.61027679999999995</v>
      </c>
    </row>
    <row r="11" spans="1:12">
      <c r="A11">
        <v>10</v>
      </c>
      <c r="B11" t="s">
        <v>276</v>
      </c>
      <c r="C11" t="s">
        <v>256</v>
      </c>
      <c r="D11">
        <v>50</v>
      </c>
      <c r="E11" t="s">
        <v>257</v>
      </c>
      <c r="F11">
        <v>4</v>
      </c>
      <c r="G11">
        <v>5.7746666666666571E-3</v>
      </c>
      <c r="H11">
        <v>0.11950679999999998</v>
      </c>
      <c r="I11">
        <f t="shared" si="0"/>
        <v>5.7746666666666571E-3</v>
      </c>
      <c r="J11">
        <f t="shared" si="0"/>
        <v>0.11950679999999998</v>
      </c>
    </row>
    <row r="12" spans="1:12">
      <c r="A12">
        <v>11</v>
      </c>
      <c r="B12" t="s">
        <v>277</v>
      </c>
      <c r="C12" t="s">
        <v>256</v>
      </c>
      <c r="D12">
        <v>51</v>
      </c>
      <c r="E12" t="s">
        <v>257</v>
      </c>
      <c r="F12">
        <v>4</v>
      </c>
      <c r="G12">
        <v>-3.0293333333333353E-3</v>
      </c>
      <c r="H12">
        <v>0.10573080000000003</v>
      </c>
      <c r="I12">
        <v>1E-4</v>
      </c>
      <c r="J12">
        <f t="shared" si="0"/>
        <v>0.10573080000000003</v>
      </c>
    </row>
    <row r="13" spans="1:12">
      <c r="A13">
        <v>12</v>
      </c>
      <c r="B13" t="s">
        <v>278</v>
      </c>
      <c r="C13" t="s">
        <v>256</v>
      </c>
      <c r="D13">
        <v>52</v>
      </c>
      <c r="E13" t="s">
        <v>257</v>
      </c>
      <c r="F13">
        <v>4</v>
      </c>
      <c r="G13">
        <v>8.1176666666666619E-3</v>
      </c>
      <c r="H13">
        <v>0.13500479999999998</v>
      </c>
      <c r="I13">
        <f t="shared" si="0"/>
        <v>8.1176666666666619E-3</v>
      </c>
      <c r="J13">
        <f t="shared" si="0"/>
        <v>0.13500479999999998</v>
      </c>
    </row>
    <row r="14" spans="1:12">
      <c r="A14">
        <v>13</v>
      </c>
      <c r="B14" t="s">
        <v>108</v>
      </c>
      <c r="C14" t="s">
        <v>256</v>
      </c>
      <c r="D14">
        <v>53</v>
      </c>
      <c r="E14" t="s">
        <v>257</v>
      </c>
      <c r="F14">
        <v>4</v>
      </c>
      <c r="G14">
        <v>7.3366666666666719E-4</v>
      </c>
      <c r="H14">
        <v>0.15050279999999994</v>
      </c>
      <c r="I14">
        <f t="shared" si="0"/>
        <v>7.3366666666666719E-4</v>
      </c>
      <c r="J14">
        <f t="shared" si="0"/>
        <v>0.15050279999999994</v>
      </c>
    </row>
    <row r="15" spans="1:12">
      <c r="A15">
        <v>14</v>
      </c>
      <c r="B15" t="s">
        <v>109</v>
      </c>
      <c r="C15" t="s">
        <v>256</v>
      </c>
      <c r="D15">
        <v>54</v>
      </c>
      <c r="E15" t="s">
        <v>257</v>
      </c>
      <c r="F15">
        <v>4</v>
      </c>
      <c r="G15">
        <v>2.3666666666664893E-5</v>
      </c>
      <c r="H15">
        <v>0.37264079999999994</v>
      </c>
      <c r="I15">
        <v>1E-4</v>
      </c>
      <c r="J15">
        <f t="shared" si="0"/>
        <v>0.37264079999999994</v>
      </c>
    </row>
    <row r="16" spans="1:12">
      <c r="A16">
        <v>15</v>
      </c>
      <c r="B16" t="s">
        <v>110</v>
      </c>
      <c r="C16" t="s">
        <v>256</v>
      </c>
      <c r="D16">
        <v>55</v>
      </c>
      <c r="E16" t="s">
        <v>257</v>
      </c>
      <c r="F16">
        <v>4</v>
      </c>
      <c r="G16">
        <v>3.0766666666666442E-4</v>
      </c>
      <c r="H16">
        <v>0.14878079999999999</v>
      </c>
      <c r="I16">
        <f t="shared" si="0"/>
        <v>3.0766666666666442E-4</v>
      </c>
      <c r="J16">
        <f t="shared" si="0"/>
        <v>0.14878079999999999</v>
      </c>
    </row>
    <row r="17" spans="1:10">
      <c r="A17">
        <v>16</v>
      </c>
      <c r="B17" t="s">
        <v>111</v>
      </c>
      <c r="C17" t="s">
        <v>256</v>
      </c>
      <c r="D17">
        <v>56</v>
      </c>
      <c r="E17" t="s">
        <v>257</v>
      </c>
      <c r="F17">
        <v>4</v>
      </c>
      <c r="G17">
        <v>1.6921666666666661E-2</v>
      </c>
      <c r="H17">
        <v>0.18838679999999997</v>
      </c>
      <c r="I17">
        <f t="shared" si="0"/>
        <v>1.6921666666666661E-2</v>
      </c>
      <c r="J17">
        <f t="shared" si="0"/>
        <v>0.18838679999999997</v>
      </c>
    </row>
    <row r="18" spans="1:10">
      <c r="A18">
        <v>17</v>
      </c>
      <c r="B18" t="s">
        <v>112</v>
      </c>
      <c r="C18" t="s">
        <v>256</v>
      </c>
      <c r="D18">
        <v>57</v>
      </c>
      <c r="E18" t="s">
        <v>257</v>
      </c>
      <c r="F18">
        <v>4</v>
      </c>
      <c r="G18">
        <v>1.2448666666666663E-2</v>
      </c>
      <c r="H18">
        <v>8.179500000000002E-2</v>
      </c>
      <c r="I18">
        <f t="shared" si="0"/>
        <v>1.2448666666666663E-2</v>
      </c>
      <c r="J18">
        <f t="shared" si="0"/>
        <v>8.179500000000002E-2</v>
      </c>
    </row>
    <row r="19" spans="1:10">
      <c r="A19">
        <v>18</v>
      </c>
      <c r="B19" t="s">
        <v>113</v>
      </c>
      <c r="C19" t="s">
        <v>256</v>
      </c>
      <c r="D19">
        <v>58</v>
      </c>
      <c r="E19" t="s">
        <v>257</v>
      </c>
      <c r="F19">
        <v>4</v>
      </c>
      <c r="G19">
        <v>3.1476666666666667E-3</v>
      </c>
      <c r="H19">
        <v>0.15050279999999994</v>
      </c>
      <c r="I19">
        <f t="shared" si="0"/>
        <v>3.1476666666666667E-3</v>
      </c>
      <c r="J19">
        <f t="shared" si="0"/>
        <v>0.15050279999999994</v>
      </c>
    </row>
    <row r="20" spans="1:10">
      <c r="A20">
        <v>19</v>
      </c>
      <c r="B20" t="s">
        <v>114</v>
      </c>
      <c r="C20" t="s">
        <v>256</v>
      </c>
      <c r="D20">
        <v>59</v>
      </c>
      <c r="E20" t="s">
        <v>257</v>
      </c>
      <c r="F20">
        <v>4</v>
      </c>
      <c r="G20">
        <v>2.5796666666666676E-3</v>
      </c>
      <c r="H20">
        <v>0.19183079999999997</v>
      </c>
      <c r="I20">
        <f t="shared" si="0"/>
        <v>2.5796666666666676E-3</v>
      </c>
      <c r="J20">
        <f t="shared" si="0"/>
        <v>0.19183079999999997</v>
      </c>
    </row>
    <row r="21" spans="1:10">
      <c r="A21">
        <v>20</v>
      </c>
      <c r="B21" t="s">
        <v>115</v>
      </c>
      <c r="C21" t="s">
        <v>256</v>
      </c>
      <c r="D21">
        <v>60</v>
      </c>
      <c r="E21" t="s">
        <v>257</v>
      </c>
      <c r="F21">
        <v>4</v>
      </c>
      <c r="G21">
        <v>7.3366666666666719E-4</v>
      </c>
      <c r="H21">
        <v>0.2331588</v>
      </c>
      <c r="I21">
        <f t="shared" si="0"/>
        <v>7.3366666666666719E-4</v>
      </c>
      <c r="J21">
        <f t="shared" si="0"/>
        <v>0.2331588</v>
      </c>
    </row>
    <row r="22" spans="1:10">
      <c r="A22">
        <v>21</v>
      </c>
      <c r="B22" t="s">
        <v>116</v>
      </c>
      <c r="C22" t="s">
        <v>256</v>
      </c>
      <c r="D22">
        <v>61</v>
      </c>
      <c r="E22" t="s">
        <v>257</v>
      </c>
      <c r="F22">
        <v>4</v>
      </c>
      <c r="G22">
        <v>1.3016666666666662E-3</v>
      </c>
      <c r="H22">
        <v>0.40535879999999991</v>
      </c>
      <c r="I22">
        <f t="shared" si="0"/>
        <v>1.3016666666666662E-3</v>
      </c>
      <c r="J22">
        <f t="shared" si="0"/>
        <v>0.40535879999999991</v>
      </c>
    </row>
    <row r="23" spans="1:10">
      <c r="A23">
        <v>22</v>
      </c>
      <c r="B23" t="s">
        <v>117</v>
      </c>
      <c r="C23" t="s">
        <v>256</v>
      </c>
      <c r="D23">
        <v>62</v>
      </c>
      <c r="E23" t="s">
        <v>257</v>
      </c>
      <c r="F23">
        <v>4</v>
      </c>
      <c r="G23">
        <v>-4.7333333333333949E-4</v>
      </c>
      <c r="H23">
        <v>0.27620879999999992</v>
      </c>
      <c r="I23">
        <v>1E-4</v>
      </c>
      <c r="J23">
        <f t="shared" si="0"/>
        <v>0.27620879999999992</v>
      </c>
    </row>
    <row r="24" spans="1:10">
      <c r="A24">
        <v>23</v>
      </c>
      <c r="B24" t="s">
        <v>118</v>
      </c>
      <c r="C24" t="s">
        <v>256</v>
      </c>
      <c r="D24">
        <v>63</v>
      </c>
      <c r="E24" t="s">
        <v>257</v>
      </c>
      <c r="F24">
        <v>4</v>
      </c>
      <c r="G24">
        <v>-1.4673333333333413E-3</v>
      </c>
      <c r="H24">
        <v>0.30892679999999995</v>
      </c>
      <c r="I24">
        <v>1E-4</v>
      </c>
      <c r="J24">
        <f t="shared" si="0"/>
        <v>0.30892679999999995</v>
      </c>
    </row>
    <row r="25" spans="1:10">
      <c r="A25">
        <v>24</v>
      </c>
      <c r="B25" t="s">
        <v>119</v>
      </c>
      <c r="C25" t="s">
        <v>256</v>
      </c>
      <c r="D25">
        <v>64</v>
      </c>
      <c r="E25" t="s">
        <v>257</v>
      </c>
      <c r="F25">
        <v>4</v>
      </c>
      <c r="G25">
        <v>7.336666666666658E-3</v>
      </c>
      <c r="H25">
        <v>0.15050279999999994</v>
      </c>
      <c r="I25">
        <f t="shared" si="0"/>
        <v>7.336666666666658E-3</v>
      </c>
      <c r="J25">
        <f t="shared" si="0"/>
        <v>0.15050279999999994</v>
      </c>
    </row>
    <row r="26" spans="1:10">
      <c r="A26">
        <v>28</v>
      </c>
      <c r="B26" t="s">
        <v>120</v>
      </c>
      <c r="C26" t="s">
        <v>256</v>
      </c>
      <c r="D26">
        <v>65</v>
      </c>
      <c r="E26" t="s">
        <v>257</v>
      </c>
      <c r="F26">
        <v>4</v>
      </c>
      <c r="G26">
        <v>-2.6033333333333464E-4</v>
      </c>
      <c r="H26">
        <v>0.11261879999999998</v>
      </c>
      <c r="I26">
        <v>1E-4</v>
      </c>
      <c r="J26">
        <f t="shared" si="0"/>
        <v>0.11261879999999998</v>
      </c>
    </row>
    <row r="27" spans="1:10">
      <c r="A27">
        <v>29</v>
      </c>
      <c r="B27" t="s">
        <v>121</v>
      </c>
      <c r="C27" t="s">
        <v>256</v>
      </c>
      <c r="D27">
        <v>66</v>
      </c>
      <c r="E27" t="s">
        <v>257</v>
      </c>
      <c r="F27">
        <v>4</v>
      </c>
      <c r="G27">
        <v>1.0176666666666667E-3</v>
      </c>
      <c r="H27">
        <v>0.45874079999999995</v>
      </c>
      <c r="I27">
        <f t="shared" si="0"/>
        <v>1.0176666666666667E-3</v>
      </c>
      <c r="J27">
        <f t="shared" si="0"/>
        <v>0.45874079999999995</v>
      </c>
    </row>
  </sheetData>
  <mergeCells count="1">
    <mergeCell ref="K2:L2"/>
  </mergeCells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workbookViewId="0">
      <selection sqref="A1:J85"/>
    </sheetView>
  </sheetViews>
  <sheetFormatPr baseColWidth="10" defaultRowHeight="13" x14ac:dyDescent="0"/>
  <cols>
    <col min="1" max="1" width="4.5703125" customWidth="1"/>
    <col min="2" max="2" width="9.42578125" customWidth="1"/>
    <col min="3" max="3" width="4.5703125" customWidth="1"/>
    <col min="4" max="4" width="4.85546875" customWidth="1"/>
    <col min="5" max="5" width="3.7109375" customWidth="1"/>
    <col min="6" max="6" width="3.42578125" customWidth="1"/>
    <col min="7" max="7" width="12.28515625" customWidth="1"/>
    <col min="8" max="8" width="12.85546875" customWidth="1"/>
    <col min="9" max="9" width="14.5703125" customWidth="1"/>
    <col min="10" max="10" width="18.140625" customWidth="1"/>
    <col min="11" max="11" width="35.7109375" customWidth="1"/>
    <col min="12" max="12" width="4" customWidth="1"/>
    <col min="13" max="14" width="8" customWidth="1"/>
  </cols>
  <sheetData>
    <row r="1" spans="1:12">
      <c r="A1" t="s">
        <v>240</v>
      </c>
      <c r="B1" t="s">
        <v>241</v>
      </c>
      <c r="C1" t="s">
        <v>236</v>
      </c>
      <c r="D1" t="s">
        <v>237</v>
      </c>
      <c r="E1" t="s">
        <v>238</v>
      </c>
      <c r="F1" t="s">
        <v>239</v>
      </c>
      <c r="G1" t="s">
        <v>250</v>
      </c>
      <c r="H1" t="s">
        <v>251</v>
      </c>
      <c r="I1" t="s">
        <v>474</v>
      </c>
      <c r="J1" t="s">
        <v>475</v>
      </c>
      <c r="K1" t="s">
        <v>476</v>
      </c>
    </row>
    <row r="2" spans="1:12">
      <c r="A2">
        <v>61</v>
      </c>
      <c r="B2" t="s">
        <v>122</v>
      </c>
      <c r="C2" t="s">
        <v>256</v>
      </c>
      <c r="D2">
        <v>30</v>
      </c>
      <c r="E2" t="s">
        <v>257</v>
      </c>
      <c r="F2">
        <v>4</v>
      </c>
      <c r="G2">
        <v>1.11115E-2</v>
      </c>
      <c r="H2">
        <v>0.19200299999999998</v>
      </c>
      <c r="I2">
        <f>G2</f>
        <v>1.11115E-2</v>
      </c>
      <c r="J2">
        <f>H2</f>
        <v>0.19200299999999998</v>
      </c>
      <c r="K2" s="35" t="s">
        <v>123</v>
      </c>
      <c r="L2" s="35"/>
    </row>
    <row r="3" spans="1:12">
      <c r="A3">
        <v>30</v>
      </c>
      <c r="B3" t="s">
        <v>124</v>
      </c>
      <c r="C3" t="s">
        <v>256</v>
      </c>
      <c r="D3">
        <v>67</v>
      </c>
      <c r="E3" t="s">
        <v>257</v>
      </c>
      <c r="F3">
        <v>4</v>
      </c>
      <c r="G3">
        <v>3.6564999999999966E-3</v>
      </c>
      <c r="H3">
        <v>0.10590300000000002</v>
      </c>
      <c r="I3">
        <f t="shared" ref="I3:J66" si="0">G3</f>
        <v>3.6564999999999966E-3</v>
      </c>
      <c r="J3">
        <f t="shared" si="0"/>
        <v>0.10590300000000002</v>
      </c>
      <c r="K3" t="s">
        <v>268</v>
      </c>
    </row>
    <row r="4" spans="1:12">
      <c r="A4">
        <v>31</v>
      </c>
      <c r="B4" t="s">
        <v>125</v>
      </c>
      <c r="C4" t="s">
        <v>256</v>
      </c>
      <c r="D4">
        <v>68</v>
      </c>
      <c r="E4" t="s">
        <v>257</v>
      </c>
      <c r="F4">
        <v>4</v>
      </c>
      <c r="G4">
        <v>3.7274999999999982E-3</v>
      </c>
      <c r="H4">
        <v>0.53468099999999996</v>
      </c>
      <c r="I4">
        <f t="shared" si="0"/>
        <v>3.7274999999999982E-3</v>
      </c>
      <c r="J4">
        <f t="shared" si="0"/>
        <v>0.53468099999999996</v>
      </c>
    </row>
    <row r="5" spans="1:12">
      <c r="A5">
        <v>32</v>
      </c>
      <c r="B5" t="s">
        <v>126</v>
      </c>
      <c r="C5" t="s">
        <v>256</v>
      </c>
      <c r="D5">
        <v>69</v>
      </c>
      <c r="E5" t="s">
        <v>257</v>
      </c>
      <c r="F5">
        <v>4</v>
      </c>
      <c r="G5">
        <v>2.7334999999999963E-3</v>
      </c>
      <c r="H5">
        <v>0.27810299999999999</v>
      </c>
      <c r="I5">
        <f t="shared" si="0"/>
        <v>2.7334999999999963E-3</v>
      </c>
      <c r="J5">
        <f t="shared" si="0"/>
        <v>0.27810299999999999</v>
      </c>
    </row>
    <row r="6" spans="1:12">
      <c r="A6">
        <v>33</v>
      </c>
      <c r="B6" t="s">
        <v>127</v>
      </c>
      <c r="C6" t="s">
        <v>256</v>
      </c>
      <c r="D6">
        <v>70</v>
      </c>
      <c r="E6" t="s">
        <v>257</v>
      </c>
      <c r="F6">
        <v>4</v>
      </c>
      <c r="G6">
        <v>8.1650000000000125E-4</v>
      </c>
      <c r="H6">
        <v>0.55190099999999997</v>
      </c>
      <c r="I6">
        <f t="shared" si="0"/>
        <v>8.1650000000000125E-4</v>
      </c>
      <c r="J6">
        <f t="shared" si="0"/>
        <v>0.55190099999999997</v>
      </c>
    </row>
    <row r="7" spans="1:12">
      <c r="A7">
        <v>34</v>
      </c>
      <c r="B7" t="s">
        <v>128</v>
      </c>
      <c r="C7" t="s">
        <v>256</v>
      </c>
      <c r="D7">
        <v>71</v>
      </c>
      <c r="E7" t="s">
        <v>257</v>
      </c>
      <c r="F7">
        <v>4</v>
      </c>
      <c r="G7">
        <v>1.3134999999999987E-3</v>
      </c>
      <c r="H7">
        <v>0.24194100000000002</v>
      </c>
      <c r="I7">
        <f t="shared" si="0"/>
        <v>1.3134999999999987E-3</v>
      </c>
      <c r="J7">
        <f t="shared" si="0"/>
        <v>0.24194100000000002</v>
      </c>
    </row>
    <row r="8" spans="1:12">
      <c r="A8">
        <v>35</v>
      </c>
      <c r="B8" t="s">
        <v>129</v>
      </c>
      <c r="C8" t="s">
        <v>256</v>
      </c>
      <c r="D8">
        <v>72</v>
      </c>
      <c r="E8" t="s">
        <v>257</v>
      </c>
      <c r="F8">
        <v>4</v>
      </c>
      <c r="G8">
        <v>3.1594999999999991E-3</v>
      </c>
      <c r="H8">
        <v>0.23505300000000001</v>
      </c>
      <c r="I8">
        <f t="shared" si="0"/>
        <v>3.1594999999999991E-3</v>
      </c>
      <c r="J8">
        <f t="shared" si="0"/>
        <v>0.23505300000000001</v>
      </c>
    </row>
    <row r="9" spans="1:12">
      <c r="A9">
        <v>36</v>
      </c>
      <c r="B9" t="s">
        <v>130</v>
      </c>
      <c r="C9" t="s">
        <v>256</v>
      </c>
      <c r="D9">
        <v>73</v>
      </c>
      <c r="E9" t="s">
        <v>257</v>
      </c>
      <c r="F9">
        <v>4</v>
      </c>
      <c r="G9">
        <v>1.7004500000000002E-2</v>
      </c>
      <c r="H9">
        <v>8.4894599999999987E-2</v>
      </c>
      <c r="I9">
        <f t="shared" si="0"/>
        <v>1.7004500000000002E-2</v>
      </c>
      <c r="J9">
        <f t="shared" si="0"/>
        <v>8.4894599999999987E-2</v>
      </c>
    </row>
    <row r="10" spans="1:12">
      <c r="A10">
        <v>37</v>
      </c>
      <c r="B10" t="s">
        <v>300</v>
      </c>
      <c r="C10" t="s">
        <v>256</v>
      </c>
      <c r="D10">
        <v>74</v>
      </c>
      <c r="E10" t="s">
        <v>257</v>
      </c>
      <c r="F10">
        <v>4</v>
      </c>
      <c r="G10">
        <v>1.11115E-2</v>
      </c>
      <c r="H10">
        <v>5.0110200000000008E-2</v>
      </c>
      <c r="I10">
        <f t="shared" si="0"/>
        <v>1.11115E-2</v>
      </c>
      <c r="J10">
        <f t="shared" si="0"/>
        <v>5.0110200000000008E-2</v>
      </c>
    </row>
    <row r="11" spans="1:12">
      <c r="A11">
        <v>38</v>
      </c>
      <c r="B11" t="s">
        <v>301</v>
      </c>
      <c r="C11" t="s">
        <v>256</v>
      </c>
      <c r="D11">
        <v>75</v>
      </c>
      <c r="E11" t="s">
        <v>257</v>
      </c>
      <c r="F11">
        <v>4</v>
      </c>
      <c r="G11">
        <v>1.1608499999999997E-2</v>
      </c>
      <c r="H11">
        <v>0.18167099999999997</v>
      </c>
      <c r="I11">
        <f t="shared" si="0"/>
        <v>1.1608499999999997E-2</v>
      </c>
      <c r="J11">
        <f t="shared" si="0"/>
        <v>0.18167099999999997</v>
      </c>
    </row>
    <row r="12" spans="1:12">
      <c r="A12">
        <v>39</v>
      </c>
      <c r="B12" t="s">
        <v>302</v>
      </c>
      <c r="C12" t="s">
        <v>256</v>
      </c>
      <c r="D12">
        <v>76</v>
      </c>
      <c r="E12" t="s">
        <v>257</v>
      </c>
      <c r="F12">
        <v>4</v>
      </c>
      <c r="G12">
        <v>6.2835000000000009E-3</v>
      </c>
      <c r="H12">
        <v>0.288435</v>
      </c>
      <c r="I12">
        <f t="shared" si="0"/>
        <v>6.2835000000000009E-3</v>
      </c>
      <c r="J12">
        <f t="shared" si="0"/>
        <v>0.288435</v>
      </c>
    </row>
    <row r="13" spans="1:12">
      <c r="A13">
        <v>40</v>
      </c>
      <c r="B13" t="s">
        <v>303</v>
      </c>
      <c r="C13" t="s">
        <v>256</v>
      </c>
      <c r="D13">
        <v>77</v>
      </c>
      <c r="E13" t="s">
        <v>257</v>
      </c>
      <c r="F13">
        <v>4</v>
      </c>
      <c r="G13">
        <v>3.8695000000000014E-3</v>
      </c>
      <c r="H13">
        <v>0.35214899999999993</v>
      </c>
      <c r="I13">
        <f t="shared" si="0"/>
        <v>3.8695000000000014E-3</v>
      </c>
      <c r="J13">
        <f t="shared" si="0"/>
        <v>0.35214899999999993</v>
      </c>
    </row>
    <row r="14" spans="1:12">
      <c r="A14">
        <v>41</v>
      </c>
      <c r="B14" t="s">
        <v>304</v>
      </c>
      <c r="C14" t="s">
        <v>256</v>
      </c>
      <c r="D14">
        <v>78</v>
      </c>
      <c r="E14" t="s">
        <v>257</v>
      </c>
      <c r="F14">
        <v>4</v>
      </c>
      <c r="G14">
        <v>3.0884999999999975E-3</v>
      </c>
      <c r="H14">
        <v>5.1143399999999992E-2</v>
      </c>
      <c r="I14">
        <f t="shared" si="0"/>
        <v>3.0884999999999975E-3</v>
      </c>
      <c r="J14">
        <f t="shared" si="0"/>
        <v>5.1143399999999992E-2</v>
      </c>
    </row>
    <row r="15" spans="1:12">
      <c r="A15">
        <v>42</v>
      </c>
      <c r="B15" t="s">
        <v>305</v>
      </c>
      <c r="C15" t="s">
        <v>256</v>
      </c>
      <c r="D15">
        <v>79</v>
      </c>
      <c r="E15" t="s">
        <v>257</v>
      </c>
      <c r="F15">
        <v>4</v>
      </c>
      <c r="G15">
        <v>5.0765000000000012E-3</v>
      </c>
      <c r="H15">
        <v>0.22644300000000001</v>
      </c>
      <c r="I15">
        <f t="shared" si="0"/>
        <v>5.0765000000000012E-3</v>
      </c>
      <c r="J15">
        <f t="shared" si="0"/>
        <v>0.22644300000000001</v>
      </c>
    </row>
    <row r="16" spans="1:12">
      <c r="A16">
        <v>43</v>
      </c>
      <c r="B16" t="s">
        <v>306</v>
      </c>
      <c r="C16" t="s">
        <v>256</v>
      </c>
      <c r="D16">
        <v>80</v>
      </c>
      <c r="E16" t="s">
        <v>257</v>
      </c>
      <c r="F16">
        <v>4</v>
      </c>
      <c r="G16">
        <v>4.1535000000000009E-3</v>
      </c>
      <c r="H16">
        <v>8.5239000000000009E-2</v>
      </c>
      <c r="I16">
        <f t="shared" si="0"/>
        <v>4.1535000000000009E-3</v>
      </c>
      <c r="J16">
        <f t="shared" si="0"/>
        <v>8.5239000000000009E-2</v>
      </c>
    </row>
    <row r="17" spans="1:10">
      <c r="A17">
        <v>44</v>
      </c>
      <c r="B17" t="s">
        <v>307</v>
      </c>
      <c r="C17" t="s">
        <v>256</v>
      </c>
      <c r="D17">
        <v>81</v>
      </c>
      <c r="E17" t="s">
        <v>257</v>
      </c>
      <c r="F17">
        <v>4</v>
      </c>
      <c r="G17">
        <v>2.9465000000000012E-3</v>
      </c>
      <c r="H17">
        <v>8.9888399999999979E-2</v>
      </c>
      <c r="I17">
        <f t="shared" si="0"/>
        <v>2.9465000000000012E-3</v>
      </c>
      <c r="J17">
        <f t="shared" si="0"/>
        <v>8.9888399999999979E-2</v>
      </c>
    </row>
    <row r="18" spans="1:10">
      <c r="A18">
        <v>45</v>
      </c>
      <c r="B18" t="s">
        <v>308</v>
      </c>
      <c r="C18" t="s">
        <v>256</v>
      </c>
      <c r="D18">
        <v>82</v>
      </c>
      <c r="E18" t="s">
        <v>257</v>
      </c>
      <c r="F18">
        <v>4</v>
      </c>
      <c r="G18">
        <v>4.0114999999999977E-3</v>
      </c>
      <c r="H18">
        <v>8.1278400000000028E-2</v>
      </c>
      <c r="I18">
        <f t="shared" si="0"/>
        <v>4.0114999999999977E-3</v>
      </c>
      <c r="J18">
        <f t="shared" si="0"/>
        <v>8.1278400000000028E-2</v>
      </c>
    </row>
    <row r="19" spans="1:10">
      <c r="A19">
        <v>46</v>
      </c>
      <c r="B19" t="s">
        <v>309</v>
      </c>
      <c r="C19" t="s">
        <v>256</v>
      </c>
      <c r="D19">
        <v>83</v>
      </c>
      <c r="E19" t="s">
        <v>257</v>
      </c>
      <c r="F19">
        <v>4</v>
      </c>
      <c r="G19">
        <v>2.6625000000000017E-3</v>
      </c>
      <c r="H19">
        <v>0.142065</v>
      </c>
      <c r="I19">
        <f t="shared" si="0"/>
        <v>2.6625000000000017E-3</v>
      </c>
      <c r="J19">
        <f t="shared" si="0"/>
        <v>0.142065</v>
      </c>
    </row>
    <row r="20" spans="1:10">
      <c r="A20">
        <v>47</v>
      </c>
      <c r="B20" t="s">
        <v>134</v>
      </c>
      <c r="C20" t="s">
        <v>256</v>
      </c>
      <c r="D20">
        <v>84</v>
      </c>
      <c r="E20" t="s">
        <v>257</v>
      </c>
      <c r="F20">
        <v>4</v>
      </c>
      <c r="G20">
        <v>1.7395000000000015E-3</v>
      </c>
      <c r="H20">
        <v>0.59495100000000001</v>
      </c>
      <c r="I20">
        <f t="shared" si="0"/>
        <v>1.7395000000000015E-3</v>
      </c>
      <c r="J20">
        <f t="shared" si="0"/>
        <v>0.59495100000000001</v>
      </c>
    </row>
    <row r="21" spans="1:10">
      <c r="A21">
        <v>48</v>
      </c>
      <c r="B21" t="s">
        <v>135</v>
      </c>
      <c r="C21" t="s">
        <v>256</v>
      </c>
      <c r="D21">
        <v>85</v>
      </c>
      <c r="E21" t="s">
        <v>257</v>
      </c>
      <c r="F21">
        <v>4</v>
      </c>
      <c r="G21">
        <v>5.5734999999999986E-3</v>
      </c>
      <c r="H21">
        <v>0.13517699999999999</v>
      </c>
      <c r="I21">
        <f t="shared" si="0"/>
        <v>5.5734999999999986E-3</v>
      </c>
      <c r="J21">
        <f t="shared" si="0"/>
        <v>0.13517699999999999</v>
      </c>
    </row>
    <row r="22" spans="1:10">
      <c r="A22">
        <v>49</v>
      </c>
      <c r="B22" t="s">
        <v>136</v>
      </c>
      <c r="C22" t="s">
        <v>256</v>
      </c>
      <c r="D22">
        <v>86</v>
      </c>
      <c r="E22" t="s">
        <v>257</v>
      </c>
      <c r="F22">
        <v>4</v>
      </c>
      <c r="G22">
        <v>4.7215E-3</v>
      </c>
      <c r="H22">
        <v>0.20405699999999999</v>
      </c>
      <c r="I22">
        <f t="shared" si="0"/>
        <v>4.7215E-3</v>
      </c>
      <c r="J22">
        <f t="shared" si="0"/>
        <v>0.20405699999999999</v>
      </c>
    </row>
    <row r="23" spans="1:10">
      <c r="A23">
        <v>50</v>
      </c>
      <c r="B23" t="s">
        <v>137</v>
      </c>
      <c r="C23" t="s">
        <v>256</v>
      </c>
      <c r="D23">
        <v>87</v>
      </c>
      <c r="E23" t="s">
        <v>257</v>
      </c>
      <c r="F23">
        <v>4</v>
      </c>
      <c r="G23">
        <v>6.1415000000000046E-3</v>
      </c>
      <c r="H23">
        <v>0.150675</v>
      </c>
      <c r="I23">
        <f t="shared" si="0"/>
        <v>6.1415000000000046E-3</v>
      </c>
      <c r="J23">
        <f t="shared" si="0"/>
        <v>0.150675</v>
      </c>
    </row>
    <row r="24" spans="1:10">
      <c r="A24">
        <v>51</v>
      </c>
      <c r="B24" t="s">
        <v>515</v>
      </c>
      <c r="C24" t="s">
        <v>256</v>
      </c>
      <c r="D24">
        <v>88</v>
      </c>
      <c r="E24" t="s">
        <v>257</v>
      </c>
      <c r="F24">
        <v>4</v>
      </c>
      <c r="G24">
        <v>7.2065000000000011E-3</v>
      </c>
      <c r="H24">
        <v>8.0245200000000017E-2</v>
      </c>
      <c r="I24">
        <f t="shared" si="0"/>
        <v>7.2065000000000011E-3</v>
      </c>
      <c r="J24">
        <f t="shared" si="0"/>
        <v>8.0245200000000017E-2</v>
      </c>
    </row>
    <row r="25" spans="1:10">
      <c r="A25">
        <v>52</v>
      </c>
      <c r="B25" t="s">
        <v>516</v>
      </c>
      <c r="C25" t="s">
        <v>256</v>
      </c>
      <c r="D25">
        <v>89</v>
      </c>
      <c r="E25" t="s">
        <v>257</v>
      </c>
      <c r="F25">
        <v>4</v>
      </c>
      <c r="G25">
        <v>1.2886499999999999E-2</v>
      </c>
      <c r="H25">
        <v>0.25743899999999997</v>
      </c>
      <c r="I25">
        <f t="shared" si="0"/>
        <v>1.2886499999999999E-2</v>
      </c>
      <c r="J25">
        <f t="shared" si="0"/>
        <v>0.25743899999999997</v>
      </c>
    </row>
    <row r="26" spans="1:10">
      <c r="A26">
        <v>53</v>
      </c>
      <c r="B26" t="s">
        <v>517</v>
      </c>
      <c r="C26" t="s">
        <v>256</v>
      </c>
      <c r="D26">
        <v>90</v>
      </c>
      <c r="E26" t="s">
        <v>257</v>
      </c>
      <c r="F26">
        <v>4</v>
      </c>
      <c r="G26">
        <v>8.9104999999999983E-3</v>
      </c>
      <c r="H26">
        <v>0.22988700000000001</v>
      </c>
      <c r="I26">
        <f t="shared" si="0"/>
        <v>8.9104999999999983E-3</v>
      </c>
      <c r="J26">
        <f t="shared" si="0"/>
        <v>0.22988700000000001</v>
      </c>
    </row>
    <row r="27" spans="1:10">
      <c r="A27">
        <v>54</v>
      </c>
      <c r="B27" t="s">
        <v>518</v>
      </c>
      <c r="C27" t="s">
        <v>256</v>
      </c>
      <c r="D27">
        <v>91</v>
      </c>
      <c r="E27" t="s">
        <v>257</v>
      </c>
      <c r="F27">
        <v>4</v>
      </c>
      <c r="G27">
        <v>1.2886499999999999E-2</v>
      </c>
      <c r="H27">
        <v>5.1143399999999992E-2</v>
      </c>
      <c r="I27">
        <f t="shared" si="0"/>
        <v>1.2886499999999999E-2</v>
      </c>
      <c r="J27">
        <f t="shared" si="0"/>
        <v>5.1143399999999992E-2</v>
      </c>
    </row>
    <row r="28" spans="1:10">
      <c r="A28">
        <v>55</v>
      </c>
      <c r="B28" t="s">
        <v>519</v>
      </c>
      <c r="C28" t="s">
        <v>256</v>
      </c>
      <c r="D28">
        <v>92</v>
      </c>
      <c r="E28" t="s">
        <v>257</v>
      </c>
      <c r="F28">
        <v>4</v>
      </c>
      <c r="G28">
        <v>6.7095000000000037E-3</v>
      </c>
      <c r="H28">
        <v>3.2201400000000005E-2</v>
      </c>
      <c r="I28">
        <f t="shared" si="0"/>
        <v>6.7095000000000037E-3</v>
      </c>
      <c r="J28">
        <f t="shared" si="0"/>
        <v>3.2201400000000005E-2</v>
      </c>
    </row>
    <row r="29" spans="1:10">
      <c r="A29">
        <v>56</v>
      </c>
      <c r="B29" t="s">
        <v>310</v>
      </c>
      <c r="C29" t="s">
        <v>256</v>
      </c>
      <c r="D29">
        <v>93</v>
      </c>
      <c r="E29" t="s">
        <v>257</v>
      </c>
      <c r="F29">
        <v>4</v>
      </c>
      <c r="G29">
        <v>3.0174999999999959E-3</v>
      </c>
      <c r="H29">
        <v>4.1672399999999998E-2</v>
      </c>
      <c r="I29">
        <f t="shared" si="0"/>
        <v>3.0174999999999959E-3</v>
      </c>
      <c r="J29">
        <f t="shared" si="0"/>
        <v>4.1672399999999998E-2</v>
      </c>
    </row>
    <row r="30" spans="1:10">
      <c r="A30">
        <v>57</v>
      </c>
      <c r="B30" t="s">
        <v>311</v>
      </c>
      <c r="C30" t="s">
        <v>256</v>
      </c>
      <c r="D30">
        <v>94</v>
      </c>
      <c r="E30" t="s">
        <v>257</v>
      </c>
      <c r="F30">
        <v>4</v>
      </c>
      <c r="G30">
        <v>7.9165000000000034E-3</v>
      </c>
      <c r="H30">
        <v>3.0651600000000001E-2</v>
      </c>
      <c r="I30">
        <f t="shared" si="0"/>
        <v>7.9165000000000034E-3</v>
      </c>
      <c r="J30">
        <f t="shared" si="0"/>
        <v>3.0651600000000001E-2</v>
      </c>
    </row>
    <row r="31" spans="1:10">
      <c r="A31">
        <v>58</v>
      </c>
      <c r="B31" t="s">
        <v>312</v>
      </c>
      <c r="C31" t="s">
        <v>256</v>
      </c>
      <c r="D31">
        <v>95</v>
      </c>
      <c r="E31" t="s">
        <v>257</v>
      </c>
      <c r="F31">
        <v>4</v>
      </c>
      <c r="G31">
        <v>2.5915000000000001E-3</v>
      </c>
      <c r="H31">
        <v>0.22988700000000001</v>
      </c>
      <c r="I31">
        <f t="shared" si="0"/>
        <v>2.5915000000000001E-3</v>
      </c>
      <c r="J31">
        <f t="shared" si="0"/>
        <v>0.22988700000000001</v>
      </c>
    </row>
    <row r="32" spans="1:10">
      <c r="A32">
        <v>59</v>
      </c>
      <c r="B32" t="s">
        <v>313</v>
      </c>
      <c r="C32" t="s">
        <v>256</v>
      </c>
      <c r="D32">
        <v>96</v>
      </c>
      <c r="E32" t="s">
        <v>257</v>
      </c>
      <c r="F32">
        <v>4</v>
      </c>
      <c r="G32">
        <v>3.8695000000000014E-3</v>
      </c>
      <c r="H32">
        <v>6.1475400000000013E-2</v>
      </c>
      <c r="I32">
        <f t="shared" si="0"/>
        <v>3.8695000000000014E-3</v>
      </c>
      <c r="J32">
        <f t="shared" si="0"/>
        <v>6.1475400000000013E-2</v>
      </c>
    </row>
    <row r="33" spans="1:10">
      <c r="A33">
        <v>65</v>
      </c>
      <c r="B33" t="s">
        <v>314</v>
      </c>
      <c r="C33" t="s">
        <v>256</v>
      </c>
      <c r="D33">
        <v>98</v>
      </c>
      <c r="E33" t="s">
        <v>257</v>
      </c>
      <c r="F33">
        <v>4</v>
      </c>
      <c r="G33">
        <v>8.2360000000000003E-3</v>
      </c>
      <c r="H33">
        <v>0.26983740000000001</v>
      </c>
      <c r="I33">
        <f t="shared" si="0"/>
        <v>8.2360000000000003E-3</v>
      </c>
      <c r="J33">
        <f t="shared" si="0"/>
        <v>0.26983740000000001</v>
      </c>
    </row>
    <row r="34" spans="1:10">
      <c r="A34">
        <v>66</v>
      </c>
      <c r="B34" t="s">
        <v>315</v>
      </c>
      <c r="C34" t="s">
        <v>256</v>
      </c>
      <c r="D34">
        <v>99</v>
      </c>
      <c r="E34" t="s">
        <v>257</v>
      </c>
      <c r="F34">
        <v>4</v>
      </c>
      <c r="G34">
        <v>1.1218000000000006E-2</v>
      </c>
      <c r="H34">
        <v>0.21128939999999999</v>
      </c>
      <c r="I34">
        <f t="shared" si="0"/>
        <v>1.1218000000000006E-2</v>
      </c>
      <c r="J34">
        <f t="shared" si="0"/>
        <v>0.21128939999999999</v>
      </c>
    </row>
    <row r="35" spans="1:10">
      <c r="A35">
        <v>67</v>
      </c>
      <c r="B35" t="s">
        <v>316</v>
      </c>
      <c r="C35" t="s">
        <v>256</v>
      </c>
      <c r="D35">
        <v>100</v>
      </c>
      <c r="E35" t="s">
        <v>257</v>
      </c>
      <c r="F35">
        <v>4</v>
      </c>
      <c r="G35">
        <v>1.2353999999999997E-2</v>
      </c>
      <c r="H35">
        <v>8.8338600000000017E-2</v>
      </c>
      <c r="I35">
        <f t="shared" si="0"/>
        <v>1.2353999999999997E-2</v>
      </c>
      <c r="J35">
        <f t="shared" si="0"/>
        <v>8.8338600000000017E-2</v>
      </c>
    </row>
    <row r="36" spans="1:10">
      <c r="A36">
        <v>68</v>
      </c>
      <c r="B36" t="s">
        <v>317</v>
      </c>
      <c r="C36" t="s">
        <v>256</v>
      </c>
      <c r="D36">
        <v>101</v>
      </c>
      <c r="E36" t="s">
        <v>257</v>
      </c>
      <c r="F36">
        <v>4</v>
      </c>
      <c r="G36">
        <v>8.8750000000000009E-3</v>
      </c>
      <c r="H36">
        <v>6.3369600000000012E-2</v>
      </c>
      <c r="I36">
        <f t="shared" si="0"/>
        <v>8.8750000000000009E-3</v>
      </c>
      <c r="J36">
        <f t="shared" si="0"/>
        <v>6.3369600000000012E-2</v>
      </c>
    </row>
    <row r="37" spans="1:10">
      <c r="A37">
        <v>69</v>
      </c>
      <c r="B37" t="s">
        <v>318</v>
      </c>
      <c r="C37" t="s">
        <v>256</v>
      </c>
      <c r="D37">
        <v>102</v>
      </c>
      <c r="E37" t="s">
        <v>257</v>
      </c>
      <c r="F37">
        <v>4</v>
      </c>
      <c r="G37">
        <v>1.2212000000000001E-2</v>
      </c>
      <c r="H37">
        <v>0.14068739999999999</v>
      </c>
      <c r="I37">
        <f t="shared" si="0"/>
        <v>1.2212000000000001E-2</v>
      </c>
      <c r="J37">
        <f t="shared" si="0"/>
        <v>0.14068739999999999</v>
      </c>
    </row>
    <row r="38" spans="1:10">
      <c r="A38">
        <v>70</v>
      </c>
      <c r="B38" t="s">
        <v>319</v>
      </c>
      <c r="C38" t="s">
        <v>256</v>
      </c>
      <c r="D38">
        <v>103</v>
      </c>
      <c r="E38" t="s">
        <v>257</v>
      </c>
      <c r="F38">
        <v>4</v>
      </c>
      <c r="G38">
        <v>1.0508000000000003E-2</v>
      </c>
      <c r="H38">
        <v>0.1527414</v>
      </c>
      <c r="I38">
        <f t="shared" si="0"/>
        <v>1.0508000000000003E-2</v>
      </c>
      <c r="J38">
        <f t="shared" si="0"/>
        <v>0.1527414</v>
      </c>
    </row>
    <row r="39" spans="1:10">
      <c r="A39">
        <v>71</v>
      </c>
      <c r="B39" t="s">
        <v>320</v>
      </c>
      <c r="C39" t="s">
        <v>256</v>
      </c>
      <c r="D39">
        <v>104</v>
      </c>
      <c r="E39" t="s">
        <v>257</v>
      </c>
      <c r="F39">
        <v>4</v>
      </c>
      <c r="G39">
        <v>1.491E-2</v>
      </c>
      <c r="H39">
        <v>0.10796940000000002</v>
      </c>
      <c r="I39">
        <f t="shared" si="0"/>
        <v>1.491E-2</v>
      </c>
      <c r="J39">
        <f t="shared" si="0"/>
        <v>0.10796940000000002</v>
      </c>
    </row>
    <row r="40" spans="1:10">
      <c r="A40">
        <v>72</v>
      </c>
      <c r="B40" t="s">
        <v>321</v>
      </c>
      <c r="C40" t="s">
        <v>256</v>
      </c>
      <c r="D40">
        <v>105</v>
      </c>
      <c r="E40" t="s">
        <v>257</v>
      </c>
      <c r="F40">
        <v>4</v>
      </c>
      <c r="G40">
        <v>1.5549E-2</v>
      </c>
      <c r="H40">
        <v>9.2299199999999998E-2</v>
      </c>
      <c r="I40">
        <f t="shared" si="0"/>
        <v>1.5549E-2</v>
      </c>
      <c r="J40">
        <f t="shared" si="0"/>
        <v>9.2299199999999998E-2</v>
      </c>
    </row>
    <row r="41" spans="1:10">
      <c r="A41">
        <v>73</v>
      </c>
      <c r="B41" t="s">
        <v>322</v>
      </c>
      <c r="C41" t="s">
        <v>256</v>
      </c>
      <c r="D41">
        <v>106</v>
      </c>
      <c r="E41" t="s">
        <v>257</v>
      </c>
      <c r="F41">
        <v>4</v>
      </c>
      <c r="G41">
        <v>1.9241000000000001E-2</v>
      </c>
      <c r="H41">
        <v>8.7133199999999994E-2</v>
      </c>
      <c r="I41">
        <f t="shared" si="0"/>
        <v>1.9241000000000001E-2</v>
      </c>
      <c r="J41">
        <f t="shared" si="0"/>
        <v>8.7133199999999994E-2</v>
      </c>
    </row>
    <row r="42" spans="1:10">
      <c r="A42">
        <v>74</v>
      </c>
      <c r="B42" t="s">
        <v>323</v>
      </c>
      <c r="C42" t="s">
        <v>256</v>
      </c>
      <c r="D42">
        <v>107</v>
      </c>
      <c r="E42" t="s">
        <v>257</v>
      </c>
      <c r="F42">
        <v>4</v>
      </c>
      <c r="G42">
        <v>1.6543000000000002E-2</v>
      </c>
      <c r="H42">
        <v>8.9716199999999996E-2</v>
      </c>
      <c r="I42">
        <f t="shared" si="0"/>
        <v>1.6543000000000002E-2</v>
      </c>
      <c r="J42">
        <f t="shared" si="0"/>
        <v>8.9716199999999996E-2</v>
      </c>
    </row>
    <row r="43" spans="1:10">
      <c r="A43">
        <v>75</v>
      </c>
      <c r="B43" t="s">
        <v>324</v>
      </c>
      <c r="C43" t="s">
        <v>256</v>
      </c>
      <c r="D43">
        <v>108</v>
      </c>
      <c r="E43" t="s">
        <v>257</v>
      </c>
      <c r="F43">
        <v>4</v>
      </c>
      <c r="G43">
        <v>1.5193999999999999E-2</v>
      </c>
      <c r="H43">
        <v>0.30255540000000003</v>
      </c>
      <c r="I43">
        <f t="shared" si="0"/>
        <v>1.5193999999999999E-2</v>
      </c>
      <c r="J43">
        <f t="shared" si="0"/>
        <v>0.30255540000000003</v>
      </c>
    </row>
    <row r="44" spans="1:10">
      <c r="A44">
        <v>76</v>
      </c>
      <c r="B44" t="s">
        <v>325</v>
      </c>
      <c r="C44" t="s">
        <v>256</v>
      </c>
      <c r="D44">
        <v>109</v>
      </c>
      <c r="E44" t="s">
        <v>257</v>
      </c>
      <c r="F44">
        <v>4</v>
      </c>
      <c r="G44">
        <v>8.9460000000000026E-3</v>
      </c>
      <c r="H44">
        <v>0.27500340000000001</v>
      </c>
      <c r="I44">
        <f t="shared" si="0"/>
        <v>8.9460000000000026E-3</v>
      </c>
      <c r="J44">
        <f t="shared" si="0"/>
        <v>0.27500340000000001</v>
      </c>
    </row>
    <row r="45" spans="1:10">
      <c r="A45">
        <v>78</v>
      </c>
      <c r="B45" t="s">
        <v>326</v>
      </c>
      <c r="C45" t="s">
        <v>256</v>
      </c>
      <c r="D45">
        <v>111</v>
      </c>
      <c r="E45" t="s">
        <v>257</v>
      </c>
      <c r="F45">
        <v>4</v>
      </c>
      <c r="G45">
        <v>1.3063999999999999E-2</v>
      </c>
      <c r="H45">
        <v>0.39554339999999999</v>
      </c>
      <c r="I45">
        <f t="shared" si="0"/>
        <v>1.3063999999999999E-2</v>
      </c>
      <c r="J45">
        <f t="shared" si="0"/>
        <v>0.39554339999999999</v>
      </c>
    </row>
    <row r="46" spans="1:10">
      <c r="A46">
        <v>79</v>
      </c>
      <c r="B46" t="s">
        <v>327</v>
      </c>
      <c r="C46" t="s">
        <v>256</v>
      </c>
      <c r="D46">
        <v>112</v>
      </c>
      <c r="E46" t="s">
        <v>257</v>
      </c>
      <c r="F46">
        <v>4</v>
      </c>
      <c r="G46">
        <v>1.1360000000000002E-2</v>
      </c>
      <c r="H46">
        <v>0.1579074</v>
      </c>
      <c r="I46">
        <f t="shared" si="0"/>
        <v>1.1360000000000002E-2</v>
      </c>
      <c r="J46">
        <f t="shared" si="0"/>
        <v>0.1579074</v>
      </c>
    </row>
    <row r="47" spans="1:10">
      <c r="A47">
        <v>80</v>
      </c>
      <c r="B47" t="s">
        <v>328</v>
      </c>
      <c r="C47" t="s">
        <v>256</v>
      </c>
      <c r="D47">
        <v>113</v>
      </c>
      <c r="E47" t="s">
        <v>257</v>
      </c>
      <c r="F47">
        <v>4</v>
      </c>
      <c r="G47">
        <v>1.0579000000000005E-2</v>
      </c>
      <c r="H47">
        <v>6.0958799999999994E-2</v>
      </c>
      <c r="I47">
        <f t="shared" si="0"/>
        <v>1.0579000000000005E-2</v>
      </c>
      <c r="J47">
        <f t="shared" si="0"/>
        <v>6.0958799999999994E-2</v>
      </c>
    </row>
    <row r="48" spans="1:10">
      <c r="A48">
        <v>81</v>
      </c>
      <c r="B48" t="s">
        <v>329</v>
      </c>
      <c r="C48" t="s">
        <v>256</v>
      </c>
      <c r="D48">
        <v>114</v>
      </c>
      <c r="E48" t="s">
        <v>257</v>
      </c>
      <c r="F48">
        <v>4</v>
      </c>
      <c r="G48">
        <v>9.7270000000000065E-3</v>
      </c>
      <c r="H48">
        <v>8.04174E-2</v>
      </c>
      <c r="I48">
        <f t="shared" si="0"/>
        <v>9.7270000000000065E-3</v>
      </c>
      <c r="J48">
        <f t="shared" si="0"/>
        <v>8.04174E-2</v>
      </c>
    </row>
    <row r="49" spans="1:10">
      <c r="A49">
        <v>82</v>
      </c>
      <c r="B49" t="s">
        <v>330</v>
      </c>
      <c r="C49" t="s">
        <v>256</v>
      </c>
      <c r="D49">
        <v>115</v>
      </c>
      <c r="E49" t="s">
        <v>257</v>
      </c>
      <c r="F49">
        <v>4</v>
      </c>
      <c r="G49">
        <v>1.2708999999999998E-2</v>
      </c>
      <c r="H49">
        <v>0.2629494</v>
      </c>
      <c r="I49">
        <f t="shared" si="0"/>
        <v>1.2708999999999998E-2</v>
      </c>
      <c r="J49">
        <f t="shared" si="0"/>
        <v>0.2629494</v>
      </c>
    </row>
    <row r="50" spans="1:10">
      <c r="A50">
        <v>83</v>
      </c>
      <c r="B50" t="s">
        <v>331</v>
      </c>
      <c r="C50" t="s">
        <v>256</v>
      </c>
      <c r="D50">
        <v>116</v>
      </c>
      <c r="E50" t="s">
        <v>257</v>
      </c>
      <c r="F50">
        <v>4</v>
      </c>
      <c r="G50">
        <v>1.704E-2</v>
      </c>
      <c r="H50">
        <v>0.35593739999999996</v>
      </c>
      <c r="I50">
        <f t="shared" si="0"/>
        <v>1.704E-2</v>
      </c>
      <c r="J50">
        <f t="shared" si="0"/>
        <v>0.35593739999999996</v>
      </c>
    </row>
    <row r="51" spans="1:10">
      <c r="A51">
        <v>84</v>
      </c>
      <c r="B51" t="s">
        <v>332</v>
      </c>
      <c r="C51" t="s">
        <v>256</v>
      </c>
      <c r="D51">
        <v>117</v>
      </c>
      <c r="E51" t="s">
        <v>257</v>
      </c>
      <c r="F51">
        <v>4</v>
      </c>
      <c r="G51">
        <v>1.0508000000000003E-2</v>
      </c>
      <c r="H51">
        <v>7.5767999999999974E-2</v>
      </c>
      <c r="I51">
        <f t="shared" si="0"/>
        <v>1.0508000000000003E-2</v>
      </c>
      <c r="J51">
        <f t="shared" si="0"/>
        <v>7.5767999999999974E-2</v>
      </c>
    </row>
    <row r="52" spans="1:10">
      <c r="A52">
        <v>85</v>
      </c>
      <c r="B52" t="s">
        <v>333</v>
      </c>
      <c r="C52" t="s">
        <v>256</v>
      </c>
      <c r="D52">
        <v>118</v>
      </c>
      <c r="E52" t="s">
        <v>257</v>
      </c>
      <c r="F52">
        <v>4</v>
      </c>
      <c r="G52">
        <v>1.1431000000000004E-2</v>
      </c>
      <c r="H52">
        <v>8.9888400000000007E-2</v>
      </c>
      <c r="I52">
        <f t="shared" si="0"/>
        <v>1.1431000000000004E-2</v>
      </c>
      <c r="J52">
        <f t="shared" si="0"/>
        <v>8.9888400000000007E-2</v>
      </c>
    </row>
    <row r="53" spans="1:10">
      <c r="A53">
        <v>86</v>
      </c>
      <c r="B53" t="s">
        <v>334</v>
      </c>
      <c r="C53" t="s">
        <v>256</v>
      </c>
      <c r="D53">
        <v>119</v>
      </c>
      <c r="E53" t="s">
        <v>257</v>
      </c>
      <c r="F53">
        <v>4</v>
      </c>
      <c r="G53">
        <v>1.2140999999999999E-2</v>
      </c>
      <c r="H53">
        <v>8.3861400000000003E-2</v>
      </c>
      <c r="I53">
        <f t="shared" si="0"/>
        <v>1.2140999999999999E-2</v>
      </c>
      <c r="J53">
        <f t="shared" si="0"/>
        <v>8.3861400000000003E-2</v>
      </c>
    </row>
    <row r="54" spans="1:10">
      <c r="A54">
        <v>87</v>
      </c>
      <c r="B54" t="s">
        <v>335</v>
      </c>
      <c r="C54" t="s">
        <v>256</v>
      </c>
      <c r="D54">
        <v>120</v>
      </c>
      <c r="E54" t="s">
        <v>257</v>
      </c>
      <c r="F54">
        <v>4</v>
      </c>
      <c r="G54">
        <v>9.2300000000000021E-3</v>
      </c>
      <c r="H54">
        <v>6.4402799999999996E-2</v>
      </c>
      <c r="I54">
        <f t="shared" si="0"/>
        <v>9.2300000000000021E-3</v>
      </c>
      <c r="J54">
        <f t="shared" si="0"/>
        <v>6.4402799999999996E-2</v>
      </c>
    </row>
    <row r="55" spans="1:10">
      <c r="A55">
        <v>88</v>
      </c>
      <c r="B55" t="s">
        <v>336</v>
      </c>
      <c r="C55" t="s">
        <v>256</v>
      </c>
      <c r="D55">
        <v>121</v>
      </c>
      <c r="E55" t="s">
        <v>257</v>
      </c>
      <c r="F55">
        <v>4</v>
      </c>
      <c r="G55">
        <v>1.6543000000000002E-2</v>
      </c>
      <c r="H55">
        <v>7.1462999999999971E-2</v>
      </c>
      <c r="I55">
        <f t="shared" si="0"/>
        <v>1.6543000000000002E-2</v>
      </c>
      <c r="J55">
        <f t="shared" si="0"/>
        <v>7.1462999999999971E-2</v>
      </c>
    </row>
    <row r="56" spans="1:10">
      <c r="A56">
        <v>89</v>
      </c>
      <c r="B56" t="s">
        <v>337</v>
      </c>
      <c r="C56" t="s">
        <v>256</v>
      </c>
      <c r="D56">
        <v>122</v>
      </c>
      <c r="E56" t="s">
        <v>257</v>
      </c>
      <c r="F56">
        <v>4</v>
      </c>
      <c r="G56">
        <v>1.4483999999999997E-2</v>
      </c>
      <c r="H56">
        <v>8.4550199999999992E-2</v>
      </c>
      <c r="I56">
        <f t="shared" si="0"/>
        <v>1.4483999999999997E-2</v>
      </c>
      <c r="J56">
        <f t="shared" si="0"/>
        <v>8.4550199999999992E-2</v>
      </c>
    </row>
    <row r="57" spans="1:10">
      <c r="A57">
        <v>91</v>
      </c>
      <c r="B57" t="s">
        <v>338</v>
      </c>
      <c r="C57" t="s">
        <v>256</v>
      </c>
      <c r="D57">
        <v>124</v>
      </c>
      <c r="E57" t="s">
        <v>257</v>
      </c>
      <c r="F57">
        <v>4</v>
      </c>
      <c r="G57">
        <v>9.2300000000000021E-4</v>
      </c>
      <c r="H57">
        <v>0.24572940000000001</v>
      </c>
      <c r="I57">
        <f t="shared" si="0"/>
        <v>9.2300000000000021E-4</v>
      </c>
      <c r="J57">
        <f t="shared" si="0"/>
        <v>0.24572940000000001</v>
      </c>
    </row>
    <row r="58" spans="1:10">
      <c r="A58">
        <v>92</v>
      </c>
      <c r="B58" t="s">
        <v>339</v>
      </c>
      <c r="C58" t="s">
        <v>256</v>
      </c>
      <c r="D58">
        <v>125</v>
      </c>
      <c r="E58" t="s">
        <v>257</v>
      </c>
      <c r="F58">
        <v>4</v>
      </c>
      <c r="G58">
        <v>1.4200000000000011E-3</v>
      </c>
      <c r="H58">
        <v>4.78716E-2</v>
      </c>
      <c r="I58">
        <f t="shared" si="0"/>
        <v>1.4200000000000011E-3</v>
      </c>
      <c r="J58">
        <f t="shared" si="0"/>
        <v>4.78716E-2</v>
      </c>
    </row>
    <row r="59" spans="1:10">
      <c r="A59">
        <v>93</v>
      </c>
      <c r="B59" t="s">
        <v>340</v>
      </c>
      <c r="C59" t="s">
        <v>256</v>
      </c>
      <c r="D59">
        <v>126</v>
      </c>
      <c r="E59" t="s">
        <v>257</v>
      </c>
      <c r="F59">
        <v>4</v>
      </c>
      <c r="G59">
        <v>9.9400000000000183E-4</v>
      </c>
      <c r="H59">
        <v>5.3209799999999988E-2</v>
      </c>
      <c r="I59">
        <f t="shared" si="0"/>
        <v>9.9400000000000183E-4</v>
      </c>
      <c r="J59">
        <f t="shared" si="0"/>
        <v>5.3209799999999988E-2</v>
      </c>
    </row>
    <row r="60" spans="1:10">
      <c r="A60">
        <v>94</v>
      </c>
      <c r="B60" t="s">
        <v>341</v>
      </c>
      <c r="C60" t="s">
        <v>256</v>
      </c>
      <c r="D60">
        <v>127</v>
      </c>
      <c r="E60" t="s">
        <v>257</v>
      </c>
      <c r="F60">
        <v>4</v>
      </c>
      <c r="G60">
        <v>3.4790000000000029E-3</v>
      </c>
      <c r="H60">
        <v>0.14240939999999999</v>
      </c>
      <c r="I60">
        <f t="shared" si="0"/>
        <v>3.4790000000000029E-3</v>
      </c>
      <c r="J60">
        <f t="shared" si="0"/>
        <v>0.14240939999999999</v>
      </c>
    </row>
    <row r="61" spans="1:10">
      <c r="A61">
        <v>95</v>
      </c>
      <c r="B61" t="s">
        <v>346</v>
      </c>
      <c r="C61" t="s">
        <v>256</v>
      </c>
      <c r="D61">
        <v>128</v>
      </c>
      <c r="E61" t="s">
        <v>257</v>
      </c>
      <c r="F61">
        <v>4</v>
      </c>
      <c r="G61">
        <v>6.6029999999999978E-3</v>
      </c>
      <c r="H61">
        <v>4.9937999999999996E-2</v>
      </c>
      <c r="I61">
        <f t="shared" si="0"/>
        <v>6.6029999999999978E-3</v>
      </c>
      <c r="J61">
        <f t="shared" si="0"/>
        <v>4.9937999999999996E-2</v>
      </c>
    </row>
    <row r="62" spans="1:10">
      <c r="A62">
        <v>99</v>
      </c>
      <c r="B62" t="s">
        <v>347</v>
      </c>
      <c r="C62" t="s">
        <v>256</v>
      </c>
      <c r="D62">
        <v>129</v>
      </c>
      <c r="E62" t="s">
        <v>257</v>
      </c>
      <c r="F62">
        <v>4</v>
      </c>
      <c r="G62">
        <v>2.5915000000000001E-3</v>
      </c>
      <c r="H62">
        <v>3.15987E-2</v>
      </c>
      <c r="I62">
        <f t="shared" si="0"/>
        <v>2.5915000000000001E-3</v>
      </c>
      <c r="J62">
        <f t="shared" si="0"/>
        <v>3.15987E-2</v>
      </c>
    </row>
    <row r="63" spans="1:10">
      <c r="A63">
        <v>100</v>
      </c>
      <c r="B63" t="s">
        <v>348</v>
      </c>
      <c r="C63" t="s">
        <v>256</v>
      </c>
      <c r="D63">
        <v>130</v>
      </c>
      <c r="E63" t="s">
        <v>257</v>
      </c>
      <c r="F63">
        <v>4</v>
      </c>
      <c r="G63">
        <v>-2.0234999999999975E-3</v>
      </c>
      <c r="H63">
        <v>0.10495590000000002</v>
      </c>
      <c r="I63">
        <v>1E-4</v>
      </c>
      <c r="J63">
        <f t="shared" si="0"/>
        <v>0.10495590000000002</v>
      </c>
    </row>
    <row r="64" spans="1:10">
      <c r="A64">
        <v>102</v>
      </c>
      <c r="B64" t="s">
        <v>349</v>
      </c>
      <c r="C64" t="s">
        <v>256</v>
      </c>
      <c r="D64">
        <v>132</v>
      </c>
      <c r="E64" t="s">
        <v>257</v>
      </c>
      <c r="F64">
        <v>4</v>
      </c>
      <c r="G64">
        <v>4.615000000000001E-4</v>
      </c>
      <c r="H64">
        <v>0.17039189999999996</v>
      </c>
      <c r="I64">
        <f t="shared" si="0"/>
        <v>4.615000000000001E-4</v>
      </c>
      <c r="J64">
        <f t="shared" si="0"/>
        <v>0.17039189999999996</v>
      </c>
    </row>
    <row r="65" spans="1:10">
      <c r="A65">
        <v>103</v>
      </c>
      <c r="B65" t="s">
        <v>428</v>
      </c>
      <c r="C65" t="s">
        <v>256</v>
      </c>
      <c r="D65">
        <v>133</v>
      </c>
      <c r="E65" t="s">
        <v>257</v>
      </c>
      <c r="F65">
        <v>4</v>
      </c>
      <c r="G65">
        <v>1.1005000000000008E-3</v>
      </c>
      <c r="H65">
        <v>5.2262699999999988E-2</v>
      </c>
      <c r="I65">
        <f t="shared" si="0"/>
        <v>1.1005000000000008E-3</v>
      </c>
      <c r="J65">
        <f t="shared" si="0"/>
        <v>5.2262699999999988E-2</v>
      </c>
    </row>
    <row r="66" spans="1:10">
      <c r="A66">
        <v>104</v>
      </c>
      <c r="B66" t="s">
        <v>429</v>
      </c>
      <c r="C66" t="s">
        <v>256</v>
      </c>
      <c r="D66">
        <v>134</v>
      </c>
      <c r="E66" t="s">
        <v>257</v>
      </c>
      <c r="F66">
        <v>4</v>
      </c>
      <c r="G66">
        <v>1.0649999999999896E-4</v>
      </c>
      <c r="H66">
        <v>0.27715589999999996</v>
      </c>
      <c r="I66">
        <f t="shared" si="0"/>
        <v>1.0649999999999896E-4</v>
      </c>
      <c r="J66">
        <f t="shared" si="0"/>
        <v>0.27715589999999996</v>
      </c>
    </row>
    <row r="67" spans="1:10">
      <c r="A67">
        <v>105</v>
      </c>
      <c r="B67" t="s">
        <v>430</v>
      </c>
      <c r="C67" t="s">
        <v>256</v>
      </c>
      <c r="D67">
        <v>135</v>
      </c>
      <c r="E67" t="s">
        <v>257</v>
      </c>
      <c r="F67">
        <v>4</v>
      </c>
      <c r="G67">
        <v>2.6625000000000017E-3</v>
      </c>
      <c r="H67">
        <v>0.20655389999999998</v>
      </c>
      <c r="I67">
        <f t="shared" ref="I67:J85" si="1">G67</f>
        <v>2.6625000000000017E-3</v>
      </c>
      <c r="J67">
        <f t="shared" si="1"/>
        <v>0.20655389999999998</v>
      </c>
    </row>
    <row r="68" spans="1:10">
      <c r="A68">
        <v>106</v>
      </c>
      <c r="B68" t="s">
        <v>431</v>
      </c>
      <c r="C68" t="s">
        <v>256</v>
      </c>
      <c r="D68">
        <v>136</v>
      </c>
      <c r="E68" t="s">
        <v>257</v>
      </c>
      <c r="F68">
        <v>4</v>
      </c>
      <c r="G68">
        <v>5.3249999999999825E-4</v>
      </c>
      <c r="H68">
        <v>0.17211389999999996</v>
      </c>
      <c r="I68">
        <f t="shared" si="1"/>
        <v>5.3249999999999825E-4</v>
      </c>
      <c r="J68">
        <f t="shared" si="1"/>
        <v>0.17211389999999996</v>
      </c>
    </row>
    <row r="69" spans="1:10">
      <c r="A69">
        <v>107</v>
      </c>
      <c r="B69" t="s">
        <v>432</v>
      </c>
      <c r="C69" t="s">
        <v>256</v>
      </c>
      <c r="D69">
        <v>137</v>
      </c>
      <c r="E69" t="s">
        <v>257</v>
      </c>
      <c r="F69">
        <v>4</v>
      </c>
      <c r="G69">
        <v>6.2124999999999993E-3</v>
      </c>
      <c r="H69">
        <v>6.6899700000000006E-2</v>
      </c>
      <c r="I69">
        <f t="shared" si="1"/>
        <v>6.2124999999999993E-3</v>
      </c>
      <c r="J69">
        <f t="shared" si="1"/>
        <v>6.6899700000000006E-2</v>
      </c>
    </row>
    <row r="70" spans="1:10">
      <c r="A70">
        <v>108</v>
      </c>
      <c r="B70" t="s">
        <v>433</v>
      </c>
      <c r="C70" t="s">
        <v>256</v>
      </c>
      <c r="D70">
        <v>138</v>
      </c>
      <c r="E70" t="s">
        <v>257</v>
      </c>
      <c r="F70">
        <v>4</v>
      </c>
      <c r="G70">
        <v>6.5675000000000004E-3</v>
      </c>
      <c r="H70">
        <v>4.0466999999999934E-3</v>
      </c>
      <c r="I70">
        <f t="shared" si="1"/>
        <v>6.5675000000000004E-3</v>
      </c>
      <c r="J70">
        <f t="shared" si="1"/>
        <v>4.0466999999999934E-3</v>
      </c>
    </row>
    <row r="71" spans="1:10">
      <c r="A71">
        <v>109</v>
      </c>
      <c r="B71" t="s">
        <v>434</v>
      </c>
      <c r="C71" t="s">
        <v>256</v>
      </c>
      <c r="D71">
        <v>139</v>
      </c>
      <c r="E71" t="s">
        <v>257</v>
      </c>
      <c r="F71">
        <v>4</v>
      </c>
      <c r="G71">
        <v>1.2247499999999998E-2</v>
      </c>
      <c r="H71">
        <v>8.2053300000000023E-2</v>
      </c>
      <c r="I71">
        <f t="shared" si="1"/>
        <v>1.2247499999999998E-2</v>
      </c>
      <c r="J71">
        <f t="shared" si="1"/>
        <v>8.2053300000000023E-2</v>
      </c>
    </row>
    <row r="72" spans="1:10">
      <c r="A72">
        <v>110</v>
      </c>
      <c r="B72" t="s">
        <v>435</v>
      </c>
      <c r="C72" t="s">
        <v>256</v>
      </c>
      <c r="D72">
        <v>140</v>
      </c>
      <c r="E72" t="s">
        <v>257</v>
      </c>
      <c r="F72">
        <v>4</v>
      </c>
      <c r="G72">
        <v>3.5145000000000003E-3</v>
      </c>
      <c r="H72">
        <v>6.2078100000000004E-2</v>
      </c>
      <c r="I72">
        <f t="shared" si="1"/>
        <v>3.5145000000000003E-3</v>
      </c>
      <c r="J72">
        <f t="shared" si="1"/>
        <v>6.2078100000000004E-2</v>
      </c>
    </row>
    <row r="73" spans="1:10">
      <c r="A73">
        <v>112</v>
      </c>
      <c r="B73" t="s">
        <v>436</v>
      </c>
      <c r="C73" t="s">
        <v>256</v>
      </c>
      <c r="D73">
        <v>142</v>
      </c>
      <c r="E73" t="s">
        <v>257</v>
      </c>
      <c r="F73">
        <v>4</v>
      </c>
      <c r="G73">
        <v>6.0349999999999987E-4</v>
      </c>
      <c r="H73">
        <v>0.29437589999999997</v>
      </c>
      <c r="I73">
        <f t="shared" si="1"/>
        <v>6.0349999999999987E-4</v>
      </c>
      <c r="J73">
        <f t="shared" si="1"/>
        <v>0.29437589999999997</v>
      </c>
    </row>
    <row r="74" spans="1:10">
      <c r="A74">
        <v>113</v>
      </c>
      <c r="B74" t="s">
        <v>437</v>
      </c>
      <c r="C74" t="s">
        <v>256</v>
      </c>
      <c r="D74">
        <v>143</v>
      </c>
      <c r="E74" t="s">
        <v>257</v>
      </c>
      <c r="F74">
        <v>4</v>
      </c>
      <c r="G74">
        <v>3.6565000000000035E-3</v>
      </c>
      <c r="H74">
        <v>9.5829299999999978E-2</v>
      </c>
      <c r="I74">
        <f t="shared" si="1"/>
        <v>3.6565000000000035E-3</v>
      </c>
      <c r="J74">
        <f t="shared" si="1"/>
        <v>9.5829299999999978E-2</v>
      </c>
    </row>
    <row r="75" spans="1:10">
      <c r="A75">
        <v>115</v>
      </c>
      <c r="B75" t="s">
        <v>438</v>
      </c>
      <c r="C75" t="s">
        <v>256</v>
      </c>
      <c r="D75">
        <v>145</v>
      </c>
      <c r="E75" t="s">
        <v>257</v>
      </c>
      <c r="F75">
        <v>4</v>
      </c>
      <c r="G75">
        <v>9.5850000000000102E-4</v>
      </c>
      <c r="H75">
        <v>9.7206900000000013E-2</v>
      </c>
      <c r="I75">
        <f t="shared" si="1"/>
        <v>9.5850000000000102E-4</v>
      </c>
      <c r="J75">
        <f t="shared" si="1"/>
        <v>9.7206900000000013E-2</v>
      </c>
    </row>
    <row r="76" spans="1:10">
      <c r="A76">
        <v>116</v>
      </c>
      <c r="B76" t="s">
        <v>439</v>
      </c>
      <c r="C76" t="s">
        <v>256</v>
      </c>
      <c r="D76">
        <v>146</v>
      </c>
      <c r="E76" t="s">
        <v>257</v>
      </c>
      <c r="F76">
        <v>4</v>
      </c>
      <c r="G76">
        <v>-2.0944999999999991E-3</v>
      </c>
      <c r="H76">
        <v>9.3246299999999976E-2</v>
      </c>
      <c r="I76">
        <v>1E-4</v>
      </c>
      <c r="J76">
        <f t="shared" si="1"/>
        <v>9.3246299999999976E-2</v>
      </c>
    </row>
    <row r="77" spans="1:10">
      <c r="A77">
        <v>117</v>
      </c>
      <c r="B77" t="s">
        <v>440</v>
      </c>
      <c r="C77" t="s">
        <v>256</v>
      </c>
      <c r="D77">
        <v>147</v>
      </c>
      <c r="E77" t="s">
        <v>257</v>
      </c>
      <c r="F77">
        <v>4</v>
      </c>
      <c r="G77">
        <v>1.4554999999999985E-3</v>
      </c>
      <c r="H77">
        <v>5.760089999999999E-2</v>
      </c>
      <c r="I77">
        <f t="shared" si="1"/>
        <v>1.4554999999999985E-3</v>
      </c>
      <c r="J77">
        <f t="shared" si="1"/>
        <v>5.760089999999999E-2</v>
      </c>
    </row>
    <row r="78" spans="1:10">
      <c r="A78">
        <v>118</v>
      </c>
      <c r="B78" t="s">
        <v>441</v>
      </c>
      <c r="C78" t="s">
        <v>256</v>
      </c>
      <c r="D78">
        <v>148</v>
      </c>
      <c r="E78" t="s">
        <v>257</v>
      </c>
      <c r="F78">
        <v>4</v>
      </c>
      <c r="G78">
        <v>1.8105000000000031E-3</v>
      </c>
      <c r="H78">
        <v>4.7957699999999985E-2</v>
      </c>
      <c r="I78">
        <f t="shared" si="1"/>
        <v>1.8105000000000031E-3</v>
      </c>
      <c r="J78">
        <f t="shared" si="1"/>
        <v>4.7957699999999985E-2</v>
      </c>
    </row>
    <row r="79" spans="1:10">
      <c r="A79">
        <v>122</v>
      </c>
      <c r="B79" t="s">
        <v>442</v>
      </c>
      <c r="C79" t="s">
        <v>256</v>
      </c>
      <c r="D79">
        <v>152</v>
      </c>
      <c r="E79" t="s">
        <v>257</v>
      </c>
      <c r="F79">
        <v>4</v>
      </c>
      <c r="G79">
        <v>-4.615000000000001E-4</v>
      </c>
      <c r="H79">
        <v>4.9679699999999986E-2</v>
      </c>
      <c r="I79">
        <v>1E-4</v>
      </c>
      <c r="J79">
        <f t="shared" si="1"/>
        <v>4.9679699999999986E-2</v>
      </c>
    </row>
    <row r="80" spans="1:10">
      <c r="A80">
        <v>123</v>
      </c>
      <c r="B80" t="s">
        <v>443</v>
      </c>
      <c r="C80" t="s">
        <v>256</v>
      </c>
      <c r="D80">
        <v>153</v>
      </c>
      <c r="E80" t="s">
        <v>257</v>
      </c>
      <c r="F80">
        <v>4</v>
      </c>
      <c r="G80">
        <v>5.3249999999999825E-4</v>
      </c>
      <c r="H80">
        <v>7.7490000000000198E-4</v>
      </c>
      <c r="I80">
        <f t="shared" si="1"/>
        <v>5.3249999999999825E-4</v>
      </c>
      <c r="J80">
        <f t="shared" si="1"/>
        <v>7.7490000000000198E-4</v>
      </c>
    </row>
    <row r="81" spans="1:10">
      <c r="A81">
        <v>126</v>
      </c>
      <c r="B81" t="s">
        <v>444</v>
      </c>
      <c r="C81" t="s">
        <v>256</v>
      </c>
      <c r="D81">
        <v>156</v>
      </c>
      <c r="E81" t="s">
        <v>257</v>
      </c>
      <c r="F81">
        <v>4</v>
      </c>
      <c r="G81">
        <v>2.3075000000000005E-3</v>
      </c>
      <c r="H81">
        <v>0.44591189999999992</v>
      </c>
      <c r="I81">
        <f t="shared" si="1"/>
        <v>2.3075000000000005E-3</v>
      </c>
      <c r="J81">
        <f t="shared" si="1"/>
        <v>0.44591189999999992</v>
      </c>
    </row>
    <row r="82" spans="1:10">
      <c r="A82">
        <v>127</v>
      </c>
      <c r="B82" t="s">
        <v>445</v>
      </c>
      <c r="C82" t="s">
        <v>256</v>
      </c>
      <c r="D82">
        <v>157</v>
      </c>
      <c r="E82" t="s">
        <v>257</v>
      </c>
      <c r="F82">
        <v>4</v>
      </c>
      <c r="G82">
        <v>4.615000000000001E-4</v>
      </c>
      <c r="H82">
        <v>0.18244589999999997</v>
      </c>
      <c r="I82">
        <f t="shared" si="1"/>
        <v>4.615000000000001E-4</v>
      </c>
      <c r="J82">
        <f t="shared" si="1"/>
        <v>0.18244589999999997</v>
      </c>
    </row>
    <row r="83" spans="1:10">
      <c r="A83">
        <v>128</v>
      </c>
      <c r="B83" t="s">
        <v>446</v>
      </c>
      <c r="C83" t="s">
        <v>256</v>
      </c>
      <c r="D83">
        <v>158</v>
      </c>
      <c r="E83" t="s">
        <v>257</v>
      </c>
      <c r="F83">
        <v>4</v>
      </c>
      <c r="G83">
        <v>8.1295000000000013E-3</v>
      </c>
      <c r="H83">
        <v>3.4009499999999991E-2</v>
      </c>
      <c r="I83">
        <f t="shared" si="1"/>
        <v>8.1295000000000013E-3</v>
      </c>
      <c r="J83">
        <f t="shared" si="1"/>
        <v>3.4009499999999991E-2</v>
      </c>
    </row>
    <row r="84" spans="1:10">
      <c r="A84">
        <v>129</v>
      </c>
      <c r="B84" t="s">
        <v>368</v>
      </c>
      <c r="C84" t="s">
        <v>256</v>
      </c>
      <c r="D84">
        <v>159</v>
      </c>
      <c r="E84" t="s">
        <v>257</v>
      </c>
      <c r="F84">
        <v>4</v>
      </c>
      <c r="G84">
        <v>4.7925000000000016E-3</v>
      </c>
      <c r="H84">
        <v>6.9999299999999987E-2</v>
      </c>
      <c r="I84">
        <f t="shared" si="1"/>
        <v>4.7925000000000016E-3</v>
      </c>
      <c r="J84">
        <f t="shared" si="1"/>
        <v>6.9999299999999987E-2</v>
      </c>
    </row>
    <row r="85" spans="1:10">
      <c r="A85">
        <v>130</v>
      </c>
      <c r="B85" t="s">
        <v>369</v>
      </c>
      <c r="C85" t="s">
        <v>256</v>
      </c>
      <c r="D85">
        <v>160</v>
      </c>
      <c r="E85" t="s">
        <v>257</v>
      </c>
      <c r="F85">
        <v>4</v>
      </c>
      <c r="G85">
        <v>2.4849999999999872E-4</v>
      </c>
      <c r="H85">
        <v>4.9679699999999986E-2</v>
      </c>
      <c r="I85">
        <f t="shared" si="1"/>
        <v>2.4849999999999872E-4</v>
      </c>
      <c r="J85">
        <f t="shared" si="1"/>
        <v>4.9679699999999986E-2</v>
      </c>
    </row>
  </sheetData>
  <mergeCells count="1">
    <mergeCell ref="K2:L2"/>
  </mergeCells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"/>
  <sheetViews>
    <sheetView workbookViewId="0">
      <selection sqref="A1:J11"/>
    </sheetView>
  </sheetViews>
  <sheetFormatPr baseColWidth="10" defaultRowHeight="13" x14ac:dyDescent="0"/>
  <sheetData>
    <row r="1" spans="1:11">
      <c r="A1" t="s">
        <v>240</v>
      </c>
      <c r="B1" t="s">
        <v>241</v>
      </c>
      <c r="C1" t="s">
        <v>370</v>
      </c>
      <c r="D1" t="s">
        <v>371</v>
      </c>
      <c r="E1" t="s">
        <v>372</v>
      </c>
      <c r="F1" t="s">
        <v>373</v>
      </c>
      <c r="G1" t="s">
        <v>250</v>
      </c>
      <c r="H1" t="s">
        <v>251</v>
      </c>
      <c r="I1" t="s">
        <v>190</v>
      </c>
      <c r="J1" t="s">
        <v>191</v>
      </c>
      <c r="K1" t="s">
        <v>192</v>
      </c>
    </row>
    <row r="2" spans="1:11">
      <c r="A2">
        <v>77</v>
      </c>
      <c r="B2" t="s">
        <v>193</v>
      </c>
      <c r="C2" t="s">
        <v>256</v>
      </c>
      <c r="D2">
        <v>110</v>
      </c>
      <c r="E2" t="s">
        <v>257</v>
      </c>
      <c r="F2">
        <v>4</v>
      </c>
      <c r="G2">
        <v>9.7289969999999996E-3</v>
      </c>
      <c r="H2">
        <v>0.39600138499999998</v>
      </c>
      <c r="I2">
        <v>9.7289969999999996E-3</v>
      </c>
      <c r="J2">
        <v>0.39600138499999998</v>
      </c>
      <c r="K2" t="s">
        <v>258</v>
      </c>
    </row>
    <row r="3" spans="1:11">
      <c r="A3">
        <v>90</v>
      </c>
      <c r="B3" t="s">
        <v>194</v>
      </c>
      <c r="C3" t="s">
        <v>256</v>
      </c>
      <c r="D3">
        <v>123</v>
      </c>
      <c r="E3" t="s">
        <v>257</v>
      </c>
      <c r="F3">
        <v>4</v>
      </c>
      <c r="G3">
        <v>1.9129876000000001E-2</v>
      </c>
      <c r="H3">
        <v>0.17361161899999999</v>
      </c>
      <c r="I3">
        <v>1.9129876000000001E-2</v>
      </c>
      <c r="J3">
        <v>0.17361161899999999</v>
      </c>
      <c r="K3" t="s">
        <v>260</v>
      </c>
    </row>
    <row r="4" spans="1:11">
      <c r="A4">
        <v>101</v>
      </c>
      <c r="B4" t="s">
        <v>195</v>
      </c>
      <c r="C4" t="s">
        <v>256</v>
      </c>
      <c r="D4">
        <v>131</v>
      </c>
      <c r="E4" t="s">
        <v>257</v>
      </c>
      <c r="F4">
        <v>4</v>
      </c>
      <c r="G4">
        <v>5.8572751999999999E-2</v>
      </c>
      <c r="H4">
        <v>0.112137534</v>
      </c>
      <c r="I4">
        <v>5.8572751999999999E-2</v>
      </c>
      <c r="J4">
        <v>0.112137534</v>
      </c>
    </row>
    <row r="5" spans="1:11">
      <c r="A5">
        <v>111</v>
      </c>
      <c r="B5" t="s">
        <v>196</v>
      </c>
      <c r="C5" t="s">
        <v>256</v>
      </c>
      <c r="D5">
        <v>141</v>
      </c>
      <c r="E5" t="s">
        <v>257</v>
      </c>
      <c r="F5">
        <v>4</v>
      </c>
      <c r="G5">
        <v>-1.9519559999999999E-3</v>
      </c>
      <c r="H5">
        <v>0.22439468300000001</v>
      </c>
      <c r="I5">
        <v>1E-4</v>
      </c>
      <c r="J5">
        <v>0.22439468300000001</v>
      </c>
    </row>
    <row r="6" spans="1:11">
      <c r="A6">
        <v>114</v>
      </c>
      <c r="B6" t="s">
        <v>197</v>
      </c>
      <c r="C6" t="s">
        <v>256</v>
      </c>
      <c r="D6">
        <v>144</v>
      </c>
      <c r="E6" t="s">
        <v>257</v>
      </c>
      <c r="F6">
        <v>4</v>
      </c>
      <c r="G6">
        <v>-2.363244E-3</v>
      </c>
      <c r="H6">
        <v>0.128468534</v>
      </c>
      <c r="I6">
        <v>1E-4</v>
      </c>
      <c r="J6">
        <v>0.128468534</v>
      </c>
    </row>
    <row r="7" spans="1:11">
      <c r="A7">
        <v>119</v>
      </c>
      <c r="B7" t="s">
        <v>198</v>
      </c>
      <c r="C7" t="s">
        <v>256</v>
      </c>
      <c r="D7">
        <v>149</v>
      </c>
      <c r="E7" t="s">
        <v>257</v>
      </c>
      <c r="F7">
        <v>4</v>
      </c>
      <c r="G7">
        <v>-5.0445500000000001E-3</v>
      </c>
      <c r="H7">
        <v>0.103085513</v>
      </c>
      <c r="I7">
        <v>1E-4</v>
      </c>
      <c r="J7">
        <v>0.103085513</v>
      </c>
    </row>
    <row r="8" spans="1:11">
      <c r="A8">
        <v>120</v>
      </c>
      <c r="B8" t="s">
        <v>199</v>
      </c>
      <c r="C8" t="s">
        <v>256</v>
      </c>
      <c r="D8">
        <v>150</v>
      </c>
      <c r="E8" t="s">
        <v>257</v>
      </c>
      <c r="F8">
        <v>4</v>
      </c>
      <c r="G8">
        <v>4.3526529999999997E-3</v>
      </c>
      <c r="H8">
        <v>0.40803963999999998</v>
      </c>
      <c r="I8">
        <v>4.3526529999999997E-3</v>
      </c>
      <c r="J8">
        <v>0.40803963999999998</v>
      </c>
    </row>
    <row r="9" spans="1:11">
      <c r="A9">
        <v>121</v>
      </c>
      <c r="B9" t="s">
        <v>200</v>
      </c>
      <c r="C9" t="s">
        <v>256</v>
      </c>
      <c r="D9">
        <v>151</v>
      </c>
      <c r="E9" t="s">
        <v>257</v>
      </c>
      <c r="F9">
        <v>4</v>
      </c>
      <c r="G9">
        <v>-2.3298099999999999E-3</v>
      </c>
      <c r="H9">
        <v>0.121256789</v>
      </c>
      <c r="I9">
        <v>1E-4</v>
      </c>
      <c r="J9">
        <v>0.121256789</v>
      </c>
    </row>
    <row r="10" spans="1:11">
      <c r="A10">
        <v>124</v>
      </c>
      <c r="B10" t="s">
        <v>201</v>
      </c>
      <c r="C10" t="s">
        <v>256</v>
      </c>
      <c r="D10">
        <v>154</v>
      </c>
      <c r="E10" t="s">
        <v>257</v>
      </c>
      <c r="F10">
        <v>4</v>
      </c>
      <c r="G10">
        <v>7.510376E-3</v>
      </c>
      <c r="H10">
        <v>7.9301080999999995E-2</v>
      </c>
      <c r="I10">
        <v>7.510376E-3</v>
      </c>
      <c r="J10">
        <v>7.9301080999999995E-2</v>
      </c>
    </row>
    <row r="11" spans="1:11">
      <c r="A11">
        <v>125</v>
      </c>
      <c r="B11" t="s">
        <v>202</v>
      </c>
      <c r="C11" t="s">
        <v>256</v>
      </c>
      <c r="D11">
        <v>155</v>
      </c>
      <c r="E11" t="s">
        <v>257</v>
      </c>
      <c r="F11">
        <v>4</v>
      </c>
      <c r="G11">
        <v>7.0516119999999996E-3</v>
      </c>
      <c r="H11">
        <v>0.248525513</v>
      </c>
      <c r="I11">
        <v>7.0516119999999996E-3</v>
      </c>
      <c r="J11">
        <v>0.248525513</v>
      </c>
    </row>
    <row r="15" spans="1:11">
      <c r="A15">
        <v>135</v>
      </c>
      <c r="B15" t="s">
        <v>203</v>
      </c>
      <c r="C15" t="s">
        <v>204</v>
      </c>
      <c r="D15">
        <v>2</v>
      </c>
      <c r="E15" t="s">
        <v>345</v>
      </c>
      <c r="F15">
        <v>4</v>
      </c>
      <c r="G15">
        <v>1.4328776999999999E-2</v>
      </c>
      <c r="H15">
        <v>0.120638554</v>
      </c>
      <c r="I15">
        <v>1.4328776999999999E-2</v>
      </c>
      <c r="J15">
        <v>0.120638554</v>
      </c>
    </row>
    <row r="16" spans="1:11">
      <c r="A16">
        <v>136</v>
      </c>
      <c r="B16" t="s">
        <v>205</v>
      </c>
      <c r="C16" t="s">
        <v>204</v>
      </c>
      <c r="D16">
        <v>3</v>
      </c>
      <c r="E16" t="s">
        <v>345</v>
      </c>
      <c r="F16">
        <v>4</v>
      </c>
      <c r="G16">
        <v>3.9111457000000002E-2</v>
      </c>
      <c r="H16">
        <v>0.26849952599999999</v>
      </c>
      <c r="I16">
        <v>3.9111457000000002E-2</v>
      </c>
      <c r="J16">
        <v>0.26849952599999999</v>
      </c>
    </row>
    <row r="17" spans="1:10">
      <c r="A17">
        <v>137</v>
      </c>
      <c r="B17" t="s">
        <v>206</v>
      </c>
      <c r="C17" t="s">
        <v>204</v>
      </c>
      <c r="D17">
        <v>4</v>
      </c>
      <c r="E17" t="s">
        <v>345</v>
      </c>
      <c r="F17">
        <v>4</v>
      </c>
      <c r="G17">
        <v>1.3151599999999999E-2</v>
      </c>
      <c r="H17">
        <v>0.15686365999999999</v>
      </c>
      <c r="I17">
        <v>1.3151599999999999E-2</v>
      </c>
      <c r="J17">
        <v>0.15686365999999999</v>
      </c>
    </row>
    <row r="18" spans="1:10">
      <c r="A18">
        <v>138</v>
      </c>
      <c r="B18" t="s">
        <v>207</v>
      </c>
      <c r="C18" t="s">
        <v>204</v>
      </c>
      <c r="D18">
        <v>5</v>
      </c>
      <c r="E18" t="s">
        <v>345</v>
      </c>
      <c r="F18">
        <v>4</v>
      </c>
      <c r="G18">
        <v>2.1614417E-2</v>
      </c>
      <c r="H18">
        <v>6.3862575000000005E-2</v>
      </c>
      <c r="I18">
        <v>2.1614417E-2</v>
      </c>
      <c r="J18">
        <v>6.3862575000000005E-2</v>
      </c>
    </row>
    <row r="19" spans="1:10">
      <c r="A19">
        <v>139</v>
      </c>
      <c r="B19" t="s">
        <v>208</v>
      </c>
      <c r="C19" t="s">
        <v>204</v>
      </c>
      <c r="D19">
        <v>6</v>
      </c>
      <c r="E19" t="s">
        <v>345</v>
      </c>
      <c r="F19">
        <v>4</v>
      </c>
      <c r="G19">
        <v>5.6894700000000003E-3</v>
      </c>
      <c r="H19">
        <v>8.0291531999999999E-2</v>
      </c>
      <c r="I19">
        <v>5.6894700000000003E-3</v>
      </c>
      <c r="J19">
        <v>8.0291531999999999E-2</v>
      </c>
    </row>
    <row r="20" spans="1:10">
      <c r="A20">
        <v>140</v>
      </c>
      <c r="B20" t="s">
        <v>209</v>
      </c>
      <c r="C20" t="s">
        <v>204</v>
      </c>
      <c r="D20">
        <v>7</v>
      </c>
      <c r="E20" t="s">
        <v>345</v>
      </c>
      <c r="F20">
        <v>4</v>
      </c>
      <c r="G20">
        <v>9.3289834000000002E-2</v>
      </c>
      <c r="H20">
        <v>0.21375846200000001</v>
      </c>
      <c r="I20">
        <v>9.3289834000000002E-2</v>
      </c>
      <c r="J20">
        <v>0.21375846200000001</v>
      </c>
    </row>
    <row r="21" spans="1:10">
      <c r="A21">
        <v>141</v>
      </c>
      <c r="B21" t="s">
        <v>210</v>
      </c>
      <c r="C21" t="s">
        <v>204</v>
      </c>
      <c r="D21">
        <v>8</v>
      </c>
      <c r="E21" t="s">
        <v>345</v>
      </c>
      <c r="F21">
        <v>4</v>
      </c>
      <c r="G21">
        <v>3.8134219999999999E-3</v>
      </c>
      <c r="H21">
        <v>0.102568694</v>
      </c>
      <c r="I21">
        <v>3.8134219999999999E-3</v>
      </c>
      <c r="J21">
        <v>0.102568694</v>
      </c>
    </row>
    <row r="22" spans="1:10">
      <c r="A22">
        <v>142</v>
      </c>
      <c r="B22" t="s">
        <v>211</v>
      </c>
      <c r="C22" t="s">
        <v>204</v>
      </c>
      <c r="D22">
        <v>9</v>
      </c>
      <c r="E22" t="s">
        <v>345</v>
      </c>
      <c r="F22">
        <v>4</v>
      </c>
      <c r="G22">
        <v>3.7464629999999999E-2</v>
      </c>
      <c r="H22">
        <v>0.21197393</v>
      </c>
      <c r="I22">
        <v>3.7464629999999999E-2</v>
      </c>
      <c r="J22">
        <v>0.21197393</v>
      </c>
    </row>
    <row r="23" spans="1:10">
      <c r="A23">
        <v>143</v>
      </c>
      <c r="B23" t="s">
        <v>212</v>
      </c>
      <c r="C23" t="s">
        <v>204</v>
      </c>
      <c r="D23">
        <v>10</v>
      </c>
      <c r="E23" t="s">
        <v>345</v>
      </c>
      <c r="F23">
        <v>4</v>
      </c>
      <c r="G23">
        <v>1.3664000000000001E-2</v>
      </c>
      <c r="H23">
        <v>3.638516E-2</v>
      </c>
      <c r="I23">
        <v>1.3664000000000001E-2</v>
      </c>
      <c r="J23">
        <v>3.638516E-2</v>
      </c>
    </row>
    <row r="24" spans="1:10">
      <c r="A24">
        <v>144</v>
      </c>
      <c r="B24" t="s">
        <v>213</v>
      </c>
      <c r="C24" t="s">
        <v>204</v>
      </c>
      <c r="D24">
        <v>11</v>
      </c>
      <c r="E24" t="s">
        <v>345</v>
      </c>
      <c r="F24">
        <v>4</v>
      </c>
      <c r="G24">
        <v>2.2268619E-2</v>
      </c>
      <c r="H24">
        <v>0.35880031299999998</v>
      </c>
      <c r="I24">
        <v>2.2268619E-2</v>
      </c>
      <c r="J24">
        <v>0.35880031299999998</v>
      </c>
    </row>
    <row r="25" spans="1:10">
      <c r="A25">
        <v>145</v>
      </c>
      <c r="B25" t="s">
        <v>214</v>
      </c>
      <c r="C25" t="s">
        <v>204</v>
      </c>
      <c r="D25">
        <v>12</v>
      </c>
      <c r="E25" t="s">
        <v>345</v>
      </c>
      <c r="F25">
        <v>4</v>
      </c>
      <c r="G25">
        <v>-2.6740150000000001E-3</v>
      </c>
      <c r="H25">
        <v>0.110902817</v>
      </c>
      <c r="I25">
        <v>1E-4</v>
      </c>
      <c r="J25">
        <v>0.110902817</v>
      </c>
    </row>
    <row r="26" spans="1:10">
      <c r="A26">
        <v>146</v>
      </c>
      <c r="B26" t="s">
        <v>407</v>
      </c>
      <c r="C26" t="s">
        <v>204</v>
      </c>
      <c r="D26">
        <v>13</v>
      </c>
      <c r="E26" t="s">
        <v>345</v>
      </c>
      <c r="F26">
        <v>4</v>
      </c>
      <c r="G26">
        <v>4.4651677000000001E-2</v>
      </c>
      <c r="H26">
        <v>8.8474677000000002E-2</v>
      </c>
      <c r="I26">
        <v>4.4651677000000001E-2</v>
      </c>
      <c r="J26">
        <v>8.8474677000000002E-2</v>
      </c>
    </row>
    <row r="27" spans="1:10">
      <c r="A27">
        <v>147</v>
      </c>
      <c r="B27" t="s">
        <v>408</v>
      </c>
      <c r="C27" t="s">
        <v>204</v>
      </c>
      <c r="D27">
        <v>14</v>
      </c>
      <c r="E27" t="s">
        <v>345</v>
      </c>
      <c r="F27">
        <v>4</v>
      </c>
      <c r="G27">
        <v>7.4335499999999997E-3</v>
      </c>
      <c r="H27">
        <v>5.6471821999999998E-2</v>
      </c>
      <c r="I27">
        <v>7.4335499999999997E-3</v>
      </c>
      <c r="J27">
        <v>5.6471821999999998E-2</v>
      </c>
    </row>
    <row r="28" spans="1:10">
      <c r="A28">
        <v>148</v>
      </c>
      <c r="B28" t="s">
        <v>409</v>
      </c>
      <c r="C28" t="s">
        <v>204</v>
      </c>
      <c r="D28">
        <v>15</v>
      </c>
      <c r="E28" t="s">
        <v>345</v>
      </c>
      <c r="F28">
        <v>4</v>
      </c>
      <c r="G28">
        <v>4.7060351E-2</v>
      </c>
      <c r="H28">
        <v>0.10274449400000001</v>
      </c>
      <c r="I28">
        <v>4.7060351E-2</v>
      </c>
      <c r="J28">
        <v>0.10274449400000001</v>
      </c>
    </row>
    <row r="29" spans="1:10">
      <c r="A29">
        <v>149</v>
      </c>
      <c r="B29" t="s">
        <v>410</v>
      </c>
      <c r="C29" t="s">
        <v>204</v>
      </c>
      <c r="D29">
        <v>16</v>
      </c>
      <c r="E29" t="s">
        <v>345</v>
      </c>
      <c r="F29">
        <v>4</v>
      </c>
      <c r="G29">
        <v>9.9953000000000004E-3</v>
      </c>
      <c r="H29">
        <v>0.11338346000000001</v>
      </c>
      <c r="I29">
        <v>9.9953000000000004E-3</v>
      </c>
      <c r="J29">
        <v>0.11338346000000001</v>
      </c>
    </row>
    <row r="30" spans="1:10">
      <c r="A30">
        <v>150</v>
      </c>
      <c r="B30" t="s">
        <v>411</v>
      </c>
      <c r="C30" t="s">
        <v>204</v>
      </c>
      <c r="D30">
        <v>17</v>
      </c>
      <c r="E30" t="s">
        <v>345</v>
      </c>
      <c r="F30">
        <v>4</v>
      </c>
      <c r="G30">
        <v>4.4070362000000002E-2</v>
      </c>
      <c r="H30">
        <v>0.443982398</v>
      </c>
      <c r="I30">
        <v>4.4070362000000002E-2</v>
      </c>
      <c r="J30">
        <v>0.443982398</v>
      </c>
    </row>
    <row r="31" spans="1:10">
      <c r="A31">
        <v>151</v>
      </c>
      <c r="B31" t="s">
        <v>412</v>
      </c>
      <c r="C31" t="s">
        <v>204</v>
      </c>
      <c r="D31">
        <v>18</v>
      </c>
      <c r="E31" t="s">
        <v>345</v>
      </c>
      <c r="F31">
        <v>4</v>
      </c>
      <c r="G31">
        <v>7.1057960000000002E-3</v>
      </c>
      <c r="H31">
        <v>0.38193597299999998</v>
      </c>
      <c r="I31">
        <v>7.1057960000000002E-3</v>
      </c>
      <c r="J31">
        <v>0.38193597299999998</v>
      </c>
    </row>
    <row r="32" spans="1:10">
      <c r="A32">
        <v>152</v>
      </c>
      <c r="B32" t="s">
        <v>413</v>
      </c>
      <c r="C32" t="s">
        <v>204</v>
      </c>
      <c r="D32">
        <v>19</v>
      </c>
      <c r="E32" t="s">
        <v>345</v>
      </c>
      <c r="F32">
        <v>4</v>
      </c>
      <c r="G32">
        <v>0.23267432299999999</v>
      </c>
      <c r="H32">
        <v>0.249200739</v>
      </c>
      <c r="I32">
        <v>0.23267432299999999</v>
      </c>
      <c r="J32">
        <v>0.249200739</v>
      </c>
    </row>
    <row r="33" spans="1:10">
      <c r="A33">
        <v>153</v>
      </c>
      <c r="B33" t="s">
        <v>414</v>
      </c>
      <c r="C33" t="s">
        <v>204</v>
      </c>
      <c r="D33">
        <v>20</v>
      </c>
      <c r="E33" t="s">
        <v>345</v>
      </c>
      <c r="F33">
        <v>4</v>
      </c>
      <c r="G33">
        <v>1.6761202999999999E-2</v>
      </c>
      <c r="H33">
        <v>0.28615733399999999</v>
      </c>
      <c r="I33">
        <v>1.6761202999999999E-2</v>
      </c>
      <c r="J33">
        <v>0.28615733399999999</v>
      </c>
    </row>
    <row r="34" spans="1:10">
      <c r="A34">
        <v>154</v>
      </c>
      <c r="B34" t="s">
        <v>415</v>
      </c>
      <c r="C34" t="s">
        <v>204</v>
      </c>
      <c r="D34">
        <v>21</v>
      </c>
      <c r="E34" t="s">
        <v>345</v>
      </c>
      <c r="F34">
        <v>4</v>
      </c>
      <c r="G34">
        <v>4.5051787000000003E-2</v>
      </c>
      <c r="H34">
        <v>0.32868795099999998</v>
      </c>
      <c r="I34">
        <v>4.5051787000000003E-2</v>
      </c>
      <c r="J34">
        <v>0.32868795099999998</v>
      </c>
    </row>
    <row r="35" spans="1:10">
      <c r="A35">
        <v>155</v>
      </c>
      <c r="B35" t="s">
        <v>416</v>
      </c>
      <c r="C35" t="s">
        <v>204</v>
      </c>
      <c r="D35">
        <v>22</v>
      </c>
      <c r="E35" t="s">
        <v>345</v>
      </c>
      <c r="F35">
        <v>4</v>
      </c>
      <c r="G35">
        <v>5.6711514999999997E-2</v>
      </c>
      <c r="H35">
        <v>0.29920480300000002</v>
      </c>
      <c r="I35">
        <v>5.6711514999999997E-2</v>
      </c>
      <c r="J35">
        <v>0.29920480300000002</v>
      </c>
    </row>
    <row r="36" spans="1:10">
      <c r="A36">
        <v>156</v>
      </c>
      <c r="B36" t="s">
        <v>417</v>
      </c>
      <c r="C36" t="s">
        <v>204</v>
      </c>
      <c r="D36">
        <v>23</v>
      </c>
      <c r="E36" t="s">
        <v>345</v>
      </c>
      <c r="F36">
        <v>4</v>
      </c>
      <c r="G36">
        <v>0.123935962</v>
      </c>
      <c r="H36">
        <v>0.30666165400000001</v>
      </c>
      <c r="I36">
        <v>0.123935962</v>
      </c>
      <c r="J36">
        <v>0.30666165400000001</v>
      </c>
    </row>
    <row r="37" spans="1:10">
      <c r="A37">
        <v>157</v>
      </c>
      <c r="B37" t="s">
        <v>418</v>
      </c>
      <c r="C37" t="s">
        <v>204</v>
      </c>
      <c r="D37">
        <v>24</v>
      </c>
      <c r="E37" t="s">
        <v>345</v>
      </c>
      <c r="F37">
        <v>4</v>
      </c>
      <c r="G37">
        <v>1.7666000000000001E-2</v>
      </c>
      <c r="H37">
        <v>0.227212313</v>
      </c>
      <c r="I37">
        <v>1.7666000000000001E-2</v>
      </c>
      <c r="J37">
        <v>0.227212313</v>
      </c>
    </row>
    <row r="38" spans="1:10">
      <c r="A38">
        <v>158</v>
      </c>
      <c r="B38" t="s">
        <v>219</v>
      </c>
      <c r="C38" t="s">
        <v>204</v>
      </c>
      <c r="D38">
        <v>25</v>
      </c>
      <c r="E38" t="s">
        <v>345</v>
      </c>
      <c r="F38">
        <v>4</v>
      </c>
      <c r="G38">
        <v>0.16378832300000001</v>
      </c>
      <c r="H38">
        <v>0.197641505</v>
      </c>
      <c r="I38">
        <v>0.16378832300000001</v>
      </c>
      <c r="J38">
        <v>0.197641505</v>
      </c>
    </row>
    <row r="39" spans="1:10">
      <c r="A39">
        <v>159</v>
      </c>
      <c r="B39" t="s">
        <v>374</v>
      </c>
      <c r="C39" t="s">
        <v>204</v>
      </c>
      <c r="D39">
        <v>26</v>
      </c>
      <c r="E39" t="s">
        <v>345</v>
      </c>
      <c r="F39">
        <v>4</v>
      </c>
      <c r="G39">
        <v>1.1506331E-2</v>
      </c>
      <c r="H39">
        <v>0.29020384500000002</v>
      </c>
      <c r="I39">
        <v>1.1506331E-2</v>
      </c>
      <c r="J39">
        <v>0.29020384500000002</v>
      </c>
    </row>
    <row r="40" spans="1:10">
      <c r="A40">
        <v>160</v>
      </c>
      <c r="B40" t="s">
        <v>375</v>
      </c>
      <c r="C40" t="s">
        <v>204</v>
      </c>
      <c r="D40">
        <v>27</v>
      </c>
      <c r="E40" t="s">
        <v>345</v>
      </c>
      <c r="F40">
        <v>4</v>
      </c>
      <c r="G40">
        <v>9.5778685000000002E-2</v>
      </c>
      <c r="H40">
        <v>0.225451186</v>
      </c>
      <c r="I40">
        <v>9.5778685000000002E-2</v>
      </c>
      <c r="J40">
        <v>0.225451186</v>
      </c>
    </row>
    <row r="41" spans="1:10">
      <c r="A41">
        <v>161</v>
      </c>
      <c r="B41" t="s">
        <v>376</v>
      </c>
      <c r="C41" t="s">
        <v>204</v>
      </c>
      <c r="D41">
        <v>28</v>
      </c>
      <c r="E41" t="s">
        <v>345</v>
      </c>
      <c r="F41">
        <v>4</v>
      </c>
      <c r="G41">
        <v>3.9178549E-2</v>
      </c>
      <c r="H41">
        <v>0.15841581099999999</v>
      </c>
      <c r="I41">
        <v>3.9178549E-2</v>
      </c>
      <c r="J41">
        <v>0.15841581099999999</v>
      </c>
    </row>
    <row r="42" spans="1:10">
      <c r="A42">
        <v>162</v>
      </c>
      <c r="B42" t="s">
        <v>377</v>
      </c>
      <c r="C42" t="s">
        <v>204</v>
      </c>
      <c r="D42">
        <v>29</v>
      </c>
      <c r="E42" t="s">
        <v>345</v>
      </c>
      <c r="F42">
        <v>4</v>
      </c>
      <c r="G42">
        <v>0.123067472</v>
      </c>
      <c r="H42">
        <v>0.30891597300000001</v>
      </c>
      <c r="I42">
        <v>0.123067472</v>
      </c>
      <c r="J42">
        <v>0.30891597300000001</v>
      </c>
    </row>
    <row r="43" spans="1:10">
      <c r="A43">
        <v>163</v>
      </c>
      <c r="B43" t="s">
        <v>378</v>
      </c>
      <c r="C43" t="s">
        <v>204</v>
      </c>
      <c r="D43">
        <v>30</v>
      </c>
      <c r="E43" t="s">
        <v>345</v>
      </c>
      <c r="F43">
        <v>4</v>
      </c>
      <c r="G43">
        <v>5.1850373999999998E-2</v>
      </c>
      <c r="H43">
        <v>0.30898363200000001</v>
      </c>
      <c r="I43">
        <v>5.1850373999999998E-2</v>
      </c>
      <c r="J43">
        <v>0.30898363200000001</v>
      </c>
    </row>
    <row r="44" spans="1:10">
      <c r="A44">
        <v>164</v>
      </c>
      <c r="B44" t="s">
        <v>379</v>
      </c>
      <c r="C44" t="s">
        <v>204</v>
      </c>
      <c r="D44">
        <v>31</v>
      </c>
      <c r="E44" t="s">
        <v>345</v>
      </c>
      <c r="F44">
        <v>4</v>
      </c>
      <c r="G44">
        <v>0.15439719599999999</v>
      </c>
      <c r="H44">
        <v>0.237251143</v>
      </c>
      <c r="I44">
        <v>0.15439719599999999</v>
      </c>
      <c r="J44">
        <v>0.237251143</v>
      </c>
    </row>
    <row r="45" spans="1:10">
      <c r="A45">
        <v>165</v>
      </c>
      <c r="B45" t="s">
        <v>380</v>
      </c>
      <c r="C45" t="s">
        <v>204</v>
      </c>
      <c r="D45">
        <v>32</v>
      </c>
      <c r="E45" t="s">
        <v>345</v>
      </c>
      <c r="F45">
        <v>4</v>
      </c>
      <c r="G45">
        <v>1.9026445999999999E-2</v>
      </c>
      <c r="H45">
        <v>0.171848271</v>
      </c>
      <c r="I45">
        <v>1.9026445999999999E-2</v>
      </c>
      <c r="J45">
        <v>0.171848271</v>
      </c>
    </row>
    <row r="46" spans="1:10">
      <c r="A46">
        <v>166</v>
      </c>
      <c r="B46" t="s">
        <v>381</v>
      </c>
      <c r="C46" t="s">
        <v>204</v>
      </c>
      <c r="D46">
        <v>33</v>
      </c>
      <c r="E46" t="s">
        <v>345</v>
      </c>
      <c r="F46">
        <v>4</v>
      </c>
      <c r="G46">
        <v>2.639115E-3</v>
      </c>
      <c r="H46">
        <v>3.3249689999999998E-2</v>
      </c>
      <c r="I46">
        <v>2.639115E-3</v>
      </c>
      <c r="J46">
        <v>3.3249689999999998E-2</v>
      </c>
    </row>
    <row r="47" spans="1:10">
      <c r="A47">
        <v>167</v>
      </c>
      <c r="B47" t="s">
        <v>382</v>
      </c>
      <c r="C47" t="s">
        <v>204</v>
      </c>
      <c r="D47">
        <v>34</v>
      </c>
      <c r="E47" t="s">
        <v>345</v>
      </c>
      <c r="F47">
        <v>4</v>
      </c>
      <c r="G47">
        <v>1.4482375999999999</v>
      </c>
      <c r="H47">
        <v>0.48577976</v>
      </c>
      <c r="I47">
        <v>1.4482375999999999</v>
      </c>
      <c r="J47">
        <v>0.48577976</v>
      </c>
    </row>
    <row r="48" spans="1:10">
      <c r="A48">
        <v>168</v>
      </c>
      <c r="B48" t="s">
        <v>383</v>
      </c>
      <c r="C48" t="s">
        <v>204</v>
      </c>
      <c r="D48">
        <v>35</v>
      </c>
      <c r="E48" t="s">
        <v>345</v>
      </c>
      <c r="F48">
        <v>4</v>
      </c>
      <c r="G48">
        <v>5.2168227999999997E-2</v>
      </c>
      <c r="H48">
        <v>0.107833364</v>
      </c>
      <c r="I48">
        <v>5.2168227999999997E-2</v>
      </c>
      <c r="J48">
        <v>0.107833364</v>
      </c>
    </row>
    <row r="49" spans="1:10">
      <c r="A49">
        <v>169</v>
      </c>
      <c r="B49" t="s">
        <v>384</v>
      </c>
      <c r="C49" t="s">
        <v>204</v>
      </c>
      <c r="D49">
        <v>36</v>
      </c>
      <c r="E49" t="s">
        <v>345</v>
      </c>
      <c r="F49">
        <v>4</v>
      </c>
      <c r="G49">
        <v>3.3201242999999998E-2</v>
      </c>
      <c r="H49">
        <v>5.4052616999999997E-2</v>
      </c>
      <c r="I49">
        <v>3.3201242999999998E-2</v>
      </c>
      <c r="J49">
        <v>5.4052616999999997E-2</v>
      </c>
    </row>
    <row r="50" spans="1:10">
      <c r="A50">
        <v>170</v>
      </c>
      <c r="B50" t="s">
        <v>385</v>
      </c>
      <c r="C50" t="s">
        <v>204</v>
      </c>
      <c r="D50">
        <v>37</v>
      </c>
      <c r="E50" t="s">
        <v>345</v>
      </c>
      <c r="F50">
        <v>4</v>
      </c>
      <c r="G50">
        <v>5.6103569999999998E-3</v>
      </c>
      <c r="H50">
        <v>4.1636068999999998E-2</v>
      </c>
      <c r="I50">
        <v>5.6103569999999998E-3</v>
      </c>
      <c r="J50">
        <v>4.1636068999999998E-2</v>
      </c>
    </row>
    <row r="51" spans="1:10">
      <c r="A51">
        <v>171</v>
      </c>
      <c r="B51" t="s">
        <v>386</v>
      </c>
      <c r="C51" t="s">
        <v>204</v>
      </c>
      <c r="D51">
        <v>38</v>
      </c>
      <c r="E51" t="s">
        <v>345</v>
      </c>
      <c r="F51">
        <v>4</v>
      </c>
      <c r="G51">
        <v>9.5242199999999997E-4</v>
      </c>
      <c r="H51">
        <v>4.2893922000000001E-2</v>
      </c>
      <c r="I51">
        <v>9.5242199999999997E-4</v>
      </c>
      <c r="J51">
        <v>4.2893922000000001E-2</v>
      </c>
    </row>
    <row r="52" spans="1:10">
      <c r="A52">
        <v>172</v>
      </c>
      <c r="B52" t="s">
        <v>387</v>
      </c>
      <c r="C52" t="s">
        <v>204</v>
      </c>
      <c r="D52">
        <v>39</v>
      </c>
      <c r="E52" t="s">
        <v>345</v>
      </c>
      <c r="F52">
        <v>4</v>
      </c>
      <c r="G52">
        <v>2.9469731999999998E-2</v>
      </c>
      <c r="H52">
        <v>6.6472556000000002E-2</v>
      </c>
      <c r="I52">
        <v>2.9469731999999998E-2</v>
      </c>
      <c r="J52">
        <v>6.6472556000000002E-2</v>
      </c>
    </row>
    <row r="53" spans="1:10">
      <c r="A53">
        <v>173</v>
      </c>
      <c r="B53" t="s">
        <v>388</v>
      </c>
      <c r="C53" t="s">
        <v>204</v>
      </c>
      <c r="D53">
        <v>40</v>
      </c>
      <c r="E53" t="s">
        <v>345</v>
      </c>
      <c r="F53">
        <v>4</v>
      </c>
      <c r="G53">
        <v>3.5130978E-2</v>
      </c>
      <c r="H53">
        <v>4.5788492E-2</v>
      </c>
      <c r="I53">
        <v>3.5130978E-2</v>
      </c>
      <c r="J53">
        <v>4.5788492E-2</v>
      </c>
    </row>
    <row r="54" spans="1:10">
      <c r="A54">
        <v>174</v>
      </c>
      <c r="B54" t="s">
        <v>389</v>
      </c>
      <c r="C54" t="s">
        <v>204</v>
      </c>
      <c r="D54">
        <v>41</v>
      </c>
      <c r="E54" t="s">
        <v>345</v>
      </c>
      <c r="F54">
        <v>4</v>
      </c>
      <c r="G54">
        <v>5.262877E-3</v>
      </c>
      <c r="H54">
        <v>3.0717597999999999E-2</v>
      </c>
      <c r="I54">
        <v>5.262877E-3</v>
      </c>
      <c r="J54">
        <v>3.0717597999999999E-2</v>
      </c>
    </row>
    <row r="55" spans="1:10">
      <c r="A55">
        <v>175</v>
      </c>
      <c r="B55" t="s">
        <v>390</v>
      </c>
      <c r="C55" t="s">
        <v>204</v>
      </c>
      <c r="D55">
        <v>42</v>
      </c>
      <c r="E55" t="s">
        <v>345</v>
      </c>
      <c r="F55">
        <v>4</v>
      </c>
      <c r="G55">
        <v>8.1242459999999999E-3</v>
      </c>
      <c r="H55">
        <v>6.8057880000000001E-3</v>
      </c>
      <c r="I55">
        <v>8.1242459999999999E-3</v>
      </c>
      <c r="J55">
        <v>6.8057880000000001E-3</v>
      </c>
    </row>
    <row r="56" spans="1:10">
      <c r="A56">
        <v>176</v>
      </c>
      <c r="B56" t="s">
        <v>391</v>
      </c>
      <c r="C56" t="s">
        <v>204</v>
      </c>
      <c r="D56">
        <v>43</v>
      </c>
      <c r="E56" t="s">
        <v>345</v>
      </c>
      <c r="F56">
        <v>4</v>
      </c>
      <c r="G56">
        <v>4.79826E-2</v>
      </c>
      <c r="H56">
        <v>0.13657456000000001</v>
      </c>
      <c r="I56">
        <v>4.79826E-2</v>
      </c>
      <c r="J56">
        <v>0.13657456000000001</v>
      </c>
    </row>
    <row r="57" spans="1:10">
      <c r="A57">
        <v>177</v>
      </c>
      <c r="B57" t="s">
        <v>392</v>
      </c>
      <c r="C57" t="s">
        <v>204</v>
      </c>
      <c r="D57">
        <v>44</v>
      </c>
      <c r="E57" t="s">
        <v>345</v>
      </c>
      <c r="F57">
        <v>4</v>
      </c>
      <c r="G57">
        <v>7.065829E-3</v>
      </c>
      <c r="H57">
        <v>2.8847774999999999E-2</v>
      </c>
      <c r="I57">
        <v>7.065829E-3</v>
      </c>
      <c r="J57">
        <v>2.8847774999999999E-2</v>
      </c>
    </row>
    <row r="58" spans="1:10">
      <c r="A58">
        <v>178</v>
      </c>
      <c r="B58" t="s">
        <v>393</v>
      </c>
      <c r="C58" t="s">
        <v>204</v>
      </c>
      <c r="D58">
        <v>45</v>
      </c>
      <c r="E58" t="s">
        <v>345</v>
      </c>
      <c r="F58">
        <v>4</v>
      </c>
      <c r="G58">
        <v>5.5787700000000003E-3</v>
      </c>
      <c r="H58">
        <v>3.4429795999999999E-2</v>
      </c>
      <c r="I58">
        <v>5.5787700000000003E-3</v>
      </c>
      <c r="J58">
        <v>3.4429795999999999E-2</v>
      </c>
    </row>
    <row r="59" spans="1:10">
      <c r="A59">
        <v>179</v>
      </c>
      <c r="B59" t="s">
        <v>394</v>
      </c>
      <c r="C59" t="s">
        <v>204</v>
      </c>
      <c r="D59">
        <v>46</v>
      </c>
      <c r="E59" t="s">
        <v>345</v>
      </c>
      <c r="F59">
        <v>4</v>
      </c>
      <c r="G59">
        <v>2.102455E-3</v>
      </c>
      <c r="H59">
        <v>2.1577703E-2</v>
      </c>
      <c r="I59">
        <v>2.102455E-3</v>
      </c>
      <c r="J59">
        <v>2.1577703E-2</v>
      </c>
    </row>
    <row r="60" spans="1:10">
      <c r="A60">
        <v>180</v>
      </c>
      <c r="B60" t="s">
        <v>395</v>
      </c>
      <c r="C60" t="s">
        <v>204</v>
      </c>
      <c r="D60">
        <v>47</v>
      </c>
      <c r="E60" t="s">
        <v>345</v>
      </c>
      <c r="F60">
        <v>4</v>
      </c>
      <c r="G60">
        <v>6.9284535999999994E-2</v>
      </c>
      <c r="H60">
        <v>6.9327450999999998E-2</v>
      </c>
      <c r="I60">
        <v>6.9284535999999994E-2</v>
      </c>
      <c r="J60">
        <v>6.9327450999999998E-2</v>
      </c>
    </row>
    <row r="61" spans="1:10">
      <c r="A61">
        <v>181</v>
      </c>
      <c r="B61" t="s">
        <v>396</v>
      </c>
      <c r="C61" t="s">
        <v>204</v>
      </c>
      <c r="D61">
        <v>48</v>
      </c>
      <c r="E61" t="s">
        <v>345</v>
      </c>
      <c r="F61">
        <v>10</v>
      </c>
      <c r="G61">
        <v>6.1286630000000003E-3</v>
      </c>
      <c r="H61">
        <v>5.4784683000000001E-2</v>
      </c>
      <c r="I61">
        <v>6.1286630000000003E-3</v>
      </c>
      <c r="J61">
        <v>5.4784683000000001E-2</v>
      </c>
    </row>
    <row r="62" spans="1:10">
      <c r="A62">
        <v>182</v>
      </c>
      <c r="B62" t="s">
        <v>397</v>
      </c>
      <c r="C62" t="s">
        <v>204</v>
      </c>
      <c r="D62">
        <v>49</v>
      </c>
      <c r="E62" t="s">
        <v>345</v>
      </c>
      <c r="F62">
        <v>10</v>
      </c>
      <c r="G62">
        <v>0.13628696200000001</v>
      </c>
      <c r="H62">
        <v>0.25294442</v>
      </c>
      <c r="I62">
        <v>0.13628696200000001</v>
      </c>
      <c r="J62">
        <v>0.25294442</v>
      </c>
    </row>
    <row r="63" spans="1:10">
      <c r="A63">
        <v>183</v>
      </c>
      <c r="B63" t="s">
        <v>398</v>
      </c>
      <c r="C63" t="s">
        <v>204</v>
      </c>
      <c r="D63">
        <v>50</v>
      </c>
      <c r="E63" t="s">
        <v>345</v>
      </c>
      <c r="F63">
        <v>10</v>
      </c>
      <c r="G63">
        <v>1.01537E-2</v>
      </c>
      <c r="H63">
        <v>0.296339717</v>
      </c>
      <c r="I63">
        <v>1.01537E-2</v>
      </c>
      <c r="J63">
        <v>0.296339717</v>
      </c>
    </row>
    <row r="64" spans="1:10">
      <c r="A64">
        <v>184</v>
      </c>
      <c r="B64" t="s">
        <v>399</v>
      </c>
      <c r="C64" t="s">
        <v>204</v>
      </c>
      <c r="D64">
        <v>51</v>
      </c>
      <c r="E64" t="s">
        <v>345</v>
      </c>
      <c r="F64">
        <v>10</v>
      </c>
      <c r="G64">
        <v>0.16865102600000001</v>
      </c>
      <c r="H64">
        <v>0.23982631300000001</v>
      </c>
      <c r="I64">
        <v>0.16865102600000001</v>
      </c>
      <c r="J64">
        <v>0.23982631300000001</v>
      </c>
    </row>
    <row r="65" spans="1:11">
      <c r="A65">
        <v>185</v>
      </c>
      <c r="B65" t="s">
        <v>400</v>
      </c>
      <c r="C65" t="s">
        <v>204</v>
      </c>
      <c r="D65">
        <v>52</v>
      </c>
      <c r="E65" t="s">
        <v>345</v>
      </c>
      <c r="F65">
        <v>10</v>
      </c>
      <c r="G65">
        <v>1.8375737999999999E-2</v>
      </c>
      <c r="H65">
        <v>0.36626782400000002</v>
      </c>
      <c r="I65">
        <v>1.8375737999999999E-2</v>
      </c>
      <c r="J65">
        <v>0.36626782400000002</v>
      </c>
    </row>
    <row r="66" spans="1:11">
      <c r="A66">
        <v>186</v>
      </c>
      <c r="B66" t="s">
        <v>401</v>
      </c>
      <c r="C66" t="s">
        <v>204</v>
      </c>
      <c r="D66">
        <v>53</v>
      </c>
      <c r="E66" t="s">
        <v>345</v>
      </c>
      <c r="F66">
        <v>10</v>
      </c>
      <c r="G66">
        <v>3.7288872000000001E-2</v>
      </c>
      <c r="H66">
        <v>0.288972228</v>
      </c>
      <c r="I66">
        <v>3.7288872000000001E-2</v>
      </c>
      <c r="J66">
        <v>0.288972228</v>
      </c>
    </row>
    <row r="67" spans="1:11">
      <c r="A67">
        <v>187</v>
      </c>
      <c r="B67" t="s">
        <v>402</v>
      </c>
      <c r="C67" t="s">
        <v>204</v>
      </c>
      <c r="D67">
        <v>54</v>
      </c>
      <c r="E67" t="s">
        <v>345</v>
      </c>
      <c r="F67">
        <v>10</v>
      </c>
      <c r="G67">
        <v>2.5146270000000002E-3</v>
      </c>
      <c r="H67">
        <v>0.32490854699999999</v>
      </c>
      <c r="I67">
        <v>2.5146270000000002E-3</v>
      </c>
      <c r="J67">
        <v>0.32490854699999999</v>
      </c>
    </row>
    <row r="68" spans="1:11">
      <c r="A68">
        <v>188</v>
      </c>
      <c r="B68" t="s">
        <v>403</v>
      </c>
      <c r="C68" t="s">
        <v>204</v>
      </c>
      <c r="D68">
        <v>55</v>
      </c>
      <c r="E68" t="s">
        <v>345</v>
      </c>
      <c r="F68">
        <v>10</v>
      </c>
      <c r="G68">
        <v>9.0552940000000002E-3</v>
      </c>
      <c r="H68">
        <v>0.30609003699999998</v>
      </c>
      <c r="I68">
        <v>9.0552940000000002E-3</v>
      </c>
      <c r="J68">
        <v>0.30609003699999998</v>
      </c>
    </row>
    <row r="69" spans="1:11">
      <c r="A69">
        <v>189</v>
      </c>
      <c r="B69" t="s">
        <v>404</v>
      </c>
      <c r="C69" t="s">
        <v>204</v>
      </c>
      <c r="D69">
        <v>56</v>
      </c>
      <c r="E69" t="s">
        <v>345</v>
      </c>
      <c r="F69">
        <v>10</v>
      </c>
      <c r="G69">
        <v>1.163367E-3</v>
      </c>
      <c r="H69">
        <v>0.31938559</v>
      </c>
      <c r="I69">
        <v>1.163367E-3</v>
      </c>
      <c r="J69">
        <v>0.31938559</v>
      </c>
    </row>
    <row r="70" spans="1:11">
      <c r="A70">
        <v>190</v>
      </c>
      <c r="B70" t="s">
        <v>405</v>
      </c>
      <c r="C70" t="s">
        <v>204</v>
      </c>
      <c r="D70">
        <v>57</v>
      </c>
      <c r="E70" t="s">
        <v>345</v>
      </c>
      <c r="F70">
        <v>10</v>
      </c>
      <c r="G70">
        <v>4.2307182999999998E-2</v>
      </c>
      <c r="H70">
        <v>0.23247456899999999</v>
      </c>
      <c r="I70">
        <v>4.2307182999999998E-2</v>
      </c>
      <c r="J70">
        <v>0.23247456899999999</v>
      </c>
    </row>
    <row r="71" spans="1:11">
      <c r="A71">
        <v>192</v>
      </c>
      <c r="B71" t="s">
        <v>406</v>
      </c>
      <c r="C71" t="s">
        <v>204</v>
      </c>
      <c r="D71">
        <v>59</v>
      </c>
      <c r="E71" t="s">
        <v>345</v>
      </c>
      <c r="F71">
        <v>10</v>
      </c>
      <c r="G71">
        <v>4.3011672000000001E-2</v>
      </c>
      <c r="H71">
        <v>0.29688737700000001</v>
      </c>
      <c r="I71">
        <v>4.3011672000000001E-2</v>
      </c>
      <c r="J71">
        <v>0.29688737700000001</v>
      </c>
      <c r="K71" t="s">
        <v>480</v>
      </c>
    </row>
    <row r="72" spans="1:11">
      <c r="A72">
        <v>193</v>
      </c>
      <c r="B72" t="s">
        <v>481</v>
      </c>
      <c r="C72" t="s">
        <v>204</v>
      </c>
      <c r="D72">
        <v>60</v>
      </c>
      <c r="E72" t="s">
        <v>345</v>
      </c>
      <c r="F72">
        <v>10</v>
      </c>
      <c r="G72">
        <v>1.62992E-2</v>
      </c>
      <c r="H72">
        <v>0.24090476</v>
      </c>
      <c r="I72">
        <v>1.62992E-2</v>
      </c>
      <c r="J72">
        <v>0.24090476</v>
      </c>
    </row>
    <row r="73" spans="1:11">
      <c r="A73">
        <v>194</v>
      </c>
      <c r="B73" t="s">
        <v>482</v>
      </c>
      <c r="C73" t="s">
        <v>204</v>
      </c>
      <c r="D73">
        <v>61</v>
      </c>
      <c r="E73" t="s">
        <v>345</v>
      </c>
      <c r="F73">
        <v>10</v>
      </c>
      <c r="G73">
        <v>0.155888834</v>
      </c>
      <c r="H73">
        <v>0.225024951</v>
      </c>
      <c r="I73">
        <v>0.155888834</v>
      </c>
      <c r="J73">
        <v>0.225024951</v>
      </c>
    </row>
    <row r="74" spans="1:11">
      <c r="A74">
        <v>195</v>
      </c>
      <c r="B74" t="s">
        <v>242</v>
      </c>
      <c r="C74" t="s">
        <v>204</v>
      </c>
      <c r="D74">
        <v>62</v>
      </c>
      <c r="E74" t="s">
        <v>345</v>
      </c>
      <c r="F74">
        <v>10</v>
      </c>
      <c r="G74">
        <v>3.2205979999999999E-3</v>
      </c>
      <c r="H74">
        <v>0.179569377</v>
      </c>
      <c r="I74">
        <v>3.2205979999999999E-3</v>
      </c>
      <c r="J74">
        <v>0.179569377</v>
      </c>
    </row>
    <row r="75" spans="1:11">
      <c r="A75">
        <v>196</v>
      </c>
      <c r="B75" t="s">
        <v>447</v>
      </c>
      <c r="C75" t="s">
        <v>204</v>
      </c>
      <c r="D75">
        <v>63</v>
      </c>
      <c r="E75" t="s">
        <v>345</v>
      </c>
      <c r="F75">
        <v>10</v>
      </c>
      <c r="G75">
        <v>0.17865476999999999</v>
      </c>
      <c r="H75">
        <v>0.31798701499999998</v>
      </c>
      <c r="I75">
        <v>0.17865476999999999</v>
      </c>
      <c r="J75">
        <v>0.31798701499999998</v>
      </c>
    </row>
    <row r="76" spans="1:11">
      <c r="A76">
        <v>197</v>
      </c>
      <c r="B76" t="s">
        <v>448</v>
      </c>
      <c r="C76" t="s">
        <v>204</v>
      </c>
      <c r="D76">
        <v>64</v>
      </c>
      <c r="E76" t="s">
        <v>345</v>
      </c>
      <c r="F76">
        <v>10</v>
      </c>
      <c r="G76">
        <v>3.0474E-3</v>
      </c>
      <c r="H76">
        <v>0.200451143</v>
      </c>
      <c r="I76">
        <v>3.0474E-3</v>
      </c>
      <c r="J76">
        <v>0.200451143</v>
      </c>
    </row>
    <row r="77" spans="1:11">
      <c r="A77">
        <v>198</v>
      </c>
      <c r="B77" t="s">
        <v>449</v>
      </c>
      <c r="C77" t="s">
        <v>204</v>
      </c>
      <c r="D77">
        <v>65</v>
      </c>
      <c r="E77" t="s">
        <v>345</v>
      </c>
      <c r="F77">
        <v>10</v>
      </c>
      <c r="G77">
        <v>7.1550470000000003E-3</v>
      </c>
      <c r="H77">
        <v>1.3732607000000001E-2</v>
      </c>
      <c r="I77">
        <v>7.1550470000000003E-3</v>
      </c>
      <c r="J77">
        <v>1.3732607000000001E-2</v>
      </c>
    </row>
    <row r="78" spans="1:11">
      <c r="A78">
        <v>199</v>
      </c>
      <c r="B78" t="s">
        <v>450</v>
      </c>
      <c r="C78" t="s">
        <v>204</v>
      </c>
      <c r="D78">
        <v>66</v>
      </c>
      <c r="E78" t="s">
        <v>345</v>
      </c>
      <c r="F78">
        <v>10</v>
      </c>
      <c r="G78">
        <v>1.3291139999999999E-3</v>
      </c>
      <c r="H78">
        <v>1.3476451E-2</v>
      </c>
      <c r="I78">
        <v>1.3291139999999999E-3</v>
      </c>
      <c r="J78">
        <v>1.3476451E-2</v>
      </c>
    </row>
    <row r="79" spans="1:11">
      <c r="A79">
        <v>200</v>
      </c>
      <c r="B79" t="s">
        <v>451</v>
      </c>
      <c r="C79" t="s">
        <v>204</v>
      </c>
      <c r="D79">
        <v>67</v>
      </c>
      <c r="E79" t="s">
        <v>345</v>
      </c>
      <c r="F79">
        <v>10</v>
      </c>
      <c r="G79">
        <v>2.9126580999999999E-2</v>
      </c>
      <c r="H79">
        <v>9.5465251000000001E-2</v>
      </c>
      <c r="I79">
        <v>2.9126580999999999E-2</v>
      </c>
      <c r="J79">
        <v>9.5465251000000001E-2</v>
      </c>
    </row>
    <row r="80" spans="1:11">
      <c r="A80">
        <v>201</v>
      </c>
      <c r="B80" t="s">
        <v>452</v>
      </c>
      <c r="C80" t="s">
        <v>204</v>
      </c>
      <c r="D80">
        <v>68</v>
      </c>
      <c r="E80" t="s">
        <v>345</v>
      </c>
      <c r="F80">
        <v>10</v>
      </c>
      <c r="G80">
        <v>1.08824E-2</v>
      </c>
      <c r="H80">
        <v>5.3624360000000003E-2</v>
      </c>
      <c r="I80">
        <v>1.08824E-2</v>
      </c>
      <c r="J80">
        <v>5.3624360000000003E-2</v>
      </c>
    </row>
    <row r="81" spans="1:10">
      <c r="A81">
        <v>202</v>
      </c>
      <c r="B81" t="s">
        <v>453</v>
      </c>
      <c r="C81" t="s">
        <v>204</v>
      </c>
      <c r="D81">
        <v>69</v>
      </c>
      <c r="E81" t="s">
        <v>345</v>
      </c>
      <c r="F81">
        <v>10</v>
      </c>
      <c r="G81">
        <v>1.11752E-2</v>
      </c>
      <c r="H81">
        <v>1.620746E-2</v>
      </c>
      <c r="I81">
        <v>1.11752E-2</v>
      </c>
      <c r="J81">
        <v>1.620746E-2</v>
      </c>
    </row>
    <row r="82" spans="1:10">
      <c r="A82">
        <v>203</v>
      </c>
      <c r="B82" t="s">
        <v>454</v>
      </c>
      <c r="C82" t="s">
        <v>204</v>
      </c>
      <c r="D82">
        <v>70</v>
      </c>
      <c r="E82" t="s">
        <v>345</v>
      </c>
      <c r="F82">
        <v>10</v>
      </c>
      <c r="G82">
        <v>-1.708E-4</v>
      </c>
      <c r="H82">
        <v>2.1104959999999999E-2</v>
      </c>
      <c r="I82">
        <v>1E-4</v>
      </c>
      <c r="J82">
        <v>2.1104959999999999E-2</v>
      </c>
    </row>
    <row r="83" spans="1:10">
      <c r="A83">
        <v>204</v>
      </c>
      <c r="B83" t="s">
        <v>455</v>
      </c>
      <c r="C83" t="s">
        <v>204</v>
      </c>
      <c r="D83">
        <v>71</v>
      </c>
      <c r="E83" t="s">
        <v>345</v>
      </c>
      <c r="F83">
        <v>10</v>
      </c>
      <c r="G83">
        <v>5.8561004E-2</v>
      </c>
      <c r="H83">
        <v>7.6699051000000004E-2</v>
      </c>
      <c r="I83">
        <v>5.8561004E-2</v>
      </c>
      <c r="J83">
        <v>7.6699051000000004E-2</v>
      </c>
    </row>
    <row r="84" spans="1:10">
      <c r="A84">
        <v>205</v>
      </c>
      <c r="B84" t="s">
        <v>456</v>
      </c>
      <c r="C84" t="s">
        <v>204</v>
      </c>
      <c r="D84">
        <v>72</v>
      </c>
      <c r="E84" t="s">
        <v>345</v>
      </c>
      <c r="F84">
        <v>10</v>
      </c>
      <c r="G84">
        <v>7.5032359999999999E-3</v>
      </c>
      <c r="H84">
        <v>4.4679256000000001E-2</v>
      </c>
      <c r="I84">
        <v>7.5032359999999999E-3</v>
      </c>
      <c r="J84">
        <v>4.4679256000000001E-2</v>
      </c>
    </row>
    <row r="85" spans="1:10">
      <c r="A85">
        <v>206</v>
      </c>
      <c r="B85" t="s">
        <v>457</v>
      </c>
      <c r="C85" t="s">
        <v>204</v>
      </c>
      <c r="D85">
        <v>73</v>
      </c>
      <c r="E85" t="s">
        <v>345</v>
      </c>
      <c r="F85">
        <v>10</v>
      </c>
      <c r="G85">
        <v>1.5505813E-2</v>
      </c>
      <c r="H85">
        <v>4.9959690000000001E-2</v>
      </c>
      <c r="I85">
        <v>1.5505813E-2</v>
      </c>
      <c r="J85">
        <v>4.9959690000000001E-2</v>
      </c>
    </row>
    <row r="86" spans="1:10">
      <c r="A86">
        <v>207</v>
      </c>
      <c r="B86" t="s">
        <v>458</v>
      </c>
      <c r="C86" t="s">
        <v>204</v>
      </c>
      <c r="D86">
        <v>74</v>
      </c>
      <c r="E86" t="s">
        <v>345</v>
      </c>
      <c r="F86">
        <v>10</v>
      </c>
      <c r="G86">
        <v>1.0736000000000001E-3</v>
      </c>
      <c r="H86">
        <v>4.8726859999999997E-2</v>
      </c>
      <c r="I86">
        <v>1.0736000000000001E-3</v>
      </c>
      <c r="J86">
        <v>4.8726859999999997E-2</v>
      </c>
    </row>
    <row r="87" spans="1:10">
      <c r="A87">
        <v>208</v>
      </c>
      <c r="B87" t="s">
        <v>459</v>
      </c>
      <c r="C87" t="s">
        <v>204</v>
      </c>
      <c r="D87">
        <v>75</v>
      </c>
      <c r="E87" t="s">
        <v>345</v>
      </c>
      <c r="F87">
        <v>10</v>
      </c>
      <c r="G87">
        <v>5.9228217E-2</v>
      </c>
      <c r="H87">
        <v>4.3378749000000001E-2</v>
      </c>
      <c r="I87">
        <v>5.9228217E-2</v>
      </c>
      <c r="J87">
        <v>4.3378749000000001E-2</v>
      </c>
    </row>
    <row r="88" spans="1:10">
      <c r="A88">
        <v>209</v>
      </c>
      <c r="B88" t="s">
        <v>460</v>
      </c>
      <c r="C88" t="s">
        <v>204</v>
      </c>
      <c r="D88">
        <v>76</v>
      </c>
      <c r="E88" t="s">
        <v>345</v>
      </c>
      <c r="F88">
        <v>10</v>
      </c>
      <c r="G88">
        <v>3.920743E-3</v>
      </c>
      <c r="H88">
        <v>9.0240276999999994E-2</v>
      </c>
      <c r="I88">
        <v>3.920743E-3</v>
      </c>
      <c r="J88">
        <v>9.0240276999999994E-2</v>
      </c>
    </row>
    <row r="89" spans="1:10">
      <c r="A89">
        <v>210</v>
      </c>
      <c r="B89" t="s">
        <v>461</v>
      </c>
      <c r="C89" t="s">
        <v>204</v>
      </c>
      <c r="D89">
        <v>77</v>
      </c>
      <c r="E89" t="s">
        <v>345</v>
      </c>
      <c r="F89">
        <v>10</v>
      </c>
      <c r="G89">
        <v>9.7156810000000003E-3</v>
      </c>
      <c r="H89">
        <v>2.2095126E-2</v>
      </c>
      <c r="I89">
        <v>9.7156810000000003E-3</v>
      </c>
      <c r="J89">
        <v>2.2095126E-2</v>
      </c>
    </row>
    <row r="90" spans="1:10">
      <c r="A90">
        <v>211</v>
      </c>
      <c r="B90" t="s">
        <v>462</v>
      </c>
      <c r="C90" t="s">
        <v>204</v>
      </c>
      <c r="D90">
        <v>78</v>
      </c>
      <c r="E90" t="s">
        <v>345</v>
      </c>
      <c r="F90">
        <v>10</v>
      </c>
      <c r="G90">
        <v>1.7324E-3</v>
      </c>
      <c r="H90">
        <v>2.0517259999999999E-2</v>
      </c>
      <c r="I90">
        <v>1.7324E-3</v>
      </c>
      <c r="J90">
        <v>2.0517259999999999E-2</v>
      </c>
    </row>
    <row r="91" spans="1:10">
      <c r="A91">
        <v>212</v>
      </c>
      <c r="B91" t="s">
        <v>463</v>
      </c>
      <c r="C91" t="s">
        <v>204</v>
      </c>
      <c r="D91">
        <v>79</v>
      </c>
      <c r="E91" t="s">
        <v>345</v>
      </c>
      <c r="F91">
        <v>10</v>
      </c>
      <c r="G91">
        <v>-2.3495699999999999E-4</v>
      </c>
      <c r="H91">
        <v>0.161374296</v>
      </c>
      <c r="I91">
        <v>1E-4</v>
      </c>
      <c r="J91">
        <v>0.161374296</v>
      </c>
    </row>
    <row r="92" spans="1:10">
      <c r="A92">
        <v>213</v>
      </c>
      <c r="B92" t="s">
        <v>464</v>
      </c>
      <c r="C92" t="s">
        <v>204</v>
      </c>
      <c r="D92">
        <v>80</v>
      </c>
      <c r="E92" t="s">
        <v>345</v>
      </c>
      <c r="F92">
        <v>10</v>
      </c>
      <c r="G92">
        <v>7.9846229999999997E-3</v>
      </c>
      <c r="H92">
        <v>4.0249185999999999E-2</v>
      </c>
      <c r="I92">
        <v>7.9846229999999997E-3</v>
      </c>
      <c r="J92">
        <v>4.0249185999999999E-2</v>
      </c>
    </row>
    <row r="93" spans="1:10">
      <c r="A93">
        <v>214</v>
      </c>
      <c r="B93" t="s">
        <v>465</v>
      </c>
      <c r="C93" t="s">
        <v>204</v>
      </c>
      <c r="D93">
        <v>81</v>
      </c>
      <c r="E93" t="s">
        <v>345</v>
      </c>
      <c r="F93">
        <v>10</v>
      </c>
      <c r="G93">
        <v>1.2419599999999999E-2</v>
      </c>
      <c r="H93">
        <v>0.18997075999999999</v>
      </c>
      <c r="I93">
        <v>1.2419599999999999E-2</v>
      </c>
      <c r="J93">
        <v>0.18997075999999999</v>
      </c>
    </row>
    <row r="94" spans="1:10">
      <c r="A94">
        <v>215</v>
      </c>
      <c r="B94" t="s">
        <v>466</v>
      </c>
      <c r="C94" t="s">
        <v>204</v>
      </c>
      <c r="D94">
        <v>82</v>
      </c>
      <c r="E94" t="s">
        <v>345</v>
      </c>
      <c r="F94">
        <v>10</v>
      </c>
      <c r="G94">
        <v>2.5929220000000001E-3</v>
      </c>
      <c r="H94">
        <v>0.34800393000000002</v>
      </c>
      <c r="I94">
        <v>2.5929220000000001E-3</v>
      </c>
      <c r="J94">
        <v>0.34800393000000002</v>
      </c>
    </row>
    <row r="95" spans="1:10">
      <c r="A95">
        <v>216</v>
      </c>
      <c r="B95" t="s">
        <v>467</v>
      </c>
      <c r="C95" t="s">
        <v>204</v>
      </c>
      <c r="D95">
        <v>83</v>
      </c>
      <c r="E95" t="s">
        <v>345</v>
      </c>
      <c r="F95">
        <v>10</v>
      </c>
      <c r="G95">
        <v>0.18695940899999999</v>
      </c>
      <c r="H95">
        <v>0.26965216400000003</v>
      </c>
      <c r="I95">
        <v>0.18695940899999999</v>
      </c>
      <c r="J95">
        <v>0.26965216400000003</v>
      </c>
    </row>
    <row r="96" spans="1:10">
      <c r="A96">
        <v>217</v>
      </c>
      <c r="B96" t="s">
        <v>468</v>
      </c>
      <c r="C96" t="s">
        <v>204</v>
      </c>
      <c r="D96">
        <v>84</v>
      </c>
      <c r="E96" t="s">
        <v>345</v>
      </c>
      <c r="F96">
        <v>10</v>
      </c>
      <c r="G96">
        <v>1.8732975999999998E-2</v>
      </c>
      <c r="H96">
        <v>0.29075307900000003</v>
      </c>
      <c r="I96">
        <v>1.8732975999999998E-2</v>
      </c>
      <c r="J96">
        <v>0.29075307900000003</v>
      </c>
    </row>
    <row r="97" spans="1:11">
      <c r="A97">
        <v>218</v>
      </c>
      <c r="B97" t="s">
        <v>469</v>
      </c>
      <c r="C97" t="s">
        <v>204</v>
      </c>
      <c r="D97">
        <v>85</v>
      </c>
      <c r="E97" t="s">
        <v>345</v>
      </c>
      <c r="F97">
        <v>10</v>
      </c>
      <c r="G97">
        <v>2.4804940000000002E-3</v>
      </c>
      <c r="H97">
        <v>0.32527592999999999</v>
      </c>
      <c r="I97">
        <v>2.4804940000000002E-3</v>
      </c>
      <c r="J97">
        <v>0.32527592999999999</v>
      </c>
    </row>
    <row r="98" spans="1:11">
      <c r="A98">
        <v>219</v>
      </c>
      <c r="B98" t="s">
        <v>470</v>
      </c>
      <c r="C98" t="s">
        <v>204</v>
      </c>
      <c r="D98">
        <v>86</v>
      </c>
      <c r="E98" t="s">
        <v>345</v>
      </c>
      <c r="F98">
        <v>10</v>
      </c>
      <c r="G98">
        <v>1.952E-4</v>
      </c>
      <c r="H98">
        <v>0.20564276000000001</v>
      </c>
      <c r="I98">
        <v>1.952E-4</v>
      </c>
      <c r="J98">
        <v>0.20564276000000001</v>
      </c>
    </row>
    <row r="99" spans="1:11">
      <c r="A99">
        <v>220</v>
      </c>
      <c r="B99" t="s">
        <v>471</v>
      </c>
      <c r="C99" t="s">
        <v>204</v>
      </c>
      <c r="D99">
        <v>87</v>
      </c>
      <c r="E99" t="s">
        <v>345</v>
      </c>
      <c r="F99">
        <v>10</v>
      </c>
      <c r="G99">
        <v>0.16995691900000001</v>
      </c>
      <c r="H99">
        <v>0.31392278099999998</v>
      </c>
      <c r="I99">
        <v>0.16995691900000001</v>
      </c>
      <c r="J99">
        <v>0.31392278099999998</v>
      </c>
    </row>
    <row r="100" spans="1:11">
      <c r="A100">
        <v>221</v>
      </c>
      <c r="B100" t="s">
        <v>472</v>
      </c>
      <c r="C100" t="s">
        <v>204</v>
      </c>
      <c r="D100">
        <v>88</v>
      </c>
      <c r="E100" t="s">
        <v>345</v>
      </c>
      <c r="F100">
        <v>10</v>
      </c>
      <c r="G100">
        <v>-1.158014E-3</v>
      </c>
      <c r="H100">
        <v>0.36000558999999999</v>
      </c>
      <c r="I100">
        <v>1E-4</v>
      </c>
      <c r="J100">
        <v>0.36000558999999999</v>
      </c>
    </row>
    <row r="101" spans="1:11">
      <c r="A101">
        <v>222</v>
      </c>
      <c r="B101" t="s">
        <v>473</v>
      </c>
      <c r="C101" t="s">
        <v>204</v>
      </c>
      <c r="D101">
        <v>89</v>
      </c>
      <c r="E101" t="s">
        <v>345</v>
      </c>
      <c r="F101">
        <v>10</v>
      </c>
      <c r="G101">
        <v>4.3343191000000003E-2</v>
      </c>
      <c r="H101">
        <v>0.239250292</v>
      </c>
      <c r="I101">
        <v>4.3343191000000003E-2</v>
      </c>
      <c r="J101">
        <v>0.239250292</v>
      </c>
    </row>
    <row r="102" spans="1:11">
      <c r="A102">
        <v>223</v>
      </c>
      <c r="B102" t="s">
        <v>279</v>
      </c>
      <c r="C102" t="s">
        <v>204</v>
      </c>
      <c r="D102">
        <v>90</v>
      </c>
      <c r="E102" t="s">
        <v>345</v>
      </c>
      <c r="F102">
        <v>10</v>
      </c>
      <c r="G102">
        <v>2.055775E-2</v>
      </c>
      <c r="H102">
        <v>0.24504176</v>
      </c>
      <c r="I102">
        <v>2.055775E-2</v>
      </c>
      <c r="J102">
        <v>0.24504176</v>
      </c>
    </row>
    <row r="103" spans="1:11">
      <c r="A103">
        <v>224</v>
      </c>
      <c r="B103" t="s">
        <v>280</v>
      </c>
      <c r="C103" t="s">
        <v>204</v>
      </c>
      <c r="D103">
        <v>91</v>
      </c>
      <c r="E103" t="s">
        <v>345</v>
      </c>
      <c r="F103">
        <v>10</v>
      </c>
      <c r="G103">
        <v>3.9124961999999999E-2</v>
      </c>
      <c r="H103">
        <v>0.250838334</v>
      </c>
      <c r="I103">
        <v>3.9124961999999999E-2</v>
      </c>
      <c r="J103">
        <v>0.250838334</v>
      </c>
    </row>
    <row r="104" spans="1:11">
      <c r="A104">
        <v>225</v>
      </c>
      <c r="B104" t="s">
        <v>281</v>
      </c>
      <c r="C104" t="s">
        <v>204</v>
      </c>
      <c r="D104">
        <v>92</v>
      </c>
      <c r="E104" t="s">
        <v>345</v>
      </c>
      <c r="F104">
        <v>10</v>
      </c>
      <c r="G104">
        <v>1.3699304000000001E-2</v>
      </c>
      <c r="H104">
        <v>0.20862246200000001</v>
      </c>
      <c r="I104">
        <v>1.3699304000000001E-2</v>
      </c>
      <c r="J104">
        <v>0.20862246200000001</v>
      </c>
    </row>
    <row r="105" spans="1:11">
      <c r="A105">
        <v>226</v>
      </c>
      <c r="B105" t="s">
        <v>282</v>
      </c>
      <c r="C105" t="s">
        <v>204</v>
      </c>
      <c r="D105">
        <v>93</v>
      </c>
      <c r="E105" t="s">
        <v>345</v>
      </c>
      <c r="F105">
        <v>10</v>
      </c>
      <c r="G105">
        <v>4.9594752999999998E-2</v>
      </c>
      <c r="H105">
        <v>0.17597690899999999</v>
      </c>
      <c r="I105">
        <v>4.9594752999999998E-2</v>
      </c>
      <c r="J105">
        <v>0.17597690899999999</v>
      </c>
    </row>
    <row r="106" spans="1:11">
      <c r="A106">
        <v>227</v>
      </c>
      <c r="B106" t="s">
        <v>283</v>
      </c>
      <c r="C106" t="s">
        <v>204</v>
      </c>
      <c r="D106">
        <v>95</v>
      </c>
      <c r="E106" t="s">
        <v>345</v>
      </c>
      <c r="F106">
        <v>10</v>
      </c>
      <c r="G106">
        <v>3.7682900999999998E-2</v>
      </c>
      <c r="H106">
        <v>0.327853228</v>
      </c>
      <c r="I106">
        <v>3.7682900999999998E-2</v>
      </c>
      <c r="J106">
        <v>0.327853228</v>
      </c>
      <c r="K106" t="s">
        <v>284</v>
      </c>
    </row>
    <row r="107" spans="1:11">
      <c r="A107">
        <v>234</v>
      </c>
      <c r="B107" t="s">
        <v>285</v>
      </c>
      <c r="C107" t="s">
        <v>204</v>
      </c>
      <c r="D107">
        <v>96</v>
      </c>
      <c r="E107" t="s">
        <v>345</v>
      </c>
      <c r="F107">
        <v>10</v>
      </c>
      <c r="G107">
        <v>-1.7725E-4</v>
      </c>
      <c r="H107">
        <v>0.21893548400000001</v>
      </c>
      <c r="I107">
        <v>1E-4</v>
      </c>
      <c r="J107">
        <v>0.21893548400000001</v>
      </c>
    </row>
    <row r="108" spans="1:11">
      <c r="A108">
        <v>235</v>
      </c>
      <c r="B108" t="s">
        <v>286</v>
      </c>
      <c r="C108" t="s">
        <v>204</v>
      </c>
      <c r="D108">
        <v>97</v>
      </c>
      <c r="E108" t="s">
        <v>345</v>
      </c>
      <c r="F108">
        <v>10</v>
      </c>
      <c r="G108">
        <v>-9.0925000000000001E-4</v>
      </c>
      <c r="H108">
        <v>4.3996783999999997E-2</v>
      </c>
      <c r="I108">
        <v>1E-4</v>
      </c>
      <c r="J108">
        <v>4.3996783999999997E-2</v>
      </c>
    </row>
    <row r="109" spans="1:11">
      <c r="A109">
        <v>236</v>
      </c>
      <c r="B109" t="s">
        <v>287</v>
      </c>
      <c r="C109" t="s">
        <v>204</v>
      </c>
      <c r="D109">
        <v>98</v>
      </c>
      <c r="E109" t="s">
        <v>345</v>
      </c>
      <c r="F109">
        <v>10</v>
      </c>
      <c r="G109">
        <v>2.6775499999999999E-3</v>
      </c>
      <c r="H109">
        <v>6.0060584E-2</v>
      </c>
      <c r="I109">
        <v>2.6775499999999999E-3</v>
      </c>
      <c r="J109">
        <v>6.0060584E-2</v>
      </c>
    </row>
    <row r="110" spans="1:11">
      <c r="A110">
        <v>237</v>
      </c>
      <c r="B110" t="s">
        <v>288</v>
      </c>
      <c r="C110" t="s">
        <v>204</v>
      </c>
      <c r="D110">
        <v>99</v>
      </c>
      <c r="E110" t="s">
        <v>345</v>
      </c>
      <c r="F110">
        <v>10</v>
      </c>
      <c r="G110">
        <v>8.8995500000000009E-3</v>
      </c>
      <c r="H110">
        <v>0.28358248400000002</v>
      </c>
      <c r="I110">
        <v>8.8995500000000009E-3</v>
      </c>
      <c r="J110">
        <v>0.28358248400000002</v>
      </c>
    </row>
    <row r="111" spans="1:11">
      <c r="A111">
        <v>238</v>
      </c>
      <c r="B111" t="s">
        <v>289</v>
      </c>
      <c r="C111" t="s">
        <v>204</v>
      </c>
      <c r="D111">
        <v>100</v>
      </c>
      <c r="E111" t="s">
        <v>345</v>
      </c>
      <c r="F111">
        <v>10</v>
      </c>
      <c r="G111">
        <v>-6.8964999999999999E-4</v>
      </c>
      <c r="H111">
        <v>5.7513884000000001E-2</v>
      </c>
      <c r="I111">
        <v>1E-4</v>
      </c>
      <c r="J111">
        <v>5.7513884000000001E-2</v>
      </c>
    </row>
    <row r="112" spans="1:11">
      <c r="A112">
        <v>239</v>
      </c>
      <c r="B112" t="s">
        <v>290</v>
      </c>
      <c r="C112" t="s">
        <v>204</v>
      </c>
      <c r="D112">
        <v>101</v>
      </c>
      <c r="E112" t="s">
        <v>345</v>
      </c>
      <c r="F112">
        <v>10</v>
      </c>
      <c r="G112">
        <v>7.3623500000000001E-3</v>
      </c>
      <c r="H112">
        <v>2.4210883999999998E-2</v>
      </c>
      <c r="I112">
        <v>7.3623500000000001E-3</v>
      </c>
      <c r="J112">
        <v>2.4210883999999998E-2</v>
      </c>
    </row>
    <row r="113" spans="1:10">
      <c r="A113">
        <v>240</v>
      </c>
      <c r="B113" t="s">
        <v>291</v>
      </c>
      <c r="C113" t="s">
        <v>204</v>
      </c>
      <c r="D113">
        <v>102</v>
      </c>
      <c r="E113" t="s">
        <v>345</v>
      </c>
      <c r="F113">
        <v>10</v>
      </c>
      <c r="G113">
        <v>1.6527499999999999E-3</v>
      </c>
      <c r="H113">
        <v>5.0069684000000003E-2</v>
      </c>
      <c r="I113">
        <v>1.6527499999999999E-3</v>
      </c>
      <c r="J113">
        <v>5.0069684000000003E-2</v>
      </c>
    </row>
    <row r="114" spans="1:10">
      <c r="A114">
        <v>241</v>
      </c>
      <c r="B114" t="s">
        <v>292</v>
      </c>
      <c r="C114" t="s">
        <v>204</v>
      </c>
      <c r="D114">
        <v>103</v>
      </c>
      <c r="E114" t="s">
        <v>345</v>
      </c>
      <c r="F114">
        <v>10</v>
      </c>
      <c r="G114">
        <v>5.8983500000000001E-3</v>
      </c>
      <c r="H114">
        <v>0.17681698400000001</v>
      </c>
      <c r="I114">
        <v>5.8983500000000001E-3</v>
      </c>
      <c r="J114">
        <v>0.17681698400000001</v>
      </c>
    </row>
    <row r="115" spans="1:10">
      <c r="A115">
        <v>242</v>
      </c>
      <c r="B115" t="s">
        <v>293</v>
      </c>
      <c r="C115" t="s">
        <v>204</v>
      </c>
      <c r="D115">
        <v>104</v>
      </c>
      <c r="E115" t="s">
        <v>345</v>
      </c>
      <c r="F115">
        <v>10</v>
      </c>
      <c r="G115">
        <v>1.3606775999999999E-2</v>
      </c>
      <c r="H115">
        <v>4.9676300999999999E-2</v>
      </c>
      <c r="I115">
        <v>1.3606775999999999E-2</v>
      </c>
      <c r="J115">
        <v>4.9676300999999999E-2</v>
      </c>
    </row>
    <row r="116" spans="1:10">
      <c r="A116">
        <v>243</v>
      </c>
      <c r="B116" t="s">
        <v>294</v>
      </c>
      <c r="C116" t="s">
        <v>204</v>
      </c>
      <c r="D116">
        <v>105</v>
      </c>
      <c r="E116" t="s">
        <v>345</v>
      </c>
      <c r="F116">
        <v>10</v>
      </c>
      <c r="G116">
        <v>1.8506926E-2</v>
      </c>
      <c r="H116">
        <v>5.6977266999999998E-2</v>
      </c>
      <c r="I116">
        <v>1.8506926E-2</v>
      </c>
      <c r="J116">
        <v>5.6977266999999998E-2</v>
      </c>
    </row>
    <row r="117" spans="1:10">
      <c r="A117">
        <v>244</v>
      </c>
      <c r="B117" t="s">
        <v>295</v>
      </c>
      <c r="C117" t="s">
        <v>204</v>
      </c>
      <c r="D117">
        <v>106</v>
      </c>
      <c r="E117" t="s">
        <v>345</v>
      </c>
      <c r="F117">
        <v>10</v>
      </c>
      <c r="G117">
        <v>2.2452964999999998E-2</v>
      </c>
      <c r="H117">
        <v>5.6924585999999999E-2</v>
      </c>
      <c r="I117">
        <v>2.2452964999999998E-2</v>
      </c>
      <c r="J117">
        <v>5.6924585999999999E-2</v>
      </c>
    </row>
    <row r="118" spans="1:10">
      <c r="A118">
        <v>245</v>
      </c>
      <c r="B118" t="s">
        <v>296</v>
      </c>
      <c r="C118" t="s">
        <v>204</v>
      </c>
      <c r="D118">
        <v>107</v>
      </c>
      <c r="E118" t="s">
        <v>345</v>
      </c>
      <c r="F118">
        <v>10</v>
      </c>
      <c r="G118">
        <v>3.4827500000000002E-3</v>
      </c>
      <c r="H118">
        <v>0.15213358399999999</v>
      </c>
      <c r="I118">
        <v>3.4827500000000002E-3</v>
      </c>
      <c r="J118">
        <v>0.15213358399999999</v>
      </c>
    </row>
    <row r="119" spans="1:10">
      <c r="A119">
        <v>246</v>
      </c>
      <c r="B119" t="s">
        <v>297</v>
      </c>
      <c r="C119" t="s">
        <v>204</v>
      </c>
      <c r="D119">
        <v>108</v>
      </c>
      <c r="E119" t="s">
        <v>345</v>
      </c>
      <c r="F119">
        <v>10</v>
      </c>
      <c r="G119">
        <v>7.6551500000000003E-3</v>
      </c>
      <c r="H119">
        <v>0.100611884</v>
      </c>
      <c r="I119">
        <v>7.6551500000000003E-3</v>
      </c>
      <c r="J119">
        <v>0.100611884</v>
      </c>
    </row>
    <row r="120" spans="1:10">
      <c r="A120">
        <v>247</v>
      </c>
      <c r="B120" t="s">
        <v>298</v>
      </c>
      <c r="C120" t="s">
        <v>204</v>
      </c>
      <c r="D120">
        <v>109</v>
      </c>
      <c r="E120" t="s">
        <v>345</v>
      </c>
      <c r="F120">
        <v>10</v>
      </c>
      <c r="G120">
        <v>1.2135500000000001E-3</v>
      </c>
      <c r="H120">
        <v>4.2233684000000001E-2</v>
      </c>
      <c r="I120">
        <v>1.2135500000000001E-3</v>
      </c>
      <c r="J120">
        <v>4.2233684000000001E-2</v>
      </c>
    </row>
    <row r="121" spans="1:10">
      <c r="A121">
        <v>248</v>
      </c>
      <c r="B121" t="s">
        <v>299</v>
      </c>
      <c r="C121" t="s">
        <v>204</v>
      </c>
      <c r="D121">
        <v>110</v>
      </c>
      <c r="E121" t="s">
        <v>345</v>
      </c>
      <c r="F121">
        <v>10</v>
      </c>
      <c r="G121">
        <v>1.7984399999999999E-4</v>
      </c>
      <c r="H121">
        <v>3.0908183999999998E-2</v>
      </c>
      <c r="I121">
        <v>1.7984399999999999E-4</v>
      </c>
      <c r="J121">
        <v>3.0908183999999998E-2</v>
      </c>
    </row>
    <row r="122" spans="1:10">
      <c r="A122">
        <v>249</v>
      </c>
      <c r="B122" t="s">
        <v>507</v>
      </c>
      <c r="C122" t="s">
        <v>204</v>
      </c>
      <c r="D122">
        <v>111</v>
      </c>
      <c r="E122" t="s">
        <v>345</v>
      </c>
      <c r="F122">
        <v>10</v>
      </c>
      <c r="G122">
        <v>7.3771887999999994E-2</v>
      </c>
      <c r="H122">
        <v>6.6366820000000007E-2</v>
      </c>
      <c r="I122">
        <v>7.3771887999999994E-2</v>
      </c>
      <c r="J122">
        <v>6.6366820000000007E-2</v>
      </c>
    </row>
    <row r="123" spans="1:10">
      <c r="A123">
        <v>250</v>
      </c>
      <c r="B123" t="s">
        <v>508</v>
      </c>
      <c r="C123" t="s">
        <v>204</v>
      </c>
      <c r="D123">
        <v>112</v>
      </c>
      <c r="E123" t="s">
        <v>345</v>
      </c>
      <c r="F123">
        <v>10</v>
      </c>
      <c r="G123">
        <v>5.8359303000000001E-2</v>
      </c>
      <c r="H123">
        <v>0.298190654</v>
      </c>
      <c r="I123">
        <v>5.8359303000000001E-2</v>
      </c>
      <c r="J123">
        <v>0.298190654</v>
      </c>
    </row>
    <row r="124" spans="1:10">
      <c r="A124">
        <v>251</v>
      </c>
      <c r="B124" t="s">
        <v>509</v>
      </c>
      <c r="C124" t="s">
        <v>204</v>
      </c>
      <c r="D124">
        <v>113</v>
      </c>
      <c r="E124" t="s">
        <v>345</v>
      </c>
      <c r="F124">
        <v>10</v>
      </c>
      <c r="G124">
        <v>6.2794999999999995E-4</v>
      </c>
      <c r="H124">
        <v>6.5741683999999995E-2</v>
      </c>
      <c r="I124">
        <v>6.2794999999999995E-4</v>
      </c>
      <c r="J124">
        <v>6.5741683999999995E-2</v>
      </c>
    </row>
    <row r="125" spans="1:10">
      <c r="A125">
        <v>252</v>
      </c>
      <c r="B125" t="s">
        <v>510</v>
      </c>
      <c r="C125" t="s">
        <v>204</v>
      </c>
      <c r="D125">
        <v>114</v>
      </c>
      <c r="E125" t="s">
        <v>345</v>
      </c>
      <c r="F125">
        <v>10</v>
      </c>
      <c r="G125">
        <v>5.8452950000000004E-3</v>
      </c>
      <c r="H125">
        <v>0.28857863299999997</v>
      </c>
      <c r="I125">
        <v>5.8452950000000004E-3</v>
      </c>
      <c r="J125">
        <v>0.28857863299999997</v>
      </c>
    </row>
    <row r="126" spans="1:10">
      <c r="A126">
        <v>253</v>
      </c>
      <c r="B126" t="s">
        <v>511</v>
      </c>
      <c r="C126" t="s">
        <v>204</v>
      </c>
      <c r="D126">
        <v>115</v>
      </c>
      <c r="E126" t="s">
        <v>345</v>
      </c>
      <c r="F126">
        <v>10</v>
      </c>
      <c r="G126">
        <v>3.236311E-2</v>
      </c>
      <c r="H126">
        <v>0.35474165400000002</v>
      </c>
      <c r="I126">
        <v>3.236311E-2</v>
      </c>
      <c r="J126">
        <v>0.35474165400000002</v>
      </c>
    </row>
    <row r="127" spans="1:10">
      <c r="A127">
        <v>254</v>
      </c>
      <c r="B127" t="s">
        <v>512</v>
      </c>
      <c r="C127" t="s">
        <v>204</v>
      </c>
      <c r="D127">
        <v>116</v>
      </c>
      <c r="E127" t="s">
        <v>345</v>
      </c>
      <c r="F127">
        <v>10</v>
      </c>
      <c r="G127">
        <v>6.7713629999999999E-3</v>
      </c>
      <c r="H127">
        <v>0.50266863299999998</v>
      </c>
      <c r="I127">
        <v>6.7713629999999999E-3</v>
      </c>
      <c r="J127">
        <v>0.50266863299999998</v>
      </c>
    </row>
    <row r="128" spans="1:10">
      <c r="A128">
        <v>255</v>
      </c>
      <c r="B128" t="s">
        <v>513</v>
      </c>
      <c r="C128" t="s">
        <v>204</v>
      </c>
      <c r="D128">
        <v>117</v>
      </c>
      <c r="E128" t="s">
        <v>345</v>
      </c>
      <c r="F128">
        <v>10</v>
      </c>
      <c r="G128">
        <v>2.5004641000000001E-2</v>
      </c>
      <c r="H128">
        <v>0.245908292</v>
      </c>
      <c r="I128">
        <v>2.5004641000000001E-2</v>
      </c>
      <c r="J128">
        <v>0.245908292</v>
      </c>
    </row>
    <row r="129" spans="1:11">
      <c r="A129">
        <v>259</v>
      </c>
      <c r="B129" t="s">
        <v>514</v>
      </c>
      <c r="C129" t="s">
        <v>204</v>
      </c>
      <c r="D129">
        <v>119</v>
      </c>
      <c r="E129" t="s">
        <v>345</v>
      </c>
      <c r="F129">
        <v>10</v>
      </c>
      <c r="G129">
        <v>3.9692559000000002E-2</v>
      </c>
      <c r="H129">
        <v>0.323488895</v>
      </c>
      <c r="I129">
        <v>3.9692559000000002E-2</v>
      </c>
      <c r="J129">
        <v>0.323488895</v>
      </c>
      <c r="K129" t="s">
        <v>483</v>
      </c>
    </row>
    <row r="130" spans="1:11">
      <c r="A130">
        <v>260</v>
      </c>
      <c r="B130" t="s">
        <v>484</v>
      </c>
      <c r="C130" t="s">
        <v>204</v>
      </c>
      <c r="D130">
        <v>120</v>
      </c>
      <c r="E130" t="s">
        <v>345</v>
      </c>
      <c r="F130">
        <v>10</v>
      </c>
      <c r="G130">
        <v>5.0282670000000003E-3</v>
      </c>
      <c r="H130">
        <v>0.36256804399999998</v>
      </c>
      <c r="I130">
        <v>5.0282670000000003E-3</v>
      </c>
      <c r="J130">
        <v>0.36256804399999998</v>
      </c>
    </row>
    <row r="131" spans="1:11">
      <c r="A131">
        <v>261</v>
      </c>
      <c r="B131" t="s">
        <v>485</v>
      </c>
      <c r="C131" t="s">
        <v>204</v>
      </c>
      <c r="D131">
        <v>121</v>
      </c>
      <c r="E131" t="s">
        <v>345</v>
      </c>
      <c r="F131">
        <v>10</v>
      </c>
      <c r="G131">
        <v>4.7279272999999997E-2</v>
      </c>
      <c r="H131">
        <v>0.23581729900000001</v>
      </c>
      <c r="I131">
        <v>4.7279272999999997E-2</v>
      </c>
      <c r="J131">
        <v>0.23581729900000001</v>
      </c>
    </row>
    <row r="132" spans="1:11">
      <c r="A132">
        <v>262</v>
      </c>
      <c r="B132" t="s">
        <v>486</v>
      </c>
      <c r="C132" t="s">
        <v>204</v>
      </c>
      <c r="D132">
        <v>122</v>
      </c>
      <c r="E132" t="s">
        <v>345</v>
      </c>
      <c r="F132">
        <v>10</v>
      </c>
      <c r="G132">
        <v>0.120945197</v>
      </c>
      <c r="H132">
        <v>0.23194397999999999</v>
      </c>
      <c r="I132">
        <v>0.120945197</v>
      </c>
      <c r="J132">
        <v>0.23194397999999999</v>
      </c>
    </row>
    <row r="133" spans="1:11">
      <c r="A133">
        <v>263</v>
      </c>
      <c r="B133" t="s">
        <v>487</v>
      </c>
      <c r="C133" t="s">
        <v>204</v>
      </c>
      <c r="D133">
        <v>123</v>
      </c>
      <c r="E133" t="s">
        <v>345</v>
      </c>
      <c r="F133">
        <v>10</v>
      </c>
      <c r="G133">
        <v>9.1628867000000003E-2</v>
      </c>
      <c r="H133">
        <v>0.25150376699999999</v>
      </c>
      <c r="I133">
        <v>9.1628867000000003E-2</v>
      </c>
      <c r="J133">
        <v>0.25150376699999999</v>
      </c>
    </row>
    <row r="134" spans="1:11">
      <c r="A134">
        <v>264</v>
      </c>
      <c r="B134" t="s">
        <v>488</v>
      </c>
      <c r="C134" t="s">
        <v>204</v>
      </c>
      <c r="D134">
        <v>124</v>
      </c>
      <c r="E134" t="s">
        <v>345</v>
      </c>
      <c r="F134">
        <v>10</v>
      </c>
      <c r="G134">
        <v>1.3878390000000001E-3</v>
      </c>
      <c r="H134">
        <v>0.19683261799999999</v>
      </c>
      <c r="I134">
        <v>1.3878390000000001E-3</v>
      </c>
      <c r="J134">
        <v>0.19683261799999999</v>
      </c>
    </row>
    <row r="135" spans="1:11">
      <c r="A135">
        <v>265</v>
      </c>
      <c r="B135" t="s">
        <v>489</v>
      </c>
      <c r="C135" t="s">
        <v>204</v>
      </c>
      <c r="D135">
        <v>125</v>
      </c>
      <c r="E135" t="s">
        <v>345</v>
      </c>
      <c r="F135">
        <v>10</v>
      </c>
      <c r="G135">
        <v>2.8029564999999999E-2</v>
      </c>
      <c r="H135">
        <v>0.33758827800000002</v>
      </c>
      <c r="I135">
        <v>2.8029564999999999E-2</v>
      </c>
      <c r="J135">
        <v>0.33758827800000002</v>
      </c>
    </row>
    <row r="136" spans="1:11">
      <c r="A136">
        <v>266</v>
      </c>
      <c r="B136" t="s">
        <v>490</v>
      </c>
      <c r="C136" t="s">
        <v>204</v>
      </c>
      <c r="D136">
        <v>126</v>
      </c>
      <c r="E136" t="s">
        <v>345</v>
      </c>
      <c r="F136">
        <v>10</v>
      </c>
      <c r="G136">
        <v>5.0966140000000002E-3</v>
      </c>
      <c r="H136">
        <v>0.28290691600000001</v>
      </c>
      <c r="I136">
        <v>5.0966140000000002E-3</v>
      </c>
      <c r="J136">
        <v>0.28290691600000001</v>
      </c>
    </row>
    <row r="137" spans="1:11">
      <c r="A137">
        <v>267</v>
      </c>
      <c r="B137" t="s">
        <v>491</v>
      </c>
      <c r="C137" t="s">
        <v>204</v>
      </c>
      <c r="D137">
        <v>127</v>
      </c>
      <c r="E137" t="s">
        <v>345</v>
      </c>
      <c r="F137">
        <v>10</v>
      </c>
      <c r="G137">
        <v>9.0087314000000002E-2</v>
      </c>
      <c r="H137">
        <v>0.29860998</v>
      </c>
      <c r="I137">
        <v>9.0087314000000002E-2</v>
      </c>
      <c r="J137">
        <v>0.29860998</v>
      </c>
    </row>
    <row r="138" spans="1:11">
      <c r="A138">
        <v>268</v>
      </c>
      <c r="B138" t="s">
        <v>492</v>
      </c>
      <c r="C138" t="s">
        <v>204</v>
      </c>
      <c r="D138">
        <v>128</v>
      </c>
      <c r="E138" t="s">
        <v>345</v>
      </c>
      <c r="F138">
        <v>10</v>
      </c>
      <c r="G138">
        <v>1.4100289999999999E-3</v>
      </c>
      <c r="H138">
        <v>0.25756502199999998</v>
      </c>
      <c r="I138">
        <v>1.4100289999999999E-3</v>
      </c>
      <c r="J138">
        <v>0.25756502199999998</v>
      </c>
    </row>
    <row r="139" spans="1:11">
      <c r="A139">
        <v>191</v>
      </c>
      <c r="B139" t="s">
        <v>493</v>
      </c>
      <c r="C139" t="s">
        <v>204</v>
      </c>
      <c r="D139">
        <v>194</v>
      </c>
      <c r="E139" t="s">
        <v>345</v>
      </c>
      <c r="F139">
        <v>10</v>
      </c>
      <c r="G139">
        <v>3.3092227000000002E-2</v>
      </c>
      <c r="H139">
        <v>3.8412584E-2</v>
      </c>
      <c r="I139">
        <v>3.3092227000000002E-2</v>
      </c>
      <c r="J139">
        <v>3.8412584E-2</v>
      </c>
      <c r="K139" t="s">
        <v>494</v>
      </c>
    </row>
  </sheetData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2"/>
  <sheetViews>
    <sheetView tabSelected="1" workbookViewId="0">
      <selection activeCell="L4" sqref="L4"/>
    </sheetView>
  </sheetViews>
  <sheetFormatPr baseColWidth="10" defaultRowHeight="13" x14ac:dyDescent="0"/>
  <sheetData>
    <row r="1" spans="1:12">
      <c r="A1" s="34"/>
      <c r="B1" s="34"/>
      <c r="C1" s="34"/>
      <c r="D1" s="34"/>
      <c r="E1" s="34"/>
      <c r="F1" s="34"/>
      <c r="G1" s="3" t="s">
        <v>497</v>
      </c>
      <c r="H1" s="3"/>
      <c r="I1" s="3"/>
      <c r="J1" s="3"/>
      <c r="K1" s="3"/>
      <c r="L1" s="3"/>
    </row>
    <row r="2" spans="1:12" ht="24">
      <c r="A2" s="34" t="s">
        <v>240</v>
      </c>
      <c r="B2" s="34" t="s">
        <v>241</v>
      </c>
      <c r="C2" s="34" t="s">
        <v>370</v>
      </c>
      <c r="D2" s="34" t="s">
        <v>371</v>
      </c>
      <c r="E2" s="34" t="s">
        <v>372</v>
      </c>
      <c r="F2" s="34" t="s">
        <v>373</v>
      </c>
      <c r="G2" s="7" t="s">
        <v>423</v>
      </c>
      <c r="H2" s="7" t="s">
        <v>424</v>
      </c>
      <c r="I2" s="7" t="s">
        <v>425</v>
      </c>
      <c r="J2" s="8" t="s">
        <v>426</v>
      </c>
      <c r="K2" s="8" t="s">
        <v>427</v>
      </c>
      <c r="L2" s="8" t="s">
        <v>501</v>
      </c>
    </row>
    <row r="3" spans="1:12" ht="16">
      <c r="A3" s="34">
        <v>54</v>
      </c>
      <c r="B3" s="34" t="s">
        <v>78</v>
      </c>
      <c r="C3" s="31" t="s">
        <v>95</v>
      </c>
      <c r="D3" s="31">
        <v>1</v>
      </c>
      <c r="E3" s="31" t="s">
        <v>96</v>
      </c>
      <c r="F3" s="34">
        <v>4</v>
      </c>
      <c r="G3" s="18">
        <v>1.18</v>
      </c>
      <c r="H3" s="18">
        <v>3.48</v>
      </c>
      <c r="I3" s="16">
        <f>H3-G3</f>
        <v>2.2999999999999998</v>
      </c>
      <c r="J3" s="18">
        <v>1.8</v>
      </c>
      <c r="K3" s="17">
        <f>J3-G3</f>
        <v>0.62000000000000011</v>
      </c>
      <c r="L3" s="17">
        <f>((I3-K3)/I3)*100</f>
        <v>73.043478260869549</v>
      </c>
    </row>
    <row r="4" spans="1:12" ht="16">
      <c r="A4" s="34">
        <v>55</v>
      </c>
      <c r="B4" s="34" t="s">
        <v>79</v>
      </c>
      <c r="C4" s="31" t="s">
        <v>97</v>
      </c>
      <c r="D4" s="31">
        <v>2</v>
      </c>
      <c r="E4" s="31" t="s">
        <v>96</v>
      </c>
      <c r="F4" s="34">
        <v>4</v>
      </c>
      <c r="G4" s="18">
        <v>1.17</v>
      </c>
      <c r="H4" s="18">
        <v>3.49</v>
      </c>
      <c r="I4" s="16">
        <f t="shared" ref="I4:I67" si="0">H4-G4</f>
        <v>2.3200000000000003</v>
      </c>
      <c r="J4" s="18">
        <v>1.71</v>
      </c>
      <c r="K4" s="17">
        <f t="shared" ref="K4:K67" si="1">J4-G4</f>
        <v>0.54</v>
      </c>
      <c r="L4" s="17">
        <f t="shared" ref="L4:L67" si="2">((I4-K4)/I4)*100</f>
        <v>76.724137931034491</v>
      </c>
    </row>
    <row r="5" spans="1:12" ht="16">
      <c r="A5" s="34">
        <v>56</v>
      </c>
      <c r="B5" s="34" t="s">
        <v>80</v>
      </c>
      <c r="C5" s="31" t="s">
        <v>97</v>
      </c>
      <c r="D5" s="31">
        <v>3</v>
      </c>
      <c r="E5" s="31" t="s">
        <v>96</v>
      </c>
      <c r="F5" s="34">
        <v>4</v>
      </c>
      <c r="G5" s="18">
        <v>1.1599999999999999</v>
      </c>
      <c r="H5" s="18">
        <v>3.49</v>
      </c>
      <c r="I5" s="16">
        <f t="shared" si="0"/>
        <v>2.33</v>
      </c>
      <c r="J5" s="18">
        <v>1.71</v>
      </c>
      <c r="K5" s="17">
        <f t="shared" si="1"/>
        <v>0.55000000000000004</v>
      </c>
      <c r="L5" s="17">
        <f t="shared" si="2"/>
        <v>76.394849785407729</v>
      </c>
    </row>
    <row r="6" spans="1:12" ht="16">
      <c r="A6" s="34">
        <v>57</v>
      </c>
      <c r="B6" s="34" t="s">
        <v>243</v>
      </c>
      <c r="C6" s="31" t="s">
        <v>97</v>
      </c>
      <c r="D6" s="31">
        <v>4</v>
      </c>
      <c r="E6" s="31" t="s">
        <v>96</v>
      </c>
      <c r="F6" s="34">
        <v>4</v>
      </c>
      <c r="G6" s="18">
        <v>1.1499999999999999</v>
      </c>
      <c r="H6" s="18">
        <v>3.54</v>
      </c>
      <c r="I6" s="16">
        <f t="shared" si="0"/>
        <v>2.39</v>
      </c>
      <c r="J6" s="18">
        <v>1.61</v>
      </c>
      <c r="K6" s="17">
        <f t="shared" si="1"/>
        <v>0.46000000000000019</v>
      </c>
      <c r="L6" s="17">
        <f t="shared" si="2"/>
        <v>80.7531380753138</v>
      </c>
    </row>
    <row r="7" spans="1:12" ht="16">
      <c r="A7" s="34">
        <v>58</v>
      </c>
      <c r="B7" s="34" t="s">
        <v>244</v>
      </c>
      <c r="C7" s="31" t="s">
        <v>97</v>
      </c>
      <c r="D7" s="31">
        <v>5</v>
      </c>
      <c r="E7" s="31" t="s">
        <v>96</v>
      </c>
      <c r="F7" s="34">
        <v>4</v>
      </c>
      <c r="G7" s="18">
        <v>1.1599999999999999</v>
      </c>
      <c r="H7" s="18">
        <v>3.5</v>
      </c>
      <c r="I7" s="16">
        <f t="shared" si="0"/>
        <v>2.34</v>
      </c>
      <c r="J7" s="18">
        <v>1.65</v>
      </c>
      <c r="K7" s="17">
        <f t="shared" si="1"/>
        <v>0.49</v>
      </c>
      <c r="L7" s="17">
        <f t="shared" si="2"/>
        <v>79.059829059829056</v>
      </c>
    </row>
    <row r="8" spans="1:12" ht="16">
      <c r="A8" s="34">
        <v>59</v>
      </c>
      <c r="B8" s="34" t="s">
        <v>245</v>
      </c>
      <c r="C8" s="31" t="s">
        <v>97</v>
      </c>
      <c r="D8" s="31">
        <v>6</v>
      </c>
      <c r="E8" s="31" t="s">
        <v>96</v>
      </c>
      <c r="F8" s="34">
        <v>4</v>
      </c>
      <c r="G8" s="18">
        <v>1.17</v>
      </c>
      <c r="H8" s="18">
        <v>3.59</v>
      </c>
      <c r="I8" s="16">
        <f t="shared" si="0"/>
        <v>2.42</v>
      </c>
      <c r="J8" s="18">
        <v>1.58</v>
      </c>
      <c r="K8" s="17">
        <f t="shared" si="1"/>
        <v>0.41000000000000014</v>
      </c>
      <c r="L8" s="17">
        <f t="shared" si="2"/>
        <v>83.057851239669418</v>
      </c>
    </row>
    <row r="9" spans="1:12" ht="16">
      <c r="A9" s="34">
        <v>60</v>
      </c>
      <c r="B9" s="34" t="s">
        <v>21</v>
      </c>
      <c r="C9" s="31" t="s">
        <v>97</v>
      </c>
      <c r="D9" s="31">
        <v>7</v>
      </c>
      <c r="E9" s="31" t="s">
        <v>96</v>
      </c>
      <c r="F9" s="34">
        <v>4</v>
      </c>
      <c r="G9" s="18">
        <v>1.18</v>
      </c>
      <c r="H9" s="18">
        <v>3.53</v>
      </c>
      <c r="I9" s="16">
        <f t="shared" si="0"/>
        <v>2.3499999999999996</v>
      </c>
      <c r="J9" s="18">
        <v>1.78</v>
      </c>
      <c r="K9" s="17">
        <f t="shared" si="1"/>
        <v>0.60000000000000009</v>
      </c>
      <c r="L9" s="17">
        <f t="shared" si="2"/>
        <v>74.468085106382972</v>
      </c>
    </row>
    <row r="10" spans="1:12" ht="16">
      <c r="A10" s="34">
        <v>61</v>
      </c>
      <c r="B10" s="34" t="s">
        <v>22</v>
      </c>
      <c r="C10" s="31" t="s">
        <v>97</v>
      </c>
      <c r="D10" s="31">
        <v>8</v>
      </c>
      <c r="E10" s="31" t="s">
        <v>96</v>
      </c>
      <c r="F10" s="34">
        <v>4</v>
      </c>
      <c r="G10" s="18">
        <v>1.17</v>
      </c>
      <c r="H10" s="18">
        <v>3.52</v>
      </c>
      <c r="I10" s="16">
        <f t="shared" si="0"/>
        <v>2.35</v>
      </c>
      <c r="J10" s="18">
        <v>1.77</v>
      </c>
      <c r="K10" s="17">
        <f t="shared" si="1"/>
        <v>0.60000000000000009</v>
      </c>
      <c r="L10" s="17">
        <f t="shared" si="2"/>
        <v>74.468085106382972</v>
      </c>
    </row>
    <row r="11" spans="1:12" ht="16">
      <c r="A11" s="34">
        <v>62</v>
      </c>
      <c r="B11" s="34" t="s">
        <v>23</v>
      </c>
      <c r="C11" s="31" t="s">
        <v>97</v>
      </c>
      <c r="D11" s="31">
        <v>9</v>
      </c>
      <c r="E11" s="31" t="s">
        <v>96</v>
      </c>
      <c r="F11" s="34">
        <v>4</v>
      </c>
      <c r="G11" s="18">
        <v>1.17</v>
      </c>
      <c r="H11" s="18">
        <v>3.59</v>
      </c>
      <c r="I11" s="16">
        <f t="shared" si="0"/>
        <v>2.42</v>
      </c>
      <c r="J11" s="18">
        <v>1.84</v>
      </c>
      <c r="K11" s="17">
        <f t="shared" si="1"/>
        <v>0.67000000000000015</v>
      </c>
      <c r="L11" s="17">
        <f t="shared" si="2"/>
        <v>72.314049586776846</v>
      </c>
    </row>
    <row r="12" spans="1:12" ht="16">
      <c r="A12" s="34">
        <v>63</v>
      </c>
      <c r="B12" s="34" t="s">
        <v>24</v>
      </c>
      <c r="C12" s="31" t="s">
        <v>97</v>
      </c>
      <c r="D12" s="31">
        <v>10</v>
      </c>
      <c r="E12" s="31" t="s">
        <v>96</v>
      </c>
      <c r="F12" s="34">
        <v>4</v>
      </c>
      <c r="G12" s="18">
        <v>1.18</v>
      </c>
      <c r="H12" s="18">
        <v>3.52</v>
      </c>
      <c r="I12" s="16">
        <f t="shared" si="0"/>
        <v>2.34</v>
      </c>
      <c r="J12" s="18">
        <v>1.88</v>
      </c>
      <c r="K12" s="17">
        <f t="shared" si="1"/>
        <v>0.7</v>
      </c>
      <c r="L12" s="17">
        <f t="shared" si="2"/>
        <v>70.085470085470078</v>
      </c>
    </row>
    <row r="13" spans="1:12" ht="16">
      <c r="A13" s="34">
        <v>64</v>
      </c>
      <c r="B13" s="34" t="s">
        <v>25</v>
      </c>
      <c r="C13" s="31" t="s">
        <v>97</v>
      </c>
      <c r="D13" s="31">
        <v>11</v>
      </c>
      <c r="E13" s="31" t="s">
        <v>96</v>
      </c>
      <c r="F13" s="34">
        <v>4</v>
      </c>
      <c r="G13" s="18">
        <v>1.17</v>
      </c>
      <c r="H13" s="18">
        <v>3.6</v>
      </c>
      <c r="I13" s="16">
        <f t="shared" si="0"/>
        <v>2.4300000000000002</v>
      </c>
      <c r="J13" s="18">
        <v>1.92</v>
      </c>
      <c r="K13" s="17">
        <f t="shared" si="1"/>
        <v>0.75</v>
      </c>
      <c r="L13" s="17">
        <f t="shared" si="2"/>
        <v>69.135802469135811</v>
      </c>
    </row>
    <row r="14" spans="1:12" ht="16">
      <c r="A14" s="34">
        <v>65</v>
      </c>
      <c r="B14" s="34" t="s">
        <v>26</v>
      </c>
      <c r="C14" s="31" t="s">
        <v>97</v>
      </c>
      <c r="D14" s="31">
        <v>12</v>
      </c>
      <c r="E14" s="31" t="s">
        <v>96</v>
      </c>
      <c r="F14" s="34">
        <v>4</v>
      </c>
      <c r="G14" s="18">
        <v>1.18</v>
      </c>
      <c r="H14" s="18">
        <v>3.68</v>
      </c>
      <c r="I14" s="16">
        <f t="shared" si="0"/>
        <v>2.5</v>
      </c>
      <c r="J14" s="18">
        <v>1.71</v>
      </c>
      <c r="K14" s="17">
        <f t="shared" si="1"/>
        <v>0.53</v>
      </c>
      <c r="L14" s="17">
        <f t="shared" si="2"/>
        <v>78.8</v>
      </c>
    </row>
    <row r="15" spans="1:12" ht="16">
      <c r="A15" s="34">
        <v>66</v>
      </c>
      <c r="B15" s="34" t="s">
        <v>27</v>
      </c>
      <c r="C15" s="31" t="s">
        <v>97</v>
      </c>
      <c r="D15" s="31">
        <v>13</v>
      </c>
      <c r="E15" s="31" t="s">
        <v>96</v>
      </c>
      <c r="F15" s="34">
        <v>4</v>
      </c>
      <c r="G15" s="18">
        <v>1.18</v>
      </c>
      <c r="H15" s="18">
        <v>3.78</v>
      </c>
      <c r="I15" s="16">
        <f t="shared" si="0"/>
        <v>2.5999999999999996</v>
      </c>
      <c r="J15" s="18">
        <v>1.78</v>
      </c>
      <c r="K15" s="17">
        <f t="shared" si="1"/>
        <v>0.60000000000000009</v>
      </c>
      <c r="L15" s="17">
        <f t="shared" si="2"/>
        <v>76.92307692307692</v>
      </c>
    </row>
    <row r="16" spans="1:12" ht="16">
      <c r="A16" s="34">
        <v>67</v>
      </c>
      <c r="B16" s="34" t="s">
        <v>28</v>
      </c>
      <c r="C16" s="31" t="s">
        <v>97</v>
      </c>
      <c r="D16" s="31">
        <v>14</v>
      </c>
      <c r="E16" s="31" t="s">
        <v>96</v>
      </c>
      <c r="F16" s="34">
        <v>4</v>
      </c>
      <c r="G16" s="18">
        <v>1.06</v>
      </c>
      <c r="H16" s="18">
        <v>3.47</v>
      </c>
      <c r="I16" s="16">
        <f t="shared" si="0"/>
        <v>2.41</v>
      </c>
      <c r="J16" s="18">
        <v>1.8</v>
      </c>
      <c r="K16" s="17">
        <f t="shared" si="1"/>
        <v>0.74</v>
      </c>
      <c r="L16" s="17">
        <f t="shared" si="2"/>
        <v>69.294605809128626</v>
      </c>
    </row>
    <row r="17" spans="1:12" ht="16">
      <c r="A17" s="34">
        <v>68</v>
      </c>
      <c r="B17" s="34" t="s">
        <v>29</v>
      </c>
      <c r="C17" s="31" t="s">
        <v>97</v>
      </c>
      <c r="D17" s="31">
        <v>15</v>
      </c>
      <c r="E17" s="31" t="s">
        <v>96</v>
      </c>
      <c r="F17" s="34">
        <v>4</v>
      </c>
      <c r="G17" s="18">
        <v>1.1499999999999999</v>
      </c>
      <c r="H17" s="18">
        <v>3.64</v>
      </c>
      <c r="I17" s="16">
        <f t="shared" si="0"/>
        <v>2.4900000000000002</v>
      </c>
      <c r="J17" s="18">
        <v>1.64</v>
      </c>
      <c r="K17" s="17">
        <f t="shared" si="1"/>
        <v>0.49</v>
      </c>
      <c r="L17" s="17">
        <f t="shared" si="2"/>
        <v>80.321285140562239</v>
      </c>
    </row>
    <row r="18" spans="1:12" ht="16">
      <c r="A18" s="34">
        <v>69</v>
      </c>
      <c r="B18" s="34" t="s">
        <v>30</v>
      </c>
      <c r="C18" s="31" t="s">
        <v>97</v>
      </c>
      <c r="D18" s="31">
        <v>16</v>
      </c>
      <c r="E18" s="31" t="s">
        <v>96</v>
      </c>
      <c r="F18" s="34">
        <v>4</v>
      </c>
      <c r="G18" s="18">
        <v>1.1599999999999999</v>
      </c>
      <c r="H18" s="18">
        <v>3.83</v>
      </c>
      <c r="I18" s="16">
        <f t="shared" si="0"/>
        <v>2.67</v>
      </c>
      <c r="J18" s="18">
        <v>1.68</v>
      </c>
      <c r="K18" s="17">
        <f t="shared" si="1"/>
        <v>0.52</v>
      </c>
      <c r="L18" s="17">
        <f t="shared" si="2"/>
        <v>80.524344569288388</v>
      </c>
    </row>
    <row r="19" spans="1:12" ht="16">
      <c r="A19" s="34">
        <v>70</v>
      </c>
      <c r="B19" s="34" t="s">
        <v>31</v>
      </c>
      <c r="C19" s="31" t="s">
        <v>97</v>
      </c>
      <c r="D19" s="31">
        <v>17</v>
      </c>
      <c r="E19" s="31" t="s">
        <v>96</v>
      </c>
      <c r="F19" s="34">
        <v>4</v>
      </c>
      <c r="G19" s="18">
        <v>1.1599999999999999</v>
      </c>
      <c r="H19" s="18">
        <v>3.76</v>
      </c>
      <c r="I19" s="16">
        <f t="shared" si="0"/>
        <v>2.5999999999999996</v>
      </c>
      <c r="J19" s="18">
        <v>1.7</v>
      </c>
      <c r="K19" s="17">
        <f t="shared" si="1"/>
        <v>0.54</v>
      </c>
      <c r="L19" s="17">
        <f t="shared" si="2"/>
        <v>79.230769230769226</v>
      </c>
    </row>
    <row r="20" spans="1:12" ht="16">
      <c r="A20" s="34">
        <v>71</v>
      </c>
      <c r="B20" s="34" t="s">
        <v>32</v>
      </c>
      <c r="C20" s="31" t="s">
        <v>97</v>
      </c>
      <c r="D20" s="31">
        <v>18</v>
      </c>
      <c r="E20" s="31" t="s">
        <v>96</v>
      </c>
      <c r="F20" s="34">
        <v>4</v>
      </c>
      <c r="G20" s="18">
        <v>1.18</v>
      </c>
      <c r="H20" s="18">
        <v>3.71</v>
      </c>
      <c r="I20" s="16">
        <f t="shared" si="0"/>
        <v>2.5300000000000002</v>
      </c>
      <c r="J20" s="18">
        <v>1.72</v>
      </c>
      <c r="K20" s="17">
        <f t="shared" si="1"/>
        <v>0.54</v>
      </c>
      <c r="L20" s="17">
        <f t="shared" si="2"/>
        <v>78.656126482213438</v>
      </c>
    </row>
    <row r="21" spans="1:12" ht="16">
      <c r="A21" s="34">
        <v>72</v>
      </c>
      <c r="B21" s="34" t="s">
        <v>33</v>
      </c>
      <c r="C21" s="31" t="s">
        <v>97</v>
      </c>
      <c r="D21" s="31">
        <v>19</v>
      </c>
      <c r="E21" s="31" t="s">
        <v>96</v>
      </c>
      <c r="F21" s="34">
        <v>4</v>
      </c>
      <c r="G21" s="18">
        <v>1.1499999999999999</v>
      </c>
      <c r="H21" s="18">
        <v>3.74</v>
      </c>
      <c r="I21" s="16">
        <f t="shared" si="0"/>
        <v>2.5900000000000003</v>
      </c>
      <c r="J21" s="18">
        <v>1.72</v>
      </c>
      <c r="K21" s="17">
        <f t="shared" si="1"/>
        <v>0.57000000000000006</v>
      </c>
      <c r="L21" s="17">
        <f t="shared" si="2"/>
        <v>77.992277992278005</v>
      </c>
    </row>
    <row r="22" spans="1:12" ht="16">
      <c r="A22" s="34">
        <v>73</v>
      </c>
      <c r="B22" s="34" t="s">
        <v>34</v>
      </c>
      <c r="C22" s="31" t="s">
        <v>97</v>
      </c>
      <c r="D22" s="31">
        <v>20</v>
      </c>
      <c r="E22" s="31" t="s">
        <v>96</v>
      </c>
      <c r="F22" s="34">
        <v>4</v>
      </c>
      <c r="G22" s="18">
        <v>1.18</v>
      </c>
      <c r="H22" s="18">
        <v>3.91</v>
      </c>
      <c r="I22" s="16">
        <f t="shared" si="0"/>
        <v>2.7300000000000004</v>
      </c>
      <c r="J22" s="18">
        <v>1.68</v>
      </c>
      <c r="K22" s="17">
        <f t="shared" si="1"/>
        <v>0.5</v>
      </c>
      <c r="L22" s="17">
        <f t="shared" si="2"/>
        <v>81.684981684981679</v>
      </c>
    </row>
    <row r="23" spans="1:12" ht="16">
      <c r="A23" s="34">
        <v>74</v>
      </c>
      <c r="B23" s="34" t="s">
        <v>35</v>
      </c>
      <c r="C23" s="31" t="s">
        <v>97</v>
      </c>
      <c r="D23" s="31">
        <v>21</v>
      </c>
      <c r="E23" s="31" t="s">
        <v>96</v>
      </c>
      <c r="F23" s="34">
        <v>4</v>
      </c>
      <c r="G23" s="18">
        <v>1.18</v>
      </c>
      <c r="H23" s="18">
        <v>3.92</v>
      </c>
      <c r="I23" s="16">
        <f t="shared" si="0"/>
        <v>2.74</v>
      </c>
      <c r="J23" s="18">
        <v>1.72</v>
      </c>
      <c r="K23" s="17">
        <f t="shared" si="1"/>
        <v>0.54</v>
      </c>
      <c r="L23" s="17">
        <f t="shared" si="2"/>
        <v>80.291970802919707</v>
      </c>
    </row>
    <row r="24" spans="1:12" ht="16">
      <c r="A24" s="34">
        <v>75</v>
      </c>
      <c r="B24" s="34" t="s">
        <v>131</v>
      </c>
      <c r="C24" s="31" t="s">
        <v>97</v>
      </c>
      <c r="D24" s="31">
        <v>22</v>
      </c>
      <c r="E24" s="31" t="s">
        <v>96</v>
      </c>
      <c r="F24" s="34">
        <v>4</v>
      </c>
      <c r="G24" s="18">
        <v>1.17</v>
      </c>
      <c r="H24" s="18">
        <v>3.7</v>
      </c>
      <c r="I24" s="16">
        <f t="shared" si="0"/>
        <v>2.5300000000000002</v>
      </c>
      <c r="J24" s="18">
        <v>1.61</v>
      </c>
      <c r="K24" s="17">
        <f t="shared" si="1"/>
        <v>0.44000000000000017</v>
      </c>
      <c r="L24" s="17">
        <f t="shared" si="2"/>
        <v>82.608695652173907</v>
      </c>
    </row>
    <row r="25" spans="1:12" ht="16">
      <c r="A25" s="34">
        <v>76</v>
      </c>
      <c r="B25" s="34" t="s">
        <v>132</v>
      </c>
      <c r="C25" s="31" t="s">
        <v>97</v>
      </c>
      <c r="D25" s="31">
        <v>23</v>
      </c>
      <c r="E25" s="31" t="s">
        <v>96</v>
      </c>
      <c r="F25" s="34">
        <v>4</v>
      </c>
      <c r="G25" s="18">
        <v>1.1499999999999999</v>
      </c>
      <c r="H25" s="18">
        <v>4.04</v>
      </c>
      <c r="I25" s="16">
        <f t="shared" si="0"/>
        <v>2.89</v>
      </c>
      <c r="J25" s="18">
        <v>1.78</v>
      </c>
      <c r="K25" s="17">
        <f t="shared" si="1"/>
        <v>0.63000000000000012</v>
      </c>
      <c r="L25" s="17">
        <f t="shared" si="2"/>
        <v>78.200692041522473</v>
      </c>
    </row>
    <row r="26" spans="1:12" ht="16">
      <c r="A26" s="34">
        <v>77</v>
      </c>
      <c r="B26" s="34" t="s">
        <v>133</v>
      </c>
      <c r="C26" s="31" t="s">
        <v>97</v>
      </c>
      <c r="D26" s="31">
        <v>24</v>
      </c>
      <c r="E26" s="31" t="s">
        <v>96</v>
      </c>
      <c r="F26" s="34">
        <v>4</v>
      </c>
      <c r="G26" s="18">
        <v>1.1399999999999999</v>
      </c>
      <c r="H26" s="18">
        <v>3.73</v>
      </c>
      <c r="I26" s="16">
        <f t="shared" si="0"/>
        <v>2.59</v>
      </c>
      <c r="J26" s="18">
        <v>1.71</v>
      </c>
      <c r="K26" s="17">
        <f t="shared" si="1"/>
        <v>0.57000000000000006</v>
      </c>
      <c r="L26" s="17">
        <f t="shared" si="2"/>
        <v>77.992277992277977</v>
      </c>
    </row>
    <row r="27" spans="1:12" ht="16">
      <c r="A27" s="34">
        <v>78</v>
      </c>
      <c r="B27" s="34" t="s">
        <v>0</v>
      </c>
      <c r="C27" s="31" t="s">
        <v>97</v>
      </c>
      <c r="D27" s="31">
        <v>25</v>
      </c>
      <c r="E27" s="31" t="s">
        <v>96</v>
      </c>
      <c r="F27" s="34">
        <v>4</v>
      </c>
      <c r="G27" s="18">
        <v>1.1399999999999999</v>
      </c>
      <c r="H27" s="18">
        <v>3.48</v>
      </c>
      <c r="I27" s="16">
        <f t="shared" si="0"/>
        <v>2.34</v>
      </c>
      <c r="J27" s="18">
        <v>1.66</v>
      </c>
      <c r="K27" s="17">
        <f t="shared" si="1"/>
        <v>0.52</v>
      </c>
      <c r="L27" s="17">
        <f t="shared" si="2"/>
        <v>77.777777777777786</v>
      </c>
    </row>
    <row r="28" spans="1:12" ht="16">
      <c r="A28" s="34">
        <v>79</v>
      </c>
      <c r="B28" s="34" t="s">
        <v>1</v>
      </c>
      <c r="C28" s="31" t="s">
        <v>97</v>
      </c>
      <c r="D28" s="31">
        <v>26</v>
      </c>
      <c r="E28" s="31" t="s">
        <v>96</v>
      </c>
      <c r="F28" s="34">
        <v>4</v>
      </c>
      <c r="G28" s="18">
        <v>1.18</v>
      </c>
      <c r="H28" s="18">
        <v>4.0599999999999996</v>
      </c>
      <c r="I28" s="16">
        <f t="shared" si="0"/>
        <v>2.88</v>
      </c>
      <c r="J28" s="18">
        <v>1.79</v>
      </c>
      <c r="K28" s="17">
        <f t="shared" si="1"/>
        <v>0.6100000000000001</v>
      </c>
      <c r="L28" s="17">
        <f t="shared" si="2"/>
        <v>78.819444444444429</v>
      </c>
    </row>
    <row r="29" spans="1:12" ht="16">
      <c r="A29" s="34">
        <v>80</v>
      </c>
      <c r="B29" s="34" t="s">
        <v>2</v>
      </c>
      <c r="C29" s="31" t="s">
        <v>97</v>
      </c>
      <c r="D29" s="31">
        <v>27</v>
      </c>
      <c r="E29" s="31" t="s">
        <v>96</v>
      </c>
      <c r="F29" s="34">
        <v>4</v>
      </c>
      <c r="G29" s="18">
        <v>1.1200000000000001</v>
      </c>
      <c r="H29" s="18">
        <v>3.89</v>
      </c>
      <c r="I29" s="16">
        <f t="shared" si="0"/>
        <v>2.77</v>
      </c>
      <c r="J29" s="18">
        <v>1.81</v>
      </c>
      <c r="K29" s="17">
        <f t="shared" si="1"/>
        <v>0.69</v>
      </c>
      <c r="L29" s="17">
        <f t="shared" si="2"/>
        <v>75.090252707581229</v>
      </c>
    </row>
    <row r="30" spans="1:12" ht="16">
      <c r="A30" s="34">
        <v>81</v>
      </c>
      <c r="B30" s="34" t="s">
        <v>3</v>
      </c>
      <c r="C30" s="31" t="s">
        <v>97</v>
      </c>
      <c r="D30" s="31">
        <v>28</v>
      </c>
      <c r="E30" s="31" t="s">
        <v>96</v>
      </c>
      <c r="F30" s="34">
        <v>4</v>
      </c>
      <c r="G30" s="18">
        <v>1.1399999999999999</v>
      </c>
      <c r="H30" s="18">
        <v>3.94</v>
      </c>
      <c r="I30" s="16">
        <f t="shared" si="0"/>
        <v>2.8</v>
      </c>
      <c r="J30" s="18">
        <v>1.7</v>
      </c>
      <c r="K30" s="17">
        <f t="shared" si="1"/>
        <v>0.56000000000000005</v>
      </c>
      <c r="L30" s="17">
        <f t="shared" si="2"/>
        <v>80</v>
      </c>
    </row>
    <row r="31" spans="1:12" ht="16">
      <c r="A31" s="34">
        <v>82</v>
      </c>
      <c r="B31" s="34" t="s">
        <v>4</v>
      </c>
      <c r="C31" s="31" t="s">
        <v>97</v>
      </c>
      <c r="D31" s="31">
        <v>29</v>
      </c>
      <c r="E31" s="31" t="s">
        <v>96</v>
      </c>
      <c r="F31" s="34">
        <v>4</v>
      </c>
      <c r="G31" s="18">
        <v>1.17</v>
      </c>
      <c r="H31" s="18">
        <v>3.79</v>
      </c>
      <c r="I31" s="16">
        <f t="shared" si="0"/>
        <v>2.62</v>
      </c>
      <c r="J31" s="18">
        <v>1.66</v>
      </c>
      <c r="K31" s="17">
        <f t="shared" si="1"/>
        <v>0.49</v>
      </c>
      <c r="L31" s="17">
        <f t="shared" si="2"/>
        <v>81.297709923664115</v>
      </c>
    </row>
    <row r="32" spans="1:12" ht="16">
      <c r="A32" s="34">
        <v>83</v>
      </c>
      <c r="B32" s="34" t="s">
        <v>5</v>
      </c>
      <c r="C32" s="31" t="s">
        <v>97</v>
      </c>
      <c r="D32" s="31">
        <v>30</v>
      </c>
      <c r="E32" s="31" t="s">
        <v>96</v>
      </c>
      <c r="F32" s="34">
        <v>4</v>
      </c>
      <c r="G32" s="18">
        <v>1.19</v>
      </c>
      <c r="H32" s="18">
        <v>4.0999999999999996</v>
      </c>
      <c r="I32" s="16">
        <f t="shared" si="0"/>
        <v>2.9099999999999997</v>
      </c>
      <c r="J32" s="18">
        <v>1.83</v>
      </c>
      <c r="K32" s="17">
        <f t="shared" si="1"/>
        <v>0.64000000000000012</v>
      </c>
      <c r="L32" s="17">
        <f t="shared" si="2"/>
        <v>78.00687285223367</v>
      </c>
    </row>
    <row r="33" spans="1:12" ht="16">
      <c r="A33" s="34">
        <v>84</v>
      </c>
      <c r="B33" s="34" t="s">
        <v>6</v>
      </c>
      <c r="C33" s="31" t="s">
        <v>97</v>
      </c>
      <c r="D33" s="31">
        <v>31</v>
      </c>
      <c r="E33" s="31" t="s">
        <v>96</v>
      </c>
      <c r="F33" s="34">
        <v>4</v>
      </c>
      <c r="G33" s="18">
        <v>1.19</v>
      </c>
      <c r="H33" s="18">
        <v>3.83</v>
      </c>
      <c r="I33" s="16">
        <f t="shared" si="0"/>
        <v>2.64</v>
      </c>
      <c r="J33" s="18">
        <v>1.87</v>
      </c>
      <c r="K33" s="17">
        <f t="shared" si="1"/>
        <v>0.68000000000000016</v>
      </c>
      <c r="L33" s="17">
        <f t="shared" si="2"/>
        <v>74.242424242424249</v>
      </c>
    </row>
    <row r="34" spans="1:12" ht="16">
      <c r="A34" s="34">
        <v>85</v>
      </c>
      <c r="B34" s="34" t="s">
        <v>7</v>
      </c>
      <c r="C34" s="31" t="s">
        <v>97</v>
      </c>
      <c r="D34" s="31">
        <v>32</v>
      </c>
      <c r="E34" s="31" t="s">
        <v>96</v>
      </c>
      <c r="F34" s="34">
        <v>4</v>
      </c>
      <c r="G34" s="18">
        <v>1.1599999999999999</v>
      </c>
      <c r="H34" s="18">
        <v>3.62</v>
      </c>
      <c r="I34" s="16">
        <f t="shared" si="0"/>
        <v>2.46</v>
      </c>
      <c r="J34" s="18">
        <v>1.64</v>
      </c>
      <c r="K34" s="17">
        <f t="shared" si="1"/>
        <v>0.48</v>
      </c>
      <c r="L34" s="17">
        <f t="shared" si="2"/>
        <v>80.487804878048792</v>
      </c>
    </row>
    <row r="35" spans="1:12" ht="16">
      <c r="A35" s="34">
        <v>89</v>
      </c>
      <c r="B35" s="34" t="s">
        <v>8</v>
      </c>
      <c r="C35" s="31" t="s">
        <v>97</v>
      </c>
      <c r="D35" s="31">
        <v>33</v>
      </c>
      <c r="E35" s="31" t="s">
        <v>96</v>
      </c>
      <c r="F35" s="34">
        <v>4</v>
      </c>
      <c r="G35" s="18">
        <v>1.1499999999999999</v>
      </c>
      <c r="H35" s="18">
        <v>3.98</v>
      </c>
      <c r="I35" s="16">
        <f t="shared" si="0"/>
        <v>2.83</v>
      </c>
      <c r="J35" s="18">
        <v>1.8</v>
      </c>
      <c r="K35" s="17">
        <f t="shared" si="1"/>
        <v>0.65000000000000013</v>
      </c>
      <c r="L35" s="17">
        <f t="shared" si="2"/>
        <v>77.031802120141336</v>
      </c>
    </row>
    <row r="36" spans="1:12" ht="16">
      <c r="A36" s="34">
        <v>90</v>
      </c>
      <c r="B36" s="34" t="s">
        <v>9</v>
      </c>
      <c r="C36" s="31" t="s">
        <v>97</v>
      </c>
      <c r="D36" s="31">
        <v>34</v>
      </c>
      <c r="E36" s="31" t="s">
        <v>96</v>
      </c>
      <c r="F36" s="34">
        <v>4</v>
      </c>
      <c r="G36" s="18">
        <v>1.17</v>
      </c>
      <c r="H36" s="18">
        <v>4.09</v>
      </c>
      <c r="I36" s="16">
        <f t="shared" si="0"/>
        <v>2.92</v>
      </c>
      <c r="J36" s="18">
        <v>1.83</v>
      </c>
      <c r="K36" s="17">
        <f t="shared" si="1"/>
        <v>0.66000000000000014</v>
      </c>
      <c r="L36" s="17">
        <f t="shared" si="2"/>
        <v>77.397260273972606</v>
      </c>
    </row>
    <row r="37" spans="1:12" ht="16">
      <c r="A37" s="34">
        <v>91</v>
      </c>
      <c r="B37" s="34" t="s">
        <v>10</v>
      </c>
      <c r="C37" s="31" t="s">
        <v>97</v>
      </c>
      <c r="D37" s="31">
        <v>35</v>
      </c>
      <c r="E37" s="31" t="s">
        <v>96</v>
      </c>
      <c r="F37" s="34">
        <v>4</v>
      </c>
      <c r="G37" s="18">
        <v>0.82</v>
      </c>
      <c r="H37" s="18">
        <v>3.35</v>
      </c>
      <c r="I37" s="16">
        <f t="shared" si="0"/>
        <v>2.5300000000000002</v>
      </c>
      <c r="J37" s="18">
        <v>1.28</v>
      </c>
      <c r="K37" s="17">
        <f t="shared" si="1"/>
        <v>0.46000000000000008</v>
      </c>
      <c r="L37" s="17">
        <f t="shared" si="2"/>
        <v>81.818181818181827</v>
      </c>
    </row>
    <row r="38" spans="1:12" ht="16">
      <c r="A38" s="34">
        <v>92</v>
      </c>
      <c r="B38" s="34" t="s">
        <v>11</v>
      </c>
      <c r="C38" s="31" t="s">
        <v>97</v>
      </c>
      <c r="D38" s="31">
        <v>36</v>
      </c>
      <c r="E38" s="31" t="s">
        <v>96</v>
      </c>
      <c r="F38" s="34">
        <v>4</v>
      </c>
      <c r="G38" s="18">
        <v>1.18</v>
      </c>
      <c r="H38" s="18">
        <v>3.76</v>
      </c>
      <c r="I38" s="16">
        <f t="shared" si="0"/>
        <v>2.58</v>
      </c>
      <c r="J38" s="18">
        <v>1.66</v>
      </c>
      <c r="K38" s="17">
        <f t="shared" si="1"/>
        <v>0.48</v>
      </c>
      <c r="L38" s="17">
        <f t="shared" si="2"/>
        <v>81.395348837209298</v>
      </c>
    </row>
    <row r="39" spans="1:12" ht="16">
      <c r="A39" s="34">
        <v>93</v>
      </c>
      <c r="B39" s="34" t="s">
        <v>12</v>
      </c>
      <c r="C39" s="31" t="s">
        <v>97</v>
      </c>
      <c r="D39" s="31">
        <v>37</v>
      </c>
      <c r="E39" s="31" t="s">
        <v>96</v>
      </c>
      <c r="F39" s="34">
        <v>4</v>
      </c>
      <c r="G39" s="19">
        <v>1.1599999999999999</v>
      </c>
      <c r="H39" s="19">
        <v>3.92</v>
      </c>
      <c r="I39" s="16">
        <f t="shared" si="0"/>
        <v>2.76</v>
      </c>
      <c r="J39" s="19">
        <v>1.73</v>
      </c>
      <c r="K39" s="17">
        <f t="shared" si="1"/>
        <v>0.57000000000000006</v>
      </c>
      <c r="L39" s="17">
        <f t="shared" si="2"/>
        <v>79.347826086956502</v>
      </c>
    </row>
    <row r="40" spans="1:12" ht="16">
      <c r="A40" s="34">
        <v>94</v>
      </c>
      <c r="B40" s="34" t="s">
        <v>13</v>
      </c>
      <c r="C40" s="31" t="s">
        <v>97</v>
      </c>
      <c r="D40" s="31">
        <v>38</v>
      </c>
      <c r="E40" s="31" t="s">
        <v>96</v>
      </c>
      <c r="F40" s="34">
        <v>4</v>
      </c>
      <c r="G40" s="19">
        <v>0.82</v>
      </c>
      <c r="H40" s="19">
        <v>3.41</v>
      </c>
      <c r="I40" s="16">
        <f t="shared" si="0"/>
        <v>2.5900000000000003</v>
      </c>
      <c r="J40" s="19">
        <v>1.33</v>
      </c>
      <c r="K40" s="17">
        <f t="shared" si="1"/>
        <v>0.51000000000000012</v>
      </c>
      <c r="L40" s="17">
        <f t="shared" si="2"/>
        <v>80.308880308880305</v>
      </c>
    </row>
    <row r="41" spans="1:12" ht="16">
      <c r="A41" s="34">
        <v>95</v>
      </c>
      <c r="B41" s="34" t="s">
        <v>14</v>
      </c>
      <c r="C41" s="31" t="s">
        <v>97</v>
      </c>
      <c r="D41" s="31">
        <v>39</v>
      </c>
      <c r="E41" s="31" t="s">
        <v>96</v>
      </c>
      <c r="F41" s="34">
        <v>4</v>
      </c>
      <c r="G41" s="19">
        <v>0.82</v>
      </c>
      <c r="H41" s="19">
        <v>3.9</v>
      </c>
      <c r="I41" s="16">
        <f t="shared" si="0"/>
        <v>3.08</v>
      </c>
      <c r="J41" s="19">
        <v>1.38</v>
      </c>
      <c r="K41" s="17">
        <f t="shared" si="1"/>
        <v>0.55999999999999994</v>
      </c>
      <c r="L41" s="17">
        <f t="shared" si="2"/>
        <v>81.818181818181813</v>
      </c>
    </row>
    <row r="42" spans="1:12" ht="16">
      <c r="A42" s="34">
        <v>96</v>
      </c>
      <c r="B42" s="34" t="s">
        <v>15</v>
      </c>
      <c r="C42" s="31" t="s">
        <v>97</v>
      </c>
      <c r="D42" s="31">
        <v>40</v>
      </c>
      <c r="E42" s="31" t="s">
        <v>96</v>
      </c>
      <c r="F42" s="34">
        <v>4</v>
      </c>
      <c r="G42" s="19">
        <v>1.18</v>
      </c>
      <c r="H42" s="19">
        <v>3.46</v>
      </c>
      <c r="I42" s="16">
        <f t="shared" si="0"/>
        <v>2.2800000000000002</v>
      </c>
      <c r="J42" s="19">
        <v>1.68</v>
      </c>
      <c r="K42" s="17">
        <f t="shared" si="1"/>
        <v>0.5</v>
      </c>
      <c r="L42" s="17">
        <f t="shared" si="2"/>
        <v>78.070175438596493</v>
      </c>
    </row>
    <row r="43" spans="1:12" ht="16">
      <c r="A43" s="34">
        <v>97</v>
      </c>
      <c r="B43" s="34" t="s">
        <v>16</v>
      </c>
      <c r="C43" s="31" t="s">
        <v>97</v>
      </c>
      <c r="D43" s="31">
        <v>41</v>
      </c>
      <c r="E43" s="31" t="s">
        <v>96</v>
      </c>
      <c r="F43" s="34">
        <v>4</v>
      </c>
      <c r="G43" s="19">
        <v>1.1599999999999999</v>
      </c>
      <c r="H43" s="19">
        <v>3.42</v>
      </c>
      <c r="I43" s="16">
        <f t="shared" si="0"/>
        <v>2.2599999999999998</v>
      </c>
      <c r="J43" s="19">
        <v>2.1</v>
      </c>
      <c r="K43" s="17">
        <f t="shared" si="1"/>
        <v>0.94000000000000017</v>
      </c>
      <c r="L43" s="17">
        <f t="shared" si="2"/>
        <v>58.407079646017692</v>
      </c>
    </row>
    <row r="44" spans="1:12" ht="16">
      <c r="A44" s="34">
        <v>98</v>
      </c>
      <c r="B44" s="34" t="s">
        <v>17</v>
      </c>
      <c r="C44" s="31" t="s">
        <v>97</v>
      </c>
      <c r="D44" s="31">
        <v>42</v>
      </c>
      <c r="E44" s="31" t="s">
        <v>96</v>
      </c>
      <c r="F44" s="34">
        <v>4</v>
      </c>
      <c r="G44" s="19">
        <v>1.1499999999999999</v>
      </c>
      <c r="H44" s="19">
        <v>3.48</v>
      </c>
      <c r="I44" s="16">
        <f t="shared" si="0"/>
        <v>2.33</v>
      </c>
      <c r="J44" s="19">
        <v>1.82</v>
      </c>
      <c r="K44" s="17">
        <f t="shared" si="1"/>
        <v>0.67000000000000015</v>
      </c>
      <c r="L44" s="17">
        <f t="shared" si="2"/>
        <v>71.24463519313305</v>
      </c>
    </row>
    <row r="45" spans="1:12" ht="16">
      <c r="A45" s="34">
        <v>99</v>
      </c>
      <c r="B45" s="34" t="s">
        <v>18</v>
      </c>
      <c r="C45" s="31" t="s">
        <v>97</v>
      </c>
      <c r="D45" s="31">
        <v>43</v>
      </c>
      <c r="E45" s="31" t="s">
        <v>96</v>
      </c>
      <c r="F45" s="34">
        <v>4</v>
      </c>
      <c r="G45" s="19">
        <v>1.1599999999999999</v>
      </c>
      <c r="H45" s="19">
        <v>4.12</v>
      </c>
      <c r="I45" s="16">
        <f t="shared" si="0"/>
        <v>2.96</v>
      </c>
      <c r="J45" s="19">
        <v>1.81</v>
      </c>
      <c r="K45" s="17">
        <f t="shared" si="1"/>
        <v>0.65000000000000013</v>
      </c>
      <c r="L45" s="17">
        <f t="shared" si="2"/>
        <v>78.040540540540519</v>
      </c>
    </row>
    <row r="46" spans="1:12" ht="16">
      <c r="A46" s="34">
        <v>100</v>
      </c>
      <c r="B46" s="34" t="s">
        <v>19</v>
      </c>
      <c r="C46" s="31" t="s">
        <v>97</v>
      </c>
      <c r="D46" s="31">
        <v>44</v>
      </c>
      <c r="E46" s="31" t="s">
        <v>96</v>
      </c>
      <c r="F46" s="34">
        <v>4</v>
      </c>
      <c r="G46" s="19">
        <v>1.1599999999999999</v>
      </c>
      <c r="H46" s="19">
        <v>3.66</v>
      </c>
      <c r="I46" s="16">
        <f t="shared" si="0"/>
        <v>2.5</v>
      </c>
      <c r="J46" s="19">
        <v>1.69</v>
      </c>
      <c r="K46" s="17">
        <f t="shared" si="1"/>
        <v>0.53</v>
      </c>
      <c r="L46" s="17">
        <f t="shared" si="2"/>
        <v>78.8</v>
      </c>
    </row>
    <row r="47" spans="1:12" ht="16">
      <c r="A47" s="34">
        <v>101</v>
      </c>
      <c r="B47" s="34" t="s">
        <v>20</v>
      </c>
      <c r="C47" s="31" t="s">
        <v>97</v>
      </c>
      <c r="D47" s="31">
        <v>45</v>
      </c>
      <c r="E47" s="31" t="s">
        <v>96</v>
      </c>
      <c r="F47" s="34">
        <v>4</v>
      </c>
      <c r="G47" s="19">
        <v>1.17</v>
      </c>
      <c r="H47" s="19">
        <v>3.86</v>
      </c>
      <c r="I47" s="16">
        <f t="shared" si="0"/>
        <v>2.69</v>
      </c>
      <c r="J47" s="19">
        <v>1.76</v>
      </c>
      <c r="K47" s="17">
        <f t="shared" si="1"/>
        <v>0.59000000000000008</v>
      </c>
      <c r="L47" s="17">
        <f t="shared" si="2"/>
        <v>78.066914498141244</v>
      </c>
    </row>
    <row r="48" spans="1:12" ht="16">
      <c r="A48" s="34">
        <v>102</v>
      </c>
      <c r="B48" s="34" t="s">
        <v>158</v>
      </c>
      <c r="C48" s="31" t="s">
        <v>97</v>
      </c>
      <c r="D48" s="31">
        <v>46</v>
      </c>
      <c r="E48" s="31" t="s">
        <v>96</v>
      </c>
      <c r="F48" s="34">
        <v>4</v>
      </c>
      <c r="G48" s="19">
        <v>1.17</v>
      </c>
      <c r="H48" s="19">
        <v>4.0999999999999996</v>
      </c>
      <c r="I48" s="16">
        <f t="shared" si="0"/>
        <v>2.9299999999999997</v>
      </c>
      <c r="J48" s="19">
        <v>1.7</v>
      </c>
      <c r="K48" s="17">
        <f t="shared" si="1"/>
        <v>0.53</v>
      </c>
      <c r="L48" s="17">
        <f t="shared" si="2"/>
        <v>81.911262798634795</v>
      </c>
    </row>
    <row r="49" spans="1:12" ht="16">
      <c r="A49" s="34">
        <v>103</v>
      </c>
      <c r="B49" s="34" t="s">
        <v>159</v>
      </c>
      <c r="C49" s="31" t="s">
        <v>97</v>
      </c>
      <c r="D49" s="31">
        <v>47</v>
      </c>
      <c r="E49" s="31" t="s">
        <v>96</v>
      </c>
      <c r="F49" s="34">
        <v>4</v>
      </c>
      <c r="G49" s="19">
        <v>1.18</v>
      </c>
      <c r="H49" s="19">
        <v>4.08</v>
      </c>
      <c r="I49" s="16">
        <f t="shared" si="0"/>
        <v>2.9000000000000004</v>
      </c>
      <c r="J49" s="19">
        <v>1.87</v>
      </c>
      <c r="K49" s="17">
        <f t="shared" si="1"/>
        <v>0.69000000000000017</v>
      </c>
      <c r="L49" s="17">
        <f t="shared" si="2"/>
        <v>76.206896551724128</v>
      </c>
    </row>
    <row r="50" spans="1:12" ht="16">
      <c r="A50" s="34">
        <v>104</v>
      </c>
      <c r="B50" s="34" t="s">
        <v>160</v>
      </c>
      <c r="C50" s="31" t="s">
        <v>97</v>
      </c>
      <c r="D50" s="31">
        <v>48</v>
      </c>
      <c r="E50" s="31" t="s">
        <v>96</v>
      </c>
      <c r="F50" s="34">
        <v>4</v>
      </c>
      <c r="G50" s="19">
        <v>0.83</v>
      </c>
      <c r="H50" s="19">
        <v>3.53</v>
      </c>
      <c r="I50" s="16">
        <f t="shared" si="0"/>
        <v>2.6999999999999997</v>
      </c>
      <c r="J50" s="19">
        <v>1.71</v>
      </c>
      <c r="K50" s="17">
        <f t="shared" si="1"/>
        <v>0.88</v>
      </c>
      <c r="L50" s="17">
        <f t="shared" si="2"/>
        <v>67.407407407407405</v>
      </c>
    </row>
    <row r="51" spans="1:12" ht="16">
      <c r="A51" s="34">
        <v>105</v>
      </c>
      <c r="B51" s="34" t="s">
        <v>161</v>
      </c>
      <c r="C51" s="31" t="s">
        <v>97</v>
      </c>
      <c r="D51" s="31">
        <v>49</v>
      </c>
      <c r="E51" s="31" t="s">
        <v>96</v>
      </c>
      <c r="F51" s="34">
        <v>4</v>
      </c>
      <c r="G51" s="19">
        <v>1.1599999999999999</v>
      </c>
      <c r="H51" s="19">
        <v>3.92</v>
      </c>
      <c r="I51" s="16">
        <f t="shared" si="0"/>
        <v>2.76</v>
      </c>
      <c r="J51" s="19">
        <v>1.88</v>
      </c>
      <c r="K51" s="17">
        <f t="shared" si="1"/>
        <v>0.72</v>
      </c>
      <c r="L51" s="17">
        <f t="shared" si="2"/>
        <v>73.913043478260875</v>
      </c>
    </row>
    <row r="52" spans="1:12" ht="16">
      <c r="A52" s="34">
        <v>106</v>
      </c>
      <c r="B52" s="34" t="s">
        <v>167</v>
      </c>
      <c r="C52" s="31" t="s">
        <v>97</v>
      </c>
      <c r="D52" s="31">
        <v>50</v>
      </c>
      <c r="E52" s="31" t="s">
        <v>96</v>
      </c>
      <c r="F52" s="34">
        <v>4</v>
      </c>
      <c r="G52" s="19">
        <v>1.18</v>
      </c>
      <c r="H52" s="19">
        <v>3.5</v>
      </c>
      <c r="I52" s="16">
        <f t="shared" si="0"/>
        <v>2.3200000000000003</v>
      </c>
      <c r="J52" s="19">
        <v>2.0499999999999998</v>
      </c>
      <c r="K52" s="17">
        <f t="shared" si="1"/>
        <v>0.86999999999999988</v>
      </c>
      <c r="L52" s="17">
        <f t="shared" si="2"/>
        <v>62.500000000000014</v>
      </c>
    </row>
    <row r="53" spans="1:12" ht="16">
      <c r="A53" s="34">
        <v>107</v>
      </c>
      <c r="B53" s="34" t="s">
        <v>168</v>
      </c>
      <c r="C53" s="31" t="s">
        <v>97</v>
      </c>
      <c r="D53" s="31">
        <v>51</v>
      </c>
      <c r="E53" s="31" t="s">
        <v>96</v>
      </c>
      <c r="F53" s="34">
        <v>4</v>
      </c>
      <c r="G53" s="19">
        <v>1.1599999999999999</v>
      </c>
      <c r="H53" s="19">
        <v>4.24</v>
      </c>
      <c r="I53" s="16">
        <f t="shared" si="0"/>
        <v>3.08</v>
      </c>
      <c r="J53" s="19">
        <v>1.75</v>
      </c>
      <c r="K53" s="17">
        <f t="shared" si="1"/>
        <v>0.59000000000000008</v>
      </c>
      <c r="L53" s="17">
        <f t="shared" si="2"/>
        <v>80.84415584415585</v>
      </c>
    </row>
    <row r="54" spans="1:12" ht="16">
      <c r="A54" s="34">
        <v>108</v>
      </c>
      <c r="B54" s="34" t="s">
        <v>169</v>
      </c>
      <c r="C54" s="31" t="s">
        <v>97</v>
      </c>
      <c r="D54" s="31">
        <v>52</v>
      </c>
      <c r="E54" s="31" t="s">
        <v>96</v>
      </c>
      <c r="F54" s="34">
        <v>4</v>
      </c>
      <c r="G54" s="19">
        <v>1.17</v>
      </c>
      <c r="H54" s="19">
        <v>4.26</v>
      </c>
      <c r="I54" s="16">
        <f t="shared" si="0"/>
        <v>3.09</v>
      </c>
      <c r="J54" s="19">
        <v>1.75</v>
      </c>
      <c r="K54" s="17">
        <f t="shared" si="1"/>
        <v>0.58000000000000007</v>
      </c>
      <c r="L54" s="17">
        <f t="shared" si="2"/>
        <v>81.229773462783172</v>
      </c>
    </row>
    <row r="55" spans="1:12" ht="16">
      <c r="A55" s="34">
        <v>109</v>
      </c>
      <c r="B55" s="34" t="s">
        <v>170</v>
      </c>
      <c r="C55" s="31" t="s">
        <v>97</v>
      </c>
      <c r="D55" s="31">
        <v>53</v>
      </c>
      <c r="E55" s="31" t="s">
        <v>96</v>
      </c>
      <c r="F55" s="34">
        <v>4</v>
      </c>
      <c r="G55" s="19">
        <v>1.1599999999999999</v>
      </c>
      <c r="H55" s="19">
        <v>3.75</v>
      </c>
      <c r="I55" s="16">
        <f t="shared" si="0"/>
        <v>2.59</v>
      </c>
      <c r="J55" s="19">
        <v>1.79</v>
      </c>
      <c r="K55" s="17">
        <f t="shared" si="1"/>
        <v>0.63000000000000012</v>
      </c>
      <c r="L55" s="17">
        <f t="shared" si="2"/>
        <v>75.675675675675663</v>
      </c>
    </row>
    <row r="56" spans="1:12" ht="16">
      <c r="A56" s="34">
        <v>110</v>
      </c>
      <c r="B56" s="34" t="s">
        <v>171</v>
      </c>
      <c r="C56" s="31" t="s">
        <v>97</v>
      </c>
      <c r="D56" s="31">
        <v>54</v>
      </c>
      <c r="E56" s="31" t="s">
        <v>96</v>
      </c>
      <c r="F56" s="34">
        <v>4</v>
      </c>
      <c r="G56" s="19">
        <v>1.17</v>
      </c>
      <c r="H56" s="19">
        <v>4.21</v>
      </c>
      <c r="I56" s="16">
        <f t="shared" si="0"/>
        <v>3.04</v>
      </c>
      <c r="J56" s="19">
        <v>1.77</v>
      </c>
      <c r="K56" s="17">
        <f t="shared" si="1"/>
        <v>0.60000000000000009</v>
      </c>
      <c r="L56" s="17">
        <f t="shared" si="2"/>
        <v>80.263157894736835</v>
      </c>
    </row>
    <row r="57" spans="1:12" ht="16">
      <c r="A57" s="34">
        <v>111</v>
      </c>
      <c r="B57" s="34" t="s">
        <v>172</v>
      </c>
      <c r="C57" s="31" t="s">
        <v>97</v>
      </c>
      <c r="D57" s="31">
        <v>55</v>
      </c>
      <c r="E57" s="31" t="s">
        <v>96</v>
      </c>
      <c r="F57" s="34">
        <v>4</v>
      </c>
      <c r="G57" s="19">
        <v>1.1599999999999999</v>
      </c>
      <c r="H57" s="19">
        <v>3.38</v>
      </c>
      <c r="I57" s="16">
        <f t="shared" si="0"/>
        <v>2.2199999999999998</v>
      </c>
      <c r="J57" s="19">
        <v>1.78</v>
      </c>
      <c r="K57" s="17">
        <f t="shared" si="1"/>
        <v>0.62000000000000011</v>
      </c>
      <c r="L57" s="17">
        <f t="shared" si="2"/>
        <v>72.072072072072075</v>
      </c>
    </row>
    <row r="58" spans="1:12" ht="16">
      <c r="A58" s="34">
        <v>112</v>
      </c>
      <c r="B58" s="34" t="s">
        <v>173</v>
      </c>
      <c r="C58" s="31" t="s">
        <v>97</v>
      </c>
      <c r="D58" s="31">
        <v>56</v>
      </c>
      <c r="E58" s="31" t="s">
        <v>96</v>
      </c>
      <c r="F58" s="34">
        <v>4</v>
      </c>
      <c r="G58" s="19">
        <v>1.18</v>
      </c>
      <c r="H58" s="19">
        <v>3.6</v>
      </c>
      <c r="I58" s="16">
        <f t="shared" si="0"/>
        <v>2.42</v>
      </c>
      <c r="J58" s="19">
        <v>1.78</v>
      </c>
      <c r="K58" s="17">
        <f t="shared" si="1"/>
        <v>0.60000000000000009</v>
      </c>
      <c r="L58" s="17">
        <f t="shared" si="2"/>
        <v>75.206611570247929</v>
      </c>
    </row>
    <row r="59" spans="1:12" ht="16">
      <c r="A59" s="34">
        <v>113</v>
      </c>
      <c r="B59" s="34" t="s">
        <v>174</v>
      </c>
      <c r="C59" s="31" t="s">
        <v>97</v>
      </c>
      <c r="D59" s="31">
        <v>57</v>
      </c>
      <c r="E59" s="31" t="s">
        <v>96</v>
      </c>
      <c r="F59" s="34">
        <v>4</v>
      </c>
      <c r="G59" s="19">
        <v>1.17</v>
      </c>
      <c r="H59" s="19">
        <v>3.68</v>
      </c>
      <c r="I59" s="16">
        <f t="shared" si="0"/>
        <v>2.5100000000000002</v>
      </c>
      <c r="J59" s="19">
        <v>2.0499999999999998</v>
      </c>
      <c r="K59" s="17">
        <f t="shared" si="1"/>
        <v>0.87999999999999989</v>
      </c>
      <c r="L59" s="17">
        <f t="shared" si="2"/>
        <v>64.940239043824704</v>
      </c>
    </row>
    <row r="60" spans="1:12" ht="16">
      <c r="A60" s="34">
        <v>114</v>
      </c>
      <c r="B60" s="34" t="s">
        <v>175</v>
      </c>
      <c r="C60" s="31" t="s">
        <v>97</v>
      </c>
      <c r="D60" s="31">
        <v>58</v>
      </c>
      <c r="E60" s="31" t="s">
        <v>96</v>
      </c>
      <c r="F60" s="34">
        <v>4</v>
      </c>
      <c r="G60" s="19">
        <v>1.18</v>
      </c>
      <c r="H60" s="19">
        <v>3.55</v>
      </c>
      <c r="I60" s="16">
        <f t="shared" si="0"/>
        <v>2.37</v>
      </c>
      <c r="J60" s="19">
        <v>1.82</v>
      </c>
      <c r="K60" s="17">
        <f t="shared" si="1"/>
        <v>0.64000000000000012</v>
      </c>
      <c r="L60" s="17">
        <f t="shared" si="2"/>
        <v>72.995780590717303</v>
      </c>
    </row>
    <row r="61" spans="1:12" ht="16">
      <c r="A61" s="34">
        <v>115</v>
      </c>
      <c r="B61" s="34" t="s">
        <v>176</v>
      </c>
      <c r="C61" s="31" t="s">
        <v>97</v>
      </c>
      <c r="D61" s="31">
        <v>59</v>
      </c>
      <c r="E61" s="31" t="s">
        <v>96</v>
      </c>
      <c r="F61" s="34">
        <v>4</v>
      </c>
      <c r="G61" s="19">
        <v>1.19</v>
      </c>
      <c r="H61" s="19">
        <v>3.8</v>
      </c>
      <c r="I61" s="16">
        <f t="shared" si="0"/>
        <v>2.61</v>
      </c>
      <c r="J61" s="19">
        <v>1.94</v>
      </c>
      <c r="K61" s="17">
        <f t="shared" si="1"/>
        <v>0.75</v>
      </c>
      <c r="L61" s="17">
        <f t="shared" si="2"/>
        <v>71.264367816091962</v>
      </c>
    </row>
    <row r="62" spans="1:12" ht="16">
      <c r="A62" s="34">
        <v>116</v>
      </c>
      <c r="B62" s="34" t="s">
        <v>177</v>
      </c>
      <c r="C62" s="31" t="s">
        <v>97</v>
      </c>
      <c r="D62" s="31">
        <v>60</v>
      </c>
      <c r="E62" s="31" t="s">
        <v>96</v>
      </c>
      <c r="F62" s="34">
        <v>4</v>
      </c>
      <c r="G62" s="19">
        <v>1.1399999999999999</v>
      </c>
      <c r="H62" s="19">
        <v>4.38</v>
      </c>
      <c r="I62" s="16">
        <f t="shared" si="0"/>
        <v>3.24</v>
      </c>
      <c r="J62" s="19">
        <v>1.9</v>
      </c>
      <c r="K62" s="17">
        <f t="shared" si="1"/>
        <v>0.76</v>
      </c>
      <c r="L62" s="17">
        <f t="shared" si="2"/>
        <v>76.543209876543216</v>
      </c>
    </row>
    <row r="63" spans="1:12" ht="16">
      <c r="A63" s="34">
        <v>117</v>
      </c>
      <c r="B63" s="34" t="s">
        <v>178</v>
      </c>
      <c r="C63" s="31" t="s">
        <v>97</v>
      </c>
      <c r="D63" s="31">
        <v>61</v>
      </c>
      <c r="E63" s="31" t="s">
        <v>96</v>
      </c>
      <c r="F63" s="34">
        <v>4</v>
      </c>
      <c r="G63" s="19">
        <v>1.17</v>
      </c>
      <c r="H63" s="19">
        <v>4.24</v>
      </c>
      <c r="I63" s="16">
        <f t="shared" si="0"/>
        <v>3.0700000000000003</v>
      </c>
      <c r="J63" s="19">
        <v>1.79</v>
      </c>
      <c r="K63" s="17">
        <f t="shared" si="1"/>
        <v>0.62000000000000011</v>
      </c>
      <c r="L63" s="17">
        <f t="shared" si="2"/>
        <v>79.804560260586328</v>
      </c>
    </row>
    <row r="64" spans="1:12" ht="16">
      <c r="A64" s="34">
        <v>118</v>
      </c>
      <c r="B64" s="34" t="s">
        <v>179</v>
      </c>
      <c r="C64" s="31" t="s">
        <v>97</v>
      </c>
      <c r="D64" s="31">
        <v>62</v>
      </c>
      <c r="E64" s="31" t="s">
        <v>96</v>
      </c>
      <c r="F64" s="34">
        <v>4</v>
      </c>
      <c r="G64" s="19">
        <v>0.83</v>
      </c>
      <c r="H64" s="19">
        <v>3.81</v>
      </c>
      <c r="I64" s="16">
        <f t="shared" si="0"/>
        <v>2.98</v>
      </c>
      <c r="J64" s="19">
        <v>1.39</v>
      </c>
      <c r="K64" s="17">
        <f t="shared" si="1"/>
        <v>0.55999999999999994</v>
      </c>
      <c r="L64" s="17">
        <f t="shared" si="2"/>
        <v>81.208053691275168</v>
      </c>
    </row>
    <row r="65" spans="1:12" ht="16">
      <c r="A65" s="34">
        <v>119</v>
      </c>
      <c r="B65" s="34" t="s">
        <v>180</v>
      </c>
      <c r="C65" s="31" t="s">
        <v>97</v>
      </c>
      <c r="D65" s="31">
        <v>63</v>
      </c>
      <c r="E65" s="31" t="s">
        <v>96</v>
      </c>
      <c r="F65" s="34">
        <v>4</v>
      </c>
      <c r="G65" s="19">
        <v>1.1599999999999999</v>
      </c>
      <c r="H65" s="19">
        <v>3.45</v>
      </c>
      <c r="I65" s="16">
        <f t="shared" si="0"/>
        <v>2.29</v>
      </c>
      <c r="J65" s="19">
        <v>1.6</v>
      </c>
      <c r="K65" s="17">
        <f t="shared" si="1"/>
        <v>0.44000000000000017</v>
      </c>
      <c r="L65" s="17">
        <f t="shared" si="2"/>
        <v>80.786026200873351</v>
      </c>
    </row>
    <row r="66" spans="1:12" ht="16">
      <c r="A66" s="34">
        <v>120</v>
      </c>
      <c r="B66" s="34" t="s">
        <v>181</v>
      </c>
      <c r="C66" s="31" t="s">
        <v>97</v>
      </c>
      <c r="D66" s="31">
        <v>64</v>
      </c>
      <c r="E66" s="31" t="s">
        <v>96</v>
      </c>
      <c r="F66" s="34">
        <v>4</v>
      </c>
      <c r="G66" s="19">
        <v>1.1599999999999999</v>
      </c>
      <c r="H66" s="19">
        <v>4.3</v>
      </c>
      <c r="I66" s="16">
        <f t="shared" si="0"/>
        <v>3.1399999999999997</v>
      </c>
      <c r="J66" s="19">
        <v>1.85</v>
      </c>
      <c r="K66" s="17">
        <f t="shared" si="1"/>
        <v>0.69000000000000017</v>
      </c>
      <c r="L66" s="17">
        <f t="shared" si="2"/>
        <v>78.025477707006345</v>
      </c>
    </row>
    <row r="67" spans="1:12" ht="16">
      <c r="A67" s="34">
        <v>124</v>
      </c>
      <c r="B67" s="34" t="s">
        <v>36</v>
      </c>
      <c r="C67" s="31" t="s">
        <v>97</v>
      </c>
      <c r="D67" s="31">
        <v>65</v>
      </c>
      <c r="E67" s="31" t="s">
        <v>96</v>
      </c>
      <c r="F67" s="34">
        <v>4</v>
      </c>
      <c r="G67" s="19">
        <v>1.1599999999999999</v>
      </c>
      <c r="H67" s="19">
        <v>3.88</v>
      </c>
      <c r="I67" s="16">
        <f t="shared" si="0"/>
        <v>2.7199999999999998</v>
      </c>
      <c r="J67" s="19">
        <v>1.83</v>
      </c>
      <c r="K67" s="17">
        <f t="shared" si="1"/>
        <v>0.67000000000000015</v>
      </c>
      <c r="L67" s="17">
        <f t="shared" si="2"/>
        <v>75.367647058823522</v>
      </c>
    </row>
    <row r="68" spans="1:12" ht="16">
      <c r="A68" s="34">
        <v>125</v>
      </c>
      <c r="B68" s="34" t="s">
        <v>37</v>
      </c>
      <c r="C68" s="31" t="s">
        <v>97</v>
      </c>
      <c r="D68" s="31">
        <v>66</v>
      </c>
      <c r="E68" s="31" t="s">
        <v>96</v>
      </c>
      <c r="F68" s="34">
        <v>4</v>
      </c>
      <c r="G68" s="19">
        <v>1.1599999999999999</v>
      </c>
      <c r="H68" s="19">
        <v>3.45</v>
      </c>
      <c r="I68" s="16">
        <f t="shared" ref="I68:I131" si="3">H68-G68</f>
        <v>2.29</v>
      </c>
      <c r="J68" s="19">
        <v>1.72</v>
      </c>
      <c r="K68" s="17">
        <f t="shared" ref="K68:K131" si="4">J68-G68</f>
        <v>0.56000000000000005</v>
      </c>
      <c r="L68" s="17">
        <f t="shared" ref="L68:L131" si="5">((I68-K68)/I68)*100</f>
        <v>75.545851528384276</v>
      </c>
    </row>
    <row r="69" spans="1:12" ht="16">
      <c r="A69" s="34">
        <v>126</v>
      </c>
      <c r="B69" s="34" t="s">
        <v>81</v>
      </c>
      <c r="C69" s="31" t="s">
        <v>97</v>
      </c>
      <c r="D69" s="31">
        <v>67</v>
      </c>
      <c r="E69" s="31" t="s">
        <v>96</v>
      </c>
      <c r="F69" s="34">
        <v>4</v>
      </c>
      <c r="G69" s="19">
        <v>1.17</v>
      </c>
      <c r="H69" s="19">
        <v>4.03</v>
      </c>
      <c r="I69" s="16">
        <f t="shared" si="3"/>
        <v>2.8600000000000003</v>
      </c>
      <c r="J69" s="19">
        <v>1.8</v>
      </c>
      <c r="K69" s="17">
        <f t="shared" si="4"/>
        <v>0.63000000000000012</v>
      </c>
      <c r="L69" s="17">
        <f t="shared" si="5"/>
        <v>77.972027972027973</v>
      </c>
    </row>
    <row r="70" spans="1:12" ht="16">
      <c r="A70" s="34">
        <v>127</v>
      </c>
      <c r="B70" s="34" t="s">
        <v>82</v>
      </c>
      <c r="C70" s="31" t="s">
        <v>97</v>
      </c>
      <c r="D70" s="31">
        <v>68</v>
      </c>
      <c r="E70" s="31" t="s">
        <v>96</v>
      </c>
      <c r="F70" s="34">
        <v>4</v>
      </c>
      <c r="G70" s="19">
        <v>1.17</v>
      </c>
      <c r="H70" s="19">
        <v>3.84</v>
      </c>
      <c r="I70" s="16">
        <f t="shared" si="3"/>
        <v>2.67</v>
      </c>
      <c r="J70" s="19">
        <v>1.82</v>
      </c>
      <c r="K70" s="17">
        <f t="shared" si="4"/>
        <v>0.65000000000000013</v>
      </c>
      <c r="L70" s="17">
        <f t="shared" si="5"/>
        <v>75.655430711610478</v>
      </c>
    </row>
    <row r="71" spans="1:12" ht="16">
      <c r="A71" s="34">
        <v>128</v>
      </c>
      <c r="B71" s="34" t="s">
        <v>83</v>
      </c>
      <c r="C71" s="31" t="s">
        <v>97</v>
      </c>
      <c r="D71" s="31">
        <v>69</v>
      </c>
      <c r="E71" s="31" t="s">
        <v>96</v>
      </c>
      <c r="F71" s="34">
        <v>4</v>
      </c>
      <c r="G71" s="19">
        <v>1.17</v>
      </c>
      <c r="H71" s="19">
        <v>4.26</v>
      </c>
      <c r="I71" s="16">
        <f t="shared" si="3"/>
        <v>3.09</v>
      </c>
      <c r="J71" s="19">
        <v>1.81</v>
      </c>
      <c r="K71" s="17">
        <f t="shared" si="4"/>
        <v>0.64000000000000012</v>
      </c>
      <c r="L71" s="17">
        <f t="shared" si="5"/>
        <v>79.288025889967628</v>
      </c>
    </row>
    <row r="72" spans="1:12" ht="16">
      <c r="A72" s="34">
        <v>129</v>
      </c>
      <c r="B72" s="34" t="s">
        <v>84</v>
      </c>
      <c r="C72" s="31" t="s">
        <v>97</v>
      </c>
      <c r="D72" s="31">
        <v>70</v>
      </c>
      <c r="E72" s="31" t="s">
        <v>96</v>
      </c>
      <c r="F72" s="34">
        <v>4</v>
      </c>
      <c r="G72" s="19">
        <v>1.1599999999999999</v>
      </c>
      <c r="H72" s="19">
        <v>4.26</v>
      </c>
      <c r="I72" s="16">
        <f t="shared" si="3"/>
        <v>3.0999999999999996</v>
      </c>
      <c r="J72" s="19">
        <v>1.75</v>
      </c>
      <c r="K72" s="17">
        <f t="shared" si="4"/>
        <v>0.59000000000000008</v>
      </c>
      <c r="L72" s="17">
        <f t="shared" si="5"/>
        <v>80.967741935483872</v>
      </c>
    </row>
    <row r="73" spans="1:12" ht="16">
      <c r="A73" s="34">
        <v>130</v>
      </c>
      <c r="B73" s="34" t="s">
        <v>85</v>
      </c>
      <c r="C73" s="31" t="s">
        <v>97</v>
      </c>
      <c r="D73" s="31">
        <v>71</v>
      </c>
      <c r="E73" s="31" t="s">
        <v>96</v>
      </c>
      <c r="F73" s="34">
        <v>4</v>
      </c>
      <c r="G73" s="19">
        <v>1.17</v>
      </c>
      <c r="H73" s="19">
        <v>3.56</v>
      </c>
      <c r="I73" s="16">
        <f t="shared" si="3"/>
        <v>2.39</v>
      </c>
      <c r="J73" s="19">
        <v>1.71</v>
      </c>
      <c r="K73" s="17">
        <f t="shared" si="4"/>
        <v>0.54</v>
      </c>
      <c r="L73" s="17">
        <f t="shared" si="5"/>
        <v>77.405857740585773</v>
      </c>
    </row>
    <row r="74" spans="1:12" ht="16">
      <c r="A74" s="34">
        <v>131</v>
      </c>
      <c r="B74" s="34" t="s">
        <v>86</v>
      </c>
      <c r="C74" s="31" t="s">
        <v>97</v>
      </c>
      <c r="D74" s="31">
        <v>72</v>
      </c>
      <c r="E74" s="31" t="s">
        <v>96</v>
      </c>
      <c r="F74" s="34">
        <v>4</v>
      </c>
      <c r="G74" s="19">
        <v>1.1599999999999999</v>
      </c>
      <c r="H74" s="19">
        <v>3.62</v>
      </c>
      <c r="I74" s="16">
        <f t="shared" si="3"/>
        <v>2.46</v>
      </c>
      <c r="J74" s="19">
        <v>1.8</v>
      </c>
      <c r="K74" s="17">
        <f t="shared" si="4"/>
        <v>0.64000000000000012</v>
      </c>
      <c r="L74" s="17">
        <f t="shared" si="5"/>
        <v>73.98373983739836</v>
      </c>
    </row>
    <row r="75" spans="1:12" ht="16">
      <c r="A75" s="34">
        <v>132</v>
      </c>
      <c r="B75" s="34" t="s">
        <v>87</v>
      </c>
      <c r="C75" s="31" t="s">
        <v>97</v>
      </c>
      <c r="D75" s="31">
        <v>73</v>
      </c>
      <c r="E75" s="31" t="s">
        <v>96</v>
      </c>
      <c r="F75" s="34">
        <v>4</v>
      </c>
      <c r="G75" s="18">
        <v>1.17</v>
      </c>
      <c r="H75" s="18">
        <v>3.59</v>
      </c>
      <c r="I75" s="16">
        <f t="shared" si="3"/>
        <v>2.42</v>
      </c>
      <c r="J75" s="18">
        <v>2.2599999999999998</v>
      </c>
      <c r="K75" s="17">
        <f t="shared" si="4"/>
        <v>1.0899999999999999</v>
      </c>
      <c r="L75" s="17">
        <f t="shared" si="5"/>
        <v>54.95867768595042</v>
      </c>
    </row>
    <row r="76" spans="1:12" ht="16">
      <c r="A76" s="34">
        <v>133</v>
      </c>
      <c r="B76" s="34" t="s">
        <v>88</v>
      </c>
      <c r="C76" s="31" t="s">
        <v>97</v>
      </c>
      <c r="D76" s="31">
        <v>74</v>
      </c>
      <c r="E76" s="31" t="s">
        <v>96</v>
      </c>
      <c r="F76" s="34">
        <v>4</v>
      </c>
      <c r="G76" s="18">
        <v>1.1599999999999999</v>
      </c>
      <c r="H76" s="18">
        <v>3.9</v>
      </c>
      <c r="I76" s="16">
        <f t="shared" si="3"/>
        <v>2.74</v>
      </c>
      <c r="J76" s="18">
        <v>1.85</v>
      </c>
      <c r="K76" s="17">
        <f t="shared" si="4"/>
        <v>0.69000000000000017</v>
      </c>
      <c r="L76" s="17">
        <f t="shared" si="5"/>
        <v>74.817518248175176</v>
      </c>
    </row>
    <row r="77" spans="1:12" ht="16">
      <c r="A77" s="34">
        <v>134</v>
      </c>
      <c r="B77" s="34" t="s">
        <v>89</v>
      </c>
      <c r="C77" s="31" t="s">
        <v>97</v>
      </c>
      <c r="D77" s="31">
        <v>75</v>
      </c>
      <c r="E77" s="31" t="s">
        <v>96</v>
      </c>
      <c r="F77" s="34">
        <v>4</v>
      </c>
      <c r="G77" s="18">
        <v>1.17</v>
      </c>
      <c r="H77" s="18">
        <v>3.44</v>
      </c>
      <c r="I77" s="16">
        <f t="shared" si="3"/>
        <v>2.27</v>
      </c>
      <c r="J77" s="18">
        <v>2.3199999999999998</v>
      </c>
      <c r="K77" s="17">
        <f t="shared" si="4"/>
        <v>1.1499999999999999</v>
      </c>
      <c r="L77" s="17">
        <f t="shared" si="5"/>
        <v>49.339207048458157</v>
      </c>
    </row>
    <row r="78" spans="1:12" ht="16">
      <c r="A78" s="34">
        <v>135</v>
      </c>
      <c r="B78" s="34" t="s">
        <v>90</v>
      </c>
      <c r="C78" s="31" t="s">
        <v>97</v>
      </c>
      <c r="D78" s="31">
        <v>76</v>
      </c>
      <c r="E78" s="31" t="s">
        <v>96</v>
      </c>
      <c r="F78" s="34">
        <v>4</v>
      </c>
      <c r="G78" s="18">
        <v>1.17</v>
      </c>
      <c r="H78" s="18">
        <v>4.05</v>
      </c>
      <c r="I78" s="16">
        <f t="shared" si="3"/>
        <v>2.88</v>
      </c>
      <c r="J78" s="18">
        <v>1.88</v>
      </c>
      <c r="K78" s="17">
        <f t="shared" si="4"/>
        <v>0.71</v>
      </c>
      <c r="L78" s="17">
        <f t="shared" si="5"/>
        <v>75.347222222222214</v>
      </c>
    </row>
    <row r="79" spans="1:12" ht="16">
      <c r="A79" s="34">
        <v>136</v>
      </c>
      <c r="B79" s="34" t="s">
        <v>91</v>
      </c>
      <c r="C79" s="31" t="s">
        <v>97</v>
      </c>
      <c r="D79" s="31">
        <v>77</v>
      </c>
      <c r="E79" s="31" t="s">
        <v>96</v>
      </c>
      <c r="F79" s="34">
        <v>4</v>
      </c>
      <c r="G79" s="18">
        <v>1.1499999999999999</v>
      </c>
      <c r="H79" s="18">
        <v>3.84</v>
      </c>
      <c r="I79" s="16">
        <f t="shared" si="3"/>
        <v>2.69</v>
      </c>
      <c r="J79" s="18">
        <v>1.77</v>
      </c>
      <c r="K79" s="17">
        <f t="shared" si="4"/>
        <v>0.62000000000000011</v>
      </c>
      <c r="L79" s="17">
        <f t="shared" si="5"/>
        <v>76.95167286245352</v>
      </c>
    </row>
    <row r="80" spans="1:12" ht="16">
      <c r="A80" s="34">
        <v>137</v>
      </c>
      <c r="B80" s="34" t="s">
        <v>92</v>
      </c>
      <c r="C80" s="31" t="s">
        <v>97</v>
      </c>
      <c r="D80" s="31">
        <v>78</v>
      </c>
      <c r="E80" s="31" t="s">
        <v>96</v>
      </c>
      <c r="F80" s="34">
        <v>4</v>
      </c>
      <c r="G80" s="18">
        <v>1.1499999999999999</v>
      </c>
      <c r="H80" s="18">
        <v>3.44</v>
      </c>
      <c r="I80" s="16">
        <f t="shared" si="3"/>
        <v>2.29</v>
      </c>
      <c r="J80" s="18">
        <v>1.72</v>
      </c>
      <c r="K80" s="17">
        <f t="shared" si="4"/>
        <v>0.57000000000000006</v>
      </c>
      <c r="L80" s="17">
        <f t="shared" si="5"/>
        <v>75.109170305676855</v>
      </c>
    </row>
    <row r="81" spans="1:12" ht="16">
      <c r="A81" s="34">
        <v>138</v>
      </c>
      <c r="B81" s="34" t="s">
        <v>93</v>
      </c>
      <c r="C81" s="31" t="s">
        <v>97</v>
      </c>
      <c r="D81" s="31">
        <v>79</v>
      </c>
      <c r="E81" s="31" t="s">
        <v>96</v>
      </c>
      <c r="F81" s="34">
        <v>4</v>
      </c>
      <c r="G81" s="18">
        <v>1.1499999999999999</v>
      </c>
      <c r="H81" s="18">
        <v>4.08</v>
      </c>
      <c r="I81" s="16">
        <f t="shared" si="3"/>
        <v>2.93</v>
      </c>
      <c r="J81" s="18">
        <v>1.74</v>
      </c>
      <c r="K81" s="17">
        <f t="shared" si="4"/>
        <v>0.59000000000000008</v>
      </c>
      <c r="L81" s="17">
        <f t="shared" si="5"/>
        <v>79.863481228668931</v>
      </c>
    </row>
    <row r="82" spans="1:12" ht="16">
      <c r="A82" s="34">
        <v>139</v>
      </c>
      <c r="B82" s="34" t="s">
        <v>94</v>
      </c>
      <c r="C82" s="31" t="s">
        <v>97</v>
      </c>
      <c r="D82" s="31">
        <v>80</v>
      </c>
      <c r="E82" s="31" t="s">
        <v>96</v>
      </c>
      <c r="F82" s="34">
        <v>4</v>
      </c>
      <c r="G82" s="18">
        <v>1.1599999999999999</v>
      </c>
      <c r="H82" s="18">
        <v>3.92</v>
      </c>
      <c r="I82" s="16">
        <f t="shared" si="3"/>
        <v>2.76</v>
      </c>
      <c r="J82" s="18">
        <v>1.73</v>
      </c>
      <c r="K82" s="17">
        <f t="shared" si="4"/>
        <v>0.57000000000000006</v>
      </c>
      <c r="L82" s="17">
        <f t="shared" si="5"/>
        <v>79.347826086956502</v>
      </c>
    </row>
    <row r="83" spans="1:12" ht="16">
      <c r="A83" s="1">
        <v>140</v>
      </c>
      <c r="B83" s="1" t="s">
        <v>344</v>
      </c>
      <c r="C83" s="1" t="s">
        <v>256</v>
      </c>
      <c r="D83" s="1">
        <v>81</v>
      </c>
      <c r="E83" s="1" t="s">
        <v>345</v>
      </c>
      <c r="F83" s="1">
        <v>4</v>
      </c>
      <c r="G83" s="18">
        <v>0.83</v>
      </c>
      <c r="H83" s="18">
        <v>3.9</v>
      </c>
      <c r="I83" s="16">
        <f t="shared" si="3"/>
        <v>3.07</v>
      </c>
      <c r="J83" s="18">
        <v>1.77</v>
      </c>
      <c r="K83" s="17">
        <f t="shared" si="4"/>
        <v>0.94000000000000006</v>
      </c>
      <c r="L83" s="17">
        <f t="shared" si="5"/>
        <v>69.381107491856682</v>
      </c>
    </row>
    <row r="84" spans="1:12" ht="16">
      <c r="A84" s="34">
        <v>141</v>
      </c>
      <c r="B84" s="34" t="s">
        <v>38</v>
      </c>
      <c r="C84" s="34" t="s">
        <v>256</v>
      </c>
      <c r="D84" s="34">
        <v>82</v>
      </c>
      <c r="E84" s="34" t="s">
        <v>345</v>
      </c>
      <c r="F84" s="34">
        <v>4</v>
      </c>
      <c r="G84" s="18">
        <v>0.82</v>
      </c>
      <c r="H84" s="18">
        <v>3.93</v>
      </c>
      <c r="I84" s="16">
        <f t="shared" si="3"/>
        <v>3.1100000000000003</v>
      </c>
      <c r="J84" s="18">
        <v>1.82</v>
      </c>
      <c r="K84" s="17">
        <f t="shared" si="4"/>
        <v>1</v>
      </c>
      <c r="L84" s="17">
        <f t="shared" si="5"/>
        <v>67.845659163987136</v>
      </c>
    </row>
    <row r="85" spans="1:12" ht="16">
      <c r="A85" s="34">
        <v>142</v>
      </c>
      <c r="B85" s="34" t="s">
        <v>39</v>
      </c>
      <c r="C85" s="34" t="s">
        <v>256</v>
      </c>
      <c r="D85" s="34">
        <v>83</v>
      </c>
      <c r="E85" s="34" t="s">
        <v>345</v>
      </c>
      <c r="F85" s="34">
        <v>4</v>
      </c>
      <c r="G85" s="18">
        <v>0.81</v>
      </c>
      <c r="H85" s="18">
        <v>3.13</v>
      </c>
      <c r="I85" s="16">
        <f t="shared" si="3"/>
        <v>2.3199999999999998</v>
      </c>
      <c r="J85" s="18">
        <v>1.31</v>
      </c>
      <c r="K85" s="17">
        <f t="shared" si="4"/>
        <v>0.5</v>
      </c>
      <c r="L85" s="17">
        <f t="shared" si="5"/>
        <v>78.448275862068968</v>
      </c>
    </row>
    <row r="86" spans="1:12" ht="16">
      <c r="A86" s="34">
        <v>143</v>
      </c>
      <c r="B86" s="34" t="s">
        <v>40</v>
      </c>
      <c r="C86" s="34" t="s">
        <v>256</v>
      </c>
      <c r="D86" s="34">
        <v>84</v>
      </c>
      <c r="E86" s="34" t="s">
        <v>345</v>
      </c>
      <c r="F86" s="34">
        <v>4</v>
      </c>
      <c r="G86" s="18">
        <v>0.81</v>
      </c>
      <c r="H86" s="18">
        <v>3.33</v>
      </c>
      <c r="I86" s="16">
        <f t="shared" si="3"/>
        <v>2.52</v>
      </c>
      <c r="J86" s="18">
        <v>1.33</v>
      </c>
      <c r="K86" s="17">
        <f t="shared" si="4"/>
        <v>0.52</v>
      </c>
      <c r="L86" s="17">
        <f t="shared" si="5"/>
        <v>79.365079365079367</v>
      </c>
    </row>
    <row r="87" spans="1:12" ht="16">
      <c r="A87" s="34">
        <v>144</v>
      </c>
      <c r="B87" s="34" t="s">
        <v>41</v>
      </c>
      <c r="C87" s="34" t="s">
        <v>256</v>
      </c>
      <c r="D87" s="34">
        <v>85</v>
      </c>
      <c r="E87" s="34" t="s">
        <v>345</v>
      </c>
      <c r="F87" s="34">
        <v>4</v>
      </c>
      <c r="G87" s="18">
        <v>0.81</v>
      </c>
      <c r="H87" s="18">
        <v>3.8</v>
      </c>
      <c r="I87" s="16">
        <f t="shared" si="3"/>
        <v>2.9899999999999998</v>
      </c>
      <c r="J87" s="18">
        <v>1.46</v>
      </c>
      <c r="K87" s="17">
        <f t="shared" si="4"/>
        <v>0.64999999999999991</v>
      </c>
      <c r="L87" s="17">
        <f t="shared" si="5"/>
        <v>78.260869565217391</v>
      </c>
    </row>
    <row r="88" spans="1:12" ht="16">
      <c r="A88" s="34">
        <v>145</v>
      </c>
      <c r="B88" s="34" t="s">
        <v>42</v>
      </c>
      <c r="C88" s="34" t="s">
        <v>256</v>
      </c>
      <c r="D88" s="34">
        <v>86</v>
      </c>
      <c r="E88" s="34" t="s">
        <v>345</v>
      </c>
      <c r="F88" s="34">
        <v>4</v>
      </c>
      <c r="G88" s="18">
        <v>0.84</v>
      </c>
      <c r="H88" s="18">
        <v>3.07</v>
      </c>
      <c r="I88" s="16">
        <f t="shared" si="3"/>
        <v>2.23</v>
      </c>
      <c r="J88" s="18">
        <v>1.25</v>
      </c>
      <c r="K88" s="17">
        <f t="shared" si="4"/>
        <v>0.41000000000000003</v>
      </c>
      <c r="L88" s="17">
        <f t="shared" si="5"/>
        <v>81.614349775784746</v>
      </c>
    </row>
    <row r="89" spans="1:12" ht="16">
      <c r="A89" s="34">
        <v>146</v>
      </c>
      <c r="B89" s="34" t="s">
        <v>43</v>
      </c>
      <c r="C89" s="34" t="s">
        <v>256</v>
      </c>
      <c r="D89" s="34">
        <v>87</v>
      </c>
      <c r="E89" s="34" t="s">
        <v>345</v>
      </c>
      <c r="F89" s="34">
        <v>4</v>
      </c>
      <c r="G89" s="18">
        <v>0.83</v>
      </c>
      <c r="H89" s="18">
        <v>3.55</v>
      </c>
      <c r="I89" s="16">
        <f t="shared" si="3"/>
        <v>2.7199999999999998</v>
      </c>
      <c r="J89" s="18">
        <v>1.37</v>
      </c>
      <c r="K89" s="17">
        <f t="shared" si="4"/>
        <v>0.54000000000000015</v>
      </c>
      <c r="L89" s="17">
        <f t="shared" si="5"/>
        <v>80.147058823529406</v>
      </c>
    </row>
    <row r="90" spans="1:12" ht="16">
      <c r="A90" s="34">
        <v>147</v>
      </c>
      <c r="B90" s="34" t="s">
        <v>44</v>
      </c>
      <c r="C90" s="34" t="s">
        <v>256</v>
      </c>
      <c r="D90" s="34">
        <v>88</v>
      </c>
      <c r="E90" s="34" t="s">
        <v>345</v>
      </c>
      <c r="F90" s="34">
        <v>4</v>
      </c>
      <c r="G90" s="18">
        <v>0.81</v>
      </c>
      <c r="H90" s="18">
        <v>3.47</v>
      </c>
      <c r="I90" s="16">
        <f t="shared" si="3"/>
        <v>2.66</v>
      </c>
      <c r="J90" s="18">
        <v>2.08</v>
      </c>
      <c r="K90" s="17">
        <f t="shared" si="4"/>
        <v>1.27</v>
      </c>
      <c r="L90" s="17">
        <f t="shared" si="5"/>
        <v>52.255639097744364</v>
      </c>
    </row>
    <row r="91" spans="1:12" ht="16">
      <c r="A91" s="34">
        <v>148</v>
      </c>
      <c r="B91" s="34" t="s">
        <v>45</v>
      </c>
      <c r="C91" s="34" t="s">
        <v>256</v>
      </c>
      <c r="D91" s="34">
        <v>89</v>
      </c>
      <c r="E91" s="34" t="s">
        <v>345</v>
      </c>
      <c r="F91" s="34">
        <v>4</v>
      </c>
      <c r="G91" s="18">
        <v>0.84</v>
      </c>
      <c r="H91" s="18">
        <v>3.46</v>
      </c>
      <c r="I91" s="16">
        <f t="shared" si="3"/>
        <v>2.62</v>
      </c>
      <c r="J91" s="18">
        <v>1.5</v>
      </c>
      <c r="K91" s="17">
        <f t="shared" si="4"/>
        <v>0.66</v>
      </c>
      <c r="L91" s="17">
        <f t="shared" si="5"/>
        <v>74.809160305343497</v>
      </c>
    </row>
    <row r="92" spans="1:12" ht="16">
      <c r="A92" s="34">
        <v>149</v>
      </c>
      <c r="B92" s="34" t="s">
        <v>46</v>
      </c>
      <c r="C92" s="34" t="s">
        <v>256</v>
      </c>
      <c r="D92" s="34">
        <v>90</v>
      </c>
      <c r="E92" s="34" t="s">
        <v>345</v>
      </c>
      <c r="F92" s="34">
        <v>4</v>
      </c>
      <c r="G92" s="18">
        <v>0.84</v>
      </c>
      <c r="H92" s="18">
        <v>3.49</v>
      </c>
      <c r="I92" s="16">
        <f t="shared" si="3"/>
        <v>2.6500000000000004</v>
      </c>
      <c r="J92" s="18">
        <v>1.45</v>
      </c>
      <c r="K92" s="17">
        <f t="shared" si="4"/>
        <v>0.61</v>
      </c>
      <c r="L92" s="17">
        <f t="shared" si="5"/>
        <v>76.981132075471706</v>
      </c>
    </row>
    <row r="93" spans="1:12" ht="16">
      <c r="A93" s="34">
        <v>150</v>
      </c>
      <c r="B93" s="34" t="s">
        <v>47</v>
      </c>
      <c r="C93" s="34" t="s">
        <v>256</v>
      </c>
      <c r="D93" s="34">
        <v>91</v>
      </c>
      <c r="E93" s="34" t="s">
        <v>345</v>
      </c>
      <c r="F93" s="34">
        <v>4</v>
      </c>
      <c r="G93" s="18">
        <v>0.84</v>
      </c>
      <c r="H93" s="18">
        <v>3.5</v>
      </c>
      <c r="I93" s="16">
        <f t="shared" si="3"/>
        <v>2.66</v>
      </c>
      <c r="J93" s="18">
        <v>1.73</v>
      </c>
      <c r="K93" s="17">
        <f t="shared" si="4"/>
        <v>0.89</v>
      </c>
      <c r="L93" s="17">
        <f t="shared" si="5"/>
        <v>66.541353383458642</v>
      </c>
    </row>
    <row r="94" spans="1:12" ht="16">
      <c r="A94" s="34">
        <v>151</v>
      </c>
      <c r="B94" s="34" t="s">
        <v>48</v>
      </c>
      <c r="C94" s="34" t="s">
        <v>256</v>
      </c>
      <c r="D94" s="34">
        <v>92</v>
      </c>
      <c r="E94" s="34" t="s">
        <v>345</v>
      </c>
      <c r="F94" s="34">
        <v>4</v>
      </c>
      <c r="G94" s="18">
        <v>0.83</v>
      </c>
      <c r="H94" s="18">
        <v>3.56</v>
      </c>
      <c r="I94" s="16">
        <f t="shared" si="3"/>
        <v>2.73</v>
      </c>
      <c r="J94" s="18">
        <v>1.54</v>
      </c>
      <c r="K94" s="17">
        <f t="shared" si="4"/>
        <v>0.71000000000000008</v>
      </c>
      <c r="L94" s="17">
        <f t="shared" si="5"/>
        <v>73.992673992674</v>
      </c>
    </row>
    <row r="95" spans="1:12" ht="16">
      <c r="A95" s="34">
        <v>152</v>
      </c>
      <c r="B95" s="34" t="s">
        <v>49</v>
      </c>
      <c r="C95" s="34" t="s">
        <v>256</v>
      </c>
      <c r="D95" s="34">
        <v>93</v>
      </c>
      <c r="E95" s="34" t="s">
        <v>345</v>
      </c>
      <c r="F95" s="34">
        <v>4</v>
      </c>
      <c r="G95" s="18">
        <v>0.82</v>
      </c>
      <c r="H95" s="18">
        <v>3.71</v>
      </c>
      <c r="I95" s="16">
        <f t="shared" si="3"/>
        <v>2.89</v>
      </c>
      <c r="J95" s="18">
        <v>1.38</v>
      </c>
      <c r="K95" s="17">
        <f t="shared" si="4"/>
        <v>0.55999999999999994</v>
      </c>
      <c r="L95" s="17">
        <f t="shared" si="5"/>
        <v>80.622837370242223</v>
      </c>
    </row>
    <row r="96" spans="1:12" ht="16">
      <c r="A96" s="34">
        <v>153</v>
      </c>
      <c r="B96" s="34" t="s">
        <v>50</v>
      </c>
      <c r="C96" s="34" t="s">
        <v>256</v>
      </c>
      <c r="D96" s="34">
        <v>94</v>
      </c>
      <c r="E96" s="34" t="s">
        <v>345</v>
      </c>
      <c r="F96" s="34">
        <v>4</v>
      </c>
      <c r="G96" s="18">
        <v>0.81</v>
      </c>
      <c r="H96" s="18">
        <v>3.54</v>
      </c>
      <c r="I96" s="16">
        <f t="shared" si="3"/>
        <v>2.73</v>
      </c>
      <c r="J96" s="18">
        <v>1.56</v>
      </c>
      <c r="K96" s="17">
        <f t="shared" si="4"/>
        <v>0.75</v>
      </c>
      <c r="L96" s="17">
        <f t="shared" si="5"/>
        <v>72.527472527472526</v>
      </c>
    </row>
    <row r="97" spans="1:12" ht="16">
      <c r="A97" s="34">
        <v>154</v>
      </c>
      <c r="B97" s="34" t="s">
        <v>51</v>
      </c>
      <c r="C97" s="34" t="s">
        <v>256</v>
      </c>
      <c r="D97" s="34">
        <v>95</v>
      </c>
      <c r="E97" s="34" t="s">
        <v>345</v>
      </c>
      <c r="F97" s="34">
        <v>4</v>
      </c>
      <c r="G97" s="18">
        <v>0.85</v>
      </c>
      <c r="H97" s="18">
        <v>3.65</v>
      </c>
      <c r="I97" s="16">
        <f t="shared" si="3"/>
        <v>2.8</v>
      </c>
      <c r="J97" s="18">
        <v>1.38</v>
      </c>
      <c r="K97" s="17">
        <f t="shared" si="4"/>
        <v>0.52999999999999992</v>
      </c>
      <c r="L97" s="17">
        <f t="shared" si="5"/>
        <v>81.071428571428569</v>
      </c>
    </row>
    <row r="98" spans="1:12" ht="16">
      <c r="A98" s="34">
        <v>155</v>
      </c>
      <c r="B98" s="34" t="s">
        <v>52</v>
      </c>
      <c r="C98" s="34" t="s">
        <v>256</v>
      </c>
      <c r="D98" s="34">
        <v>96</v>
      </c>
      <c r="E98" s="34" t="s">
        <v>345</v>
      </c>
      <c r="F98" s="34">
        <v>4</v>
      </c>
      <c r="G98" s="18">
        <v>0.83</v>
      </c>
      <c r="H98" s="18">
        <v>3.89</v>
      </c>
      <c r="I98" s="16">
        <f t="shared" si="3"/>
        <v>3.06</v>
      </c>
      <c r="J98" s="18">
        <v>1.55</v>
      </c>
      <c r="K98" s="17">
        <f t="shared" si="4"/>
        <v>0.72000000000000008</v>
      </c>
      <c r="L98" s="17">
        <f t="shared" si="5"/>
        <v>76.470588235294116</v>
      </c>
    </row>
    <row r="99" spans="1:12" ht="16">
      <c r="A99" s="34">
        <v>159</v>
      </c>
      <c r="B99" s="34" t="s">
        <v>53</v>
      </c>
      <c r="C99" s="34" t="s">
        <v>256</v>
      </c>
      <c r="D99" s="34">
        <v>97</v>
      </c>
      <c r="E99" s="34" t="s">
        <v>345</v>
      </c>
      <c r="F99" s="34">
        <v>4</v>
      </c>
      <c r="G99" s="18">
        <v>0.83</v>
      </c>
      <c r="H99" s="18">
        <v>4.01</v>
      </c>
      <c r="I99" s="16">
        <f t="shared" si="3"/>
        <v>3.1799999999999997</v>
      </c>
      <c r="J99" s="18">
        <v>1.41</v>
      </c>
      <c r="K99" s="17">
        <f t="shared" si="4"/>
        <v>0.57999999999999996</v>
      </c>
      <c r="L99" s="17">
        <f t="shared" si="5"/>
        <v>81.76100628930817</v>
      </c>
    </row>
    <row r="100" spans="1:12" ht="16">
      <c r="A100" s="34">
        <v>160</v>
      </c>
      <c r="B100" s="34" t="s">
        <v>350</v>
      </c>
      <c r="C100" s="34" t="s">
        <v>256</v>
      </c>
      <c r="D100" s="34">
        <v>98</v>
      </c>
      <c r="E100" s="34" t="s">
        <v>345</v>
      </c>
      <c r="F100" s="34">
        <v>4</v>
      </c>
      <c r="G100" s="18">
        <v>0.83</v>
      </c>
      <c r="H100" s="18">
        <v>3.95</v>
      </c>
      <c r="I100" s="16">
        <f t="shared" si="3"/>
        <v>3.12</v>
      </c>
      <c r="J100" s="18">
        <v>1.51</v>
      </c>
      <c r="K100" s="17">
        <f t="shared" si="4"/>
        <v>0.68</v>
      </c>
      <c r="L100" s="17">
        <f t="shared" si="5"/>
        <v>78.205128205128204</v>
      </c>
    </row>
    <row r="101" spans="1:12" ht="16">
      <c r="A101" s="34">
        <v>161</v>
      </c>
      <c r="B101" s="34" t="s">
        <v>351</v>
      </c>
      <c r="C101" s="34" t="s">
        <v>256</v>
      </c>
      <c r="D101" s="34">
        <v>99</v>
      </c>
      <c r="E101" s="34" t="s">
        <v>345</v>
      </c>
      <c r="F101" s="34">
        <v>4</v>
      </c>
      <c r="G101" s="18">
        <v>0.83</v>
      </c>
      <c r="H101" s="18">
        <v>3.5</v>
      </c>
      <c r="I101" s="16">
        <f t="shared" si="3"/>
        <v>2.67</v>
      </c>
      <c r="J101" s="18">
        <v>1.35</v>
      </c>
      <c r="K101" s="17">
        <f t="shared" si="4"/>
        <v>0.52000000000000013</v>
      </c>
      <c r="L101" s="17">
        <f t="shared" si="5"/>
        <v>80.524344569288388</v>
      </c>
    </row>
    <row r="102" spans="1:12" ht="16">
      <c r="A102" s="34">
        <v>162</v>
      </c>
      <c r="B102" s="34" t="s">
        <v>352</v>
      </c>
      <c r="C102" s="34" t="s">
        <v>256</v>
      </c>
      <c r="D102" s="34">
        <v>100</v>
      </c>
      <c r="E102" s="34" t="s">
        <v>345</v>
      </c>
      <c r="F102" s="34">
        <v>4</v>
      </c>
      <c r="G102" s="18">
        <v>0.82</v>
      </c>
      <c r="H102" s="18">
        <v>3.11</v>
      </c>
      <c r="I102" s="16">
        <f t="shared" si="3"/>
        <v>2.29</v>
      </c>
      <c r="J102" s="18">
        <v>1.44</v>
      </c>
      <c r="K102" s="17">
        <f t="shared" si="4"/>
        <v>0.62</v>
      </c>
      <c r="L102" s="17">
        <f t="shared" si="5"/>
        <v>72.925764192139724</v>
      </c>
    </row>
    <row r="103" spans="1:12" ht="16">
      <c r="A103" s="34">
        <v>163</v>
      </c>
      <c r="B103" s="34" t="s">
        <v>353</v>
      </c>
      <c r="C103" s="34" t="s">
        <v>256</v>
      </c>
      <c r="D103" s="34">
        <v>101</v>
      </c>
      <c r="E103" s="34" t="s">
        <v>345</v>
      </c>
      <c r="F103" s="34">
        <v>4</v>
      </c>
      <c r="G103" s="18">
        <v>0.82</v>
      </c>
      <c r="H103" s="18">
        <v>3.27</v>
      </c>
      <c r="I103" s="16">
        <f t="shared" si="3"/>
        <v>2.4500000000000002</v>
      </c>
      <c r="J103" s="18">
        <v>1.27</v>
      </c>
      <c r="K103" s="17">
        <f t="shared" si="4"/>
        <v>0.45000000000000007</v>
      </c>
      <c r="L103" s="17">
        <f t="shared" si="5"/>
        <v>81.632653061224474</v>
      </c>
    </row>
    <row r="104" spans="1:12" ht="16">
      <c r="A104" s="34">
        <v>164</v>
      </c>
      <c r="B104" s="34" t="s">
        <v>354</v>
      </c>
      <c r="C104" s="34" t="s">
        <v>256</v>
      </c>
      <c r="D104" s="34">
        <v>102</v>
      </c>
      <c r="E104" s="34" t="s">
        <v>345</v>
      </c>
      <c r="F104" s="34">
        <v>4</v>
      </c>
      <c r="G104" s="18">
        <v>0.82</v>
      </c>
      <c r="H104" s="18">
        <v>3.45</v>
      </c>
      <c r="I104" s="16">
        <f t="shared" si="3"/>
        <v>2.6300000000000003</v>
      </c>
      <c r="J104" s="18">
        <v>1.26</v>
      </c>
      <c r="K104" s="17">
        <f t="shared" si="4"/>
        <v>0.44000000000000006</v>
      </c>
      <c r="L104" s="17">
        <f t="shared" si="5"/>
        <v>83.269961977186313</v>
      </c>
    </row>
    <row r="105" spans="1:12" ht="16">
      <c r="A105" s="34">
        <v>165</v>
      </c>
      <c r="B105" s="34" t="s">
        <v>355</v>
      </c>
      <c r="C105" s="34" t="s">
        <v>256</v>
      </c>
      <c r="D105" s="34">
        <v>103</v>
      </c>
      <c r="E105" s="34" t="s">
        <v>345</v>
      </c>
      <c r="F105" s="34">
        <v>4</v>
      </c>
      <c r="G105" s="18">
        <v>0.82</v>
      </c>
      <c r="H105" s="18">
        <v>3.64</v>
      </c>
      <c r="I105" s="16">
        <f t="shared" si="3"/>
        <v>2.8200000000000003</v>
      </c>
      <c r="J105" s="18">
        <v>1.47</v>
      </c>
      <c r="K105" s="17">
        <f t="shared" si="4"/>
        <v>0.65</v>
      </c>
      <c r="L105" s="17">
        <f t="shared" si="5"/>
        <v>76.950354609929079</v>
      </c>
    </row>
    <row r="106" spans="1:12" ht="16">
      <c r="A106" s="34">
        <v>166</v>
      </c>
      <c r="B106" s="34" t="s">
        <v>356</v>
      </c>
      <c r="C106" s="34" t="s">
        <v>256</v>
      </c>
      <c r="D106" s="34">
        <v>104</v>
      </c>
      <c r="E106" s="34" t="s">
        <v>345</v>
      </c>
      <c r="F106" s="34">
        <v>4</v>
      </c>
      <c r="G106" s="18">
        <v>0.81</v>
      </c>
      <c r="H106" s="18">
        <v>3.26</v>
      </c>
      <c r="I106" s="16">
        <f t="shared" si="3"/>
        <v>2.4499999999999997</v>
      </c>
      <c r="J106" s="18">
        <v>1.37</v>
      </c>
      <c r="K106" s="17">
        <f t="shared" si="4"/>
        <v>0.56000000000000005</v>
      </c>
      <c r="L106" s="17">
        <f t="shared" si="5"/>
        <v>77.142857142857139</v>
      </c>
    </row>
    <row r="107" spans="1:12" ht="16">
      <c r="A107" s="34">
        <v>167</v>
      </c>
      <c r="B107" s="34" t="s">
        <v>357</v>
      </c>
      <c r="C107" s="34" t="s">
        <v>256</v>
      </c>
      <c r="D107" s="34">
        <v>105</v>
      </c>
      <c r="E107" s="34" t="s">
        <v>345</v>
      </c>
      <c r="F107" s="34">
        <v>4</v>
      </c>
      <c r="G107" s="18">
        <v>0.82</v>
      </c>
      <c r="H107" s="18">
        <v>3.09</v>
      </c>
      <c r="I107" s="16">
        <f t="shared" si="3"/>
        <v>2.27</v>
      </c>
      <c r="J107" s="18">
        <v>1.63</v>
      </c>
      <c r="K107" s="17">
        <f t="shared" si="4"/>
        <v>0.80999999999999994</v>
      </c>
      <c r="L107" s="17">
        <f t="shared" si="5"/>
        <v>64.317180616740089</v>
      </c>
    </row>
    <row r="108" spans="1:12" ht="16">
      <c r="A108" s="34">
        <v>168</v>
      </c>
      <c r="B108" s="34" t="s">
        <v>358</v>
      </c>
      <c r="C108" s="34" t="s">
        <v>256</v>
      </c>
      <c r="D108" s="34">
        <v>106</v>
      </c>
      <c r="E108" s="34" t="s">
        <v>345</v>
      </c>
      <c r="F108" s="34">
        <v>4</v>
      </c>
      <c r="G108" s="18">
        <v>0.82</v>
      </c>
      <c r="H108" s="18">
        <v>3.52</v>
      </c>
      <c r="I108" s="16">
        <f t="shared" si="3"/>
        <v>2.7</v>
      </c>
      <c r="J108" s="18">
        <v>1.92</v>
      </c>
      <c r="K108" s="17">
        <f t="shared" si="4"/>
        <v>1.1000000000000001</v>
      </c>
      <c r="L108" s="17">
        <f t="shared" si="5"/>
        <v>59.259259259259252</v>
      </c>
    </row>
    <row r="109" spans="1:12" ht="16">
      <c r="A109" s="34">
        <v>169</v>
      </c>
      <c r="B109" s="34" t="s">
        <v>359</v>
      </c>
      <c r="C109" s="34" t="s">
        <v>256</v>
      </c>
      <c r="D109" s="34">
        <v>107</v>
      </c>
      <c r="E109" s="34" t="s">
        <v>345</v>
      </c>
      <c r="F109" s="34">
        <v>4</v>
      </c>
      <c r="G109" s="18">
        <v>0.82</v>
      </c>
      <c r="H109" s="18">
        <v>3.27</v>
      </c>
      <c r="I109" s="16">
        <f t="shared" si="3"/>
        <v>2.4500000000000002</v>
      </c>
      <c r="J109" s="18">
        <v>1.67</v>
      </c>
      <c r="K109" s="17">
        <f t="shared" si="4"/>
        <v>0.85</v>
      </c>
      <c r="L109" s="17">
        <f t="shared" si="5"/>
        <v>65.306122448979593</v>
      </c>
    </row>
    <row r="110" spans="1:12" ht="16">
      <c r="A110" s="34">
        <v>170</v>
      </c>
      <c r="B110" s="34" t="s">
        <v>360</v>
      </c>
      <c r="C110" s="34" t="s">
        <v>256</v>
      </c>
      <c r="D110" s="34">
        <v>108</v>
      </c>
      <c r="E110" s="34" t="s">
        <v>345</v>
      </c>
      <c r="F110" s="34">
        <v>4</v>
      </c>
      <c r="G110" s="18">
        <v>0.82</v>
      </c>
      <c r="H110" s="18">
        <v>3.42</v>
      </c>
      <c r="I110" s="16">
        <f t="shared" si="3"/>
        <v>2.6</v>
      </c>
      <c r="J110" s="18">
        <v>1.45</v>
      </c>
      <c r="K110" s="17">
        <f t="shared" si="4"/>
        <v>0.63</v>
      </c>
      <c r="L110" s="17">
        <f t="shared" si="5"/>
        <v>75.769230769230774</v>
      </c>
    </row>
    <row r="111" spans="1:12" ht="16">
      <c r="A111" s="34">
        <v>171</v>
      </c>
      <c r="B111" s="34" t="s">
        <v>361</v>
      </c>
      <c r="C111" s="34" t="s">
        <v>256</v>
      </c>
      <c r="D111" s="34">
        <v>109</v>
      </c>
      <c r="E111" s="34" t="s">
        <v>345</v>
      </c>
      <c r="F111" s="34">
        <v>4</v>
      </c>
      <c r="G111" s="18">
        <v>0.81</v>
      </c>
      <c r="H111" s="18">
        <v>3.91</v>
      </c>
      <c r="I111" s="16">
        <f t="shared" si="3"/>
        <v>3.1</v>
      </c>
      <c r="J111" s="18">
        <v>1.42</v>
      </c>
      <c r="K111" s="17">
        <f t="shared" si="4"/>
        <v>0.60999999999999988</v>
      </c>
      <c r="L111" s="17">
        <f t="shared" si="5"/>
        <v>80.322580645161295</v>
      </c>
    </row>
    <row r="112" spans="1:12" ht="16">
      <c r="A112" s="34">
        <v>172</v>
      </c>
      <c r="B112" s="34" t="s">
        <v>362</v>
      </c>
      <c r="C112" s="34" t="s">
        <v>256</v>
      </c>
      <c r="D112" s="34">
        <v>110</v>
      </c>
      <c r="E112" s="34" t="s">
        <v>345</v>
      </c>
      <c r="F112" s="34">
        <v>4</v>
      </c>
      <c r="G112" s="18">
        <v>0.81</v>
      </c>
      <c r="H112" s="18">
        <v>3.65</v>
      </c>
      <c r="I112" s="16">
        <f t="shared" si="3"/>
        <v>2.84</v>
      </c>
      <c r="J112" s="18">
        <v>1.34</v>
      </c>
      <c r="K112" s="17">
        <f t="shared" si="4"/>
        <v>0.53</v>
      </c>
      <c r="L112" s="17">
        <f t="shared" si="5"/>
        <v>81.338028169014081</v>
      </c>
    </row>
    <row r="113" spans="1:12" ht="16">
      <c r="A113" s="34">
        <v>173</v>
      </c>
      <c r="B113" s="34" t="s">
        <v>363</v>
      </c>
      <c r="C113" s="34" t="s">
        <v>256</v>
      </c>
      <c r="D113" s="34">
        <v>111</v>
      </c>
      <c r="E113" s="34" t="s">
        <v>345</v>
      </c>
      <c r="F113" s="34">
        <v>4</v>
      </c>
      <c r="G113" s="18">
        <v>0.81</v>
      </c>
      <c r="H113" s="18">
        <v>3.45</v>
      </c>
      <c r="I113" s="16">
        <f t="shared" si="3"/>
        <v>2.64</v>
      </c>
      <c r="J113" s="18">
        <v>1.35</v>
      </c>
      <c r="K113" s="17">
        <f t="shared" si="4"/>
        <v>0.54</v>
      </c>
      <c r="L113" s="17">
        <f t="shared" si="5"/>
        <v>79.545454545454547</v>
      </c>
    </row>
    <row r="114" spans="1:12" ht="16">
      <c r="A114" s="34">
        <v>174</v>
      </c>
      <c r="B114" s="34" t="s">
        <v>364</v>
      </c>
      <c r="C114" s="34" t="s">
        <v>256</v>
      </c>
      <c r="D114" s="34">
        <v>112</v>
      </c>
      <c r="E114" s="34" t="s">
        <v>345</v>
      </c>
      <c r="F114" s="34">
        <v>4</v>
      </c>
      <c r="G114" s="18">
        <v>0.82</v>
      </c>
      <c r="H114" s="18">
        <v>3.35</v>
      </c>
      <c r="I114" s="16">
        <f t="shared" si="3"/>
        <v>2.5300000000000002</v>
      </c>
      <c r="J114" s="18">
        <v>1.3</v>
      </c>
      <c r="K114" s="17">
        <f t="shared" si="4"/>
        <v>0.48000000000000009</v>
      </c>
      <c r="L114" s="17">
        <f t="shared" si="5"/>
        <v>81.027667984189719</v>
      </c>
    </row>
    <row r="115" spans="1:12" ht="16">
      <c r="A115" s="34">
        <v>175</v>
      </c>
      <c r="B115" s="34" t="s">
        <v>365</v>
      </c>
      <c r="C115" s="34" t="s">
        <v>256</v>
      </c>
      <c r="D115" s="34">
        <v>113</v>
      </c>
      <c r="E115" s="34" t="s">
        <v>345</v>
      </c>
      <c r="F115" s="34">
        <v>4</v>
      </c>
      <c r="G115" s="18">
        <v>0.82</v>
      </c>
      <c r="H115" s="18">
        <v>3.5</v>
      </c>
      <c r="I115" s="16">
        <f t="shared" si="3"/>
        <v>2.68</v>
      </c>
      <c r="J115" s="18">
        <v>1.32</v>
      </c>
      <c r="K115" s="17">
        <f t="shared" si="4"/>
        <v>0.50000000000000011</v>
      </c>
      <c r="L115" s="17">
        <f t="shared" si="5"/>
        <v>81.343283582089555</v>
      </c>
    </row>
    <row r="116" spans="1:12" ht="16">
      <c r="A116" s="34">
        <v>176</v>
      </c>
      <c r="B116" s="34" t="s">
        <v>366</v>
      </c>
      <c r="C116" s="34" t="s">
        <v>256</v>
      </c>
      <c r="D116" s="34">
        <v>114</v>
      </c>
      <c r="E116" s="34" t="s">
        <v>345</v>
      </c>
      <c r="F116" s="34">
        <v>4</v>
      </c>
      <c r="G116" s="18">
        <v>0.8</v>
      </c>
      <c r="H116" s="18">
        <v>3.52</v>
      </c>
      <c r="I116" s="16">
        <f t="shared" si="3"/>
        <v>2.7199999999999998</v>
      </c>
      <c r="J116" s="18">
        <v>1.34</v>
      </c>
      <c r="K116" s="17">
        <f t="shared" si="4"/>
        <v>0.54</v>
      </c>
      <c r="L116" s="17">
        <f t="shared" si="5"/>
        <v>80.147058823529406</v>
      </c>
    </row>
    <row r="117" spans="1:12" ht="16">
      <c r="A117" s="34">
        <v>177</v>
      </c>
      <c r="B117" s="34" t="s">
        <v>367</v>
      </c>
      <c r="C117" s="34" t="s">
        <v>256</v>
      </c>
      <c r="D117" s="34">
        <v>115</v>
      </c>
      <c r="E117" s="34" t="s">
        <v>345</v>
      </c>
      <c r="F117" s="34">
        <v>4</v>
      </c>
      <c r="G117" s="18">
        <v>0.83</v>
      </c>
      <c r="H117" s="18">
        <v>3.16</v>
      </c>
      <c r="I117" s="16">
        <f t="shared" si="3"/>
        <v>2.33</v>
      </c>
      <c r="J117" s="18">
        <v>1.21</v>
      </c>
      <c r="K117" s="17">
        <f t="shared" si="4"/>
        <v>0.38</v>
      </c>
      <c r="L117" s="17">
        <f t="shared" si="5"/>
        <v>83.690987124463518</v>
      </c>
    </row>
    <row r="118" spans="1:12" ht="16">
      <c r="A118" s="34">
        <v>178</v>
      </c>
      <c r="B118" s="34" t="s">
        <v>182</v>
      </c>
      <c r="C118" s="34" t="s">
        <v>256</v>
      </c>
      <c r="D118" s="34">
        <v>116</v>
      </c>
      <c r="E118" s="34" t="s">
        <v>345</v>
      </c>
      <c r="F118" s="34">
        <v>4</v>
      </c>
      <c r="G118" s="18">
        <v>0.81</v>
      </c>
      <c r="H118" s="18">
        <v>3.42</v>
      </c>
      <c r="I118" s="16">
        <f t="shared" si="3"/>
        <v>2.61</v>
      </c>
      <c r="J118" s="18">
        <v>1.28</v>
      </c>
      <c r="K118" s="17">
        <f t="shared" si="4"/>
        <v>0.47</v>
      </c>
      <c r="L118" s="17">
        <f t="shared" si="5"/>
        <v>81.99233716475095</v>
      </c>
    </row>
    <row r="119" spans="1:12" ht="16">
      <c r="A119" s="34">
        <v>179</v>
      </c>
      <c r="B119" s="34" t="s">
        <v>183</v>
      </c>
      <c r="C119" s="34" t="s">
        <v>256</v>
      </c>
      <c r="D119" s="34">
        <v>117</v>
      </c>
      <c r="E119" s="34" t="s">
        <v>345</v>
      </c>
      <c r="F119" s="34">
        <v>4</v>
      </c>
      <c r="G119" s="18">
        <v>0.81</v>
      </c>
      <c r="H119" s="18">
        <v>3.73</v>
      </c>
      <c r="I119" s="16">
        <f t="shared" si="3"/>
        <v>2.92</v>
      </c>
      <c r="J119" s="18">
        <v>1.39</v>
      </c>
      <c r="K119" s="17">
        <f t="shared" si="4"/>
        <v>0.57999999999999985</v>
      </c>
      <c r="L119" s="17">
        <f t="shared" si="5"/>
        <v>80.136986301369859</v>
      </c>
    </row>
    <row r="120" spans="1:12" ht="16">
      <c r="A120" s="34">
        <v>180</v>
      </c>
      <c r="B120" s="34" t="s">
        <v>184</v>
      </c>
      <c r="C120" s="34" t="s">
        <v>256</v>
      </c>
      <c r="D120" s="34">
        <v>118</v>
      </c>
      <c r="E120" s="34" t="s">
        <v>345</v>
      </c>
      <c r="F120" s="34">
        <v>4</v>
      </c>
      <c r="G120" s="18">
        <v>0.83</v>
      </c>
      <c r="H120" s="18">
        <v>3.72</v>
      </c>
      <c r="I120" s="16">
        <f t="shared" si="3"/>
        <v>2.89</v>
      </c>
      <c r="J120" s="18">
        <v>1.31</v>
      </c>
      <c r="K120" s="17">
        <f t="shared" si="4"/>
        <v>0.48000000000000009</v>
      </c>
      <c r="L120" s="17">
        <f t="shared" si="5"/>
        <v>83.391003460207614</v>
      </c>
    </row>
    <row r="121" spans="1:12" ht="16">
      <c r="A121" s="34">
        <v>181</v>
      </c>
      <c r="B121" s="34" t="s">
        <v>185</v>
      </c>
      <c r="C121" s="34" t="s">
        <v>256</v>
      </c>
      <c r="D121" s="34">
        <v>119</v>
      </c>
      <c r="E121" s="34" t="s">
        <v>345</v>
      </c>
      <c r="F121" s="34">
        <v>4</v>
      </c>
      <c r="G121" s="18">
        <v>0.84</v>
      </c>
      <c r="H121" s="18">
        <v>3.55</v>
      </c>
      <c r="I121" s="16">
        <f t="shared" si="3"/>
        <v>2.71</v>
      </c>
      <c r="J121" s="18">
        <v>1.64</v>
      </c>
      <c r="K121" s="17">
        <f t="shared" si="4"/>
        <v>0.79999999999999993</v>
      </c>
      <c r="L121" s="17">
        <f t="shared" si="5"/>
        <v>70.479704797047987</v>
      </c>
    </row>
    <row r="122" spans="1:12" ht="16">
      <c r="A122" s="34">
        <v>182</v>
      </c>
      <c r="B122" s="34" t="s">
        <v>186</v>
      </c>
      <c r="C122" s="34" t="s">
        <v>256</v>
      </c>
      <c r="D122" s="34">
        <v>120</v>
      </c>
      <c r="E122" s="34" t="s">
        <v>345</v>
      </c>
      <c r="F122" s="34">
        <v>4</v>
      </c>
      <c r="G122" s="18">
        <v>0.82</v>
      </c>
      <c r="H122" s="18">
        <v>3.76</v>
      </c>
      <c r="I122" s="16">
        <f t="shared" si="3"/>
        <v>2.94</v>
      </c>
      <c r="J122" s="18">
        <v>1.86</v>
      </c>
      <c r="K122" s="17">
        <f t="shared" si="4"/>
        <v>1.04</v>
      </c>
      <c r="L122" s="17">
        <f t="shared" si="5"/>
        <v>64.625850340136054</v>
      </c>
    </row>
    <row r="123" spans="1:12" ht="16">
      <c r="A123" s="34">
        <v>183</v>
      </c>
      <c r="B123" s="34" t="s">
        <v>187</v>
      </c>
      <c r="C123" s="34" t="s">
        <v>256</v>
      </c>
      <c r="D123" s="34">
        <v>121</v>
      </c>
      <c r="E123" s="34" t="s">
        <v>345</v>
      </c>
      <c r="F123" s="34">
        <v>4</v>
      </c>
      <c r="G123" s="18">
        <v>0.83</v>
      </c>
      <c r="H123" s="18">
        <v>3.8</v>
      </c>
      <c r="I123" s="16">
        <f t="shared" si="3"/>
        <v>2.9699999999999998</v>
      </c>
      <c r="J123" s="18">
        <v>1.88</v>
      </c>
      <c r="K123" s="17">
        <f t="shared" si="4"/>
        <v>1.0499999999999998</v>
      </c>
      <c r="L123" s="17">
        <f t="shared" si="5"/>
        <v>64.646464646464651</v>
      </c>
    </row>
    <row r="124" spans="1:12" ht="16">
      <c r="A124" s="34">
        <v>184</v>
      </c>
      <c r="B124" s="34" t="s">
        <v>188</v>
      </c>
      <c r="C124" s="34" t="s">
        <v>256</v>
      </c>
      <c r="D124" s="34">
        <v>122</v>
      </c>
      <c r="E124" s="34" t="s">
        <v>345</v>
      </c>
      <c r="F124" s="34">
        <v>4</v>
      </c>
      <c r="G124" s="18">
        <v>0.85</v>
      </c>
      <c r="H124" s="18">
        <v>3.54</v>
      </c>
      <c r="I124" s="16">
        <f t="shared" si="3"/>
        <v>2.69</v>
      </c>
      <c r="J124" s="18">
        <v>2.13</v>
      </c>
      <c r="K124" s="17">
        <f t="shared" si="4"/>
        <v>1.2799999999999998</v>
      </c>
      <c r="L124" s="17">
        <f t="shared" si="5"/>
        <v>52.416356877323423</v>
      </c>
    </row>
    <row r="125" spans="1:12" ht="16">
      <c r="A125" s="34">
        <v>185</v>
      </c>
      <c r="B125" s="34" t="s">
        <v>189</v>
      </c>
      <c r="C125" s="34" t="s">
        <v>256</v>
      </c>
      <c r="D125" s="34">
        <v>123</v>
      </c>
      <c r="E125" s="34" t="s">
        <v>345</v>
      </c>
      <c r="F125" s="34">
        <v>4</v>
      </c>
      <c r="G125" s="18">
        <v>0.84</v>
      </c>
      <c r="H125" s="18">
        <v>3.42</v>
      </c>
      <c r="I125" s="16">
        <f t="shared" si="3"/>
        <v>2.58</v>
      </c>
      <c r="J125" s="18">
        <v>1.95</v>
      </c>
      <c r="K125" s="17">
        <f t="shared" si="4"/>
        <v>1.1099999999999999</v>
      </c>
      <c r="L125" s="17">
        <f t="shared" si="5"/>
        <v>56.97674418604651</v>
      </c>
    </row>
    <row r="126" spans="1:12" ht="16">
      <c r="A126" s="34">
        <v>186</v>
      </c>
      <c r="B126" s="34" t="s">
        <v>54</v>
      </c>
      <c r="C126" s="34" t="s">
        <v>256</v>
      </c>
      <c r="D126" s="34">
        <v>124</v>
      </c>
      <c r="E126" s="34" t="s">
        <v>345</v>
      </c>
      <c r="F126" s="34">
        <v>4</v>
      </c>
      <c r="G126" s="18">
        <v>0.82</v>
      </c>
      <c r="H126" s="18">
        <v>3.49</v>
      </c>
      <c r="I126" s="16">
        <f t="shared" si="3"/>
        <v>2.6700000000000004</v>
      </c>
      <c r="J126" s="18">
        <v>1.36</v>
      </c>
      <c r="K126" s="17">
        <f t="shared" si="4"/>
        <v>0.54000000000000015</v>
      </c>
      <c r="L126" s="17">
        <f t="shared" si="5"/>
        <v>79.775280898876417</v>
      </c>
    </row>
    <row r="127" spans="1:12" ht="16">
      <c r="A127" s="34">
        <v>187</v>
      </c>
      <c r="B127" s="34" t="s">
        <v>55</v>
      </c>
      <c r="C127" s="34" t="s">
        <v>256</v>
      </c>
      <c r="D127" s="34">
        <v>125</v>
      </c>
      <c r="E127" s="34" t="s">
        <v>345</v>
      </c>
      <c r="F127" s="34">
        <v>4</v>
      </c>
      <c r="G127" s="18">
        <v>0.84</v>
      </c>
      <c r="H127" s="18">
        <v>3.6</v>
      </c>
      <c r="I127" s="16">
        <f t="shared" si="3"/>
        <v>2.7600000000000002</v>
      </c>
      <c r="J127" s="18">
        <v>1.39</v>
      </c>
      <c r="K127" s="17">
        <f t="shared" si="4"/>
        <v>0.54999999999999993</v>
      </c>
      <c r="L127" s="17">
        <f t="shared" si="5"/>
        <v>80.072463768115952</v>
      </c>
    </row>
    <row r="128" spans="1:12" ht="16">
      <c r="A128" s="34">
        <v>188</v>
      </c>
      <c r="B128" s="34" t="s">
        <v>56</v>
      </c>
      <c r="C128" s="34" t="s">
        <v>256</v>
      </c>
      <c r="D128" s="34">
        <v>126</v>
      </c>
      <c r="E128" s="34" t="s">
        <v>345</v>
      </c>
      <c r="F128" s="34">
        <v>4</v>
      </c>
      <c r="G128" s="18">
        <v>0.83</v>
      </c>
      <c r="H128" s="18">
        <v>3.48</v>
      </c>
      <c r="I128" s="16">
        <f t="shared" si="3"/>
        <v>2.65</v>
      </c>
      <c r="J128" s="18">
        <v>1.39</v>
      </c>
      <c r="K128" s="17">
        <f t="shared" si="4"/>
        <v>0.55999999999999994</v>
      </c>
      <c r="L128" s="17">
        <f t="shared" si="5"/>
        <v>78.867924528301884</v>
      </c>
    </row>
    <row r="129" spans="1:12" ht="16">
      <c r="A129" s="34">
        <v>189</v>
      </c>
      <c r="B129" s="34" t="s">
        <v>57</v>
      </c>
      <c r="C129" s="34" t="s">
        <v>256</v>
      </c>
      <c r="D129" s="34">
        <v>127</v>
      </c>
      <c r="E129" s="34" t="s">
        <v>345</v>
      </c>
      <c r="F129" s="34">
        <v>4</v>
      </c>
      <c r="G129" s="18">
        <v>0.82</v>
      </c>
      <c r="H129" s="18">
        <v>3.65</v>
      </c>
      <c r="I129" s="16">
        <f t="shared" si="3"/>
        <v>2.83</v>
      </c>
      <c r="J129" s="18">
        <v>1.3</v>
      </c>
      <c r="K129" s="17">
        <f t="shared" si="4"/>
        <v>0.48000000000000009</v>
      </c>
      <c r="L129" s="17">
        <f t="shared" si="5"/>
        <v>83.038869257950537</v>
      </c>
    </row>
    <row r="130" spans="1:12" ht="16">
      <c r="A130" s="34">
        <v>190</v>
      </c>
      <c r="B130" s="34" t="s">
        <v>58</v>
      </c>
      <c r="C130" s="34" t="s">
        <v>256</v>
      </c>
      <c r="D130" s="34">
        <v>128</v>
      </c>
      <c r="E130" s="34" t="s">
        <v>345</v>
      </c>
      <c r="F130" s="34">
        <v>4</v>
      </c>
      <c r="G130" s="18">
        <v>0.82</v>
      </c>
      <c r="H130" s="18">
        <v>3.72</v>
      </c>
      <c r="I130" s="16">
        <f t="shared" si="3"/>
        <v>2.9000000000000004</v>
      </c>
      <c r="J130" s="18">
        <v>1.39</v>
      </c>
      <c r="K130" s="17">
        <f t="shared" si="4"/>
        <v>0.56999999999999995</v>
      </c>
      <c r="L130" s="17">
        <f t="shared" si="5"/>
        <v>80.344827586206904</v>
      </c>
    </row>
    <row r="131" spans="1:12" ht="16">
      <c r="A131" s="34">
        <v>194</v>
      </c>
      <c r="B131" s="34" t="s">
        <v>215</v>
      </c>
      <c r="C131" s="34" t="s">
        <v>256</v>
      </c>
      <c r="D131" s="34">
        <v>129</v>
      </c>
      <c r="E131" s="34" t="s">
        <v>345</v>
      </c>
      <c r="F131" s="34">
        <v>4</v>
      </c>
      <c r="G131" s="18">
        <v>0.81</v>
      </c>
      <c r="H131" s="18">
        <v>3.66</v>
      </c>
      <c r="I131" s="16">
        <f t="shared" si="3"/>
        <v>2.85</v>
      </c>
      <c r="J131" s="18">
        <v>1.4</v>
      </c>
      <c r="K131" s="17">
        <f t="shared" si="4"/>
        <v>0.58999999999999986</v>
      </c>
      <c r="L131" s="17">
        <f t="shared" si="5"/>
        <v>79.298245614035096</v>
      </c>
    </row>
    <row r="132" spans="1:12" ht="16">
      <c r="A132" s="34">
        <v>195</v>
      </c>
      <c r="B132" s="34" t="s">
        <v>216</v>
      </c>
      <c r="C132" s="34" t="s">
        <v>256</v>
      </c>
      <c r="D132" s="34">
        <v>130</v>
      </c>
      <c r="E132" s="34" t="s">
        <v>345</v>
      </c>
      <c r="F132" s="34">
        <v>4</v>
      </c>
      <c r="G132" s="18">
        <v>0.83</v>
      </c>
      <c r="H132" s="18">
        <v>3.66</v>
      </c>
      <c r="I132" s="16">
        <f t="shared" ref="I132:I195" si="6">H132-G132</f>
        <v>2.83</v>
      </c>
      <c r="J132" s="18">
        <v>1.42</v>
      </c>
      <c r="K132" s="17">
        <f t="shared" ref="K132:K195" si="7">J132-G132</f>
        <v>0.59</v>
      </c>
      <c r="L132" s="17">
        <f t="shared" ref="L132:L195" si="8">((I132-K132)/I132)*100</f>
        <v>79.151943462897535</v>
      </c>
    </row>
    <row r="133" spans="1:12" ht="16">
      <c r="A133" s="34">
        <v>196</v>
      </c>
      <c r="B133" s="34" t="s">
        <v>217</v>
      </c>
      <c r="C133" s="34" t="s">
        <v>256</v>
      </c>
      <c r="D133" s="34">
        <v>131</v>
      </c>
      <c r="E133" s="34" t="s">
        <v>345</v>
      </c>
      <c r="F133" s="34">
        <v>4</v>
      </c>
      <c r="G133" s="18">
        <v>0.81</v>
      </c>
      <c r="H133" s="18">
        <v>3.63</v>
      </c>
      <c r="I133" s="16">
        <f t="shared" si="6"/>
        <v>2.82</v>
      </c>
      <c r="J133" s="18">
        <v>1.38</v>
      </c>
      <c r="K133" s="17">
        <f t="shared" si="7"/>
        <v>0.56999999999999984</v>
      </c>
      <c r="L133" s="17">
        <f t="shared" si="8"/>
        <v>79.787234042553195</v>
      </c>
    </row>
    <row r="134" spans="1:12" ht="16">
      <c r="A134" s="34">
        <v>197</v>
      </c>
      <c r="B134" s="34" t="s">
        <v>218</v>
      </c>
      <c r="C134" s="34" t="s">
        <v>256</v>
      </c>
      <c r="D134" s="34">
        <v>132</v>
      </c>
      <c r="E134" s="34" t="s">
        <v>345</v>
      </c>
      <c r="F134" s="34">
        <v>4</v>
      </c>
      <c r="G134" s="18">
        <v>0.81</v>
      </c>
      <c r="H134" s="18">
        <v>3.8</v>
      </c>
      <c r="I134" s="16">
        <f t="shared" si="6"/>
        <v>2.9899999999999998</v>
      </c>
      <c r="J134" s="18">
        <v>1.45</v>
      </c>
      <c r="K134" s="17">
        <f t="shared" si="7"/>
        <v>0.6399999999999999</v>
      </c>
      <c r="L134" s="17">
        <f t="shared" si="8"/>
        <v>78.595317725752494</v>
      </c>
    </row>
    <row r="135" spans="1:12" ht="16">
      <c r="A135" s="34">
        <v>198</v>
      </c>
      <c r="B135" s="34" t="s">
        <v>59</v>
      </c>
      <c r="C135" s="34" t="s">
        <v>256</v>
      </c>
      <c r="D135" s="34">
        <v>133</v>
      </c>
      <c r="E135" s="34" t="s">
        <v>345</v>
      </c>
      <c r="F135" s="34">
        <v>4</v>
      </c>
      <c r="G135" s="18">
        <v>0.84</v>
      </c>
      <c r="H135" s="18">
        <v>3.8</v>
      </c>
      <c r="I135" s="16">
        <f t="shared" si="6"/>
        <v>2.96</v>
      </c>
      <c r="J135" s="18">
        <v>1.56</v>
      </c>
      <c r="K135" s="17">
        <f t="shared" si="7"/>
        <v>0.72000000000000008</v>
      </c>
      <c r="L135" s="17">
        <f t="shared" si="8"/>
        <v>75.675675675675663</v>
      </c>
    </row>
    <row r="136" spans="1:12" ht="16">
      <c r="A136" s="34">
        <v>199</v>
      </c>
      <c r="B136" s="34" t="s">
        <v>60</v>
      </c>
      <c r="C136" s="34" t="s">
        <v>256</v>
      </c>
      <c r="D136" s="34">
        <v>134</v>
      </c>
      <c r="E136" s="34" t="s">
        <v>345</v>
      </c>
      <c r="F136" s="34">
        <v>4</v>
      </c>
      <c r="G136" s="18">
        <v>0.83</v>
      </c>
      <c r="H136" s="18">
        <v>3.59</v>
      </c>
      <c r="I136" s="16">
        <f t="shared" si="6"/>
        <v>2.76</v>
      </c>
      <c r="J136" s="18">
        <v>1.36</v>
      </c>
      <c r="K136" s="17">
        <f t="shared" si="7"/>
        <v>0.53000000000000014</v>
      </c>
      <c r="L136" s="17">
        <f t="shared" si="8"/>
        <v>80.79710144927536</v>
      </c>
    </row>
    <row r="137" spans="1:12" ht="16">
      <c r="A137" s="34">
        <v>200</v>
      </c>
      <c r="B137" s="34" t="s">
        <v>61</v>
      </c>
      <c r="C137" s="34" t="s">
        <v>256</v>
      </c>
      <c r="D137" s="34">
        <v>135</v>
      </c>
      <c r="E137" s="34" t="s">
        <v>345</v>
      </c>
      <c r="F137" s="34">
        <v>4</v>
      </c>
      <c r="G137" s="18">
        <v>0.82</v>
      </c>
      <c r="H137" s="18">
        <v>3.67</v>
      </c>
      <c r="I137" s="16">
        <f t="shared" si="6"/>
        <v>2.85</v>
      </c>
      <c r="J137" s="18">
        <v>1.81</v>
      </c>
      <c r="K137" s="17">
        <f t="shared" si="7"/>
        <v>0.9900000000000001</v>
      </c>
      <c r="L137" s="17">
        <f t="shared" si="8"/>
        <v>65.263157894736835</v>
      </c>
    </row>
    <row r="138" spans="1:12" ht="16">
      <c r="A138" s="34">
        <v>201</v>
      </c>
      <c r="B138" s="34" t="s">
        <v>62</v>
      </c>
      <c r="C138" s="34" t="s">
        <v>256</v>
      </c>
      <c r="D138" s="34">
        <v>136</v>
      </c>
      <c r="E138" s="34" t="s">
        <v>345</v>
      </c>
      <c r="F138" s="34">
        <v>4</v>
      </c>
      <c r="G138" s="18">
        <v>0.83</v>
      </c>
      <c r="H138" s="18">
        <v>3.9</v>
      </c>
      <c r="I138" s="16">
        <f t="shared" si="6"/>
        <v>3.07</v>
      </c>
      <c r="J138" s="18">
        <v>1.94</v>
      </c>
      <c r="K138" s="17">
        <f t="shared" si="7"/>
        <v>1.1099999999999999</v>
      </c>
      <c r="L138" s="17">
        <f t="shared" si="8"/>
        <v>63.843648208469062</v>
      </c>
    </row>
    <row r="139" spans="1:12" ht="16">
      <c r="A139" s="34">
        <v>202</v>
      </c>
      <c r="B139" s="34" t="s">
        <v>63</v>
      </c>
      <c r="C139" s="34" t="s">
        <v>256</v>
      </c>
      <c r="D139" s="34">
        <v>137</v>
      </c>
      <c r="E139" s="34" t="s">
        <v>345</v>
      </c>
      <c r="F139" s="34">
        <v>4</v>
      </c>
      <c r="G139" s="18">
        <v>0.84</v>
      </c>
      <c r="H139" s="18">
        <v>3.85</v>
      </c>
      <c r="I139" s="16">
        <f t="shared" si="6"/>
        <v>3.0100000000000002</v>
      </c>
      <c r="J139" s="18">
        <v>1.88</v>
      </c>
      <c r="K139" s="17">
        <f t="shared" si="7"/>
        <v>1.04</v>
      </c>
      <c r="L139" s="17">
        <f t="shared" si="8"/>
        <v>65.448504983388716</v>
      </c>
    </row>
    <row r="140" spans="1:12" ht="16">
      <c r="A140" s="34">
        <v>203</v>
      </c>
      <c r="B140" s="34" t="s">
        <v>64</v>
      </c>
      <c r="C140" s="34" t="s">
        <v>256</v>
      </c>
      <c r="D140" s="34">
        <v>138</v>
      </c>
      <c r="E140" s="34" t="s">
        <v>345</v>
      </c>
      <c r="F140" s="34">
        <v>4</v>
      </c>
      <c r="G140" s="18">
        <v>0.83</v>
      </c>
      <c r="H140" s="18">
        <v>3.59</v>
      </c>
      <c r="I140" s="16">
        <f t="shared" si="6"/>
        <v>2.76</v>
      </c>
      <c r="J140" s="18">
        <v>1.81</v>
      </c>
      <c r="K140" s="17">
        <f t="shared" si="7"/>
        <v>0.98000000000000009</v>
      </c>
      <c r="L140" s="17">
        <f t="shared" si="8"/>
        <v>64.492753623188406</v>
      </c>
    </row>
    <row r="141" spans="1:12" ht="16">
      <c r="A141" s="34">
        <v>204</v>
      </c>
      <c r="B141" s="34" t="s">
        <v>65</v>
      </c>
      <c r="C141" s="34" t="s">
        <v>256</v>
      </c>
      <c r="D141" s="34">
        <v>139</v>
      </c>
      <c r="E141" s="34" t="s">
        <v>345</v>
      </c>
      <c r="F141" s="34">
        <v>4</v>
      </c>
      <c r="G141" s="18">
        <v>0.85</v>
      </c>
      <c r="H141" s="18">
        <v>3.06</v>
      </c>
      <c r="I141" s="16">
        <f t="shared" si="6"/>
        <v>2.21</v>
      </c>
      <c r="J141" s="18">
        <v>1.85</v>
      </c>
      <c r="K141" s="17">
        <f t="shared" si="7"/>
        <v>1</v>
      </c>
      <c r="L141" s="17">
        <f t="shared" si="8"/>
        <v>54.751131221719454</v>
      </c>
    </row>
    <row r="142" spans="1:12" ht="16">
      <c r="A142" s="34">
        <v>205</v>
      </c>
      <c r="B142" s="34" t="s">
        <v>66</v>
      </c>
      <c r="C142" s="34" t="s">
        <v>256</v>
      </c>
      <c r="D142" s="34">
        <v>140</v>
      </c>
      <c r="E142" s="34" t="s">
        <v>345</v>
      </c>
      <c r="F142" s="34">
        <v>4</v>
      </c>
      <c r="G142" s="18">
        <v>0.82</v>
      </c>
      <c r="H142" s="18">
        <v>3.42</v>
      </c>
      <c r="I142" s="16">
        <f t="shared" si="6"/>
        <v>2.6</v>
      </c>
      <c r="J142" s="18">
        <v>1.34</v>
      </c>
      <c r="K142" s="17">
        <f t="shared" si="7"/>
        <v>0.52000000000000013</v>
      </c>
      <c r="L142" s="17">
        <f t="shared" si="8"/>
        <v>80</v>
      </c>
    </row>
    <row r="143" spans="1:12" ht="16">
      <c r="A143" s="34">
        <v>206</v>
      </c>
      <c r="B143" s="34" t="s">
        <v>67</v>
      </c>
      <c r="C143" s="34" t="s">
        <v>256</v>
      </c>
      <c r="D143" s="34">
        <v>141</v>
      </c>
      <c r="E143" s="34" t="s">
        <v>345</v>
      </c>
      <c r="F143" s="34">
        <v>4</v>
      </c>
      <c r="G143" s="18">
        <v>0.83</v>
      </c>
      <c r="H143" s="18">
        <v>3.57</v>
      </c>
      <c r="I143" s="16">
        <f t="shared" si="6"/>
        <v>2.7399999999999998</v>
      </c>
      <c r="J143" s="18">
        <v>1.37</v>
      </c>
      <c r="K143" s="17">
        <f t="shared" si="7"/>
        <v>0.54000000000000015</v>
      </c>
      <c r="L143" s="17">
        <f t="shared" si="8"/>
        <v>80.291970802919707</v>
      </c>
    </row>
    <row r="144" spans="1:12" ht="16">
      <c r="A144" s="34">
        <v>207</v>
      </c>
      <c r="B144" s="34" t="s">
        <v>68</v>
      </c>
      <c r="C144" s="34" t="s">
        <v>256</v>
      </c>
      <c r="D144" s="34">
        <v>142</v>
      </c>
      <c r="E144" s="34" t="s">
        <v>345</v>
      </c>
      <c r="F144" s="34">
        <v>4</v>
      </c>
      <c r="G144" s="18">
        <v>0.83</v>
      </c>
      <c r="H144" s="18">
        <v>3.5</v>
      </c>
      <c r="I144" s="16">
        <f t="shared" si="6"/>
        <v>2.67</v>
      </c>
      <c r="J144" s="18">
        <v>1.38</v>
      </c>
      <c r="K144" s="17">
        <f t="shared" si="7"/>
        <v>0.54999999999999993</v>
      </c>
      <c r="L144" s="17">
        <f t="shared" si="8"/>
        <v>79.400749063670418</v>
      </c>
    </row>
    <row r="145" spans="1:12" ht="16">
      <c r="A145" s="34">
        <v>208</v>
      </c>
      <c r="B145" s="34" t="s">
        <v>69</v>
      </c>
      <c r="C145" s="34" t="s">
        <v>256</v>
      </c>
      <c r="D145" s="34">
        <v>143</v>
      </c>
      <c r="E145" s="34" t="s">
        <v>345</v>
      </c>
      <c r="F145" s="34">
        <v>4</v>
      </c>
      <c r="G145" s="18">
        <v>0.82</v>
      </c>
      <c r="H145" s="18">
        <v>3.53</v>
      </c>
      <c r="I145" s="16">
        <f t="shared" si="6"/>
        <v>2.71</v>
      </c>
      <c r="J145" s="18">
        <v>1.32</v>
      </c>
      <c r="K145" s="17">
        <f t="shared" si="7"/>
        <v>0.50000000000000011</v>
      </c>
      <c r="L145" s="17">
        <f t="shared" si="8"/>
        <v>81.54981549815497</v>
      </c>
    </row>
    <row r="146" spans="1:12" ht="16">
      <c r="A146" s="34">
        <v>209</v>
      </c>
      <c r="B146" s="34" t="s">
        <v>70</v>
      </c>
      <c r="C146" s="34" t="s">
        <v>256</v>
      </c>
      <c r="D146" s="34">
        <v>144</v>
      </c>
      <c r="E146" s="34" t="s">
        <v>345</v>
      </c>
      <c r="F146" s="34">
        <v>4</v>
      </c>
      <c r="G146" s="18">
        <v>0.8</v>
      </c>
      <c r="H146" s="18">
        <v>3.77</v>
      </c>
      <c r="I146" s="16">
        <f t="shared" si="6"/>
        <v>2.9699999999999998</v>
      </c>
      <c r="J146" s="18">
        <v>1.43</v>
      </c>
      <c r="K146" s="17">
        <f t="shared" si="7"/>
        <v>0.62999999999999989</v>
      </c>
      <c r="L146" s="17">
        <f t="shared" si="8"/>
        <v>78.787878787878782</v>
      </c>
    </row>
    <row r="147" spans="1:12" ht="16">
      <c r="A147" s="34">
        <v>210</v>
      </c>
      <c r="B147" s="34" t="s">
        <v>220</v>
      </c>
      <c r="C147" s="34" t="s">
        <v>256</v>
      </c>
      <c r="D147" s="34">
        <v>145</v>
      </c>
      <c r="E147" s="34" t="s">
        <v>345</v>
      </c>
      <c r="F147" s="34">
        <v>4</v>
      </c>
      <c r="G147" s="18">
        <v>0.84</v>
      </c>
      <c r="H147" s="18">
        <v>3.65</v>
      </c>
      <c r="I147" s="16">
        <f t="shared" si="6"/>
        <v>2.81</v>
      </c>
      <c r="J147" s="18">
        <v>1.48</v>
      </c>
      <c r="K147" s="17">
        <f t="shared" si="7"/>
        <v>0.64</v>
      </c>
      <c r="L147" s="17">
        <f t="shared" si="8"/>
        <v>77.22419928825623</v>
      </c>
    </row>
    <row r="148" spans="1:12" ht="16">
      <c r="A148" s="34">
        <v>211</v>
      </c>
      <c r="B148" s="34" t="s">
        <v>221</v>
      </c>
      <c r="C148" s="34" t="s">
        <v>256</v>
      </c>
      <c r="D148" s="34">
        <v>146</v>
      </c>
      <c r="E148" s="34" t="s">
        <v>345</v>
      </c>
      <c r="F148" s="34">
        <v>4</v>
      </c>
      <c r="G148" s="18">
        <v>0.83</v>
      </c>
      <c r="H148" s="18">
        <v>3.57</v>
      </c>
      <c r="I148" s="16">
        <f t="shared" si="6"/>
        <v>2.7399999999999998</v>
      </c>
      <c r="J148" s="18">
        <v>1.4</v>
      </c>
      <c r="K148" s="17">
        <f t="shared" si="7"/>
        <v>0.56999999999999995</v>
      </c>
      <c r="L148" s="17">
        <f t="shared" si="8"/>
        <v>79.197080291970806</v>
      </c>
    </row>
    <row r="149" spans="1:12" ht="16">
      <c r="A149" s="34">
        <v>212</v>
      </c>
      <c r="B149" s="34" t="s">
        <v>222</v>
      </c>
      <c r="C149" s="34" t="s">
        <v>256</v>
      </c>
      <c r="D149" s="34">
        <v>147</v>
      </c>
      <c r="E149" s="34" t="s">
        <v>345</v>
      </c>
      <c r="F149" s="34">
        <v>4</v>
      </c>
      <c r="G149" s="18">
        <v>0.83</v>
      </c>
      <c r="H149" s="18">
        <v>3.56</v>
      </c>
      <c r="I149" s="16">
        <f t="shared" si="6"/>
        <v>2.73</v>
      </c>
      <c r="J149" s="18">
        <v>1.42</v>
      </c>
      <c r="K149" s="17">
        <f t="shared" si="7"/>
        <v>0.59</v>
      </c>
      <c r="L149" s="17">
        <f t="shared" si="8"/>
        <v>78.388278388278394</v>
      </c>
    </row>
    <row r="150" spans="1:12" ht="16">
      <c r="A150" s="34">
        <v>213</v>
      </c>
      <c r="B150" s="34" t="s">
        <v>223</v>
      </c>
      <c r="C150" s="34" t="s">
        <v>256</v>
      </c>
      <c r="D150" s="34">
        <v>148</v>
      </c>
      <c r="E150" s="34" t="s">
        <v>345</v>
      </c>
      <c r="F150" s="34">
        <v>4</v>
      </c>
      <c r="G150" s="18">
        <v>0.83</v>
      </c>
      <c r="H150" s="18">
        <v>3.38</v>
      </c>
      <c r="I150" s="16">
        <f t="shared" si="6"/>
        <v>2.5499999999999998</v>
      </c>
      <c r="J150" s="18">
        <v>1.37</v>
      </c>
      <c r="K150" s="17">
        <f t="shared" si="7"/>
        <v>0.54000000000000015</v>
      </c>
      <c r="L150" s="17">
        <f t="shared" si="8"/>
        <v>78.82352941176471</v>
      </c>
    </row>
    <row r="151" spans="1:12" ht="16">
      <c r="A151" s="34">
        <v>214</v>
      </c>
      <c r="B151" s="34" t="s">
        <v>224</v>
      </c>
      <c r="C151" s="34" t="s">
        <v>256</v>
      </c>
      <c r="D151" s="34">
        <v>149</v>
      </c>
      <c r="E151" s="34" t="s">
        <v>345</v>
      </c>
      <c r="F151" s="34">
        <v>4</v>
      </c>
      <c r="G151" s="18">
        <v>0.83</v>
      </c>
      <c r="H151" s="18">
        <v>3.37</v>
      </c>
      <c r="I151" s="16">
        <f t="shared" si="6"/>
        <v>2.54</v>
      </c>
      <c r="J151" s="18">
        <v>1.3</v>
      </c>
      <c r="K151" s="17">
        <f t="shared" si="7"/>
        <v>0.47000000000000008</v>
      </c>
      <c r="L151" s="17">
        <f t="shared" si="8"/>
        <v>81.496062992125971</v>
      </c>
    </row>
    <row r="152" spans="1:12" ht="16">
      <c r="A152" s="34">
        <v>215</v>
      </c>
      <c r="B152" s="34" t="s">
        <v>225</v>
      </c>
      <c r="C152" s="34" t="s">
        <v>256</v>
      </c>
      <c r="D152" s="34">
        <v>150</v>
      </c>
      <c r="E152" s="34" t="s">
        <v>345</v>
      </c>
      <c r="F152" s="34">
        <v>4</v>
      </c>
      <c r="G152" s="18">
        <v>0.84</v>
      </c>
      <c r="H152" s="18">
        <v>3.36</v>
      </c>
      <c r="I152" s="16">
        <f t="shared" si="6"/>
        <v>2.52</v>
      </c>
      <c r="J152" s="18">
        <v>1.28</v>
      </c>
      <c r="K152" s="17">
        <f t="shared" si="7"/>
        <v>0.44000000000000006</v>
      </c>
      <c r="L152" s="17">
        <f t="shared" si="8"/>
        <v>82.539682539682545</v>
      </c>
    </row>
    <row r="153" spans="1:12" ht="16">
      <c r="A153" s="34">
        <v>216</v>
      </c>
      <c r="B153" s="34" t="s">
        <v>226</v>
      </c>
      <c r="C153" s="34" t="s">
        <v>256</v>
      </c>
      <c r="D153" s="34">
        <v>151</v>
      </c>
      <c r="E153" s="34" t="s">
        <v>345</v>
      </c>
      <c r="F153" s="34">
        <v>4</v>
      </c>
      <c r="G153" s="18">
        <v>0.83</v>
      </c>
      <c r="H153" s="18">
        <v>3.35</v>
      </c>
      <c r="I153" s="16">
        <f t="shared" si="6"/>
        <v>2.52</v>
      </c>
      <c r="J153" s="18">
        <v>1.35</v>
      </c>
      <c r="K153" s="17">
        <f t="shared" si="7"/>
        <v>0.52000000000000013</v>
      </c>
      <c r="L153" s="17">
        <f t="shared" si="8"/>
        <v>79.365079365079367</v>
      </c>
    </row>
    <row r="154" spans="1:12" ht="16">
      <c r="A154" s="34">
        <v>217</v>
      </c>
      <c r="B154" s="34" t="s">
        <v>227</v>
      </c>
      <c r="C154" s="34" t="s">
        <v>256</v>
      </c>
      <c r="D154" s="34">
        <v>152</v>
      </c>
      <c r="E154" s="34" t="s">
        <v>345</v>
      </c>
      <c r="F154" s="34">
        <v>4</v>
      </c>
      <c r="G154" s="18">
        <v>0.84</v>
      </c>
      <c r="H154" s="18">
        <v>3.16</v>
      </c>
      <c r="I154" s="16">
        <f t="shared" si="6"/>
        <v>2.3200000000000003</v>
      </c>
      <c r="J154" s="18">
        <v>1.41</v>
      </c>
      <c r="K154" s="17">
        <f t="shared" si="7"/>
        <v>0.56999999999999995</v>
      </c>
      <c r="L154" s="17">
        <f t="shared" si="8"/>
        <v>75.431034482758633</v>
      </c>
    </row>
    <row r="155" spans="1:12" ht="16">
      <c r="A155" s="34">
        <v>218</v>
      </c>
      <c r="B155" s="34" t="s">
        <v>228</v>
      </c>
      <c r="C155" s="34" t="s">
        <v>256</v>
      </c>
      <c r="D155" s="34">
        <v>153</v>
      </c>
      <c r="E155" s="34" t="s">
        <v>345</v>
      </c>
      <c r="F155" s="34">
        <v>4</v>
      </c>
      <c r="G155" s="18">
        <v>0.82</v>
      </c>
      <c r="H155" s="18">
        <v>3.62</v>
      </c>
      <c r="I155" s="16">
        <f t="shared" si="6"/>
        <v>2.8000000000000003</v>
      </c>
      <c r="J155" s="18">
        <v>1.58</v>
      </c>
      <c r="K155" s="17">
        <f t="shared" si="7"/>
        <v>0.76000000000000012</v>
      </c>
      <c r="L155" s="17">
        <f t="shared" si="8"/>
        <v>72.857142857142847</v>
      </c>
    </row>
    <row r="156" spans="1:12" ht="16">
      <c r="A156" s="34">
        <v>219</v>
      </c>
      <c r="B156" s="34" t="s">
        <v>229</v>
      </c>
      <c r="C156" s="34" t="s">
        <v>256</v>
      </c>
      <c r="D156" s="34">
        <v>154</v>
      </c>
      <c r="E156" s="34" t="s">
        <v>345</v>
      </c>
      <c r="F156" s="34">
        <v>4</v>
      </c>
      <c r="G156" s="18">
        <v>0.83</v>
      </c>
      <c r="H156" s="18">
        <v>3.47</v>
      </c>
      <c r="I156" s="16">
        <f t="shared" si="6"/>
        <v>2.64</v>
      </c>
      <c r="J156" s="18">
        <v>1.66</v>
      </c>
      <c r="K156" s="17">
        <f t="shared" si="7"/>
        <v>0.83</v>
      </c>
      <c r="L156" s="17">
        <f t="shared" si="8"/>
        <v>68.560606060606062</v>
      </c>
    </row>
    <row r="157" spans="1:12" ht="16">
      <c r="A157" s="34">
        <v>220</v>
      </c>
      <c r="B157" s="34" t="s">
        <v>230</v>
      </c>
      <c r="C157" s="34" t="s">
        <v>256</v>
      </c>
      <c r="D157" s="34">
        <v>155</v>
      </c>
      <c r="E157" s="34" t="s">
        <v>345</v>
      </c>
      <c r="F157" s="34">
        <v>4</v>
      </c>
      <c r="G157" s="18">
        <v>0.83</v>
      </c>
      <c r="H157" s="18">
        <v>3.57</v>
      </c>
      <c r="I157" s="16">
        <f t="shared" si="6"/>
        <v>2.7399999999999998</v>
      </c>
      <c r="J157" s="18">
        <v>1.42</v>
      </c>
      <c r="K157" s="17">
        <f t="shared" si="7"/>
        <v>0.59</v>
      </c>
      <c r="L157" s="17">
        <f t="shared" si="8"/>
        <v>78.467153284671525</v>
      </c>
    </row>
    <row r="158" spans="1:12" ht="16">
      <c r="A158" s="34">
        <v>221</v>
      </c>
      <c r="B158" s="34" t="s">
        <v>231</v>
      </c>
      <c r="C158" s="34" t="s">
        <v>256</v>
      </c>
      <c r="D158" s="34">
        <v>156</v>
      </c>
      <c r="E158" s="34" t="s">
        <v>345</v>
      </c>
      <c r="F158" s="34">
        <v>4</v>
      </c>
      <c r="G158" s="18">
        <v>0.83</v>
      </c>
      <c r="H158" s="18">
        <v>3.73</v>
      </c>
      <c r="I158" s="16">
        <f t="shared" si="6"/>
        <v>2.9</v>
      </c>
      <c r="J158" s="18">
        <v>1.5</v>
      </c>
      <c r="K158" s="17">
        <f t="shared" si="7"/>
        <v>0.67</v>
      </c>
      <c r="L158" s="17">
        <f t="shared" si="8"/>
        <v>76.896551724137936</v>
      </c>
    </row>
    <row r="159" spans="1:12" ht="16">
      <c r="A159" s="34">
        <v>222</v>
      </c>
      <c r="B159" s="34" t="s">
        <v>232</v>
      </c>
      <c r="C159" s="34" t="s">
        <v>256</v>
      </c>
      <c r="D159" s="34">
        <v>157</v>
      </c>
      <c r="E159" s="34" t="s">
        <v>345</v>
      </c>
      <c r="F159" s="34">
        <v>4</v>
      </c>
      <c r="G159" s="18">
        <v>0.83</v>
      </c>
      <c r="H159" s="18">
        <v>3.37</v>
      </c>
      <c r="I159" s="16">
        <f t="shared" si="6"/>
        <v>2.54</v>
      </c>
      <c r="J159" s="18">
        <v>1.35</v>
      </c>
      <c r="K159" s="17">
        <f t="shared" si="7"/>
        <v>0.52000000000000013</v>
      </c>
      <c r="L159" s="17">
        <f t="shared" si="8"/>
        <v>79.527559055118118</v>
      </c>
    </row>
    <row r="160" spans="1:12" ht="16">
      <c r="A160" s="34">
        <v>223</v>
      </c>
      <c r="B160" s="34" t="s">
        <v>233</v>
      </c>
      <c r="C160" s="34" t="s">
        <v>256</v>
      </c>
      <c r="D160" s="34">
        <v>158</v>
      </c>
      <c r="E160" s="34" t="s">
        <v>345</v>
      </c>
      <c r="F160" s="34">
        <v>4</v>
      </c>
      <c r="G160" s="18">
        <v>0.84</v>
      </c>
      <c r="H160" s="18">
        <v>3.38</v>
      </c>
      <c r="I160" s="16">
        <f t="shared" si="6"/>
        <v>2.54</v>
      </c>
      <c r="J160" s="18">
        <v>1.42</v>
      </c>
      <c r="K160" s="17">
        <f t="shared" si="7"/>
        <v>0.57999999999999996</v>
      </c>
      <c r="L160" s="17">
        <f t="shared" si="8"/>
        <v>77.165354330708652</v>
      </c>
    </row>
    <row r="161" spans="1:12" ht="16">
      <c r="A161" s="34">
        <v>224</v>
      </c>
      <c r="B161" s="34" t="s">
        <v>234</v>
      </c>
      <c r="C161" s="34" t="s">
        <v>256</v>
      </c>
      <c r="D161" s="34">
        <v>159</v>
      </c>
      <c r="E161" s="34" t="s">
        <v>345</v>
      </c>
      <c r="F161" s="34">
        <v>4</v>
      </c>
      <c r="G161" s="18">
        <v>0.83</v>
      </c>
      <c r="H161" s="18">
        <v>3.73</v>
      </c>
      <c r="I161" s="16">
        <f t="shared" si="6"/>
        <v>2.9</v>
      </c>
      <c r="J161" s="18">
        <v>1.4</v>
      </c>
      <c r="K161" s="17">
        <f t="shared" si="7"/>
        <v>0.56999999999999995</v>
      </c>
      <c r="L161" s="17">
        <f t="shared" si="8"/>
        <v>80.344827586206904</v>
      </c>
    </row>
    <row r="162" spans="1:12" ht="16">
      <c r="A162" s="34">
        <v>225</v>
      </c>
      <c r="B162" s="34" t="s">
        <v>235</v>
      </c>
      <c r="C162" s="34" t="s">
        <v>256</v>
      </c>
      <c r="D162" s="34">
        <v>160</v>
      </c>
      <c r="E162" s="34" t="s">
        <v>345</v>
      </c>
      <c r="F162" s="34">
        <v>4</v>
      </c>
      <c r="G162" s="18">
        <v>0.83</v>
      </c>
      <c r="H162" s="18">
        <v>3.1</v>
      </c>
      <c r="I162" s="16">
        <f t="shared" si="6"/>
        <v>2.27</v>
      </c>
      <c r="J162" s="18">
        <v>1.24</v>
      </c>
      <c r="K162" s="17">
        <f t="shared" si="7"/>
        <v>0.41000000000000003</v>
      </c>
      <c r="L162" s="17">
        <f t="shared" si="8"/>
        <v>81.938325991189416</v>
      </c>
    </row>
    <row r="163" spans="1:12" ht="16">
      <c r="A163" s="21">
        <v>229</v>
      </c>
      <c r="B163" s="21" t="s">
        <v>255</v>
      </c>
      <c r="C163" s="21" t="s">
        <v>256</v>
      </c>
      <c r="D163" s="21">
        <v>1</v>
      </c>
      <c r="E163" s="21" t="s">
        <v>257</v>
      </c>
      <c r="F163" s="21">
        <v>4</v>
      </c>
      <c r="G163" s="18">
        <v>1.18</v>
      </c>
      <c r="H163" s="18">
        <v>3.48</v>
      </c>
      <c r="I163" s="23">
        <f t="shared" si="6"/>
        <v>2.2999999999999998</v>
      </c>
      <c r="J163" s="18">
        <v>1.8</v>
      </c>
      <c r="K163" s="24">
        <f t="shared" si="7"/>
        <v>0.62000000000000011</v>
      </c>
      <c r="L163" s="17">
        <f t="shared" si="8"/>
        <v>73.043478260869549</v>
      </c>
    </row>
    <row r="164" spans="1:12" ht="16">
      <c r="A164" s="34">
        <v>230</v>
      </c>
      <c r="B164" s="34" t="s">
        <v>259</v>
      </c>
      <c r="C164" s="34" t="s">
        <v>256</v>
      </c>
      <c r="D164" s="34">
        <v>2</v>
      </c>
      <c r="E164" s="34" t="s">
        <v>257</v>
      </c>
      <c r="F164" s="34">
        <v>4</v>
      </c>
      <c r="G164" s="18">
        <v>1.17</v>
      </c>
      <c r="H164" s="18">
        <v>3.49</v>
      </c>
      <c r="I164" s="16">
        <f t="shared" si="6"/>
        <v>2.3200000000000003</v>
      </c>
      <c r="J164" s="18">
        <v>1.71</v>
      </c>
      <c r="K164" s="17">
        <f t="shared" si="7"/>
        <v>0.54</v>
      </c>
      <c r="L164" s="17">
        <f t="shared" si="8"/>
        <v>76.724137931034491</v>
      </c>
    </row>
    <row r="165" spans="1:12" ht="16">
      <c r="A165" s="34">
        <v>231</v>
      </c>
      <c r="B165" s="34" t="s">
        <v>261</v>
      </c>
      <c r="C165" s="34" t="s">
        <v>256</v>
      </c>
      <c r="D165" s="34">
        <v>3</v>
      </c>
      <c r="E165" s="34" t="s">
        <v>257</v>
      </c>
      <c r="F165" s="34">
        <v>4</v>
      </c>
      <c r="G165" s="18">
        <v>1.1599999999999999</v>
      </c>
      <c r="H165" s="18">
        <v>3.49</v>
      </c>
      <c r="I165" s="16">
        <f t="shared" si="6"/>
        <v>2.33</v>
      </c>
      <c r="J165" s="18">
        <v>1.71</v>
      </c>
      <c r="K165" s="17">
        <f t="shared" si="7"/>
        <v>0.55000000000000004</v>
      </c>
      <c r="L165" s="17">
        <f t="shared" si="8"/>
        <v>76.394849785407729</v>
      </c>
    </row>
    <row r="166" spans="1:12" ht="16">
      <c r="A166" s="34">
        <v>232</v>
      </c>
      <c r="B166" s="34" t="s">
        <v>262</v>
      </c>
      <c r="C166" s="34" t="s">
        <v>256</v>
      </c>
      <c r="D166" s="34">
        <v>4</v>
      </c>
      <c r="E166" s="34" t="s">
        <v>257</v>
      </c>
      <c r="F166" s="34">
        <v>4</v>
      </c>
      <c r="G166" s="18">
        <v>1.1499999999999999</v>
      </c>
      <c r="H166" s="18">
        <v>3.54</v>
      </c>
      <c r="I166" s="16">
        <f t="shared" si="6"/>
        <v>2.39</v>
      </c>
      <c r="J166" s="18">
        <v>1.61</v>
      </c>
      <c r="K166" s="17">
        <f t="shared" si="7"/>
        <v>0.46000000000000019</v>
      </c>
      <c r="L166" s="17">
        <f t="shared" si="8"/>
        <v>80.7531380753138</v>
      </c>
    </row>
    <row r="167" spans="1:12" ht="16">
      <c r="A167" s="34">
        <v>233</v>
      </c>
      <c r="B167" s="34" t="s">
        <v>263</v>
      </c>
      <c r="C167" s="34" t="s">
        <v>256</v>
      </c>
      <c r="D167" s="34">
        <v>5</v>
      </c>
      <c r="E167" s="34" t="s">
        <v>257</v>
      </c>
      <c r="F167" s="34">
        <v>4</v>
      </c>
      <c r="G167" s="18">
        <v>1.1599999999999999</v>
      </c>
      <c r="H167" s="18">
        <v>3.5</v>
      </c>
      <c r="I167" s="16">
        <f t="shared" si="6"/>
        <v>2.34</v>
      </c>
      <c r="J167" s="18">
        <v>1.65</v>
      </c>
      <c r="K167" s="17">
        <f t="shared" si="7"/>
        <v>0.49</v>
      </c>
      <c r="L167" s="17">
        <f t="shared" si="8"/>
        <v>79.059829059829056</v>
      </c>
    </row>
    <row r="168" spans="1:12" ht="16">
      <c r="A168" s="34">
        <v>234</v>
      </c>
      <c r="B168" s="34" t="s">
        <v>264</v>
      </c>
      <c r="C168" s="34" t="s">
        <v>256</v>
      </c>
      <c r="D168" s="34">
        <v>6</v>
      </c>
      <c r="E168" s="34" t="s">
        <v>257</v>
      </c>
      <c r="F168" s="34">
        <v>4</v>
      </c>
      <c r="G168" s="18">
        <v>1.17</v>
      </c>
      <c r="H168" s="18">
        <v>3.59</v>
      </c>
      <c r="I168" s="16">
        <f t="shared" si="6"/>
        <v>2.42</v>
      </c>
      <c r="J168" s="18">
        <v>1.58</v>
      </c>
      <c r="K168" s="17">
        <f t="shared" si="7"/>
        <v>0.41000000000000014</v>
      </c>
      <c r="L168" s="17">
        <f t="shared" si="8"/>
        <v>83.057851239669418</v>
      </c>
    </row>
    <row r="169" spans="1:12" ht="16">
      <c r="A169" s="34">
        <v>235</v>
      </c>
      <c r="B169" s="34" t="s">
        <v>265</v>
      </c>
      <c r="C169" s="34" t="s">
        <v>256</v>
      </c>
      <c r="D169" s="34">
        <v>7</v>
      </c>
      <c r="E169" s="34" t="s">
        <v>257</v>
      </c>
      <c r="F169" s="34">
        <v>4</v>
      </c>
      <c r="G169" s="18">
        <v>1.18</v>
      </c>
      <c r="H169" s="18">
        <v>3.53</v>
      </c>
      <c r="I169" s="16">
        <f t="shared" si="6"/>
        <v>2.3499999999999996</v>
      </c>
      <c r="J169" s="18">
        <v>1.78</v>
      </c>
      <c r="K169" s="17">
        <f t="shared" si="7"/>
        <v>0.60000000000000009</v>
      </c>
      <c r="L169" s="17">
        <f t="shared" si="8"/>
        <v>74.468085106382972</v>
      </c>
    </row>
    <row r="170" spans="1:12" ht="16">
      <c r="A170" s="34">
        <v>236</v>
      </c>
      <c r="B170" s="34" t="s">
        <v>266</v>
      </c>
      <c r="C170" s="34" t="s">
        <v>256</v>
      </c>
      <c r="D170" s="34">
        <v>8</v>
      </c>
      <c r="E170" s="34" t="s">
        <v>257</v>
      </c>
      <c r="F170" s="34">
        <v>4</v>
      </c>
      <c r="G170" s="18">
        <v>1.17</v>
      </c>
      <c r="H170" s="18">
        <v>3.52</v>
      </c>
      <c r="I170" s="16">
        <f t="shared" si="6"/>
        <v>2.35</v>
      </c>
      <c r="J170" s="18">
        <v>1.77</v>
      </c>
      <c r="K170" s="17">
        <f t="shared" si="7"/>
        <v>0.60000000000000009</v>
      </c>
      <c r="L170" s="17">
        <f t="shared" si="8"/>
        <v>74.468085106382972</v>
      </c>
    </row>
    <row r="171" spans="1:12" ht="16">
      <c r="A171" s="34">
        <v>237</v>
      </c>
      <c r="B171" s="34" t="s">
        <v>267</v>
      </c>
      <c r="C171" s="34" t="s">
        <v>256</v>
      </c>
      <c r="D171" s="34">
        <v>9</v>
      </c>
      <c r="E171" s="34" t="s">
        <v>257</v>
      </c>
      <c r="F171" s="34">
        <v>4</v>
      </c>
      <c r="G171" s="18">
        <v>1.17</v>
      </c>
      <c r="H171" s="18">
        <v>3.59</v>
      </c>
      <c r="I171" s="16">
        <f t="shared" si="6"/>
        <v>2.42</v>
      </c>
      <c r="J171" s="18">
        <v>1.84</v>
      </c>
      <c r="K171" s="17">
        <f t="shared" si="7"/>
        <v>0.67000000000000015</v>
      </c>
      <c r="L171" s="17">
        <f t="shared" si="8"/>
        <v>72.314049586776846</v>
      </c>
    </row>
    <row r="172" spans="1:12" ht="16">
      <c r="A172" s="34">
        <v>238</v>
      </c>
      <c r="B172" s="34" t="s">
        <v>98</v>
      </c>
      <c r="C172" s="34" t="s">
        <v>256</v>
      </c>
      <c r="D172" s="34">
        <v>10</v>
      </c>
      <c r="E172" s="34" t="s">
        <v>257</v>
      </c>
      <c r="F172" s="34">
        <v>4</v>
      </c>
      <c r="G172" s="18">
        <v>1.18</v>
      </c>
      <c r="H172" s="18">
        <v>3.52</v>
      </c>
      <c r="I172" s="16">
        <f t="shared" si="6"/>
        <v>2.34</v>
      </c>
      <c r="J172" s="18">
        <v>1.88</v>
      </c>
      <c r="K172" s="17">
        <f t="shared" si="7"/>
        <v>0.7</v>
      </c>
      <c r="L172" s="17">
        <f t="shared" si="8"/>
        <v>70.085470085470078</v>
      </c>
    </row>
    <row r="173" spans="1:12" ht="16">
      <c r="A173" s="34">
        <v>239</v>
      </c>
      <c r="B173" s="34" t="s">
        <v>99</v>
      </c>
      <c r="C173" s="34" t="s">
        <v>256</v>
      </c>
      <c r="D173" s="34">
        <v>11</v>
      </c>
      <c r="E173" s="34" t="s">
        <v>257</v>
      </c>
      <c r="F173" s="34">
        <v>4</v>
      </c>
      <c r="G173" s="18">
        <v>1.17</v>
      </c>
      <c r="H173" s="18">
        <v>3.6</v>
      </c>
      <c r="I173" s="16">
        <f t="shared" si="6"/>
        <v>2.4300000000000002</v>
      </c>
      <c r="J173" s="18">
        <v>1.92</v>
      </c>
      <c r="K173" s="17">
        <f t="shared" si="7"/>
        <v>0.75</v>
      </c>
      <c r="L173" s="17">
        <f t="shared" si="8"/>
        <v>69.135802469135811</v>
      </c>
    </row>
    <row r="174" spans="1:12" ht="16">
      <c r="A174" s="34">
        <v>240</v>
      </c>
      <c r="B174" s="34" t="s">
        <v>100</v>
      </c>
      <c r="C174" s="34" t="s">
        <v>256</v>
      </c>
      <c r="D174" s="34">
        <v>12</v>
      </c>
      <c r="E174" s="34" t="s">
        <v>257</v>
      </c>
      <c r="F174" s="34">
        <v>4</v>
      </c>
      <c r="G174" s="18">
        <v>1.18</v>
      </c>
      <c r="H174" s="18">
        <v>3.68</v>
      </c>
      <c r="I174" s="16">
        <f t="shared" si="6"/>
        <v>2.5</v>
      </c>
      <c r="J174" s="18">
        <v>1.71</v>
      </c>
      <c r="K174" s="17">
        <f t="shared" si="7"/>
        <v>0.53</v>
      </c>
      <c r="L174" s="17">
        <f t="shared" si="8"/>
        <v>78.8</v>
      </c>
    </row>
    <row r="175" spans="1:12" ht="16">
      <c r="A175" s="34">
        <v>241</v>
      </c>
      <c r="B175" s="34" t="s">
        <v>101</v>
      </c>
      <c r="C175" s="34" t="s">
        <v>256</v>
      </c>
      <c r="D175" s="34">
        <v>13</v>
      </c>
      <c r="E175" s="34" t="s">
        <v>257</v>
      </c>
      <c r="F175" s="34">
        <v>4</v>
      </c>
      <c r="G175" s="18">
        <v>1.18</v>
      </c>
      <c r="H175" s="18">
        <v>3.78</v>
      </c>
      <c r="I175" s="16">
        <f t="shared" si="6"/>
        <v>2.5999999999999996</v>
      </c>
      <c r="J175" s="18">
        <v>1.78</v>
      </c>
      <c r="K175" s="17">
        <f t="shared" si="7"/>
        <v>0.60000000000000009</v>
      </c>
      <c r="L175" s="17">
        <f t="shared" si="8"/>
        <v>76.92307692307692</v>
      </c>
    </row>
    <row r="176" spans="1:12" ht="16">
      <c r="A176" s="34">
        <v>242</v>
      </c>
      <c r="B176" s="34" t="s">
        <v>102</v>
      </c>
      <c r="C176" s="34" t="s">
        <v>256</v>
      </c>
      <c r="D176" s="34">
        <v>14</v>
      </c>
      <c r="E176" s="34" t="s">
        <v>257</v>
      </c>
      <c r="F176" s="34">
        <v>4</v>
      </c>
      <c r="G176" s="18">
        <v>1.06</v>
      </c>
      <c r="H176" s="18">
        <v>3.47</v>
      </c>
      <c r="I176" s="16">
        <f t="shared" si="6"/>
        <v>2.41</v>
      </c>
      <c r="J176" s="18">
        <v>1.8</v>
      </c>
      <c r="K176" s="17">
        <f t="shared" si="7"/>
        <v>0.74</v>
      </c>
      <c r="L176" s="17">
        <f t="shared" si="8"/>
        <v>69.294605809128626</v>
      </c>
    </row>
    <row r="177" spans="1:12" ht="16">
      <c r="A177" s="34">
        <v>243</v>
      </c>
      <c r="B177" s="34" t="s">
        <v>103</v>
      </c>
      <c r="C177" s="34" t="s">
        <v>256</v>
      </c>
      <c r="D177" s="34">
        <v>15</v>
      </c>
      <c r="E177" s="34" t="s">
        <v>257</v>
      </c>
      <c r="F177" s="34">
        <v>4</v>
      </c>
      <c r="G177" s="18">
        <v>1.1499999999999999</v>
      </c>
      <c r="H177" s="18">
        <v>3.64</v>
      </c>
      <c r="I177" s="16">
        <f t="shared" si="6"/>
        <v>2.4900000000000002</v>
      </c>
      <c r="J177" s="18">
        <v>1.64</v>
      </c>
      <c r="K177" s="17">
        <f t="shared" si="7"/>
        <v>0.49</v>
      </c>
      <c r="L177" s="17">
        <f t="shared" si="8"/>
        <v>80.321285140562239</v>
      </c>
    </row>
    <row r="178" spans="1:12" ht="16">
      <c r="A178" s="34">
        <v>244</v>
      </c>
      <c r="B178" s="34" t="s">
        <v>104</v>
      </c>
      <c r="C178" s="34" t="s">
        <v>256</v>
      </c>
      <c r="D178" s="34">
        <v>16</v>
      </c>
      <c r="E178" s="34" t="s">
        <v>257</v>
      </c>
      <c r="F178" s="34">
        <v>4</v>
      </c>
      <c r="G178" s="18">
        <v>1.1599999999999999</v>
      </c>
      <c r="H178" s="18">
        <v>3.83</v>
      </c>
      <c r="I178" s="16">
        <f t="shared" si="6"/>
        <v>2.67</v>
      </c>
      <c r="J178" s="18">
        <v>1.68</v>
      </c>
      <c r="K178" s="17">
        <f t="shared" si="7"/>
        <v>0.52</v>
      </c>
      <c r="L178" s="17">
        <f t="shared" si="8"/>
        <v>80.524344569288388</v>
      </c>
    </row>
    <row r="179" spans="1:12" ht="16">
      <c r="A179" s="34">
        <v>245</v>
      </c>
      <c r="B179" s="34" t="s">
        <v>105</v>
      </c>
      <c r="C179" s="34" t="s">
        <v>256</v>
      </c>
      <c r="D179" s="34">
        <v>17</v>
      </c>
      <c r="E179" s="34" t="s">
        <v>257</v>
      </c>
      <c r="F179" s="34">
        <v>4</v>
      </c>
      <c r="G179" s="18">
        <v>1.1599999999999999</v>
      </c>
      <c r="H179" s="18">
        <v>3.76</v>
      </c>
      <c r="I179" s="16">
        <f t="shared" si="6"/>
        <v>2.5999999999999996</v>
      </c>
      <c r="J179" s="18">
        <v>1.7</v>
      </c>
      <c r="K179" s="17">
        <f t="shared" si="7"/>
        <v>0.54</v>
      </c>
      <c r="L179" s="17">
        <f t="shared" si="8"/>
        <v>79.230769230769226</v>
      </c>
    </row>
    <row r="180" spans="1:12" ht="16">
      <c r="A180" s="34">
        <v>246</v>
      </c>
      <c r="B180" s="34" t="s">
        <v>106</v>
      </c>
      <c r="C180" s="34" t="s">
        <v>256</v>
      </c>
      <c r="D180" s="34">
        <v>18</v>
      </c>
      <c r="E180" s="34" t="s">
        <v>257</v>
      </c>
      <c r="F180" s="34">
        <v>4</v>
      </c>
      <c r="G180" s="18">
        <v>1.18</v>
      </c>
      <c r="H180" s="18">
        <v>3.71</v>
      </c>
      <c r="I180" s="16">
        <f t="shared" si="6"/>
        <v>2.5300000000000002</v>
      </c>
      <c r="J180" s="18">
        <v>1.72</v>
      </c>
      <c r="K180" s="17">
        <f t="shared" si="7"/>
        <v>0.54</v>
      </c>
      <c r="L180" s="17">
        <f t="shared" si="8"/>
        <v>78.656126482213438</v>
      </c>
    </row>
    <row r="181" spans="1:12" ht="16">
      <c r="A181" s="34">
        <v>247</v>
      </c>
      <c r="B181" s="34" t="s">
        <v>107</v>
      </c>
      <c r="C181" s="34" t="s">
        <v>256</v>
      </c>
      <c r="D181" s="34">
        <v>19</v>
      </c>
      <c r="E181" s="34" t="s">
        <v>257</v>
      </c>
      <c r="F181" s="34">
        <v>4</v>
      </c>
      <c r="G181" s="18">
        <v>1.1499999999999999</v>
      </c>
      <c r="H181" s="18">
        <v>3.74</v>
      </c>
      <c r="I181" s="16">
        <f t="shared" si="6"/>
        <v>2.5900000000000003</v>
      </c>
      <c r="J181" s="18">
        <v>1.72</v>
      </c>
      <c r="K181" s="17">
        <f t="shared" si="7"/>
        <v>0.57000000000000006</v>
      </c>
      <c r="L181" s="17">
        <f t="shared" si="8"/>
        <v>77.992277992278005</v>
      </c>
    </row>
    <row r="182" spans="1:12" ht="16">
      <c r="A182" s="34">
        <v>248</v>
      </c>
      <c r="B182" s="34" t="s">
        <v>138</v>
      </c>
      <c r="C182" s="34" t="s">
        <v>256</v>
      </c>
      <c r="D182" s="34">
        <v>20</v>
      </c>
      <c r="E182" s="34" t="s">
        <v>257</v>
      </c>
      <c r="F182" s="34">
        <v>4</v>
      </c>
      <c r="G182" s="18">
        <v>1.18</v>
      </c>
      <c r="H182" s="18">
        <v>3.91</v>
      </c>
      <c r="I182" s="16">
        <f t="shared" si="6"/>
        <v>2.7300000000000004</v>
      </c>
      <c r="J182" s="18">
        <v>1.68</v>
      </c>
      <c r="K182" s="17">
        <f t="shared" si="7"/>
        <v>0.5</v>
      </c>
      <c r="L182" s="17">
        <f t="shared" si="8"/>
        <v>81.684981684981679</v>
      </c>
    </row>
    <row r="183" spans="1:12" ht="16">
      <c r="A183" s="34">
        <v>249</v>
      </c>
      <c r="B183" s="34" t="s">
        <v>139</v>
      </c>
      <c r="C183" s="34" t="s">
        <v>256</v>
      </c>
      <c r="D183" s="34">
        <v>21</v>
      </c>
      <c r="E183" s="34" t="s">
        <v>257</v>
      </c>
      <c r="F183" s="34">
        <v>4</v>
      </c>
      <c r="G183" s="18">
        <v>1.18</v>
      </c>
      <c r="H183" s="18">
        <v>3.92</v>
      </c>
      <c r="I183" s="16">
        <f t="shared" si="6"/>
        <v>2.74</v>
      </c>
      <c r="J183" s="18">
        <v>1.72</v>
      </c>
      <c r="K183" s="17">
        <f t="shared" si="7"/>
        <v>0.54</v>
      </c>
      <c r="L183" s="17">
        <f t="shared" si="8"/>
        <v>80.291970802919707</v>
      </c>
    </row>
    <row r="184" spans="1:12" ht="16">
      <c r="A184" s="34">
        <v>250</v>
      </c>
      <c r="B184" s="34" t="s">
        <v>140</v>
      </c>
      <c r="C184" s="34" t="s">
        <v>256</v>
      </c>
      <c r="D184" s="34">
        <v>22</v>
      </c>
      <c r="E184" s="34" t="s">
        <v>257</v>
      </c>
      <c r="F184" s="34">
        <v>4</v>
      </c>
      <c r="G184" s="18">
        <v>1.17</v>
      </c>
      <c r="H184" s="18">
        <v>3.7</v>
      </c>
      <c r="I184" s="16">
        <f t="shared" si="6"/>
        <v>2.5300000000000002</v>
      </c>
      <c r="J184" s="18">
        <v>1.61</v>
      </c>
      <c r="K184" s="17">
        <f t="shared" si="7"/>
        <v>0.44000000000000017</v>
      </c>
      <c r="L184" s="17">
        <f t="shared" si="8"/>
        <v>82.608695652173907</v>
      </c>
    </row>
    <row r="185" spans="1:12" ht="16">
      <c r="A185" s="34">
        <v>251</v>
      </c>
      <c r="B185" s="34" t="s">
        <v>141</v>
      </c>
      <c r="C185" s="34" t="s">
        <v>256</v>
      </c>
      <c r="D185" s="34">
        <v>23</v>
      </c>
      <c r="E185" s="34" t="s">
        <v>257</v>
      </c>
      <c r="F185" s="34">
        <v>4</v>
      </c>
      <c r="G185" s="18">
        <v>1.1499999999999999</v>
      </c>
      <c r="H185" s="18">
        <v>4.04</v>
      </c>
      <c r="I185" s="16">
        <f t="shared" si="6"/>
        <v>2.89</v>
      </c>
      <c r="J185" s="18">
        <v>1.78</v>
      </c>
      <c r="K185" s="17">
        <f t="shared" si="7"/>
        <v>0.63000000000000012</v>
      </c>
      <c r="L185" s="17">
        <f t="shared" si="8"/>
        <v>78.200692041522473</v>
      </c>
    </row>
    <row r="186" spans="1:12" ht="16">
      <c r="A186" s="34">
        <v>252</v>
      </c>
      <c r="B186" s="34" t="s">
        <v>142</v>
      </c>
      <c r="C186" s="34" t="s">
        <v>256</v>
      </c>
      <c r="D186" s="34">
        <v>24</v>
      </c>
      <c r="E186" s="34" t="s">
        <v>257</v>
      </c>
      <c r="F186" s="34">
        <v>4</v>
      </c>
      <c r="G186" s="18">
        <v>1.1399999999999999</v>
      </c>
      <c r="H186" s="18">
        <v>3.73</v>
      </c>
      <c r="I186" s="16">
        <f t="shared" si="6"/>
        <v>2.59</v>
      </c>
      <c r="J186" s="18">
        <v>1.71</v>
      </c>
      <c r="K186" s="17">
        <f t="shared" si="7"/>
        <v>0.57000000000000006</v>
      </c>
      <c r="L186" s="17">
        <f t="shared" si="8"/>
        <v>77.992277992277977</v>
      </c>
    </row>
    <row r="187" spans="1:12" ht="16">
      <c r="A187" s="34">
        <v>253</v>
      </c>
      <c r="B187" s="34" t="s">
        <v>143</v>
      </c>
      <c r="C187" s="34" t="s">
        <v>256</v>
      </c>
      <c r="D187" s="34">
        <v>25</v>
      </c>
      <c r="E187" s="34" t="s">
        <v>257</v>
      </c>
      <c r="F187" s="34">
        <v>4</v>
      </c>
      <c r="G187" s="18">
        <v>1.1399999999999999</v>
      </c>
      <c r="H187" s="18">
        <v>3.48</v>
      </c>
      <c r="I187" s="16">
        <f t="shared" si="6"/>
        <v>2.34</v>
      </c>
      <c r="J187" s="18">
        <v>1.66</v>
      </c>
      <c r="K187" s="17">
        <f t="shared" si="7"/>
        <v>0.52</v>
      </c>
      <c r="L187" s="17">
        <f t="shared" si="8"/>
        <v>77.777777777777786</v>
      </c>
    </row>
    <row r="188" spans="1:12" ht="16">
      <c r="A188" s="34">
        <v>254</v>
      </c>
      <c r="B188" s="34" t="s">
        <v>144</v>
      </c>
      <c r="C188" s="34" t="s">
        <v>256</v>
      </c>
      <c r="D188" s="34">
        <v>26</v>
      </c>
      <c r="E188" s="34" t="s">
        <v>257</v>
      </c>
      <c r="F188" s="34">
        <v>4</v>
      </c>
      <c r="G188" s="18">
        <v>1.18</v>
      </c>
      <c r="H188" s="18">
        <v>4.0599999999999996</v>
      </c>
      <c r="I188" s="16">
        <f t="shared" si="6"/>
        <v>2.88</v>
      </c>
      <c r="J188" s="18">
        <v>1.79</v>
      </c>
      <c r="K188" s="17">
        <f t="shared" si="7"/>
        <v>0.6100000000000001</v>
      </c>
      <c r="L188" s="17">
        <f t="shared" si="8"/>
        <v>78.819444444444429</v>
      </c>
    </row>
    <row r="189" spans="1:12" ht="16">
      <c r="A189" s="34">
        <v>255</v>
      </c>
      <c r="B189" s="34" t="s">
        <v>145</v>
      </c>
      <c r="C189" s="34" t="s">
        <v>256</v>
      </c>
      <c r="D189" s="34">
        <v>27</v>
      </c>
      <c r="E189" s="34" t="s">
        <v>257</v>
      </c>
      <c r="F189" s="34">
        <v>4</v>
      </c>
      <c r="G189" s="18">
        <v>1.1200000000000001</v>
      </c>
      <c r="H189" s="18">
        <v>3.89</v>
      </c>
      <c r="I189" s="16">
        <f t="shared" si="6"/>
        <v>2.77</v>
      </c>
      <c r="J189" s="18">
        <v>1.81</v>
      </c>
      <c r="K189" s="17">
        <f t="shared" si="7"/>
        <v>0.69</v>
      </c>
      <c r="L189" s="17">
        <f t="shared" si="8"/>
        <v>75.090252707581229</v>
      </c>
    </row>
    <row r="190" spans="1:12" ht="16">
      <c r="A190" s="34">
        <v>256</v>
      </c>
      <c r="B190" s="34" t="s">
        <v>146</v>
      </c>
      <c r="C190" s="34" t="s">
        <v>256</v>
      </c>
      <c r="D190" s="34">
        <v>28</v>
      </c>
      <c r="E190" s="34" t="s">
        <v>257</v>
      </c>
      <c r="F190" s="34">
        <v>4</v>
      </c>
      <c r="G190" s="18">
        <v>1.1399999999999999</v>
      </c>
      <c r="H190" s="18">
        <v>3.94</v>
      </c>
      <c r="I190" s="16">
        <f t="shared" si="6"/>
        <v>2.8</v>
      </c>
      <c r="J190" s="18">
        <v>1.7</v>
      </c>
      <c r="K190" s="17">
        <f t="shared" si="7"/>
        <v>0.56000000000000005</v>
      </c>
      <c r="L190" s="17">
        <f t="shared" si="8"/>
        <v>80</v>
      </c>
    </row>
    <row r="191" spans="1:12" ht="16">
      <c r="A191" s="34">
        <v>257</v>
      </c>
      <c r="B191" s="34" t="s">
        <v>147</v>
      </c>
      <c r="C191" s="34" t="s">
        <v>256</v>
      </c>
      <c r="D191" s="34">
        <v>29</v>
      </c>
      <c r="E191" s="34" t="s">
        <v>257</v>
      </c>
      <c r="F191" s="34">
        <v>4</v>
      </c>
      <c r="G191" s="18">
        <v>1.17</v>
      </c>
      <c r="H191" s="18">
        <v>3.79</v>
      </c>
      <c r="I191" s="16">
        <f t="shared" si="6"/>
        <v>2.62</v>
      </c>
      <c r="J191" s="18">
        <v>1.66</v>
      </c>
      <c r="K191" s="17">
        <f t="shared" si="7"/>
        <v>0.49</v>
      </c>
      <c r="L191" s="17">
        <f t="shared" si="8"/>
        <v>81.297709923664115</v>
      </c>
    </row>
    <row r="192" spans="1:12" ht="16">
      <c r="A192" s="34">
        <v>61</v>
      </c>
      <c r="B192" s="34" t="s">
        <v>122</v>
      </c>
      <c r="C192" s="34" t="s">
        <v>256</v>
      </c>
      <c r="D192" s="34">
        <v>30</v>
      </c>
      <c r="E192" s="34" t="s">
        <v>257</v>
      </c>
      <c r="F192" s="34">
        <v>4</v>
      </c>
      <c r="G192" s="18">
        <v>1.19</v>
      </c>
      <c r="H192" s="18">
        <v>4.0999999999999996</v>
      </c>
      <c r="I192" s="16">
        <f t="shared" si="6"/>
        <v>2.9099999999999997</v>
      </c>
      <c r="J192" s="18">
        <v>1.83</v>
      </c>
      <c r="K192" s="17">
        <f t="shared" si="7"/>
        <v>0.64000000000000012</v>
      </c>
      <c r="L192" s="17">
        <f t="shared" si="8"/>
        <v>78.00687285223367</v>
      </c>
    </row>
    <row r="193" spans="1:12" ht="16">
      <c r="A193" s="34">
        <v>258</v>
      </c>
      <c r="B193" s="34" t="s">
        <v>148</v>
      </c>
      <c r="C193" s="34" t="s">
        <v>256</v>
      </c>
      <c r="D193" s="34">
        <v>31</v>
      </c>
      <c r="E193" s="34" t="s">
        <v>257</v>
      </c>
      <c r="F193" s="34">
        <v>4</v>
      </c>
      <c r="G193" s="18">
        <v>1.19</v>
      </c>
      <c r="H193" s="18">
        <v>3.83</v>
      </c>
      <c r="I193" s="16">
        <f t="shared" si="6"/>
        <v>2.64</v>
      </c>
      <c r="J193" s="18">
        <v>1.87</v>
      </c>
      <c r="K193" s="17">
        <f t="shared" si="7"/>
        <v>0.68000000000000016</v>
      </c>
      <c r="L193" s="17">
        <f t="shared" si="8"/>
        <v>74.242424242424249</v>
      </c>
    </row>
    <row r="194" spans="1:12" ht="16">
      <c r="A194" s="34">
        <v>259</v>
      </c>
      <c r="B194" s="34" t="s">
        <v>149</v>
      </c>
      <c r="C194" s="34" t="s">
        <v>256</v>
      </c>
      <c r="D194" s="34">
        <v>32</v>
      </c>
      <c r="E194" s="34" t="s">
        <v>257</v>
      </c>
      <c r="F194" s="34">
        <v>4</v>
      </c>
      <c r="G194" s="18">
        <v>1.1599999999999999</v>
      </c>
      <c r="H194" s="18">
        <v>3.62</v>
      </c>
      <c r="I194" s="16">
        <f t="shared" si="6"/>
        <v>2.46</v>
      </c>
      <c r="J194" s="18">
        <v>1.64</v>
      </c>
      <c r="K194" s="17">
        <f t="shared" si="7"/>
        <v>0.48</v>
      </c>
      <c r="L194" s="17">
        <f t="shared" si="8"/>
        <v>80.487804878048792</v>
      </c>
    </row>
    <row r="195" spans="1:12" ht="16">
      <c r="A195" s="34">
        <v>263</v>
      </c>
      <c r="B195" s="34" t="s">
        <v>150</v>
      </c>
      <c r="C195" s="34" t="s">
        <v>256</v>
      </c>
      <c r="D195" s="34">
        <v>33</v>
      </c>
      <c r="E195" s="34" t="s">
        <v>257</v>
      </c>
      <c r="F195" s="34">
        <v>4</v>
      </c>
      <c r="G195" s="18">
        <v>1.1499999999999999</v>
      </c>
      <c r="H195" s="18">
        <v>3.98</v>
      </c>
      <c r="I195" s="16">
        <f t="shared" si="6"/>
        <v>2.83</v>
      </c>
      <c r="J195" s="18">
        <v>1.8</v>
      </c>
      <c r="K195" s="17">
        <f t="shared" si="7"/>
        <v>0.65000000000000013</v>
      </c>
      <c r="L195" s="17">
        <f t="shared" si="8"/>
        <v>77.031802120141336</v>
      </c>
    </row>
    <row r="196" spans="1:12" ht="16">
      <c r="A196" s="34">
        <v>264</v>
      </c>
      <c r="B196" s="34" t="s">
        <v>151</v>
      </c>
      <c r="C196" s="34" t="s">
        <v>256</v>
      </c>
      <c r="D196" s="34">
        <v>34</v>
      </c>
      <c r="E196" s="34" t="s">
        <v>257</v>
      </c>
      <c r="F196" s="34">
        <v>4</v>
      </c>
      <c r="G196" s="18">
        <v>1.17</v>
      </c>
      <c r="H196" s="18">
        <v>4.09</v>
      </c>
      <c r="I196" s="16">
        <f t="shared" ref="I196:I259" si="9">H196-G196</f>
        <v>2.92</v>
      </c>
      <c r="J196" s="18">
        <v>1.83</v>
      </c>
      <c r="K196" s="17">
        <f t="shared" ref="K196:K259" si="10">J196-G196</f>
        <v>0.66000000000000014</v>
      </c>
      <c r="L196" s="17">
        <f t="shared" ref="L196:L259" si="11">((I196-K196)/I196)*100</f>
        <v>77.397260273972606</v>
      </c>
    </row>
    <row r="197" spans="1:12" ht="16">
      <c r="A197" s="34">
        <v>265</v>
      </c>
      <c r="B197" s="34" t="s">
        <v>152</v>
      </c>
      <c r="C197" s="34" t="s">
        <v>256</v>
      </c>
      <c r="D197" s="34">
        <v>35</v>
      </c>
      <c r="E197" s="34" t="s">
        <v>257</v>
      </c>
      <c r="F197" s="34">
        <v>4</v>
      </c>
      <c r="G197" s="18">
        <v>0.82</v>
      </c>
      <c r="H197" s="18">
        <v>3.35</v>
      </c>
      <c r="I197" s="16">
        <f t="shared" si="9"/>
        <v>2.5300000000000002</v>
      </c>
      <c r="J197" s="18">
        <v>1.28</v>
      </c>
      <c r="K197" s="17">
        <f t="shared" si="10"/>
        <v>0.46000000000000008</v>
      </c>
      <c r="L197" s="17">
        <f t="shared" si="11"/>
        <v>81.818181818181827</v>
      </c>
    </row>
    <row r="198" spans="1:12" ht="16">
      <c r="A198" s="34">
        <v>266</v>
      </c>
      <c r="B198" s="34" t="s">
        <v>153</v>
      </c>
      <c r="C198" s="34" t="s">
        <v>256</v>
      </c>
      <c r="D198" s="34">
        <v>36</v>
      </c>
      <c r="E198" s="34" t="s">
        <v>257</v>
      </c>
      <c r="F198" s="34">
        <v>4</v>
      </c>
      <c r="G198" s="18">
        <v>1.18</v>
      </c>
      <c r="H198" s="18">
        <v>3.76</v>
      </c>
      <c r="I198" s="16">
        <f t="shared" si="9"/>
        <v>2.58</v>
      </c>
      <c r="J198" s="18">
        <v>1.66</v>
      </c>
      <c r="K198" s="17">
        <f t="shared" si="10"/>
        <v>0.48</v>
      </c>
      <c r="L198" s="17">
        <f t="shared" si="11"/>
        <v>81.395348837209298</v>
      </c>
    </row>
    <row r="199" spans="1:12" ht="16">
      <c r="A199" s="34">
        <v>267</v>
      </c>
      <c r="B199" s="34" t="s">
        <v>154</v>
      </c>
      <c r="C199" s="34" t="s">
        <v>256</v>
      </c>
      <c r="D199" s="34">
        <v>37</v>
      </c>
      <c r="E199" s="34" t="s">
        <v>257</v>
      </c>
      <c r="F199" s="34">
        <v>4</v>
      </c>
      <c r="G199" s="19">
        <v>1.1599999999999999</v>
      </c>
      <c r="H199" s="19">
        <v>3.92</v>
      </c>
      <c r="I199" s="16">
        <f t="shared" si="9"/>
        <v>2.76</v>
      </c>
      <c r="J199" s="19">
        <v>1.73</v>
      </c>
      <c r="K199" s="17">
        <f t="shared" si="10"/>
        <v>0.57000000000000006</v>
      </c>
      <c r="L199" s="17">
        <f t="shared" si="11"/>
        <v>79.347826086956502</v>
      </c>
    </row>
    <row r="200" spans="1:12" ht="16">
      <c r="A200" s="34">
        <v>268</v>
      </c>
      <c r="B200" s="34" t="s">
        <v>155</v>
      </c>
      <c r="C200" s="34" t="s">
        <v>256</v>
      </c>
      <c r="D200" s="34">
        <v>38</v>
      </c>
      <c r="E200" s="34" t="s">
        <v>257</v>
      </c>
      <c r="F200" s="34">
        <v>4</v>
      </c>
      <c r="G200" s="19">
        <v>0.82</v>
      </c>
      <c r="H200" s="19">
        <v>3.41</v>
      </c>
      <c r="I200" s="16">
        <f t="shared" si="9"/>
        <v>2.5900000000000003</v>
      </c>
      <c r="J200" s="19">
        <v>1.33</v>
      </c>
      <c r="K200" s="17">
        <f t="shared" si="10"/>
        <v>0.51000000000000012</v>
      </c>
      <c r="L200" s="17">
        <f t="shared" si="11"/>
        <v>80.308880308880305</v>
      </c>
    </row>
    <row r="201" spans="1:12" ht="16">
      <c r="A201" s="34">
        <v>269</v>
      </c>
      <c r="B201" s="34" t="s">
        <v>156</v>
      </c>
      <c r="C201" s="34" t="s">
        <v>256</v>
      </c>
      <c r="D201" s="34">
        <v>39</v>
      </c>
      <c r="E201" s="34" t="s">
        <v>257</v>
      </c>
      <c r="F201" s="34">
        <v>4</v>
      </c>
      <c r="G201" s="19">
        <v>0.82</v>
      </c>
      <c r="H201" s="19">
        <v>3.9</v>
      </c>
      <c r="I201" s="16">
        <f t="shared" si="9"/>
        <v>3.08</v>
      </c>
      <c r="J201" s="19">
        <v>1.38</v>
      </c>
      <c r="K201" s="17">
        <f t="shared" si="10"/>
        <v>0.55999999999999994</v>
      </c>
      <c r="L201" s="17">
        <f t="shared" si="11"/>
        <v>81.818181818181813</v>
      </c>
    </row>
    <row r="202" spans="1:12" ht="16">
      <c r="A202" s="34">
        <v>270</v>
      </c>
      <c r="B202" s="34" t="s">
        <v>157</v>
      </c>
      <c r="C202" s="34" t="s">
        <v>256</v>
      </c>
      <c r="D202" s="34">
        <v>40</v>
      </c>
      <c r="E202" s="34" t="s">
        <v>257</v>
      </c>
      <c r="F202" s="34">
        <v>4</v>
      </c>
      <c r="G202" s="19">
        <v>1.18</v>
      </c>
      <c r="H202" s="19">
        <v>3.46</v>
      </c>
      <c r="I202" s="16">
        <f t="shared" si="9"/>
        <v>2.2800000000000002</v>
      </c>
      <c r="J202" s="19">
        <v>1.68</v>
      </c>
      <c r="K202" s="17">
        <f t="shared" si="10"/>
        <v>0.5</v>
      </c>
      <c r="L202" s="17">
        <f t="shared" si="11"/>
        <v>78.070175438596493</v>
      </c>
    </row>
    <row r="203" spans="1:12" ht="16">
      <c r="A203" s="34">
        <v>1</v>
      </c>
      <c r="B203" s="34" t="s">
        <v>477</v>
      </c>
      <c r="C203" s="34" t="s">
        <v>256</v>
      </c>
      <c r="D203" s="34">
        <v>41</v>
      </c>
      <c r="E203" s="34" t="s">
        <v>257</v>
      </c>
      <c r="F203" s="34">
        <v>4</v>
      </c>
      <c r="G203" s="19">
        <v>1.1599999999999999</v>
      </c>
      <c r="H203" s="19">
        <v>3.42</v>
      </c>
      <c r="I203" s="16">
        <f t="shared" si="9"/>
        <v>2.2599999999999998</v>
      </c>
      <c r="J203" s="19">
        <v>2.1</v>
      </c>
      <c r="K203" s="17">
        <f t="shared" si="10"/>
        <v>0.94000000000000017</v>
      </c>
      <c r="L203" s="17">
        <f t="shared" si="11"/>
        <v>58.407079646017692</v>
      </c>
    </row>
    <row r="204" spans="1:12" ht="16">
      <c r="A204" s="34">
        <v>2</v>
      </c>
      <c r="B204" s="34" t="s">
        <v>479</v>
      </c>
      <c r="C204" s="34" t="s">
        <v>256</v>
      </c>
      <c r="D204" s="34">
        <v>42</v>
      </c>
      <c r="E204" s="34" t="s">
        <v>257</v>
      </c>
      <c r="F204" s="34">
        <v>4</v>
      </c>
      <c r="G204" s="19">
        <v>1.1499999999999999</v>
      </c>
      <c r="H204" s="19">
        <v>3.48</v>
      </c>
      <c r="I204" s="16">
        <f t="shared" si="9"/>
        <v>2.33</v>
      </c>
      <c r="J204" s="19">
        <v>1.82</v>
      </c>
      <c r="K204" s="17">
        <f t="shared" si="10"/>
        <v>0.67000000000000015</v>
      </c>
      <c r="L204" s="17">
        <f t="shared" si="11"/>
        <v>71.24463519313305</v>
      </c>
    </row>
    <row r="205" spans="1:12" ht="16">
      <c r="A205" s="34">
        <v>3</v>
      </c>
      <c r="B205" s="34" t="s">
        <v>269</v>
      </c>
      <c r="C205" s="34" t="s">
        <v>256</v>
      </c>
      <c r="D205" s="34">
        <v>43</v>
      </c>
      <c r="E205" s="34" t="s">
        <v>257</v>
      </c>
      <c r="F205" s="34">
        <v>4</v>
      </c>
      <c r="G205" s="19">
        <v>1.1599999999999999</v>
      </c>
      <c r="H205" s="19">
        <v>4.12</v>
      </c>
      <c r="I205" s="16">
        <f t="shared" si="9"/>
        <v>2.96</v>
      </c>
      <c r="J205" s="19">
        <v>1.81</v>
      </c>
      <c r="K205" s="17">
        <f t="shared" si="10"/>
        <v>0.65000000000000013</v>
      </c>
      <c r="L205" s="17">
        <f t="shared" si="11"/>
        <v>78.040540540540519</v>
      </c>
    </row>
    <row r="206" spans="1:12" ht="16">
      <c r="A206" s="34">
        <v>4</v>
      </c>
      <c r="B206" s="34" t="s">
        <v>270</v>
      </c>
      <c r="C206" s="34" t="s">
        <v>256</v>
      </c>
      <c r="D206" s="34">
        <v>44</v>
      </c>
      <c r="E206" s="34" t="s">
        <v>257</v>
      </c>
      <c r="F206" s="34">
        <v>4</v>
      </c>
      <c r="G206" s="19">
        <v>1.1599999999999999</v>
      </c>
      <c r="H206" s="19">
        <v>3.66</v>
      </c>
      <c r="I206" s="16">
        <f t="shared" si="9"/>
        <v>2.5</v>
      </c>
      <c r="J206" s="19">
        <v>1.69</v>
      </c>
      <c r="K206" s="17">
        <f t="shared" si="10"/>
        <v>0.53</v>
      </c>
      <c r="L206" s="17">
        <f t="shared" si="11"/>
        <v>78.8</v>
      </c>
    </row>
    <row r="207" spans="1:12" ht="16">
      <c r="A207" s="34">
        <v>5</v>
      </c>
      <c r="B207" s="34" t="s">
        <v>271</v>
      </c>
      <c r="C207" s="34" t="s">
        <v>256</v>
      </c>
      <c r="D207" s="34">
        <v>45</v>
      </c>
      <c r="E207" s="34" t="s">
        <v>257</v>
      </c>
      <c r="F207" s="34">
        <v>4</v>
      </c>
      <c r="G207" s="19">
        <v>1.17</v>
      </c>
      <c r="H207" s="19">
        <v>3.86</v>
      </c>
      <c r="I207" s="16">
        <f t="shared" si="9"/>
        <v>2.69</v>
      </c>
      <c r="J207" s="19">
        <v>1.76</v>
      </c>
      <c r="K207" s="17">
        <f t="shared" si="10"/>
        <v>0.59000000000000008</v>
      </c>
      <c r="L207" s="17">
        <f t="shared" si="11"/>
        <v>78.066914498141244</v>
      </c>
    </row>
    <row r="208" spans="1:12" ht="16">
      <c r="A208" s="34">
        <v>6</v>
      </c>
      <c r="B208" s="34" t="s">
        <v>272</v>
      </c>
      <c r="C208" s="34" t="s">
        <v>256</v>
      </c>
      <c r="D208" s="34">
        <v>46</v>
      </c>
      <c r="E208" s="34" t="s">
        <v>257</v>
      </c>
      <c r="F208" s="34">
        <v>4</v>
      </c>
      <c r="G208" s="19">
        <v>1.17</v>
      </c>
      <c r="H208" s="19">
        <v>4.0999999999999996</v>
      </c>
      <c r="I208" s="16">
        <f t="shared" si="9"/>
        <v>2.9299999999999997</v>
      </c>
      <c r="J208" s="19">
        <v>1.7</v>
      </c>
      <c r="K208" s="17">
        <f t="shared" si="10"/>
        <v>0.53</v>
      </c>
      <c r="L208" s="17">
        <f t="shared" si="11"/>
        <v>81.911262798634795</v>
      </c>
    </row>
    <row r="209" spans="1:12" ht="16">
      <c r="A209" s="34">
        <v>7</v>
      </c>
      <c r="B209" s="34" t="s">
        <v>273</v>
      </c>
      <c r="C209" s="34" t="s">
        <v>256</v>
      </c>
      <c r="D209" s="34">
        <v>47</v>
      </c>
      <c r="E209" s="34" t="s">
        <v>257</v>
      </c>
      <c r="F209" s="34">
        <v>4</v>
      </c>
      <c r="G209" s="19">
        <v>1.18</v>
      </c>
      <c r="H209" s="19">
        <v>4.08</v>
      </c>
      <c r="I209" s="16">
        <f t="shared" si="9"/>
        <v>2.9000000000000004</v>
      </c>
      <c r="J209" s="19">
        <v>1.87</v>
      </c>
      <c r="K209" s="17">
        <f t="shared" si="10"/>
        <v>0.69000000000000017</v>
      </c>
      <c r="L209" s="17">
        <f t="shared" si="11"/>
        <v>76.206896551724128</v>
      </c>
    </row>
    <row r="210" spans="1:12" ht="16">
      <c r="A210" s="34">
        <v>8</v>
      </c>
      <c r="B210" s="34" t="s">
        <v>274</v>
      </c>
      <c r="C210" s="34" t="s">
        <v>256</v>
      </c>
      <c r="D210" s="34">
        <v>48</v>
      </c>
      <c r="E210" s="34" t="s">
        <v>257</v>
      </c>
      <c r="F210" s="34">
        <v>4</v>
      </c>
      <c r="G210" s="19">
        <v>0.83</v>
      </c>
      <c r="H210" s="19">
        <v>3.53</v>
      </c>
      <c r="I210" s="16">
        <f t="shared" si="9"/>
        <v>2.6999999999999997</v>
      </c>
      <c r="J210" s="19">
        <v>1.71</v>
      </c>
      <c r="K210" s="17">
        <f t="shared" si="10"/>
        <v>0.88</v>
      </c>
      <c r="L210" s="17">
        <f t="shared" si="11"/>
        <v>67.407407407407405</v>
      </c>
    </row>
    <row r="211" spans="1:12" ht="16">
      <c r="A211" s="34">
        <v>9</v>
      </c>
      <c r="B211" s="34" t="s">
        <v>275</v>
      </c>
      <c r="C211" s="34" t="s">
        <v>256</v>
      </c>
      <c r="D211" s="34">
        <v>49</v>
      </c>
      <c r="E211" s="34" t="s">
        <v>257</v>
      </c>
      <c r="F211" s="34">
        <v>4</v>
      </c>
      <c r="G211" s="19">
        <v>1.1599999999999999</v>
      </c>
      <c r="H211" s="19">
        <v>3.92</v>
      </c>
      <c r="I211" s="16">
        <f t="shared" si="9"/>
        <v>2.76</v>
      </c>
      <c r="J211" s="19">
        <v>1.88</v>
      </c>
      <c r="K211" s="17">
        <f t="shared" si="10"/>
        <v>0.72</v>
      </c>
      <c r="L211" s="17">
        <f t="shared" si="11"/>
        <v>73.913043478260875</v>
      </c>
    </row>
    <row r="212" spans="1:12" ht="16">
      <c r="A212" s="34">
        <v>10</v>
      </c>
      <c r="B212" s="34" t="s">
        <v>276</v>
      </c>
      <c r="C212" s="34" t="s">
        <v>256</v>
      </c>
      <c r="D212" s="34">
        <v>50</v>
      </c>
      <c r="E212" s="34" t="s">
        <v>257</v>
      </c>
      <c r="F212" s="34">
        <v>4</v>
      </c>
      <c r="G212" s="19">
        <v>1.18</v>
      </c>
      <c r="H212" s="19">
        <v>3.5</v>
      </c>
      <c r="I212" s="16">
        <f t="shared" si="9"/>
        <v>2.3200000000000003</v>
      </c>
      <c r="J212" s="19">
        <v>2.0499999999999998</v>
      </c>
      <c r="K212" s="17">
        <f t="shared" si="10"/>
        <v>0.86999999999999988</v>
      </c>
      <c r="L212" s="17">
        <f t="shared" si="11"/>
        <v>62.500000000000014</v>
      </c>
    </row>
    <row r="213" spans="1:12" ht="16">
      <c r="A213" s="34">
        <v>11</v>
      </c>
      <c r="B213" s="34" t="s">
        <v>277</v>
      </c>
      <c r="C213" s="34" t="s">
        <v>256</v>
      </c>
      <c r="D213" s="34">
        <v>51</v>
      </c>
      <c r="E213" s="34" t="s">
        <v>257</v>
      </c>
      <c r="F213" s="34">
        <v>4</v>
      </c>
      <c r="G213" s="19">
        <v>1.1599999999999999</v>
      </c>
      <c r="H213" s="19">
        <v>4.24</v>
      </c>
      <c r="I213" s="16">
        <f t="shared" si="9"/>
        <v>3.08</v>
      </c>
      <c r="J213" s="19">
        <v>1.75</v>
      </c>
      <c r="K213" s="17">
        <f t="shared" si="10"/>
        <v>0.59000000000000008</v>
      </c>
      <c r="L213" s="17">
        <f t="shared" si="11"/>
        <v>80.84415584415585</v>
      </c>
    </row>
    <row r="214" spans="1:12" ht="16">
      <c r="A214" s="34">
        <v>12</v>
      </c>
      <c r="B214" s="34" t="s">
        <v>278</v>
      </c>
      <c r="C214" s="34" t="s">
        <v>256</v>
      </c>
      <c r="D214" s="34">
        <v>52</v>
      </c>
      <c r="E214" s="34" t="s">
        <v>257</v>
      </c>
      <c r="F214" s="34">
        <v>4</v>
      </c>
      <c r="G214" s="19">
        <v>1.17</v>
      </c>
      <c r="H214" s="19">
        <v>4.26</v>
      </c>
      <c r="I214" s="16">
        <f t="shared" si="9"/>
        <v>3.09</v>
      </c>
      <c r="J214" s="19">
        <v>1.75</v>
      </c>
      <c r="K214" s="17">
        <f t="shared" si="10"/>
        <v>0.58000000000000007</v>
      </c>
      <c r="L214" s="17">
        <f t="shared" si="11"/>
        <v>81.229773462783172</v>
      </c>
    </row>
    <row r="215" spans="1:12" ht="16">
      <c r="A215" s="34">
        <v>13</v>
      </c>
      <c r="B215" s="34" t="s">
        <v>108</v>
      </c>
      <c r="C215" s="34" t="s">
        <v>256</v>
      </c>
      <c r="D215" s="34">
        <v>53</v>
      </c>
      <c r="E215" s="34" t="s">
        <v>257</v>
      </c>
      <c r="F215" s="34">
        <v>4</v>
      </c>
      <c r="G215" s="19">
        <v>1.1599999999999999</v>
      </c>
      <c r="H215" s="19">
        <v>3.75</v>
      </c>
      <c r="I215" s="16">
        <f t="shared" si="9"/>
        <v>2.59</v>
      </c>
      <c r="J215" s="19">
        <v>1.79</v>
      </c>
      <c r="K215" s="17">
        <f t="shared" si="10"/>
        <v>0.63000000000000012</v>
      </c>
      <c r="L215" s="17">
        <f t="shared" si="11"/>
        <v>75.675675675675663</v>
      </c>
    </row>
    <row r="216" spans="1:12" ht="16">
      <c r="A216" s="34">
        <v>14</v>
      </c>
      <c r="B216" s="34" t="s">
        <v>109</v>
      </c>
      <c r="C216" s="34" t="s">
        <v>256</v>
      </c>
      <c r="D216" s="34">
        <v>54</v>
      </c>
      <c r="E216" s="34" t="s">
        <v>257</v>
      </c>
      <c r="F216" s="34">
        <v>4</v>
      </c>
      <c r="G216" s="19">
        <v>1.17</v>
      </c>
      <c r="H216" s="19">
        <v>4.21</v>
      </c>
      <c r="I216" s="16">
        <f t="shared" si="9"/>
        <v>3.04</v>
      </c>
      <c r="J216" s="19">
        <v>1.77</v>
      </c>
      <c r="K216" s="17">
        <f t="shared" si="10"/>
        <v>0.60000000000000009</v>
      </c>
      <c r="L216" s="17">
        <f t="shared" si="11"/>
        <v>80.263157894736835</v>
      </c>
    </row>
    <row r="217" spans="1:12" ht="16">
      <c r="A217" s="34">
        <v>15</v>
      </c>
      <c r="B217" s="34" t="s">
        <v>110</v>
      </c>
      <c r="C217" s="34" t="s">
        <v>256</v>
      </c>
      <c r="D217" s="34">
        <v>55</v>
      </c>
      <c r="E217" s="34" t="s">
        <v>257</v>
      </c>
      <c r="F217" s="34">
        <v>4</v>
      </c>
      <c r="G217" s="19">
        <v>1.1599999999999999</v>
      </c>
      <c r="H217" s="19">
        <v>3.38</v>
      </c>
      <c r="I217" s="16">
        <f t="shared" si="9"/>
        <v>2.2199999999999998</v>
      </c>
      <c r="J217" s="19">
        <v>1.78</v>
      </c>
      <c r="K217" s="17">
        <f t="shared" si="10"/>
        <v>0.62000000000000011</v>
      </c>
      <c r="L217" s="17">
        <f t="shared" si="11"/>
        <v>72.072072072072075</v>
      </c>
    </row>
    <row r="218" spans="1:12" ht="16">
      <c r="A218" s="34">
        <v>16</v>
      </c>
      <c r="B218" s="34" t="s">
        <v>111</v>
      </c>
      <c r="C218" s="34" t="s">
        <v>256</v>
      </c>
      <c r="D218" s="34">
        <v>56</v>
      </c>
      <c r="E218" s="34" t="s">
        <v>257</v>
      </c>
      <c r="F218" s="34">
        <v>4</v>
      </c>
      <c r="G218" s="19">
        <v>1.18</v>
      </c>
      <c r="H218" s="19">
        <v>3.6</v>
      </c>
      <c r="I218" s="16">
        <f t="shared" si="9"/>
        <v>2.42</v>
      </c>
      <c r="J218" s="19">
        <v>1.78</v>
      </c>
      <c r="K218" s="17">
        <f t="shared" si="10"/>
        <v>0.60000000000000009</v>
      </c>
      <c r="L218" s="17">
        <f t="shared" si="11"/>
        <v>75.206611570247929</v>
      </c>
    </row>
    <row r="219" spans="1:12" ht="16">
      <c r="A219" s="34">
        <v>17</v>
      </c>
      <c r="B219" s="34" t="s">
        <v>112</v>
      </c>
      <c r="C219" s="34" t="s">
        <v>256</v>
      </c>
      <c r="D219" s="34">
        <v>57</v>
      </c>
      <c r="E219" s="34" t="s">
        <v>257</v>
      </c>
      <c r="F219" s="34">
        <v>4</v>
      </c>
      <c r="G219" s="19">
        <v>1.17</v>
      </c>
      <c r="H219" s="19">
        <v>3.68</v>
      </c>
      <c r="I219" s="16">
        <f t="shared" si="9"/>
        <v>2.5100000000000002</v>
      </c>
      <c r="J219" s="19">
        <v>2.0499999999999998</v>
      </c>
      <c r="K219" s="17">
        <f t="shared" si="10"/>
        <v>0.87999999999999989</v>
      </c>
      <c r="L219" s="17">
        <f t="shared" si="11"/>
        <v>64.940239043824704</v>
      </c>
    </row>
    <row r="220" spans="1:12" ht="16">
      <c r="A220" s="34">
        <v>18</v>
      </c>
      <c r="B220" s="34" t="s">
        <v>113</v>
      </c>
      <c r="C220" s="34" t="s">
        <v>256</v>
      </c>
      <c r="D220" s="34">
        <v>58</v>
      </c>
      <c r="E220" s="34" t="s">
        <v>257</v>
      </c>
      <c r="F220" s="34">
        <v>4</v>
      </c>
      <c r="G220" s="19">
        <v>1.18</v>
      </c>
      <c r="H220" s="19">
        <v>3.55</v>
      </c>
      <c r="I220" s="16">
        <f t="shared" si="9"/>
        <v>2.37</v>
      </c>
      <c r="J220" s="19">
        <v>1.82</v>
      </c>
      <c r="K220" s="17">
        <f t="shared" si="10"/>
        <v>0.64000000000000012</v>
      </c>
      <c r="L220" s="17">
        <f t="shared" si="11"/>
        <v>72.995780590717303</v>
      </c>
    </row>
    <row r="221" spans="1:12" ht="16">
      <c r="A221" s="34">
        <v>19</v>
      </c>
      <c r="B221" s="34" t="s">
        <v>114</v>
      </c>
      <c r="C221" s="34" t="s">
        <v>256</v>
      </c>
      <c r="D221" s="34">
        <v>59</v>
      </c>
      <c r="E221" s="34" t="s">
        <v>257</v>
      </c>
      <c r="F221" s="34">
        <v>4</v>
      </c>
      <c r="G221" s="19">
        <v>1.19</v>
      </c>
      <c r="H221" s="19">
        <v>3.8</v>
      </c>
      <c r="I221" s="16">
        <f t="shared" si="9"/>
        <v>2.61</v>
      </c>
      <c r="J221" s="19">
        <v>1.94</v>
      </c>
      <c r="K221" s="17">
        <f t="shared" si="10"/>
        <v>0.75</v>
      </c>
      <c r="L221" s="17">
        <f t="shared" si="11"/>
        <v>71.264367816091962</v>
      </c>
    </row>
    <row r="222" spans="1:12" ht="16">
      <c r="A222" s="34">
        <v>20</v>
      </c>
      <c r="B222" s="34" t="s">
        <v>115</v>
      </c>
      <c r="C222" s="34" t="s">
        <v>256</v>
      </c>
      <c r="D222" s="34">
        <v>60</v>
      </c>
      <c r="E222" s="34" t="s">
        <v>257</v>
      </c>
      <c r="F222" s="34">
        <v>4</v>
      </c>
      <c r="G222" s="19">
        <v>1.1399999999999999</v>
      </c>
      <c r="H222" s="19">
        <v>4.38</v>
      </c>
      <c r="I222" s="16">
        <f t="shared" si="9"/>
        <v>3.24</v>
      </c>
      <c r="J222" s="19">
        <v>1.9</v>
      </c>
      <c r="K222" s="17">
        <f t="shared" si="10"/>
        <v>0.76</v>
      </c>
      <c r="L222" s="17">
        <f t="shared" si="11"/>
        <v>76.543209876543216</v>
      </c>
    </row>
    <row r="223" spans="1:12" ht="16">
      <c r="A223" s="34">
        <v>21</v>
      </c>
      <c r="B223" s="34" t="s">
        <v>116</v>
      </c>
      <c r="C223" s="34" t="s">
        <v>256</v>
      </c>
      <c r="D223" s="34">
        <v>61</v>
      </c>
      <c r="E223" s="34" t="s">
        <v>257</v>
      </c>
      <c r="F223" s="34">
        <v>4</v>
      </c>
      <c r="G223" s="19">
        <v>1.17</v>
      </c>
      <c r="H223" s="19">
        <v>4.24</v>
      </c>
      <c r="I223" s="16">
        <f t="shared" si="9"/>
        <v>3.0700000000000003</v>
      </c>
      <c r="J223" s="19">
        <v>1.79</v>
      </c>
      <c r="K223" s="17">
        <f t="shared" si="10"/>
        <v>0.62000000000000011</v>
      </c>
      <c r="L223" s="17">
        <f t="shared" si="11"/>
        <v>79.804560260586328</v>
      </c>
    </row>
    <row r="224" spans="1:12" ht="16">
      <c r="A224" s="34">
        <v>22</v>
      </c>
      <c r="B224" s="34" t="s">
        <v>117</v>
      </c>
      <c r="C224" s="34" t="s">
        <v>256</v>
      </c>
      <c r="D224" s="34">
        <v>62</v>
      </c>
      <c r="E224" s="34" t="s">
        <v>257</v>
      </c>
      <c r="F224" s="34">
        <v>4</v>
      </c>
      <c r="G224" s="19">
        <v>0.83</v>
      </c>
      <c r="H224" s="19">
        <v>3.81</v>
      </c>
      <c r="I224" s="16">
        <f t="shared" si="9"/>
        <v>2.98</v>
      </c>
      <c r="J224" s="19">
        <v>1.39</v>
      </c>
      <c r="K224" s="17">
        <f t="shared" si="10"/>
        <v>0.55999999999999994</v>
      </c>
      <c r="L224" s="17">
        <f t="shared" si="11"/>
        <v>81.208053691275168</v>
      </c>
    </row>
    <row r="225" spans="1:12" ht="16">
      <c r="A225" s="34">
        <v>23</v>
      </c>
      <c r="B225" s="34" t="s">
        <v>118</v>
      </c>
      <c r="C225" s="34" t="s">
        <v>256</v>
      </c>
      <c r="D225" s="34">
        <v>63</v>
      </c>
      <c r="E225" s="34" t="s">
        <v>257</v>
      </c>
      <c r="F225" s="34">
        <v>4</v>
      </c>
      <c r="G225" s="19">
        <v>1.1599999999999999</v>
      </c>
      <c r="H225" s="19">
        <v>3.45</v>
      </c>
      <c r="I225" s="16">
        <f t="shared" si="9"/>
        <v>2.29</v>
      </c>
      <c r="J225" s="19">
        <v>1.6</v>
      </c>
      <c r="K225" s="17">
        <f t="shared" si="10"/>
        <v>0.44000000000000017</v>
      </c>
      <c r="L225" s="17">
        <f t="shared" si="11"/>
        <v>80.786026200873351</v>
      </c>
    </row>
    <row r="226" spans="1:12" ht="16">
      <c r="A226" s="34">
        <v>24</v>
      </c>
      <c r="B226" s="34" t="s">
        <v>119</v>
      </c>
      <c r="C226" s="34" t="s">
        <v>256</v>
      </c>
      <c r="D226" s="34">
        <v>64</v>
      </c>
      <c r="E226" s="34" t="s">
        <v>257</v>
      </c>
      <c r="F226" s="34">
        <v>4</v>
      </c>
      <c r="G226" s="19">
        <v>1.1599999999999999</v>
      </c>
      <c r="H226" s="19">
        <v>4.3</v>
      </c>
      <c r="I226" s="16">
        <f t="shared" si="9"/>
        <v>3.1399999999999997</v>
      </c>
      <c r="J226" s="19">
        <v>1.85</v>
      </c>
      <c r="K226" s="17">
        <f t="shared" si="10"/>
        <v>0.69000000000000017</v>
      </c>
      <c r="L226" s="17">
        <f t="shared" si="11"/>
        <v>78.025477707006345</v>
      </c>
    </row>
    <row r="227" spans="1:12" ht="16">
      <c r="A227" s="34">
        <v>28</v>
      </c>
      <c r="B227" s="34" t="s">
        <v>120</v>
      </c>
      <c r="C227" s="34" t="s">
        <v>256</v>
      </c>
      <c r="D227" s="34">
        <v>65</v>
      </c>
      <c r="E227" s="34" t="s">
        <v>257</v>
      </c>
      <c r="F227" s="34">
        <v>4</v>
      </c>
      <c r="G227" s="19">
        <v>1.1599999999999999</v>
      </c>
      <c r="H227" s="19">
        <v>3.88</v>
      </c>
      <c r="I227" s="16">
        <f t="shared" si="9"/>
        <v>2.7199999999999998</v>
      </c>
      <c r="J227" s="19">
        <v>1.83</v>
      </c>
      <c r="K227" s="17">
        <f t="shared" si="10"/>
        <v>0.67000000000000015</v>
      </c>
      <c r="L227" s="17">
        <f t="shared" si="11"/>
        <v>75.367647058823522</v>
      </c>
    </row>
    <row r="228" spans="1:12" ht="16">
      <c r="A228" s="34">
        <v>29</v>
      </c>
      <c r="B228" s="34" t="s">
        <v>121</v>
      </c>
      <c r="C228" s="34" t="s">
        <v>256</v>
      </c>
      <c r="D228" s="34">
        <v>66</v>
      </c>
      <c r="E228" s="34" t="s">
        <v>257</v>
      </c>
      <c r="F228" s="34">
        <v>4</v>
      </c>
      <c r="G228" s="19">
        <v>1.1599999999999999</v>
      </c>
      <c r="H228" s="19">
        <v>3.45</v>
      </c>
      <c r="I228" s="16">
        <f t="shared" si="9"/>
        <v>2.29</v>
      </c>
      <c r="J228" s="19">
        <v>1.72</v>
      </c>
      <c r="K228" s="17">
        <f t="shared" si="10"/>
        <v>0.56000000000000005</v>
      </c>
      <c r="L228" s="17">
        <f t="shared" si="11"/>
        <v>75.545851528384276</v>
      </c>
    </row>
    <row r="229" spans="1:12" ht="16">
      <c r="A229" s="34">
        <v>30</v>
      </c>
      <c r="B229" s="34" t="s">
        <v>124</v>
      </c>
      <c r="C229" s="34" t="s">
        <v>256</v>
      </c>
      <c r="D229" s="34">
        <v>67</v>
      </c>
      <c r="E229" s="34" t="s">
        <v>257</v>
      </c>
      <c r="F229" s="34">
        <v>4</v>
      </c>
      <c r="G229" s="19">
        <v>1.17</v>
      </c>
      <c r="H229" s="19">
        <v>4.03</v>
      </c>
      <c r="I229" s="16">
        <f t="shared" si="9"/>
        <v>2.8600000000000003</v>
      </c>
      <c r="J229" s="19">
        <v>1.8</v>
      </c>
      <c r="K229" s="17">
        <f t="shared" si="10"/>
        <v>0.63000000000000012</v>
      </c>
      <c r="L229" s="17">
        <f t="shared" si="11"/>
        <v>77.972027972027973</v>
      </c>
    </row>
    <row r="230" spans="1:12" ht="16">
      <c r="A230" s="34">
        <v>31</v>
      </c>
      <c r="B230" s="34" t="s">
        <v>125</v>
      </c>
      <c r="C230" s="34" t="s">
        <v>256</v>
      </c>
      <c r="D230" s="34">
        <v>68</v>
      </c>
      <c r="E230" s="34" t="s">
        <v>257</v>
      </c>
      <c r="F230" s="34">
        <v>4</v>
      </c>
      <c r="G230" s="19">
        <v>1.17</v>
      </c>
      <c r="H230" s="19">
        <v>3.84</v>
      </c>
      <c r="I230" s="16">
        <f t="shared" si="9"/>
        <v>2.67</v>
      </c>
      <c r="J230" s="19">
        <v>1.82</v>
      </c>
      <c r="K230" s="17">
        <f t="shared" si="10"/>
        <v>0.65000000000000013</v>
      </c>
      <c r="L230" s="17">
        <f t="shared" si="11"/>
        <v>75.655430711610478</v>
      </c>
    </row>
    <row r="231" spans="1:12" ht="16">
      <c r="A231" s="34">
        <v>32</v>
      </c>
      <c r="B231" s="34" t="s">
        <v>126</v>
      </c>
      <c r="C231" s="34" t="s">
        <v>256</v>
      </c>
      <c r="D231" s="34">
        <v>69</v>
      </c>
      <c r="E231" s="34" t="s">
        <v>257</v>
      </c>
      <c r="F231" s="34">
        <v>4</v>
      </c>
      <c r="G231" s="19">
        <v>1.17</v>
      </c>
      <c r="H231" s="19">
        <v>4.26</v>
      </c>
      <c r="I231" s="16">
        <f t="shared" si="9"/>
        <v>3.09</v>
      </c>
      <c r="J231" s="19">
        <v>1.81</v>
      </c>
      <c r="K231" s="17">
        <f t="shared" si="10"/>
        <v>0.64000000000000012</v>
      </c>
      <c r="L231" s="17">
        <f t="shared" si="11"/>
        <v>79.288025889967628</v>
      </c>
    </row>
    <row r="232" spans="1:12" ht="16">
      <c r="A232" s="34">
        <v>33</v>
      </c>
      <c r="B232" s="34" t="s">
        <v>127</v>
      </c>
      <c r="C232" s="34" t="s">
        <v>256</v>
      </c>
      <c r="D232" s="34">
        <v>70</v>
      </c>
      <c r="E232" s="34" t="s">
        <v>257</v>
      </c>
      <c r="F232" s="34">
        <v>4</v>
      </c>
      <c r="G232" s="19">
        <v>1.1599999999999999</v>
      </c>
      <c r="H232" s="19">
        <v>4.26</v>
      </c>
      <c r="I232" s="16">
        <f t="shared" si="9"/>
        <v>3.0999999999999996</v>
      </c>
      <c r="J232" s="19">
        <v>1.75</v>
      </c>
      <c r="K232" s="17">
        <f t="shared" si="10"/>
        <v>0.59000000000000008</v>
      </c>
      <c r="L232" s="17">
        <f t="shared" si="11"/>
        <v>80.967741935483872</v>
      </c>
    </row>
    <row r="233" spans="1:12" ht="16">
      <c r="A233" s="34">
        <v>34</v>
      </c>
      <c r="B233" s="34" t="s">
        <v>128</v>
      </c>
      <c r="C233" s="34" t="s">
        <v>256</v>
      </c>
      <c r="D233" s="34">
        <v>71</v>
      </c>
      <c r="E233" s="34" t="s">
        <v>257</v>
      </c>
      <c r="F233" s="34">
        <v>4</v>
      </c>
      <c r="G233" s="19">
        <v>1.17</v>
      </c>
      <c r="H233" s="19">
        <v>3.56</v>
      </c>
      <c r="I233" s="16">
        <f t="shared" si="9"/>
        <v>2.39</v>
      </c>
      <c r="J233" s="19">
        <v>1.71</v>
      </c>
      <c r="K233" s="17">
        <f t="shared" si="10"/>
        <v>0.54</v>
      </c>
      <c r="L233" s="17">
        <f t="shared" si="11"/>
        <v>77.405857740585773</v>
      </c>
    </row>
    <row r="234" spans="1:12" ht="16">
      <c r="A234" s="34">
        <v>35</v>
      </c>
      <c r="B234" s="34" t="s">
        <v>129</v>
      </c>
      <c r="C234" s="34" t="s">
        <v>256</v>
      </c>
      <c r="D234" s="34">
        <v>72</v>
      </c>
      <c r="E234" s="34" t="s">
        <v>257</v>
      </c>
      <c r="F234" s="34">
        <v>4</v>
      </c>
      <c r="G234" s="19">
        <v>1.1599999999999999</v>
      </c>
      <c r="H234" s="19">
        <v>3.62</v>
      </c>
      <c r="I234" s="16">
        <f t="shared" si="9"/>
        <v>2.46</v>
      </c>
      <c r="J234" s="19">
        <v>1.8</v>
      </c>
      <c r="K234" s="17">
        <f t="shared" si="10"/>
        <v>0.64000000000000012</v>
      </c>
      <c r="L234" s="17">
        <f t="shared" si="11"/>
        <v>73.98373983739836</v>
      </c>
    </row>
    <row r="235" spans="1:12" ht="16">
      <c r="A235" s="34">
        <v>36</v>
      </c>
      <c r="B235" s="34" t="s">
        <v>130</v>
      </c>
      <c r="C235" s="34" t="s">
        <v>256</v>
      </c>
      <c r="D235" s="34">
        <v>73</v>
      </c>
      <c r="E235" s="34" t="s">
        <v>257</v>
      </c>
      <c r="F235" s="34">
        <v>4</v>
      </c>
      <c r="G235" s="18">
        <v>1.17</v>
      </c>
      <c r="H235" s="18">
        <v>3.59</v>
      </c>
      <c r="I235" s="16">
        <f t="shared" si="9"/>
        <v>2.42</v>
      </c>
      <c r="J235" s="18">
        <v>2.2599999999999998</v>
      </c>
      <c r="K235" s="17">
        <f t="shared" si="10"/>
        <v>1.0899999999999999</v>
      </c>
      <c r="L235" s="17">
        <f t="shared" si="11"/>
        <v>54.95867768595042</v>
      </c>
    </row>
    <row r="236" spans="1:12" ht="16">
      <c r="A236" s="34">
        <v>37</v>
      </c>
      <c r="B236" s="34" t="s">
        <v>300</v>
      </c>
      <c r="C236" s="34" t="s">
        <v>256</v>
      </c>
      <c r="D236" s="34">
        <v>74</v>
      </c>
      <c r="E236" s="34" t="s">
        <v>257</v>
      </c>
      <c r="F236" s="34">
        <v>4</v>
      </c>
      <c r="G236" s="18">
        <v>1.1599999999999999</v>
      </c>
      <c r="H236" s="18">
        <v>3.9</v>
      </c>
      <c r="I236" s="16">
        <f t="shared" si="9"/>
        <v>2.74</v>
      </c>
      <c r="J236" s="18">
        <v>1.85</v>
      </c>
      <c r="K236" s="17">
        <f t="shared" si="10"/>
        <v>0.69000000000000017</v>
      </c>
      <c r="L236" s="17">
        <f t="shared" si="11"/>
        <v>74.817518248175176</v>
      </c>
    </row>
    <row r="237" spans="1:12" ht="16">
      <c r="A237" s="34">
        <v>38</v>
      </c>
      <c r="B237" s="34" t="s">
        <v>301</v>
      </c>
      <c r="C237" s="34" t="s">
        <v>256</v>
      </c>
      <c r="D237" s="34">
        <v>75</v>
      </c>
      <c r="E237" s="34" t="s">
        <v>257</v>
      </c>
      <c r="F237" s="34">
        <v>4</v>
      </c>
      <c r="G237" s="18">
        <v>1.17</v>
      </c>
      <c r="H237" s="18">
        <v>3.44</v>
      </c>
      <c r="I237" s="16">
        <f t="shared" si="9"/>
        <v>2.27</v>
      </c>
      <c r="J237" s="18">
        <v>2.3199999999999998</v>
      </c>
      <c r="K237" s="17">
        <f t="shared" si="10"/>
        <v>1.1499999999999999</v>
      </c>
      <c r="L237" s="17">
        <f t="shared" si="11"/>
        <v>49.339207048458157</v>
      </c>
    </row>
    <row r="238" spans="1:12" ht="16">
      <c r="A238" s="34">
        <v>39</v>
      </c>
      <c r="B238" s="34" t="s">
        <v>302</v>
      </c>
      <c r="C238" s="34" t="s">
        <v>256</v>
      </c>
      <c r="D238" s="34">
        <v>76</v>
      </c>
      <c r="E238" s="34" t="s">
        <v>257</v>
      </c>
      <c r="F238" s="34">
        <v>4</v>
      </c>
      <c r="G238" s="18">
        <v>1.17</v>
      </c>
      <c r="H238" s="18">
        <v>4.05</v>
      </c>
      <c r="I238" s="16">
        <f t="shared" si="9"/>
        <v>2.88</v>
      </c>
      <c r="J238" s="18">
        <v>1.88</v>
      </c>
      <c r="K238" s="17">
        <f t="shared" si="10"/>
        <v>0.71</v>
      </c>
      <c r="L238" s="17">
        <f t="shared" si="11"/>
        <v>75.347222222222214</v>
      </c>
    </row>
    <row r="239" spans="1:12" ht="16">
      <c r="A239" s="34">
        <v>40</v>
      </c>
      <c r="B239" s="34" t="s">
        <v>303</v>
      </c>
      <c r="C239" s="34" t="s">
        <v>256</v>
      </c>
      <c r="D239" s="34">
        <v>77</v>
      </c>
      <c r="E239" s="34" t="s">
        <v>257</v>
      </c>
      <c r="F239" s="34">
        <v>4</v>
      </c>
      <c r="G239" s="18">
        <v>1.1499999999999999</v>
      </c>
      <c r="H239" s="18">
        <v>3.84</v>
      </c>
      <c r="I239" s="16">
        <f t="shared" si="9"/>
        <v>2.69</v>
      </c>
      <c r="J239" s="18">
        <v>1.77</v>
      </c>
      <c r="K239" s="17">
        <f t="shared" si="10"/>
        <v>0.62000000000000011</v>
      </c>
      <c r="L239" s="17">
        <f t="shared" si="11"/>
        <v>76.95167286245352</v>
      </c>
    </row>
    <row r="240" spans="1:12" ht="16">
      <c r="A240" s="34">
        <v>41</v>
      </c>
      <c r="B240" s="34" t="s">
        <v>304</v>
      </c>
      <c r="C240" s="34" t="s">
        <v>256</v>
      </c>
      <c r="D240" s="34">
        <v>78</v>
      </c>
      <c r="E240" s="34" t="s">
        <v>257</v>
      </c>
      <c r="F240" s="34">
        <v>4</v>
      </c>
      <c r="G240" s="18">
        <v>1.1499999999999999</v>
      </c>
      <c r="H240" s="18">
        <v>3.44</v>
      </c>
      <c r="I240" s="16">
        <f t="shared" si="9"/>
        <v>2.29</v>
      </c>
      <c r="J240" s="18">
        <v>1.72</v>
      </c>
      <c r="K240" s="17">
        <f t="shared" si="10"/>
        <v>0.57000000000000006</v>
      </c>
      <c r="L240" s="17">
        <f t="shared" si="11"/>
        <v>75.109170305676855</v>
      </c>
    </row>
    <row r="241" spans="1:12" ht="16">
      <c r="A241" s="34">
        <v>42</v>
      </c>
      <c r="B241" s="34" t="s">
        <v>305</v>
      </c>
      <c r="C241" s="34" t="s">
        <v>256</v>
      </c>
      <c r="D241" s="34">
        <v>79</v>
      </c>
      <c r="E241" s="34" t="s">
        <v>257</v>
      </c>
      <c r="F241" s="34">
        <v>4</v>
      </c>
      <c r="G241" s="18">
        <v>1.1499999999999999</v>
      </c>
      <c r="H241" s="18">
        <v>4.08</v>
      </c>
      <c r="I241" s="16">
        <f t="shared" si="9"/>
        <v>2.93</v>
      </c>
      <c r="J241" s="18">
        <v>1.74</v>
      </c>
      <c r="K241" s="17">
        <f t="shared" si="10"/>
        <v>0.59000000000000008</v>
      </c>
      <c r="L241" s="17">
        <f t="shared" si="11"/>
        <v>79.863481228668931</v>
      </c>
    </row>
    <row r="242" spans="1:12" ht="16">
      <c r="A242" s="34">
        <v>43</v>
      </c>
      <c r="B242" s="34" t="s">
        <v>306</v>
      </c>
      <c r="C242" s="34" t="s">
        <v>256</v>
      </c>
      <c r="D242" s="34">
        <v>80</v>
      </c>
      <c r="E242" s="34" t="s">
        <v>257</v>
      </c>
      <c r="F242" s="34">
        <v>4</v>
      </c>
      <c r="G242" s="18">
        <v>1.1599999999999999</v>
      </c>
      <c r="H242" s="18">
        <v>3.92</v>
      </c>
      <c r="I242" s="16">
        <f t="shared" si="9"/>
        <v>2.76</v>
      </c>
      <c r="J242" s="18">
        <v>1.73</v>
      </c>
      <c r="K242" s="17">
        <f t="shared" si="10"/>
        <v>0.57000000000000006</v>
      </c>
      <c r="L242" s="17">
        <f t="shared" si="11"/>
        <v>79.347826086956502</v>
      </c>
    </row>
    <row r="243" spans="1:12" ht="16">
      <c r="A243" s="34">
        <v>44</v>
      </c>
      <c r="B243" s="34" t="s">
        <v>307</v>
      </c>
      <c r="C243" s="34" t="s">
        <v>256</v>
      </c>
      <c r="D243" s="34">
        <v>81</v>
      </c>
      <c r="E243" s="34" t="s">
        <v>257</v>
      </c>
      <c r="F243" s="34">
        <v>4</v>
      </c>
      <c r="G243" s="18">
        <v>0.83</v>
      </c>
      <c r="H243" s="18">
        <v>3.9</v>
      </c>
      <c r="I243" s="16">
        <f t="shared" si="9"/>
        <v>3.07</v>
      </c>
      <c r="J243" s="18">
        <v>1.77</v>
      </c>
      <c r="K243" s="17">
        <f t="shared" si="10"/>
        <v>0.94000000000000006</v>
      </c>
      <c r="L243" s="17">
        <f t="shared" si="11"/>
        <v>69.381107491856682</v>
      </c>
    </row>
    <row r="244" spans="1:12" ht="16">
      <c r="A244" s="34">
        <v>45</v>
      </c>
      <c r="B244" s="34" t="s">
        <v>308</v>
      </c>
      <c r="C244" s="34" t="s">
        <v>256</v>
      </c>
      <c r="D244" s="34">
        <v>82</v>
      </c>
      <c r="E244" s="34" t="s">
        <v>257</v>
      </c>
      <c r="F244" s="34">
        <v>4</v>
      </c>
      <c r="G244" s="18">
        <v>0.82</v>
      </c>
      <c r="H244" s="18">
        <v>3.93</v>
      </c>
      <c r="I244" s="16">
        <f t="shared" si="9"/>
        <v>3.1100000000000003</v>
      </c>
      <c r="J244" s="18">
        <v>1.82</v>
      </c>
      <c r="K244" s="17">
        <f t="shared" si="10"/>
        <v>1</v>
      </c>
      <c r="L244" s="17">
        <f t="shared" si="11"/>
        <v>67.845659163987136</v>
      </c>
    </row>
    <row r="245" spans="1:12" ht="16">
      <c r="A245" s="34">
        <v>46</v>
      </c>
      <c r="B245" s="34" t="s">
        <v>309</v>
      </c>
      <c r="C245" s="34" t="s">
        <v>256</v>
      </c>
      <c r="D245" s="34">
        <v>83</v>
      </c>
      <c r="E245" s="34" t="s">
        <v>257</v>
      </c>
      <c r="F245" s="34">
        <v>4</v>
      </c>
      <c r="G245" s="18">
        <v>0.81</v>
      </c>
      <c r="H245" s="18">
        <v>3.13</v>
      </c>
      <c r="I245" s="16">
        <f t="shared" si="9"/>
        <v>2.3199999999999998</v>
      </c>
      <c r="J245" s="18">
        <v>1.31</v>
      </c>
      <c r="K245" s="17">
        <f t="shared" si="10"/>
        <v>0.5</v>
      </c>
      <c r="L245" s="17">
        <f t="shared" si="11"/>
        <v>78.448275862068968</v>
      </c>
    </row>
    <row r="246" spans="1:12" ht="16">
      <c r="A246" s="34">
        <v>47</v>
      </c>
      <c r="B246" s="34" t="s">
        <v>134</v>
      </c>
      <c r="C246" s="34" t="s">
        <v>256</v>
      </c>
      <c r="D246" s="34">
        <v>84</v>
      </c>
      <c r="E246" s="34" t="s">
        <v>257</v>
      </c>
      <c r="F246" s="34">
        <v>4</v>
      </c>
      <c r="G246" s="18">
        <v>0.81</v>
      </c>
      <c r="H246" s="18">
        <v>3.33</v>
      </c>
      <c r="I246" s="16">
        <f t="shared" si="9"/>
        <v>2.52</v>
      </c>
      <c r="J246" s="18">
        <v>1.33</v>
      </c>
      <c r="K246" s="17">
        <f t="shared" si="10"/>
        <v>0.52</v>
      </c>
      <c r="L246" s="17">
        <f t="shared" si="11"/>
        <v>79.365079365079367</v>
      </c>
    </row>
    <row r="247" spans="1:12" ht="16">
      <c r="A247" s="34">
        <v>48</v>
      </c>
      <c r="B247" s="34" t="s">
        <v>135</v>
      </c>
      <c r="C247" s="34" t="s">
        <v>256</v>
      </c>
      <c r="D247" s="34">
        <v>85</v>
      </c>
      <c r="E247" s="34" t="s">
        <v>257</v>
      </c>
      <c r="F247" s="34">
        <v>4</v>
      </c>
      <c r="G247" s="18">
        <v>0.81</v>
      </c>
      <c r="H247" s="18">
        <v>3.8</v>
      </c>
      <c r="I247" s="16">
        <f t="shared" si="9"/>
        <v>2.9899999999999998</v>
      </c>
      <c r="J247" s="18">
        <v>1.46</v>
      </c>
      <c r="K247" s="17">
        <f t="shared" si="10"/>
        <v>0.64999999999999991</v>
      </c>
      <c r="L247" s="17">
        <f t="shared" si="11"/>
        <v>78.260869565217391</v>
      </c>
    </row>
    <row r="248" spans="1:12" ht="16">
      <c r="A248" s="34">
        <v>49</v>
      </c>
      <c r="B248" s="34" t="s">
        <v>136</v>
      </c>
      <c r="C248" s="34" t="s">
        <v>256</v>
      </c>
      <c r="D248" s="34">
        <v>86</v>
      </c>
      <c r="E248" s="34" t="s">
        <v>257</v>
      </c>
      <c r="F248" s="34">
        <v>4</v>
      </c>
      <c r="G248" s="18">
        <v>0.84</v>
      </c>
      <c r="H248" s="18">
        <v>3.07</v>
      </c>
      <c r="I248" s="16">
        <f t="shared" si="9"/>
        <v>2.23</v>
      </c>
      <c r="J248" s="18">
        <v>1.25</v>
      </c>
      <c r="K248" s="17">
        <f t="shared" si="10"/>
        <v>0.41000000000000003</v>
      </c>
      <c r="L248" s="17">
        <f t="shared" si="11"/>
        <v>81.614349775784746</v>
      </c>
    </row>
    <row r="249" spans="1:12" ht="16">
      <c r="A249" s="34">
        <v>50</v>
      </c>
      <c r="B249" s="34" t="s">
        <v>137</v>
      </c>
      <c r="C249" s="34" t="s">
        <v>256</v>
      </c>
      <c r="D249" s="34">
        <v>87</v>
      </c>
      <c r="E249" s="34" t="s">
        <v>257</v>
      </c>
      <c r="F249" s="34">
        <v>4</v>
      </c>
      <c r="G249" s="18">
        <v>0.83</v>
      </c>
      <c r="H249" s="18">
        <v>3.55</v>
      </c>
      <c r="I249" s="16">
        <f t="shared" si="9"/>
        <v>2.7199999999999998</v>
      </c>
      <c r="J249" s="18">
        <v>1.37</v>
      </c>
      <c r="K249" s="17">
        <f t="shared" si="10"/>
        <v>0.54000000000000015</v>
      </c>
      <c r="L249" s="17">
        <f t="shared" si="11"/>
        <v>80.147058823529406</v>
      </c>
    </row>
    <row r="250" spans="1:12" ht="16">
      <c r="A250" s="34">
        <v>51</v>
      </c>
      <c r="B250" s="34" t="s">
        <v>515</v>
      </c>
      <c r="C250" s="34" t="s">
        <v>256</v>
      </c>
      <c r="D250" s="34">
        <v>88</v>
      </c>
      <c r="E250" s="34" t="s">
        <v>257</v>
      </c>
      <c r="F250" s="34">
        <v>4</v>
      </c>
      <c r="G250" s="18">
        <v>0.81</v>
      </c>
      <c r="H250" s="18">
        <v>3.47</v>
      </c>
      <c r="I250" s="16">
        <f t="shared" si="9"/>
        <v>2.66</v>
      </c>
      <c r="J250" s="18">
        <v>2.08</v>
      </c>
      <c r="K250" s="17">
        <f t="shared" si="10"/>
        <v>1.27</v>
      </c>
      <c r="L250" s="17">
        <f t="shared" si="11"/>
        <v>52.255639097744364</v>
      </c>
    </row>
    <row r="251" spans="1:12" ht="16">
      <c r="A251" s="34">
        <v>52</v>
      </c>
      <c r="B251" s="34" t="s">
        <v>516</v>
      </c>
      <c r="C251" s="34" t="s">
        <v>256</v>
      </c>
      <c r="D251" s="34">
        <v>89</v>
      </c>
      <c r="E251" s="34" t="s">
        <v>257</v>
      </c>
      <c r="F251" s="34">
        <v>4</v>
      </c>
      <c r="G251" s="18">
        <v>0.84</v>
      </c>
      <c r="H251" s="18">
        <v>3.46</v>
      </c>
      <c r="I251" s="16">
        <f t="shared" si="9"/>
        <v>2.62</v>
      </c>
      <c r="J251" s="18">
        <v>1.5</v>
      </c>
      <c r="K251" s="17">
        <f t="shared" si="10"/>
        <v>0.66</v>
      </c>
      <c r="L251" s="17">
        <f t="shared" si="11"/>
        <v>74.809160305343497</v>
      </c>
    </row>
    <row r="252" spans="1:12" ht="16">
      <c r="A252" s="34">
        <v>53</v>
      </c>
      <c r="B252" s="34" t="s">
        <v>517</v>
      </c>
      <c r="C252" s="34" t="s">
        <v>256</v>
      </c>
      <c r="D252" s="34">
        <v>90</v>
      </c>
      <c r="E252" s="34" t="s">
        <v>257</v>
      </c>
      <c r="F252" s="34">
        <v>4</v>
      </c>
      <c r="G252" s="18">
        <v>0.84</v>
      </c>
      <c r="H252" s="18">
        <v>3.49</v>
      </c>
      <c r="I252" s="16">
        <f t="shared" si="9"/>
        <v>2.6500000000000004</v>
      </c>
      <c r="J252" s="18">
        <v>1.45</v>
      </c>
      <c r="K252" s="17">
        <f t="shared" si="10"/>
        <v>0.61</v>
      </c>
      <c r="L252" s="17">
        <f t="shared" si="11"/>
        <v>76.981132075471706</v>
      </c>
    </row>
    <row r="253" spans="1:12" ht="16">
      <c r="A253" s="34">
        <v>54</v>
      </c>
      <c r="B253" s="34" t="s">
        <v>518</v>
      </c>
      <c r="C253" s="34" t="s">
        <v>256</v>
      </c>
      <c r="D253" s="34">
        <v>91</v>
      </c>
      <c r="E253" s="34" t="s">
        <v>257</v>
      </c>
      <c r="F253" s="34">
        <v>4</v>
      </c>
      <c r="G253" s="18">
        <v>0.84</v>
      </c>
      <c r="H253" s="18">
        <v>3.5</v>
      </c>
      <c r="I253" s="16">
        <f t="shared" si="9"/>
        <v>2.66</v>
      </c>
      <c r="J253" s="18">
        <v>1.73</v>
      </c>
      <c r="K253" s="17">
        <f t="shared" si="10"/>
        <v>0.89</v>
      </c>
      <c r="L253" s="17">
        <f t="shared" si="11"/>
        <v>66.541353383458642</v>
      </c>
    </row>
    <row r="254" spans="1:12" ht="16">
      <c r="A254" s="34">
        <v>55</v>
      </c>
      <c r="B254" s="34" t="s">
        <v>519</v>
      </c>
      <c r="C254" s="34" t="s">
        <v>256</v>
      </c>
      <c r="D254" s="34">
        <v>92</v>
      </c>
      <c r="E254" s="34" t="s">
        <v>257</v>
      </c>
      <c r="F254" s="34">
        <v>4</v>
      </c>
      <c r="G254" s="18">
        <v>0.83</v>
      </c>
      <c r="H254" s="18">
        <v>3.56</v>
      </c>
      <c r="I254" s="16">
        <f t="shared" si="9"/>
        <v>2.73</v>
      </c>
      <c r="J254" s="18">
        <v>1.54</v>
      </c>
      <c r="K254" s="17">
        <f t="shared" si="10"/>
        <v>0.71000000000000008</v>
      </c>
      <c r="L254" s="17">
        <f t="shared" si="11"/>
        <v>73.992673992674</v>
      </c>
    </row>
    <row r="255" spans="1:12" ht="16">
      <c r="A255" s="34">
        <v>56</v>
      </c>
      <c r="B255" s="34" t="s">
        <v>310</v>
      </c>
      <c r="C255" s="34" t="s">
        <v>256</v>
      </c>
      <c r="D255" s="34">
        <v>93</v>
      </c>
      <c r="E255" s="34" t="s">
        <v>257</v>
      </c>
      <c r="F255" s="34">
        <v>4</v>
      </c>
      <c r="G255" s="18">
        <v>0.82</v>
      </c>
      <c r="H255" s="18">
        <v>3.71</v>
      </c>
      <c r="I255" s="16">
        <f t="shared" si="9"/>
        <v>2.89</v>
      </c>
      <c r="J255" s="18">
        <v>1.38</v>
      </c>
      <c r="K255" s="17">
        <f t="shared" si="10"/>
        <v>0.55999999999999994</v>
      </c>
      <c r="L255" s="17">
        <f t="shared" si="11"/>
        <v>80.622837370242223</v>
      </c>
    </row>
    <row r="256" spans="1:12" ht="16">
      <c r="A256" s="34">
        <v>57</v>
      </c>
      <c r="B256" s="34" t="s">
        <v>311</v>
      </c>
      <c r="C256" s="34" t="s">
        <v>256</v>
      </c>
      <c r="D256" s="34">
        <v>94</v>
      </c>
      <c r="E256" s="34" t="s">
        <v>257</v>
      </c>
      <c r="F256" s="34">
        <v>4</v>
      </c>
      <c r="G256" s="18">
        <v>0.81</v>
      </c>
      <c r="H256" s="18">
        <v>3.54</v>
      </c>
      <c r="I256" s="16">
        <f t="shared" si="9"/>
        <v>2.73</v>
      </c>
      <c r="J256" s="18">
        <v>1.56</v>
      </c>
      <c r="K256" s="17">
        <f t="shared" si="10"/>
        <v>0.75</v>
      </c>
      <c r="L256" s="17">
        <f t="shared" si="11"/>
        <v>72.527472527472526</v>
      </c>
    </row>
    <row r="257" spans="1:12" ht="16">
      <c r="A257" s="34">
        <v>58</v>
      </c>
      <c r="B257" s="34" t="s">
        <v>312</v>
      </c>
      <c r="C257" s="34" t="s">
        <v>256</v>
      </c>
      <c r="D257" s="34">
        <v>95</v>
      </c>
      <c r="E257" s="34" t="s">
        <v>257</v>
      </c>
      <c r="F257" s="34">
        <v>4</v>
      </c>
      <c r="G257" s="18">
        <v>0.85</v>
      </c>
      <c r="H257" s="18">
        <v>3.65</v>
      </c>
      <c r="I257" s="16">
        <f t="shared" si="9"/>
        <v>2.8</v>
      </c>
      <c r="J257" s="18">
        <v>1.38</v>
      </c>
      <c r="K257" s="17">
        <f t="shared" si="10"/>
        <v>0.52999999999999992</v>
      </c>
      <c r="L257" s="17">
        <f t="shared" si="11"/>
        <v>81.071428571428569</v>
      </c>
    </row>
    <row r="258" spans="1:12" ht="16">
      <c r="A258" s="34">
        <v>59</v>
      </c>
      <c r="B258" s="34" t="s">
        <v>313</v>
      </c>
      <c r="C258" s="34" t="s">
        <v>256</v>
      </c>
      <c r="D258" s="34">
        <v>96</v>
      </c>
      <c r="E258" s="34" t="s">
        <v>257</v>
      </c>
      <c r="F258" s="34">
        <v>4</v>
      </c>
      <c r="G258" s="18">
        <v>0.83</v>
      </c>
      <c r="H258" s="18">
        <v>3.89</v>
      </c>
      <c r="I258" s="16">
        <f t="shared" si="9"/>
        <v>3.06</v>
      </c>
      <c r="J258" s="18">
        <v>1.55</v>
      </c>
      <c r="K258" s="17">
        <f t="shared" si="10"/>
        <v>0.72000000000000008</v>
      </c>
      <c r="L258" s="17">
        <f t="shared" si="11"/>
        <v>76.470588235294116</v>
      </c>
    </row>
    <row r="259" spans="1:12" ht="16">
      <c r="A259" s="2"/>
      <c r="B259" s="2"/>
      <c r="C259" s="2" t="s">
        <v>496</v>
      </c>
      <c r="D259" s="2">
        <v>97</v>
      </c>
      <c r="E259" s="2" t="s">
        <v>495</v>
      </c>
      <c r="F259" s="2"/>
      <c r="G259" s="26">
        <v>0.83</v>
      </c>
      <c r="H259" s="26">
        <v>4.01</v>
      </c>
      <c r="I259" s="27">
        <f t="shared" si="9"/>
        <v>3.1799999999999997</v>
      </c>
      <c r="J259" s="26">
        <v>1.41</v>
      </c>
      <c r="K259" s="22">
        <f t="shared" si="10"/>
        <v>0.57999999999999996</v>
      </c>
      <c r="L259" s="17">
        <f t="shared" si="11"/>
        <v>81.76100628930817</v>
      </c>
    </row>
    <row r="260" spans="1:12" ht="16">
      <c r="A260" s="34">
        <v>65</v>
      </c>
      <c r="B260" s="34" t="s">
        <v>314</v>
      </c>
      <c r="C260" s="34" t="s">
        <v>256</v>
      </c>
      <c r="D260" s="34">
        <v>98</v>
      </c>
      <c r="E260" s="34" t="s">
        <v>257</v>
      </c>
      <c r="F260" s="34">
        <v>4</v>
      </c>
      <c r="G260" s="18">
        <v>0.83</v>
      </c>
      <c r="H260" s="18">
        <v>3.95</v>
      </c>
      <c r="I260" s="16">
        <f t="shared" ref="I260:I322" si="12">H260-G260</f>
        <v>3.12</v>
      </c>
      <c r="J260" s="18">
        <v>1.51</v>
      </c>
      <c r="K260" s="17">
        <f t="shared" ref="K260:K322" si="13">J260-G260</f>
        <v>0.68</v>
      </c>
      <c r="L260" s="17">
        <f t="shared" ref="L260:L322" si="14">((I260-K260)/I260)*100</f>
        <v>78.205128205128204</v>
      </c>
    </row>
    <row r="261" spans="1:12" ht="16">
      <c r="A261" s="34">
        <v>66</v>
      </c>
      <c r="B261" s="34" t="s">
        <v>315</v>
      </c>
      <c r="C261" s="34" t="s">
        <v>256</v>
      </c>
      <c r="D261" s="34">
        <v>99</v>
      </c>
      <c r="E261" s="34" t="s">
        <v>257</v>
      </c>
      <c r="F261" s="34">
        <v>4</v>
      </c>
      <c r="G261" s="18">
        <v>0.83</v>
      </c>
      <c r="H261" s="18">
        <v>3.5</v>
      </c>
      <c r="I261" s="16">
        <f t="shared" si="12"/>
        <v>2.67</v>
      </c>
      <c r="J261" s="18">
        <v>1.35</v>
      </c>
      <c r="K261" s="17">
        <f t="shared" si="13"/>
        <v>0.52000000000000013</v>
      </c>
      <c r="L261" s="17">
        <f t="shared" si="14"/>
        <v>80.524344569288388</v>
      </c>
    </row>
    <row r="262" spans="1:12" ht="16">
      <c r="A262" s="34">
        <v>67</v>
      </c>
      <c r="B262" s="34" t="s">
        <v>316</v>
      </c>
      <c r="C262" s="34" t="s">
        <v>256</v>
      </c>
      <c r="D262" s="34">
        <v>100</v>
      </c>
      <c r="E262" s="34" t="s">
        <v>257</v>
      </c>
      <c r="F262" s="34">
        <v>4</v>
      </c>
      <c r="G262" s="18">
        <v>0.82</v>
      </c>
      <c r="H262" s="18">
        <v>3.11</v>
      </c>
      <c r="I262" s="16">
        <f t="shared" si="12"/>
        <v>2.29</v>
      </c>
      <c r="J262" s="18">
        <v>1.44</v>
      </c>
      <c r="K262" s="17">
        <f t="shared" si="13"/>
        <v>0.62</v>
      </c>
      <c r="L262" s="17">
        <f t="shared" si="14"/>
        <v>72.925764192139724</v>
      </c>
    </row>
    <row r="263" spans="1:12" ht="16">
      <c r="A263" s="34">
        <v>68</v>
      </c>
      <c r="B263" s="34" t="s">
        <v>317</v>
      </c>
      <c r="C263" s="34" t="s">
        <v>256</v>
      </c>
      <c r="D263" s="34">
        <v>101</v>
      </c>
      <c r="E263" s="34" t="s">
        <v>257</v>
      </c>
      <c r="F263" s="34">
        <v>4</v>
      </c>
      <c r="G263" s="18">
        <v>0.82</v>
      </c>
      <c r="H263" s="18">
        <v>3.27</v>
      </c>
      <c r="I263" s="16">
        <f t="shared" si="12"/>
        <v>2.4500000000000002</v>
      </c>
      <c r="J263" s="18">
        <v>1.27</v>
      </c>
      <c r="K263" s="17">
        <f t="shared" si="13"/>
        <v>0.45000000000000007</v>
      </c>
      <c r="L263" s="17">
        <f t="shared" si="14"/>
        <v>81.632653061224474</v>
      </c>
    </row>
    <row r="264" spans="1:12" ht="16">
      <c r="A264" s="34">
        <v>69</v>
      </c>
      <c r="B264" s="34" t="s">
        <v>318</v>
      </c>
      <c r="C264" s="34" t="s">
        <v>256</v>
      </c>
      <c r="D264" s="34">
        <v>102</v>
      </c>
      <c r="E264" s="34" t="s">
        <v>257</v>
      </c>
      <c r="F264" s="34">
        <v>4</v>
      </c>
      <c r="G264" s="18">
        <v>0.82</v>
      </c>
      <c r="H264" s="18">
        <v>3.45</v>
      </c>
      <c r="I264" s="16">
        <f t="shared" si="12"/>
        <v>2.6300000000000003</v>
      </c>
      <c r="J264" s="18">
        <v>1.26</v>
      </c>
      <c r="K264" s="17">
        <f t="shared" si="13"/>
        <v>0.44000000000000006</v>
      </c>
      <c r="L264" s="17">
        <f t="shared" si="14"/>
        <v>83.269961977186313</v>
      </c>
    </row>
    <row r="265" spans="1:12" ht="16">
      <c r="A265" s="34">
        <v>70</v>
      </c>
      <c r="B265" s="34" t="s">
        <v>319</v>
      </c>
      <c r="C265" s="34" t="s">
        <v>256</v>
      </c>
      <c r="D265" s="34">
        <v>103</v>
      </c>
      <c r="E265" s="34" t="s">
        <v>257</v>
      </c>
      <c r="F265" s="34">
        <v>4</v>
      </c>
      <c r="G265" s="18">
        <v>0.82</v>
      </c>
      <c r="H265" s="18">
        <v>3.64</v>
      </c>
      <c r="I265" s="16">
        <f t="shared" si="12"/>
        <v>2.8200000000000003</v>
      </c>
      <c r="J265" s="18">
        <v>1.47</v>
      </c>
      <c r="K265" s="17">
        <f t="shared" si="13"/>
        <v>0.65</v>
      </c>
      <c r="L265" s="17">
        <f t="shared" si="14"/>
        <v>76.950354609929079</v>
      </c>
    </row>
    <row r="266" spans="1:12" ht="16">
      <c r="A266" s="34">
        <v>71</v>
      </c>
      <c r="B266" s="34" t="s">
        <v>320</v>
      </c>
      <c r="C266" s="34" t="s">
        <v>256</v>
      </c>
      <c r="D266" s="34">
        <v>104</v>
      </c>
      <c r="E266" s="34" t="s">
        <v>257</v>
      </c>
      <c r="F266" s="34">
        <v>4</v>
      </c>
      <c r="G266" s="18">
        <v>0.81</v>
      </c>
      <c r="H266" s="18">
        <v>3.26</v>
      </c>
      <c r="I266" s="16">
        <f t="shared" si="12"/>
        <v>2.4499999999999997</v>
      </c>
      <c r="J266" s="18">
        <v>1.37</v>
      </c>
      <c r="K266" s="17">
        <f t="shared" si="13"/>
        <v>0.56000000000000005</v>
      </c>
      <c r="L266" s="17">
        <f t="shared" si="14"/>
        <v>77.142857142857139</v>
      </c>
    </row>
    <row r="267" spans="1:12" ht="16">
      <c r="A267" s="34">
        <v>72</v>
      </c>
      <c r="B267" s="34" t="s">
        <v>321</v>
      </c>
      <c r="C267" s="34" t="s">
        <v>256</v>
      </c>
      <c r="D267" s="34">
        <v>105</v>
      </c>
      <c r="E267" s="34" t="s">
        <v>257</v>
      </c>
      <c r="F267" s="34">
        <v>4</v>
      </c>
      <c r="G267" s="18">
        <v>0.82</v>
      </c>
      <c r="H267" s="18">
        <v>3.09</v>
      </c>
      <c r="I267" s="16">
        <f t="shared" si="12"/>
        <v>2.27</v>
      </c>
      <c r="J267" s="18">
        <v>1.63</v>
      </c>
      <c r="K267" s="17">
        <f t="shared" si="13"/>
        <v>0.80999999999999994</v>
      </c>
      <c r="L267" s="17">
        <f t="shared" si="14"/>
        <v>64.317180616740089</v>
      </c>
    </row>
    <row r="268" spans="1:12" ht="16">
      <c r="A268" s="34">
        <v>73</v>
      </c>
      <c r="B268" s="34" t="s">
        <v>322</v>
      </c>
      <c r="C268" s="34" t="s">
        <v>256</v>
      </c>
      <c r="D268" s="34">
        <v>106</v>
      </c>
      <c r="E268" s="34" t="s">
        <v>257</v>
      </c>
      <c r="F268" s="34">
        <v>4</v>
      </c>
      <c r="G268" s="18">
        <v>0.82</v>
      </c>
      <c r="H268" s="18">
        <v>3.52</v>
      </c>
      <c r="I268" s="16">
        <f t="shared" si="12"/>
        <v>2.7</v>
      </c>
      <c r="J268" s="18">
        <v>1.92</v>
      </c>
      <c r="K268" s="17">
        <f t="shared" si="13"/>
        <v>1.1000000000000001</v>
      </c>
      <c r="L268" s="17">
        <f t="shared" si="14"/>
        <v>59.259259259259252</v>
      </c>
    </row>
    <row r="269" spans="1:12" ht="16">
      <c r="A269" s="34">
        <v>74</v>
      </c>
      <c r="B269" s="34" t="s">
        <v>323</v>
      </c>
      <c r="C269" s="34" t="s">
        <v>256</v>
      </c>
      <c r="D269" s="34">
        <v>107</v>
      </c>
      <c r="E269" s="34" t="s">
        <v>257</v>
      </c>
      <c r="F269" s="34">
        <v>4</v>
      </c>
      <c r="G269" s="18">
        <v>0.82</v>
      </c>
      <c r="H269" s="18">
        <v>3.27</v>
      </c>
      <c r="I269" s="16">
        <f t="shared" si="12"/>
        <v>2.4500000000000002</v>
      </c>
      <c r="J269" s="18">
        <v>1.67</v>
      </c>
      <c r="K269" s="17">
        <f t="shared" si="13"/>
        <v>0.85</v>
      </c>
      <c r="L269" s="17">
        <f t="shared" si="14"/>
        <v>65.306122448979593</v>
      </c>
    </row>
    <row r="270" spans="1:12" ht="16">
      <c r="A270" s="34">
        <v>75</v>
      </c>
      <c r="B270" s="34" t="s">
        <v>324</v>
      </c>
      <c r="C270" s="34" t="s">
        <v>256</v>
      </c>
      <c r="D270" s="34">
        <v>108</v>
      </c>
      <c r="E270" s="34" t="s">
        <v>257</v>
      </c>
      <c r="F270" s="34">
        <v>4</v>
      </c>
      <c r="G270" s="18">
        <v>0.82</v>
      </c>
      <c r="H270" s="18">
        <v>3.42</v>
      </c>
      <c r="I270" s="16">
        <f t="shared" si="12"/>
        <v>2.6</v>
      </c>
      <c r="J270" s="18">
        <v>1.45</v>
      </c>
      <c r="K270" s="17">
        <f t="shared" si="13"/>
        <v>0.63</v>
      </c>
      <c r="L270" s="17">
        <f t="shared" si="14"/>
        <v>75.769230769230774</v>
      </c>
    </row>
    <row r="271" spans="1:12" ht="16">
      <c r="A271" s="34">
        <v>76</v>
      </c>
      <c r="B271" s="34" t="s">
        <v>325</v>
      </c>
      <c r="C271" s="34" t="s">
        <v>256</v>
      </c>
      <c r="D271" s="34">
        <v>109</v>
      </c>
      <c r="E271" s="34" t="s">
        <v>257</v>
      </c>
      <c r="F271" s="34">
        <v>4</v>
      </c>
      <c r="G271" s="18">
        <v>0.81</v>
      </c>
      <c r="H271" s="18">
        <v>3.91</v>
      </c>
      <c r="I271" s="16">
        <f t="shared" si="12"/>
        <v>3.1</v>
      </c>
      <c r="J271" s="18">
        <v>1.42</v>
      </c>
      <c r="K271" s="17">
        <f t="shared" si="13"/>
        <v>0.60999999999999988</v>
      </c>
      <c r="L271" s="17">
        <f t="shared" si="14"/>
        <v>80.322580645161295</v>
      </c>
    </row>
    <row r="272" spans="1:12" ht="16">
      <c r="A272" s="34">
        <v>77</v>
      </c>
      <c r="B272" s="34" t="s">
        <v>193</v>
      </c>
      <c r="C272" s="34" t="s">
        <v>256</v>
      </c>
      <c r="D272" s="34">
        <v>110</v>
      </c>
      <c r="E272" s="34" t="s">
        <v>257</v>
      </c>
      <c r="F272" s="34">
        <v>4</v>
      </c>
      <c r="G272" s="18">
        <v>0.81</v>
      </c>
      <c r="H272" s="18">
        <v>3.65</v>
      </c>
      <c r="I272" s="16">
        <f t="shared" si="12"/>
        <v>2.84</v>
      </c>
      <c r="J272" s="18">
        <v>1.34</v>
      </c>
      <c r="K272" s="17">
        <f t="shared" si="13"/>
        <v>0.53</v>
      </c>
      <c r="L272" s="17">
        <f t="shared" si="14"/>
        <v>81.338028169014081</v>
      </c>
    </row>
    <row r="273" spans="1:12" ht="16">
      <c r="A273" s="34">
        <v>78</v>
      </c>
      <c r="B273" s="34" t="s">
        <v>326</v>
      </c>
      <c r="C273" s="34" t="s">
        <v>256</v>
      </c>
      <c r="D273" s="34">
        <v>111</v>
      </c>
      <c r="E273" s="34" t="s">
        <v>257</v>
      </c>
      <c r="F273" s="34">
        <v>4</v>
      </c>
      <c r="G273" s="18">
        <v>0.81</v>
      </c>
      <c r="H273" s="18">
        <v>3.45</v>
      </c>
      <c r="I273" s="16">
        <f t="shared" si="12"/>
        <v>2.64</v>
      </c>
      <c r="J273" s="18">
        <v>1.35</v>
      </c>
      <c r="K273" s="17">
        <f t="shared" si="13"/>
        <v>0.54</v>
      </c>
      <c r="L273" s="17">
        <f t="shared" si="14"/>
        <v>79.545454545454547</v>
      </c>
    </row>
    <row r="274" spans="1:12" ht="16">
      <c r="A274" s="34">
        <v>79</v>
      </c>
      <c r="B274" s="34" t="s">
        <v>327</v>
      </c>
      <c r="C274" s="34" t="s">
        <v>256</v>
      </c>
      <c r="D274" s="34">
        <v>112</v>
      </c>
      <c r="E274" s="34" t="s">
        <v>257</v>
      </c>
      <c r="F274" s="34">
        <v>4</v>
      </c>
      <c r="G274" s="18">
        <v>0.82</v>
      </c>
      <c r="H274" s="18">
        <v>3.35</v>
      </c>
      <c r="I274" s="16">
        <f t="shared" si="12"/>
        <v>2.5300000000000002</v>
      </c>
      <c r="J274" s="18">
        <v>1.3</v>
      </c>
      <c r="K274" s="17">
        <f t="shared" si="13"/>
        <v>0.48000000000000009</v>
      </c>
      <c r="L274" s="17">
        <f t="shared" si="14"/>
        <v>81.027667984189719</v>
      </c>
    </row>
    <row r="275" spans="1:12" ht="16">
      <c r="A275" s="34">
        <v>80</v>
      </c>
      <c r="B275" s="34" t="s">
        <v>328</v>
      </c>
      <c r="C275" s="34" t="s">
        <v>256</v>
      </c>
      <c r="D275" s="34">
        <v>113</v>
      </c>
      <c r="E275" s="34" t="s">
        <v>257</v>
      </c>
      <c r="F275" s="34">
        <v>4</v>
      </c>
      <c r="G275" s="18">
        <v>0.82</v>
      </c>
      <c r="H275" s="18">
        <v>3.5</v>
      </c>
      <c r="I275" s="16">
        <f t="shared" si="12"/>
        <v>2.68</v>
      </c>
      <c r="J275" s="18">
        <v>1.32</v>
      </c>
      <c r="K275" s="17">
        <f t="shared" si="13"/>
        <v>0.50000000000000011</v>
      </c>
      <c r="L275" s="17">
        <f t="shared" si="14"/>
        <v>81.343283582089555</v>
      </c>
    </row>
    <row r="276" spans="1:12" ht="16">
      <c r="A276" s="34">
        <v>81</v>
      </c>
      <c r="B276" s="34" t="s">
        <v>329</v>
      </c>
      <c r="C276" s="34" t="s">
        <v>256</v>
      </c>
      <c r="D276" s="34">
        <v>114</v>
      </c>
      <c r="E276" s="34" t="s">
        <v>257</v>
      </c>
      <c r="F276" s="34">
        <v>4</v>
      </c>
      <c r="G276" s="18">
        <v>0.8</v>
      </c>
      <c r="H276" s="18">
        <v>3.52</v>
      </c>
      <c r="I276" s="16">
        <f t="shared" si="12"/>
        <v>2.7199999999999998</v>
      </c>
      <c r="J276" s="18">
        <v>1.34</v>
      </c>
      <c r="K276" s="17">
        <f t="shared" si="13"/>
        <v>0.54</v>
      </c>
      <c r="L276" s="17">
        <f t="shared" si="14"/>
        <v>80.147058823529406</v>
      </c>
    </row>
    <row r="277" spans="1:12" ht="16">
      <c r="A277" s="34">
        <v>82</v>
      </c>
      <c r="B277" s="34" t="s">
        <v>330</v>
      </c>
      <c r="C277" s="34" t="s">
        <v>256</v>
      </c>
      <c r="D277" s="34">
        <v>115</v>
      </c>
      <c r="E277" s="34" t="s">
        <v>257</v>
      </c>
      <c r="F277" s="34">
        <v>4</v>
      </c>
      <c r="G277" s="18">
        <v>0.83</v>
      </c>
      <c r="H277" s="18">
        <v>3.16</v>
      </c>
      <c r="I277" s="16">
        <f t="shared" si="12"/>
        <v>2.33</v>
      </c>
      <c r="J277" s="18">
        <v>1.21</v>
      </c>
      <c r="K277" s="17">
        <f t="shared" si="13"/>
        <v>0.38</v>
      </c>
      <c r="L277" s="17">
        <f t="shared" si="14"/>
        <v>83.690987124463518</v>
      </c>
    </row>
    <row r="278" spans="1:12" ht="16">
      <c r="A278" s="34">
        <v>83</v>
      </c>
      <c r="B278" s="34" t="s">
        <v>331</v>
      </c>
      <c r="C278" s="34" t="s">
        <v>256</v>
      </c>
      <c r="D278" s="34">
        <v>116</v>
      </c>
      <c r="E278" s="34" t="s">
        <v>257</v>
      </c>
      <c r="F278" s="34">
        <v>4</v>
      </c>
      <c r="G278" s="18">
        <v>0.81</v>
      </c>
      <c r="H278" s="18">
        <v>3.42</v>
      </c>
      <c r="I278" s="16">
        <f t="shared" si="12"/>
        <v>2.61</v>
      </c>
      <c r="J278" s="18">
        <v>1.28</v>
      </c>
      <c r="K278" s="17">
        <f t="shared" si="13"/>
        <v>0.47</v>
      </c>
      <c r="L278" s="17">
        <f t="shared" si="14"/>
        <v>81.99233716475095</v>
      </c>
    </row>
    <row r="279" spans="1:12" ht="16">
      <c r="A279" s="34">
        <v>84</v>
      </c>
      <c r="B279" s="34" t="s">
        <v>332</v>
      </c>
      <c r="C279" s="34" t="s">
        <v>256</v>
      </c>
      <c r="D279" s="34">
        <v>117</v>
      </c>
      <c r="E279" s="34" t="s">
        <v>257</v>
      </c>
      <c r="F279" s="34">
        <v>4</v>
      </c>
      <c r="G279" s="18">
        <v>0.81</v>
      </c>
      <c r="H279" s="18">
        <v>3.73</v>
      </c>
      <c r="I279" s="16">
        <f t="shared" si="12"/>
        <v>2.92</v>
      </c>
      <c r="J279" s="18">
        <v>1.39</v>
      </c>
      <c r="K279" s="17">
        <f t="shared" si="13"/>
        <v>0.57999999999999985</v>
      </c>
      <c r="L279" s="17">
        <f t="shared" si="14"/>
        <v>80.136986301369859</v>
      </c>
    </row>
    <row r="280" spans="1:12" ht="16">
      <c r="A280" s="34">
        <v>85</v>
      </c>
      <c r="B280" s="34" t="s">
        <v>333</v>
      </c>
      <c r="C280" s="34" t="s">
        <v>256</v>
      </c>
      <c r="D280" s="34">
        <v>118</v>
      </c>
      <c r="E280" s="34" t="s">
        <v>257</v>
      </c>
      <c r="F280" s="34">
        <v>4</v>
      </c>
      <c r="G280" s="18">
        <v>0.83</v>
      </c>
      <c r="H280" s="18">
        <v>3.72</v>
      </c>
      <c r="I280" s="16">
        <f t="shared" si="12"/>
        <v>2.89</v>
      </c>
      <c r="J280" s="18">
        <v>1.31</v>
      </c>
      <c r="K280" s="17">
        <f t="shared" si="13"/>
        <v>0.48000000000000009</v>
      </c>
      <c r="L280" s="17">
        <f t="shared" si="14"/>
        <v>83.391003460207614</v>
      </c>
    </row>
    <row r="281" spans="1:12" ht="16">
      <c r="A281" s="34">
        <v>86</v>
      </c>
      <c r="B281" s="34" t="s">
        <v>334</v>
      </c>
      <c r="C281" s="34" t="s">
        <v>256</v>
      </c>
      <c r="D281" s="34">
        <v>119</v>
      </c>
      <c r="E281" s="34" t="s">
        <v>257</v>
      </c>
      <c r="F281" s="34">
        <v>4</v>
      </c>
      <c r="G281" s="18">
        <v>0.84</v>
      </c>
      <c r="H281" s="18">
        <v>3.55</v>
      </c>
      <c r="I281" s="16">
        <f t="shared" si="12"/>
        <v>2.71</v>
      </c>
      <c r="J281" s="18">
        <v>1.64</v>
      </c>
      <c r="K281" s="17">
        <f t="shared" si="13"/>
        <v>0.79999999999999993</v>
      </c>
      <c r="L281" s="17">
        <f t="shared" si="14"/>
        <v>70.479704797047987</v>
      </c>
    </row>
    <row r="282" spans="1:12" ht="16">
      <c r="A282" s="34">
        <v>87</v>
      </c>
      <c r="B282" s="34" t="s">
        <v>335</v>
      </c>
      <c r="C282" s="34" t="s">
        <v>256</v>
      </c>
      <c r="D282" s="34">
        <v>120</v>
      </c>
      <c r="E282" s="34" t="s">
        <v>257</v>
      </c>
      <c r="F282" s="34">
        <v>4</v>
      </c>
      <c r="G282" s="18">
        <v>0.82</v>
      </c>
      <c r="H282" s="18">
        <v>3.76</v>
      </c>
      <c r="I282" s="16">
        <f t="shared" si="12"/>
        <v>2.94</v>
      </c>
      <c r="J282" s="18">
        <v>1.86</v>
      </c>
      <c r="K282" s="17">
        <f t="shared" si="13"/>
        <v>1.04</v>
      </c>
      <c r="L282" s="17">
        <f t="shared" si="14"/>
        <v>64.625850340136054</v>
      </c>
    </row>
    <row r="283" spans="1:12" ht="16">
      <c r="A283" s="34">
        <v>88</v>
      </c>
      <c r="B283" s="34" t="s">
        <v>336</v>
      </c>
      <c r="C283" s="34" t="s">
        <v>256</v>
      </c>
      <c r="D283" s="34">
        <v>121</v>
      </c>
      <c r="E283" s="34" t="s">
        <v>257</v>
      </c>
      <c r="F283" s="34">
        <v>4</v>
      </c>
      <c r="G283" s="18">
        <v>0.83</v>
      </c>
      <c r="H283" s="18">
        <v>3.8</v>
      </c>
      <c r="I283" s="16">
        <f t="shared" si="12"/>
        <v>2.9699999999999998</v>
      </c>
      <c r="J283" s="18">
        <v>1.88</v>
      </c>
      <c r="K283" s="17">
        <f t="shared" si="13"/>
        <v>1.0499999999999998</v>
      </c>
      <c r="L283" s="17">
        <f t="shared" si="14"/>
        <v>64.646464646464651</v>
      </c>
    </row>
    <row r="284" spans="1:12" ht="16">
      <c r="A284" s="34">
        <v>89</v>
      </c>
      <c r="B284" s="34" t="s">
        <v>337</v>
      </c>
      <c r="C284" s="34" t="s">
        <v>256</v>
      </c>
      <c r="D284" s="34">
        <v>122</v>
      </c>
      <c r="E284" s="34" t="s">
        <v>257</v>
      </c>
      <c r="F284" s="34">
        <v>4</v>
      </c>
      <c r="G284" s="18">
        <v>0.85</v>
      </c>
      <c r="H284" s="18">
        <v>3.54</v>
      </c>
      <c r="I284" s="16">
        <f t="shared" si="12"/>
        <v>2.69</v>
      </c>
      <c r="J284" s="18">
        <v>2.13</v>
      </c>
      <c r="K284" s="17">
        <f t="shared" si="13"/>
        <v>1.2799999999999998</v>
      </c>
      <c r="L284" s="17">
        <f t="shared" si="14"/>
        <v>52.416356877323423</v>
      </c>
    </row>
    <row r="285" spans="1:12" ht="16">
      <c r="A285" s="34">
        <v>90</v>
      </c>
      <c r="B285" s="34" t="s">
        <v>194</v>
      </c>
      <c r="C285" s="34" t="s">
        <v>256</v>
      </c>
      <c r="D285" s="34">
        <v>123</v>
      </c>
      <c r="E285" s="34" t="s">
        <v>257</v>
      </c>
      <c r="F285" s="34">
        <v>4</v>
      </c>
      <c r="G285" s="18">
        <v>0.84</v>
      </c>
      <c r="H285" s="18">
        <v>3.42</v>
      </c>
      <c r="I285" s="16">
        <f t="shared" si="12"/>
        <v>2.58</v>
      </c>
      <c r="J285" s="18">
        <v>1.95</v>
      </c>
      <c r="K285" s="17">
        <f t="shared" si="13"/>
        <v>1.1099999999999999</v>
      </c>
      <c r="L285" s="17">
        <f t="shared" si="14"/>
        <v>56.97674418604651</v>
      </c>
    </row>
    <row r="286" spans="1:12" ht="16">
      <c r="A286" s="34">
        <v>91</v>
      </c>
      <c r="B286" s="34" t="s">
        <v>338</v>
      </c>
      <c r="C286" s="34" t="s">
        <v>256</v>
      </c>
      <c r="D286" s="34">
        <v>124</v>
      </c>
      <c r="E286" s="34" t="s">
        <v>257</v>
      </c>
      <c r="F286" s="34">
        <v>4</v>
      </c>
      <c r="G286" s="18">
        <v>0.82</v>
      </c>
      <c r="H286" s="18">
        <v>3.49</v>
      </c>
      <c r="I286" s="16">
        <f t="shared" si="12"/>
        <v>2.6700000000000004</v>
      </c>
      <c r="J286" s="18">
        <v>1.36</v>
      </c>
      <c r="K286" s="17">
        <f t="shared" si="13"/>
        <v>0.54000000000000015</v>
      </c>
      <c r="L286" s="17">
        <f t="shared" si="14"/>
        <v>79.775280898876417</v>
      </c>
    </row>
    <row r="287" spans="1:12" ht="16">
      <c r="A287" s="34">
        <v>92</v>
      </c>
      <c r="B287" s="34" t="s">
        <v>339</v>
      </c>
      <c r="C287" s="34" t="s">
        <v>256</v>
      </c>
      <c r="D287" s="34">
        <v>125</v>
      </c>
      <c r="E287" s="34" t="s">
        <v>257</v>
      </c>
      <c r="F287" s="34">
        <v>4</v>
      </c>
      <c r="G287" s="18">
        <v>0.84</v>
      </c>
      <c r="H287" s="18">
        <v>3.6</v>
      </c>
      <c r="I287" s="16">
        <f t="shared" si="12"/>
        <v>2.7600000000000002</v>
      </c>
      <c r="J287" s="18">
        <v>1.39</v>
      </c>
      <c r="K287" s="17">
        <f t="shared" si="13"/>
        <v>0.54999999999999993</v>
      </c>
      <c r="L287" s="17">
        <f t="shared" si="14"/>
        <v>80.072463768115952</v>
      </c>
    </row>
    <row r="288" spans="1:12" ht="16">
      <c r="A288" s="34">
        <v>93</v>
      </c>
      <c r="B288" s="34" t="s">
        <v>340</v>
      </c>
      <c r="C288" s="34" t="s">
        <v>256</v>
      </c>
      <c r="D288" s="34">
        <v>126</v>
      </c>
      <c r="E288" s="34" t="s">
        <v>257</v>
      </c>
      <c r="F288" s="34">
        <v>4</v>
      </c>
      <c r="G288" s="18">
        <v>0.83</v>
      </c>
      <c r="H288" s="18">
        <v>3.48</v>
      </c>
      <c r="I288" s="16">
        <f t="shared" si="12"/>
        <v>2.65</v>
      </c>
      <c r="J288" s="18">
        <v>1.39</v>
      </c>
      <c r="K288" s="17">
        <f t="shared" si="13"/>
        <v>0.55999999999999994</v>
      </c>
      <c r="L288" s="17">
        <f t="shared" si="14"/>
        <v>78.867924528301884</v>
      </c>
    </row>
    <row r="289" spans="1:12" ht="16">
      <c r="A289" s="34">
        <v>94</v>
      </c>
      <c r="B289" s="34" t="s">
        <v>341</v>
      </c>
      <c r="C289" s="34" t="s">
        <v>256</v>
      </c>
      <c r="D289" s="34">
        <v>127</v>
      </c>
      <c r="E289" s="34" t="s">
        <v>257</v>
      </c>
      <c r="F289" s="34">
        <v>4</v>
      </c>
      <c r="G289" s="18">
        <v>0.82</v>
      </c>
      <c r="H289" s="18">
        <v>3.65</v>
      </c>
      <c r="I289" s="16">
        <f t="shared" si="12"/>
        <v>2.83</v>
      </c>
      <c r="J289" s="18">
        <v>1.3</v>
      </c>
      <c r="K289" s="17">
        <f t="shared" si="13"/>
        <v>0.48000000000000009</v>
      </c>
      <c r="L289" s="17">
        <f t="shared" si="14"/>
        <v>83.038869257950537</v>
      </c>
    </row>
    <row r="290" spans="1:12" ht="16">
      <c r="A290" s="34">
        <v>95</v>
      </c>
      <c r="B290" s="34" t="s">
        <v>346</v>
      </c>
      <c r="C290" s="34" t="s">
        <v>256</v>
      </c>
      <c r="D290" s="34">
        <v>128</v>
      </c>
      <c r="E290" s="34" t="s">
        <v>257</v>
      </c>
      <c r="F290" s="34">
        <v>4</v>
      </c>
      <c r="G290" s="18">
        <v>0.82</v>
      </c>
      <c r="H290" s="18">
        <v>3.72</v>
      </c>
      <c r="I290" s="16">
        <f t="shared" si="12"/>
        <v>2.9000000000000004</v>
      </c>
      <c r="J290" s="18">
        <v>1.39</v>
      </c>
      <c r="K290" s="17">
        <f t="shared" si="13"/>
        <v>0.56999999999999995</v>
      </c>
      <c r="L290" s="17">
        <f t="shared" si="14"/>
        <v>80.344827586206904</v>
      </c>
    </row>
    <row r="291" spans="1:12" ht="16">
      <c r="A291" s="34">
        <v>99</v>
      </c>
      <c r="B291" s="34" t="s">
        <v>347</v>
      </c>
      <c r="C291" s="34" t="s">
        <v>256</v>
      </c>
      <c r="D291" s="34">
        <v>129</v>
      </c>
      <c r="E291" s="34" t="s">
        <v>257</v>
      </c>
      <c r="F291" s="34">
        <v>4</v>
      </c>
      <c r="G291" s="18">
        <v>0.81</v>
      </c>
      <c r="H291" s="18">
        <v>3.66</v>
      </c>
      <c r="I291" s="16">
        <f t="shared" si="12"/>
        <v>2.85</v>
      </c>
      <c r="J291" s="18">
        <v>1.4</v>
      </c>
      <c r="K291" s="17">
        <f t="shared" si="13"/>
        <v>0.58999999999999986</v>
      </c>
      <c r="L291" s="17">
        <f t="shared" si="14"/>
        <v>79.298245614035096</v>
      </c>
    </row>
    <row r="292" spans="1:12" ht="16">
      <c r="A292" s="34">
        <v>100</v>
      </c>
      <c r="B292" s="34" t="s">
        <v>348</v>
      </c>
      <c r="C292" s="34" t="s">
        <v>256</v>
      </c>
      <c r="D292" s="34">
        <v>130</v>
      </c>
      <c r="E292" s="34" t="s">
        <v>257</v>
      </c>
      <c r="F292" s="34">
        <v>4</v>
      </c>
      <c r="G292" s="18">
        <v>0.83</v>
      </c>
      <c r="H292" s="18">
        <v>3.66</v>
      </c>
      <c r="I292" s="16">
        <f t="shared" si="12"/>
        <v>2.83</v>
      </c>
      <c r="J292" s="18">
        <v>1.42</v>
      </c>
      <c r="K292" s="17">
        <f t="shared" si="13"/>
        <v>0.59</v>
      </c>
      <c r="L292" s="17">
        <f t="shared" si="14"/>
        <v>79.151943462897535</v>
      </c>
    </row>
    <row r="293" spans="1:12" ht="16">
      <c r="A293" s="34">
        <v>101</v>
      </c>
      <c r="B293" s="34" t="s">
        <v>195</v>
      </c>
      <c r="C293" s="34" t="s">
        <v>256</v>
      </c>
      <c r="D293" s="34">
        <v>131</v>
      </c>
      <c r="E293" s="34" t="s">
        <v>257</v>
      </c>
      <c r="F293" s="34">
        <v>4</v>
      </c>
      <c r="G293" s="18">
        <v>0.81</v>
      </c>
      <c r="H293" s="18">
        <v>3.63</v>
      </c>
      <c r="I293" s="16">
        <f t="shared" si="12"/>
        <v>2.82</v>
      </c>
      <c r="J293" s="18">
        <v>1.38</v>
      </c>
      <c r="K293" s="17">
        <f t="shared" si="13"/>
        <v>0.56999999999999984</v>
      </c>
      <c r="L293" s="17">
        <f t="shared" si="14"/>
        <v>79.787234042553195</v>
      </c>
    </row>
    <row r="294" spans="1:12" ht="16">
      <c r="A294" s="34">
        <v>102</v>
      </c>
      <c r="B294" s="34" t="s">
        <v>349</v>
      </c>
      <c r="C294" s="34" t="s">
        <v>256</v>
      </c>
      <c r="D294" s="34">
        <v>132</v>
      </c>
      <c r="E294" s="34" t="s">
        <v>257</v>
      </c>
      <c r="F294" s="34">
        <v>4</v>
      </c>
      <c r="G294" s="18">
        <v>0.81</v>
      </c>
      <c r="H294" s="18">
        <v>3.8</v>
      </c>
      <c r="I294" s="16">
        <f t="shared" si="12"/>
        <v>2.9899999999999998</v>
      </c>
      <c r="J294" s="18">
        <v>1.45</v>
      </c>
      <c r="K294" s="17">
        <f t="shared" si="13"/>
        <v>0.6399999999999999</v>
      </c>
      <c r="L294" s="17">
        <f t="shared" si="14"/>
        <v>78.595317725752494</v>
      </c>
    </row>
    <row r="295" spans="1:12" ht="16">
      <c r="A295" s="34">
        <v>103</v>
      </c>
      <c r="B295" s="34" t="s">
        <v>428</v>
      </c>
      <c r="C295" s="34" t="s">
        <v>256</v>
      </c>
      <c r="D295" s="34">
        <v>133</v>
      </c>
      <c r="E295" s="34" t="s">
        <v>257</v>
      </c>
      <c r="F295" s="34">
        <v>4</v>
      </c>
      <c r="G295" s="18">
        <v>0.84</v>
      </c>
      <c r="H295" s="18">
        <v>3.8</v>
      </c>
      <c r="I295" s="16">
        <f t="shared" si="12"/>
        <v>2.96</v>
      </c>
      <c r="J295" s="18">
        <v>1.56</v>
      </c>
      <c r="K295" s="17">
        <f t="shared" si="13"/>
        <v>0.72000000000000008</v>
      </c>
      <c r="L295" s="17">
        <f t="shared" si="14"/>
        <v>75.675675675675663</v>
      </c>
    </row>
    <row r="296" spans="1:12" ht="16">
      <c r="A296" s="34">
        <v>104</v>
      </c>
      <c r="B296" s="34" t="s">
        <v>429</v>
      </c>
      <c r="C296" s="34" t="s">
        <v>256</v>
      </c>
      <c r="D296" s="34">
        <v>134</v>
      </c>
      <c r="E296" s="34" t="s">
        <v>257</v>
      </c>
      <c r="F296" s="34">
        <v>4</v>
      </c>
      <c r="G296" s="18">
        <v>0.83</v>
      </c>
      <c r="H296" s="18">
        <v>3.59</v>
      </c>
      <c r="I296" s="16">
        <f t="shared" si="12"/>
        <v>2.76</v>
      </c>
      <c r="J296" s="18">
        <v>1.36</v>
      </c>
      <c r="K296" s="17">
        <f t="shared" si="13"/>
        <v>0.53000000000000014</v>
      </c>
      <c r="L296" s="17">
        <f t="shared" si="14"/>
        <v>80.79710144927536</v>
      </c>
    </row>
    <row r="297" spans="1:12" ht="16">
      <c r="A297" s="34">
        <v>105</v>
      </c>
      <c r="B297" s="34" t="s">
        <v>430</v>
      </c>
      <c r="C297" s="34" t="s">
        <v>256</v>
      </c>
      <c r="D297" s="34">
        <v>135</v>
      </c>
      <c r="E297" s="34" t="s">
        <v>257</v>
      </c>
      <c r="F297" s="34">
        <v>4</v>
      </c>
      <c r="G297" s="18">
        <v>0.82</v>
      </c>
      <c r="H297" s="18">
        <v>3.67</v>
      </c>
      <c r="I297" s="16">
        <f t="shared" si="12"/>
        <v>2.85</v>
      </c>
      <c r="J297" s="18">
        <v>1.81</v>
      </c>
      <c r="K297" s="17">
        <f t="shared" si="13"/>
        <v>0.9900000000000001</v>
      </c>
      <c r="L297" s="17">
        <f t="shared" si="14"/>
        <v>65.263157894736835</v>
      </c>
    </row>
    <row r="298" spans="1:12" ht="16">
      <c r="A298" s="34">
        <v>106</v>
      </c>
      <c r="B298" s="34" t="s">
        <v>431</v>
      </c>
      <c r="C298" s="34" t="s">
        <v>256</v>
      </c>
      <c r="D298" s="34">
        <v>136</v>
      </c>
      <c r="E298" s="34" t="s">
        <v>257</v>
      </c>
      <c r="F298" s="34">
        <v>4</v>
      </c>
      <c r="G298" s="18">
        <v>0.83</v>
      </c>
      <c r="H298" s="18">
        <v>3.9</v>
      </c>
      <c r="I298" s="16">
        <f t="shared" si="12"/>
        <v>3.07</v>
      </c>
      <c r="J298" s="18">
        <v>1.94</v>
      </c>
      <c r="K298" s="17">
        <f t="shared" si="13"/>
        <v>1.1099999999999999</v>
      </c>
      <c r="L298" s="17">
        <f t="shared" si="14"/>
        <v>63.843648208469062</v>
      </c>
    </row>
    <row r="299" spans="1:12" ht="16">
      <c r="A299" s="34">
        <v>107</v>
      </c>
      <c r="B299" s="34" t="s">
        <v>432</v>
      </c>
      <c r="C299" s="34" t="s">
        <v>256</v>
      </c>
      <c r="D299" s="34">
        <v>137</v>
      </c>
      <c r="E299" s="34" t="s">
        <v>257</v>
      </c>
      <c r="F299" s="34">
        <v>4</v>
      </c>
      <c r="G299" s="18">
        <v>0.84</v>
      </c>
      <c r="H299" s="18">
        <v>3.85</v>
      </c>
      <c r="I299" s="16">
        <f t="shared" si="12"/>
        <v>3.0100000000000002</v>
      </c>
      <c r="J299" s="18">
        <v>1.88</v>
      </c>
      <c r="K299" s="17">
        <f t="shared" si="13"/>
        <v>1.04</v>
      </c>
      <c r="L299" s="17">
        <f t="shared" si="14"/>
        <v>65.448504983388716</v>
      </c>
    </row>
    <row r="300" spans="1:12" ht="16">
      <c r="A300" s="34">
        <v>108</v>
      </c>
      <c r="B300" s="34" t="s">
        <v>433</v>
      </c>
      <c r="C300" s="34" t="s">
        <v>256</v>
      </c>
      <c r="D300" s="34">
        <v>138</v>
      </c>
      <c r="E300" s="34" t="s">
        <v>257</v>
      </c>
      <c r="F300" s="34">
        <v>4</v>
      </c>
      <c r="G300" s="18">
        <v>0.83</v>
      </c>
      <c r="H300" s="18">
        <v>3.59</v>
      </c>
      <c r="I300" s="16">
        <f t="shared" si="12"/>
        <v>2.76</v>
      </c>
      <c r="J300" s="18">
        <v>1.81</v>
      </c>
      <c r="K300" s="17">
        <f t="shared" si="13"/>
        <v>0.98000000000000009</v>
      </c>
      <c r="L300" s="17">
        <f t="shared" si="14"/>
        <v>64.492753623188406</v>
      </c>
    </row>
    <row r="301" spans="1:12" ht="16">
      <c r="A301" s="34">
        <v>109</v>
      </c>
      <c r="B301" s="34" t="s">
        <v>434</v>
      </c>
      <c r="C301" s="34" t="s">
        <v>256</v>
      </c>
      <c r="D301" s="34">
        <v>139</v>
      </c>
      <c r="E301" s="34" t="s">
        <v>257</v>
      </c>
      <c r="F301" s="34">
        <v>4</v>
      </c>
      <c r="G301" s="18">
        <v>0.85</v>
      </c>
      <c r="H301" s="18">
        <v>3.06</v>
      </c>
      <c r="I301" s="16">
        <f t="shared" si="12"/>
        <v>2.21</v>
      </c>
      <c r="J301" s="18">
        <v>1.85</v>
      </c>
      <c r="K301" s="17">
        <f t="shared" si="13"/>
        <v>1</v>
      </c>
      <c r="L301" s="17">
        <f t="shared" si="14"/>
        <v>54.751131221719454</v>
      </c>
    </row>
    <row r="302" spans="1:12" ht="16">
      <c r="A302" s="34">
        <v>110</v>
      </c>
      <c r="B302" s="34" t="s">
        <v>435</v>
      </c>
      <c r="C302" s="34" t="s">
        <v>256</v>
      </c>
      <c r="D302" s="34">
        <v>140</v>
      </c>
      <c r="E302" s="34" t="s">
        <v>257</v>
      </c>
      <c r="F302" s="34">
        <v>4</v>
      </c>
      <c r="G302" s="18">
        <v>0.82</v>
      </c>
      <c r="H302" s="18">
        <v>3.42</v>
      </c>
      <c r="I302" s="16">
        <f t="shared" si="12"/>
        <v>2.6</v>
      </c>
      <c r="J302" s="18">
        <v>1.34</v>
      </c>
      <c r="K302" s="17">
        <f t="shared" si="13"/>
        <v>0.52000000000000013</v>
      </c>
      <c r="L302" s="17">
        <f t="shared" si="14"/>
        <v>80</v>
      </c>
    </row>
    <row r="303" spans="1:12" ht="16">
      <c r="A303" s="34">
        <v>111</v>
      </c>
      <c r="B303" s="34" t="s">
        <v>196</v>
      </c>
      <c r="C303" s="34" t="s">
        <v>256</v>
      </c>
      <c r="D303" s="34">
        <v>141</v>
      </c>
      <c r="E303" s="34" t="s">
        <v>257</v>
      </c>
      <c r="F303" s="34">
        <v>4</v>
      </c>
      <c r="G303" s="18">
        <v>0.83</v>
      </c>
      <c r="H303" s="18">
        <v>3.57</v>
      </c>
      <c r="I303" s="16">
        <f t="shared" si="12"/>
        <v>2.7399999999999998</v>
      </c>
      <c r="J303" s="18">
        <v>1.37</v>
      </c>
      <c r="K303" s="17">
        <f t="shared" si="13"/>
        <v>0.54000000000000015</v>
      </c>
      <c r="L303" s="17">
        <f t="shared" si="14"/>
        <v>80.291970802919707</v>
      </c>
    </row>
    <row r="304" spans="1:12" ht="16">
      <c r="A304" s="34">
        <v>112</v>
      </c>
      <c r="B304" s="34" t="s">
        <v>436</v>
      </c>
      <c r="C304" s="34" t="s">
        <v>256</v>
      </c>
      <c r="D304" s="34">
        <v>142</v>
      </c>
      <c r="E304" s="34" t="s">
        <v>257</v>
      </c>
      <c r="F304" s="34">
        <v>4</v>
      </c>
      <c r="G304" s="18">
        <v>0.83</v>
      </c>
      <c r="H304" s="18">
        <v>3.5</v>
      </c>
      <c r="I304" s="16">
        <f t="shared" si="12"/>
        <v>2.67</v>
      </c>
      <c r="J304" s="18">
        <v>1.38</v>
      </c>
      <c r="K304" s="17">
        <f t="shared" si="13"/>
        <v>0.54999999999999993</v>
      </c>
      <c r="L304" s="17">
        <f t="shared" si="14"/>
        <v>79.400749063670418</v>
      </c>
    </row>
    <row r="305" spans="1:12" ht="16">
      <c r="A305" s="34">
        <v>113</v>
      </c>
      <c r="B305" s="34" t="s">
        <v>437</v>
      </c>
      <c r="C305" s="34" t="s">
        <v>256</v>
      </c>
      <c r="D305" s="34">
        <v>143</v>
      </c>
      <c r="E305" s="34" t="s">
        <v>257</v>
      </c>
      <c r="F305" s="34">
        <v>4</v>
      </c>
      <c r="G305" s="18">
        <v>0.82</v>
      </c>
      <c r="H305" s="18">
        <v>3.53</v>
      </c>
      <c r="I305" s="16">
        <f t="shared" si="12"/>
        <v>2.71</v>
      </c>
      <c r="J305" s="18">
        <v>1.32</v>
      </c>
      <c r="K305" s="17">
        <f t="shared" si="13"/>
        <v>0.50000000000000011</v>
      </c>
      <c r="L305" s="17">
        <f t="shared" si="14"/>
        <v>81.54981549815497</v>
      </c>
    </row>
    <row r="306" spans="1:12" ht="16">
      <c r="A306" s="34">
        <v>114</v>
      </c>
      <c r="B306" s="34" t="s">
        <v>197</v>
      </c>
      <c r="C306" s="34" t="s">
        <v>256</v>
      </c>
      <c r="D306" s="34">
        <v>144</v>
      </c>
      <c r="E306" s="34" t="s">
        <v>257</v>
      </c>
      <c r="F306" s="34">
        <v>4</v>
      </c>
      <c r="G306" s="18">
        <v>0.8</v>
      </c>
      <c r="H306" s="18">
        <v>3.77</v>
      </c>
      <c r="I306" s="16">
        <f t="shared" si="12"/>
        <v>2.9699999999999998</v>
      </c>
      <c r="J306" s="18">
        <v>1.43</v>
      </c>
      <c r="K306" s="17">
        <f t="shared" si="13"/>
        <v>0.62999999999999989</v>
      </c>
      <c r="L306" s="17">
        <f t="shared" si="14"/>
        <v>78.787878787878782</v>
      </c>
    </row>
    <row r="307" spans="1:12" ht="16">
      <c r="A307" s="34">
        <v>115</v>
      </c>
      <c r="B307" s="34" t="s">
        <v>438</v>
      </c>
      <c r="C307" s="34" t="s">
        <v>256</v>
      </c>
      <c r="D307" s="34">
        <v>145</v>
      </c>
      <c r="E307" s="34" t="s">
        <v>257</v>
      </c>
      <c r="F307" s="34">
        <v>4</v>
      </c>
      <c r="G307" s="18">
        <v>0.84</v>
      </c>
      <c r="H307" s="18">
        <v>3.65</v>
      </c>
      <c r="I307" s="16">
        <f t="shared" si="12"/>
        <v>2.81</v>
      </c>
      <c r="J307" s="18">
        <v>1.48</v>
      </c>
      <c r="K307" s="17">
        <f t="shared" si="13"/>
        <v>0.64</v>
      </c>
      <c r="L307" s="17">
        <f t="shared" si="14"/>
        <v>77.22419928825623</v>
      </c>
    </row>
    <row r="308" spans="1:12" ht="16">
      <c r="A308" s="34">
        <v>116</v>
      </c>
      <c r="B308" s="34" t="s">
        <v>439</v>
      </c>
      <c r="C308" s="34" t="s">
        <v>256</v>
      </c>
      <c r="D308" s="34">
        <v>146</v>
      </c>
      <c r="E308" s="34" t="s">
        <v>257</v>
      </c>
      <c r="F308" s="34">
        <v>4</v>
      </c>
      <c r="G308" s="18">
        <v>0.83</v>
      </c>
      <c r="H308" s="18">
        <v>3.57</v>
      </c>
      <c r="I308" s="16">
        <f t="shared" si="12"/>
        <v>2.7399999999999998</v>
      </c>
      <c r="J308" s="18">
        <v>1.4</v>
      </c>
      <c r="K308" s="17">
        <f t="shared" si="13"/>
        <v>0.56999999999999995</v>
      </c>
      <c r="L308" s="17">
        <f t="shared" si="14"/>
        <v>79.197080291970806</v>
      </c>
    </row>
    <row r="309" spans="1:12" ht="16">
      <c r="A309" s="34">
        <v>117</v>
      </c>
      <c r="B309" s="34" t="s">
        <v>440</v>
      </c>
      <c r="C309" s="34" t="s">
        <v>256</v>
      </c>
      <c r="D309" s="34">
        <v>147</v>
      </c>
      <c r="E309" s="34" t="s">
        <v>257</v>
      </c>
      <c r="F309" s="34">
        <v>4</v>
      </c>
      <c r="G309" s="18">
        <v>0.83</v>
      </c>
      <c r="H309" s="18">
        <v>3.56</v>
      </c>
      <c r="I309" s="16">
        <f t="shared" si="12"/>
        <v>2.73</v>
      </c>
      <c r="J309" s="18">
        <v>1.42</v>
      </c>
      <c r="K309" s="17">
        <f t="shared" si="13"/>
        <v>0.59</v>
      </c>
      <c r="L309" s="17">
        <f t="shared" si="14"/>
        <v>78.388278388278394</v>
      </c>
    </row>
    <row r="310" spans="1:12" ht="16">
      <c r="A310" s="34">
        <v>118</v>
      </c>
      <c r="B310" s="34" t="s">
        <v>441</v>
      </c>
      <c r="C310" s="34" t="s">
        <v>256</v>
      </c>
      <c r="D310" s="34">
        <v>148</v>
      </c>
      <c r="E310" s="34" t="s">
        <v>257</v>
      </c>
      <c r="F310" s="34">
        <v>4</v>
      </c>
      <c r="G310" s="18">
        <v>0.83</v>
      </c>
      <c r="H310" s="18">
        <v>3.38</v>
      </c>
      <c r="I310" s="16">
        <f t="shared" si="12"/>
        <v>2.5499999999999998</v>
      </c>
      <c r="J310" s="18">
        <v>1.37</v>
      </c>
      <c r="K310" s="17">
        <f t="shared" si="13"/>
        <v>0.54000000000000015</v>
      </c>
      <c r="L310" s="17">
        <f t="shared" si="14"/>
        <v>78.82352941176471</v>
      </c>
    </row>
    <row r="311" spans="1:12" ht="16">
      <c r="A311" s="34">
        <v>119</v>
      </c>
      <c r="B311" s="34" t="s">
        <v>198</v>
      </c>
      <c r="C311" s="34" t="s">
        <v>256</v>
      </c>
      <c r="D311" s="34">
        <v>149</v>
      </c>
      <c r="E311" s="34" t="s">
        <v>257</v>
      </c>
      <c r="F311" s="34">
        <v>4</v>
      </c>
      <c r="G311" s="18">
        <v>0.83</v>
      </c>
      <c r="H311" s="18">
        <v>3.37</v>
      </c>
      <c r="I311" s="16">
        <f t="shared" si="12"/>
        <v>2.54</v>
      </c>
      <c r="J311" s="18">
        <v>1.3</v>
      </c>
      <c r="K311" s="17">
        <f t="shared" si="13"/>
        <v>0.47000000000000008</v>
      </c>
      <c r="L311" s="17">
        <f t="shared" si="14"/>
        <v>81.496062992125971</v>
      </c>
    </row>
    <row r="312" spans="1:12" ht="16">
      <c r="A312" s="34">
        <v>120</v>
      </c>
      <c r="B312" s="34" t="s">
        <v>199</v>
      </c>
      <c r="C312" s="34" t="s">
        <v>256</v>
      </c>
      <c r="D312" s="34">
        <v>150</v>
      </c>
      <c r="E312" s="34" t="s">
        <v>257</v>
      </c>
      <c r="F312" s="34">
        <v>4</v>
      </c>
      <c r="G312" s="18">
        <v>0.84</v>
      </c>
      <c r="H312" s="18">
        <v>3.36</v>
      </c>
      <c r="I312" s="16">
        <f t="shared" si="12"/>
        <v>2.52</v>
      </c>
      <c r="J312" s="18">
        <v>1.28</v>
      </c>
      <c r="K312" s="17">
        <f t="shared" si="13"/>
        <v>0.44000000000000006</v>
      </c>
      <c r="L312" s="17">
        <f t="shared" si="14"/>
        <v>82.539682539682545</v>
      </c>
    </row>
    <row r="313" spans="1:12" ht="16">
      <c r="A313" s="34">
        <v>121</v>
      </c>
      <c r="B313" s="34" t="s">
        <v>200</v>
      </c>
      <c r="C313" s="34" t="s">
        <v>256</v>
      </c>
      <c r="D313" s="34">
        <v>151</v>
      </c>
      <c r="E313" s="34" t="s">
        <v>257</v>
      </c>
      <c r="F313" s="34">
        <v>4</v>
      </c>
      <c r="G313" s="18">
        <v>0.83</v>
      </c>
      <c r="H313" s="18">
        <v>3.35</v>
      </c>
      <c r="I313" s="16">
        <f t="shared" si="12"/>
        <v>2.52</v>
      </c>
      <c r="J313" s="18">
        <v>1.35</v>
      </c>
      <c r="K313" s="17">
        <f t="shared" si="13"/>
        <v>0.52000000000000013</v>
      </c>
      <c r="L313" s="17">
        <f t="shared" si="14"/>
        <v>79.365079365079367</v>
      </c>
    </row>
    <row r="314" spans="1:12" ht="16">
      <c r="A314" s="34">
        <v>122</v>
      </c>
      <c r="B314" s="34" t="s">
        <v>442</v>
      </c>
      <c r="C314" s="34" t="s">
        <v>256</v>
      </c>
      <c r="D314" s="34">
        <v>152</v>
      </c>
      <c r="E314" s="34" t="s">
        <v>257</v>
      </c>
      <c r="F314" s="34">
        <v>4</v>
      </c>
      <c r="G314" s="18">
        <v>0.84</v>
      </c>
      <c r="H314" s="18">
        <v>3.16</v>
      </c>
      <c r="I314" s="16">
        <f t="shared" si="12"/>
        <v>2.3200000000000003</v>
      </c>
      <c r="J314" s="18">
        <v>1.41</v>
      </c>
      <c r="K314" s="17">
        <f t="shared" si="13"/>
        <v>0.56999999999999995</v>
      </c>
      <c r="L314" s="17">
        <f t="shared" si="14"/>
        <v>75.431034482758633</v>
      </c>
    </row>
    <row r="315" spans="1:12" ht="16">
      <c r="A315" s="34">
        <v>123</v>
      </c>
      <c r="B315" s="34" t="s">
        <v>443</v>
      </c>
      <c r="C315" s="34" t="s">
        <v>256</v>
      </c>
      <c r="D315" s="34">
        <v>153</v>
      </c>
      <c r="E315" s="34" t="s">
        <v>257</v>
      </c>
      <c r="F315" s="34">
        <v>4</v>
      </c>
      <c r="G315" s="18">
        <v>0.82</v>
      </c>
      <c r="H315" s="18">
        <v>3.62</v>
      </c>
      <c r="I315" s="16">
        <f t="shared" si="12"/>
        <v>2.8000000000000003</v>
      </c>
      <c r="J315" s="18">
        <v>1.58</v>
      </c>
      <c r="K315" s="17">
        <f t="shared" si="13"/>
        <v>0.76000000000000012</v>
      </c>
      <c r="L315" s="17">
        <f t="shared" si="14"/>
        <v>72.857142857142847</v>
      </c>
    </row>
    <row r="316" spans="1:12" ht="16">
      <c r="A316" s="34">
        <v>124</v>
      </c>
      <c r="B316" s="34" t="s">
        <v>201</v>
      </c>
      <c r="C316" s="34" t="s">
        <v>256</v>
      </c>
      <c r="D316" s="34">
        <v>154</v>
      </c>
      <c r="E316" s="34" t="s">
        <v>257</v>
      </c>
      <c r="F316" s="34">
        <v>4</v>
      </c>
      <c r="G316" s="18">
        <v>0.83</v>
      </c>
      <c r="H316" s="18">
        <v>3.47</v>
      </c>
      <c r="I316" s="16">
        <f t="shared" si="12"/>
        <v>2.64</v>
      </c>
      <c r="J316" s="18">
        <v>1.66</v>
      </c>
      <c r="K316" s="17">
        <f t="shared" si="13"/>
        <v>0.83</v>
      </c>
      <c r="L316" s="17">
        <f t="shared" si="14"/>
        <v>68.560606060606062</v>
      </c>
    </row>
    <row r="317" spans="1:12" ht="16">
      <c r="A317" s="34">
        <v>125</v>
      </c>
      <c r="B317" s="34" t="s">
        <v>202</v>
      </c>
      <c r="C317" s="34" t="s">
        <v>256</v>
      </c>
      <c r="D317" s="34">
        <v>155</v>
      </c>
      <c r="E317" s="34" t="s">
        <v>257</v>
      </c>
      <c r="F317" s="34">
        <v>4</v>
      </c>
      <c r="G317" s="18">
        <v>0.83</v>
      </c>
      <c r="H317" s="18">
        <v>3.57</v>
      </c>
      <c r="I317" s="16">
        <f t="shared" si="12"/>
        <v>2.7399999999999998</v>
      </c>
      <c r="J317" s="18">
        <v>1.42</v>
      </c>
      <c r="K317" s="17">
        <f t="shared" si="13"/>
        <v>0.59</v>
      </c>
      <c r="L317" s="17">
        <f t="shared" si="14"/>
        <v>78.467153284671525</v>
      </c>
    </row>
    <row r="318" spans="1:12" ht="16">
      <c r="A318" s="34">
        <v>126</v>
      </c>
      <c r="B318" s="34" t="s">
        <v>444</v>
      </c>
      <c r="C318" s="34" t="s">
        <v>256</v>
      </c>
      <c r="D318" s="34">
        <v>156</v>
      </c>
      <c r="E318" s="34" t="s">
        <v>257</v>
      </c>
      <c r="F318" s="34">
        <v>4</v>
      </c>
      <c r="G318" s="18">
        <v>0.83</v>
      </c>
      <c r="H318" s="18">
        <v>3.73</v>
      </c>
      <c r="I318" s="16">
        <f t="shared" si="12"/>
        <v>2.9</v>
      </c>
      <c r="J318" s="18">
        <v>1.5</v>
      </c>
      <c r="K318" s="17">
        <f t="shared" si="13"/>
        <v>0.67</v>
      </c>
      <c r="L318" s="17">
        <f t="shared" si="14"/>
        <v>76.896551724137936</v>
      </c>
    </row>
    <row r="319" spans="1:12" ht="16">
      <c r="A319" s="34">
        <v>127</v>
      </c>
      <c r="B319" s="34" t="s">
        <v>445</v>
      </c>
      <c r="C319" s="34" t="s">
        <v>256</v>
      </c>
      <c r="D319" s="34">
        <v>157</v>
      </c>
      <c r="E319" s="34" t="s">
        <v>257</v>
      </c>
      <c r="F319" s="34">
        <v>4</v>
      </c>
      <c r="G319" s="18">
        <v>0.83</v>
      </c>
      <c r="H319" s="18">
        <v>3.37</v>
      </c>
      <c r="I319" s="16">
        <f t="shared" si="12"/>
        <v>2.54</v>
      </c>
      <c r="J319" s="18">
        <v>1.35</v>
      </c>
      <c r="K319" s="17">
        <f t="shared" si="13"/>
        <v>0.52000000000000013</v>
      </c>
      <c r="L319" s="17">
        <f t="shared" si="14"/>
        <v>79.527559055118118</v>
      </c>
    </row>
    <row r="320" spans="1:12" ht="16">
      <c r="A320" s="34">
        <v>128</v>
      </c>
      <c r="B320" s="34" t="s">
        <v>446</v>
      </c>
      <c r="C320" s="34" t="s">
        <v>256</v>
      </c>
      <c r="D320" s="34">
        <v>158</v>
      </c>
      <c r="E320" s="34" t="s">
        <v>257</v>
      </c>
      <c r="F320" s="34">
        <v>4</v>
      </c>
      <c r="G320" s="18">
        <v>0.84</v>
      </c>
      <c r="H320" s="18">
        <v>3.38</v>
      </c>
      <c r="I320" s="16">
        <f t="shared" si="12"/>
        <v>2.54</v>
      </c>
      <c r="J320" s="18">
        <v>1.42</v>
      </c>
      <c r="K320" s="17">
        <f t="shared" si="13"/>
        <v>0.57999999999999996</v>
      </c>
      <c r="L320" s="17">
        <f t="shared" si="14"/>
        <v>77.165354330708652</v>
      </c>
    </row>
    <row r="321" spans="1:12" ht="16">
      <c r="A321" s="34">
        <v>129</v>
      </c>
      <c r="B321" s="34" t="s">
        <v>368</v>
      </c>
      <c r="C321" s="34" t="s">
        <v>256</v>
      </c>
      <c r="D321" s="34">
        <v>159</v>
      </c>
      <c r="E321" s="34" t="s">
        <v>257</v>
      </c>
      <c r="F321" s="34">
        <v>4</v>
      </c>
      <c r="G321" s="18">
        <v>0.83</v>
      </c>
      <c r="H321" s="18">
        <v>3.73</v>
      </c>
      <c r="I321" s="16">
        <f t="shared" si="12"/>
        <v>2.9</v>
      </c>
      <c r="J321" s="18">
        <v>1.4</v>
      </c>
      <c r="K321" s="17">
        <f t="shared" si="13"/>
        <v>0.56999999999999995</v>
      </c>
      <c r="L321" s="17">
        <f t="shared" si="14"/>
        <v>80.344827586206904</v>
      </c>
    </row>
    <row r="322" spans="1:12" ht="16">
      <c r="A322" s="34">
        <v>130</v>
      </c>
      <c r="B322" s="34" t="s">
        <v>369</v>
      </c>
      <c r="C322" s="34" t="s">
        <v>256</v>
      </c>
      <c r="D322" s="34">
        <v>160</v>
      </c>
      <c r="E322" s="34" t="s">
        <v>257</v>
      </c>
      <c r="F322" s="34">
        <v>4</v>
      </c>
      <c r="G322" s="18">
        <v>0.83</v>
      </c>
      <c r="H322" s="18">
        <v>3.1</v>
      </c>
      <c r="I322" s="16">
        <f t="shared" si="12"/>
        <v>2.27</v>
      </c>
      <c r="J322" s="18">
        <v>1.24</v>
      </c>
      <c r="K322" s="17">
        <f t="shared" si="13"/>
        <v>0.41000000000000003</v>
      </c>
      <c r="L322" s="17">
        <f t="shared" si="14"/>
        <v>81.938325991189416</v>
      </c>
    </row>
  </sheetData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E4_units</vt:lpstr>
      <vt:lpstr>E4-5Kcl_zeroadj</vt:lpstr>
      <vt:lpstr>0809part2_zeroadj</vt:lpstr>
      <vt:lpstr>0810_zeroadj</vt:lpstr>
      <vt:lpstr>0830A_zeroadj</vt:lpstr>
      <vt:lpstr>0830B_zeroadj</vt:lpstr>
      <vt:lpstr>0831A_zeroadj</vt:lpstr>
      <vt:lpstr>soilmoi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Marissa Lee User</dc:creator>
  <cp:lastModifiedBy>Marissa Lee</cp:lastModifiedBy>
  <dcterms:created xsi:type="dcterms:W3CDTF">2012-01-27T20:36:18Z</dcterms:created>
  <dcterms:modified xsi:type="dcterms:W3CDTF">2014-09-26T21:58:34Z</dcterms:modified>
</cp:coreProperties>
</file>