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317"/>
  <workbookPr date1904="1" showInkAnnotation="0" autoCompressPictures="0"/>
  <bookViews>
    <workbookView xWindow="180" yWindow="-80" windowWidth="19080" windowHeight="15560" tabRatio="554" activeTab="2"/>
  </bookViews>
  <sheets>
    <sheet name="for analysis avg" sheetId="5" r:id="rId1"/>
    <sheet name="pivot avg" sheetId="6" r:id="rId2"/>
    <sheet name="means_se" sheetId="8" r:id="rId3"/>
    <sheet name="for analysis a,b" sheetId="1" r:id="rId4"/>
    <sheet name="pivot a,b" sheetId="7" r:id="rId5"/>
    <sheet name="avg calc" sheetId="4" r:id="rId6"/>
  </sheets>
  <definedNames>
    <definedName name="_xlnm._FilterDatabase" localSheetId="5" hidden="1">'avg calc'!$A$1:$S$1</definedName>
    <definedName name="_xlnm._FilterDatabase" localSheetId="3" hidden="1">'for analysis a,b'!$A$1:$L$257</definedName>
    <definedName name="_xlnm._FilterDatabase" localSheetId="0" hidden="1">'for analysis avg'!$A$1:$L$1</definedName>
    <definedName name="_xlnm._FilterDatabase" localSheetId="2" hidden="1">means_se!$A$1:$G$1</definedName>
  </definedNames>
  <calcPr calcId="140001" concurrentCalc="0"/>
  <pivotCaches>
    <pivotCache cacheId="0" r:id="rId7"/>
    <pivotCache cacheId="1" r:id="rId8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56" i="4" l="1"/>
  <c r="T254" i="4"/>
  <c r="T252" i="4"/>
  <c r="T250" i="4"/>
  <c r="T248" i="4"/>
  <c r="T246" i="4"/>
  <c r="T244" i="4"/>
  <c r="T242" i="4"/>
  <c r="T240" i="4"/>
  <c r="T238" i="4"/>
  <c r="T236" i="4"/>
  <c r="T234" i="4"/>
  <c r="T232" i="4"/>
  <c r="T230" i="4"/>
  <c r="T228" i="4"/>
  <c r="T226" i="4"/>
  <c r="T224" i="4"/>
  <c r="T222" i="4"/>
  <c r="T220" i="4"/>
  <c r="T218" i="4"/>
  <c r="T216" i="4"/>
  <c r="T214" i="4"/>
  <c r="T212" i="4"/>
  <c r="T210" i="4"/>
  <c r="T208" i="4"/>
  <c r="T206" i="4"/>
  <c r="T204" i="4"/>
  <c r="T202" i="4"/>
  <c r="T200" i="4"/>
  <c r="T198" i="4"/>
  <c r="T196" i="4"/>
  <c r="T194" i="4"/>
  <c r="T192" i="4"/>
  <c r="T190" i="4"/>
  <c r="T188" i="4"/>
  <c r="T186" i="4"/>
  <c r="T184" i="4"/>
  <c r="T182" i="4"/>
  <c r="T180" i="4"/>
  <c r="T178" i="4"/>
  <c r="T176" i="4"/>
  <c r="T174" i="4"/>
  <c r="T172" i="4"/>
  <c r="T170" i="4"/>
  <c r="T168" i="4"/>
  <c r="T166" i="4"/>
  <c r="T164" i="4"/>
  <c r="T162" i="4"/>
  <c r="T160" i="4"/>
  <c r="T158" i="4"/>
  <c r="T156" i="4"/>
  <c r="T154" i="4"/>
  <c r="T152" i="4"/>
  <c r="T150" i="4"/>
  <c r="T148" i="4"/>
  <c r="T146" i="4"/>
  <c r="T144" i="4"/>
  <c r="T142" i="4"/>
  <c r="T140" i="4"/>
  <c r="T138" i="4"/>
  <c r="T136" i="4"/>
  <c r="T134" i="4"/>
  <c r="T132" i="4"/>
  <c r="T130" i="4"/>
  <c r="T128" i="4"/>
  <c r="T126" i="4"/>
  <c r="T124" i="4"/>
  <c r="T122" i="4"/>
  <c r="T120" i="4"/>
  <c r="T118" i="4"/>
  <c r="T116" i="4"/>
  <c r="T114" i="4"/>
  <c r="T112" i="4"/>
  <c r="T110" i="4"/>
  <c r="T108" i="4"/>
  <c r="T106" i="4"/>
  <c r="T104" i="4"/>
  <c r="T102" i="4"/>
  <c r="T100" i="4"/>
  <c r="T98" i="4"/>
  <c r="T96" i="4"/>
  <c r="T94" i="4"/>
  <c r="T92" i="4"/>
  <c r="T90" i="4"/>
  <c r="T88" i="4"/>
  <c r="T86" i="4"/>
  <c r="T84" i="4"/>
  <c r="T82" i="4"/>
  <c r="T80" i="4"/>
  <c r="T78" i="4"/>
  <c r="T76" i="4"/>
  <c r="T74" i="4"/>
  <c r="T72" i="4"/>
  <c r="T70" i="4"/>
  <c r="T68" i="4"/>
  <c r="T66" i="4"/>
  <c r="T64" i="4"/>
  <c r="T62" i="4"/>
  <c r="T60" i="4"/>
  <c r="T58" i="4"/>
  <c r="T56" i="4"/>
  <c r="T54" i="4"/>
  <c r="T52" i="4"/>
  <c r="T50" i="4"/>
  <c r="T48" i="4"/>
  <c r="T46" i="4"/>
  <c r="T44" i="4"/>
  <c r="T42" i="4"/>
  <c r="T40" i="4"/>
  <c r="T38" i="4"/>
  <c r="T36" i="4"/>
  <c r="T34" i="4"/>
  <c r="T32" i="4"/>
  <c r="T30" i="4"/>
  <c r="T28" i="4"/>
  <c r="T26" i="4"/>
  <c r="T24" i="4"/>
  <c r="T22" i="4"/>
  <c r="T20" i="4"/>
  <c r="T18" i="4"/>
  <c r="T16" i="4"/>
  <c r="T14" i="4"/>
  <c r="T12" i="4"/>
  <c r="T10" i="4"/>
  <c r="T8" i="4"/>
  <c r="T6" i="4"/>
  <c r="T4" i="4"/>
  <c r="T2" i="4"/>
  <c r="R256" i="4"/>
  <c r="R254" i="4"/>
  <c r="R252" i="4"/>
  <c r="R250" i="4"/>
  <c r="R248" i="4"/>
  <c r="R246" i="4"/>
  <c r="R244" i="4"/>
  <c r="R242" i="4"/>
  <c r="R240" i="4"/>
  <c r="R238" i="4"/>
  <c r="R236" i="4"/>
  <c r="R234" i="4"/>
  <c r="R232" i="4"/>
  <c r="R230" i="4"/>
  <c r="R228" i="4"/>
  <c r="R226" i="4"/>
  <c r="R224" i="4"/>
  <c r="R222" i="4"/>
  <c r="R220" i="4"/>
  <c r="R218" i="4"/>
  <c r="R216" i="4"/>
  <c r="R214" i="4"/>
  <c r="R212" i="4"/>
  <c r="R210" i="4"/>
  <c r="R208" i="4"/>
  <c r="R206" i="4"/>
  <c r="R204" i="4"/>
  <c r="R202" i="4"/>
  <c r="R200" i="4"/>
  <c r="R198" i="4"/>
  <c r="R196" i="4"/>
  <c r="R194" i="4"/>
  <c r="R192" i="4"/>
  <c r="R190" i="4"/>
  <c r="R188" i="4"/>
  <c r="R186" i="4"/>
  <c r="R184" i="4"/>
  <c r="R182" i="4"/>
  <c r="R180" i="4"/>
  <c r="R178" i="4"/>
  <c r="R176" i="4"/>
  <c r="R174" i="4"/>
  <c r="R172" i="4"/>
  <c r="R170" i="4"/>
  <c r="R168" i="4"/>
  <c r="R166" i="4"/>
  <c r="R164" i="4"/>
  <c r="R162" i="4"/>
  <c r="R160" i="4"/>
  <c r="R158" i="4"/>
  <c r="R156" i="4"/>
  <c r="R154" i="4"/>
  <c r="R152" i="4"/>
  <c r="R150" i="4"/>
  <c r="R148" i="4"/>
  <c r="R146" i="4"/>
  <c r="R144" i="4"/>
  <c r="R142" i="4"/>
  <c r="R140" i="4"/>
  <c r="R138" i="4"/>
  <c r="R136" i="4"/>
  <c r="R134" i="4"/>
  <c r="R132" i="4"/>
  <c r="R130" i="4"/>
  <c r="R128" i="4"/>
  <c r="R126" i="4"/>
  <c r="R124" i="4"/>
  <c r="R122" i="4"/>
  <c r="R120" i="4"/>
  <c r="R118" i="4"/>
  <c r="R116" i="4"/>
  <c r="R114" i="4"/>
  <c r="R112" i="4"/>
  <c r="R110" i="4"/>
  <c r="R108" i="4"/>
  <c r="R106" i="4"/>
  <c r="R104" i="4"/>
  <c r="R102" i="4"/>
  <c r="R100" i="4"/>
  <c r="R98" i="4"/>
  <c r="R96" i="4"/>
  <c r="R94" i="4"/>
  <c r="R92" i="4"/>
  <c r="R90" i="4"/>
  <c r="R88" i="4"/>
  <c r="R86" i="4"/>
  <c r="R84" i="4"/>
  <c r="R82" i="4"/>
  <c r="R80" i="4"/>
  <c r="R78" i="4"/>
  <c r="R76" i="4"/>
  <c r="R74" i="4"/>
  <c r="R72" i="4"/>
  <c r="R70" i="4"/>
  <c r="R68" i="4"/>
  <c r="R66" i="4"/>
  <c r="R64" i="4"/>
  <c r="R62" i="4"/>
  <c r="R60" i="4"/>
  <c r="R58" i="4"/>
  <c r="R56" i="4"/>
  <c r="R54" i="4"/>
  <c r="R52" i="4"/>
  <c r="R50" i="4"/>
  <c r="R48" i="4"/>
  <c r="R46" i="4"/>
  <c r="R44" i="4"/>
  <c r="R42" i="4"/>
  <c r="R40" i="4"/>
  <c r="R38" i="4"/>
  <c r="R36" i="4"/>
  <c r="R34" i="4"/>
  <c r="R32" i="4"/>
  <c r="R30" i="4"/>
  <c r="R28" i="4"/>
  <c r="R26" i="4"/>
  <c r="R24" i="4"/>
  <c r="R22" i="4"/>
  <c r="R20" i="4"/>
  <c r="R18" i="4"/>
  <c r="R16" i="4"/>
  <c r="R14" i="4"/>
  <c r="R12" i="4"/>
  <c r="R10" i="4"/>
  <c r="R8" i="4"/>
  <c r="R6" i="4"/>
  <c r="R4" i="4"/>
  <c r="R2" i="4"/>
  <c r="P256" i="4"/>
  <c r="P254" i="4"/>
  <c r="P252" i="4"/>
  <c r="P250" i="4"/>
  <c r="P248" i="4"/>
  <c r="P246" i="4"/>
  <c r="P244" i="4"/>
  <c r="P242" i="4"/>
  <c r="P240" i="4"/>
  <c r="P238" i="4"/>
  <c r="P236" i="4"/>
  <c r="P234" i="4"/>
  <c r="P232" i="4"/>
  <c r="P230" i="4"/>
  <c r="P228" i="4"/>
  <c r="P226" i="4"/>
  <c r="P224" i="4"/>
  <c r="P222" i="4"/>
  <c r="P220" i="4"/>
  <c r="P218" i="4"/>
  <c r="P216" i="4"/>
  <c r="P214" i="4"/>
  <c r="P212" i="4"/>
  <c r="P210" i="4"/>
  <c r="P208" i="4"/>
  <c r="P206" i="4"/>
  <c r="P204" i="4"/>
  <c r="P202" i="4"/>
  <c r="P200" i="4"/>
  <c r="P198" i="4"/>
  <c r="P196" i="4"/>
  <c r="P194" i="4"/>
  <c r="P192" i="4"/>
  <c r="P190" i="4"/>
  <c r="P188" i="4"/>
  <c r="P186" i="4"/>
  <c r="P184" i="4"/>
  <c r="P182" i="4"/>
  <c r="P180" i="4"/>
  <c r="P178" i="4"/>
  <c r="P176" i="4"/>
  <c r="P174" i="4"/>
  <c r="P172" i="4"/>
  <c r="P170" i="4"/>
  <c r="P168" i="4"/>
  <c r="P166" i="4"/>
  <c r="P164" i="4"/>
  <c r="P162" i="4"/>
  <c r="P160" i="4"/>
  <c r="P158" i="4"/>
  <c r="P156" i="4"/>
  <c r="P154" i="4"/>
  <c r="P152" i="4"/>
  <c r="P150" i="4"/>
  <c r="P148" i="4"/>
  <c r="P146" i="4"/>
  <c r="P144" i="4"/>
  <c r="P142" i="4"/>
  <c r="P140" i="4"/>
  <c r="P138" i="4"/>
  <c r="P136" i="4"/>
  <c r="P134" i="4"/>
  <c r="P132" i="4"/>
  <c r="P130" i="4"/>
  <c r="P128" i="4"/>
  <c r="P126" i="4"/>
  <c r="P124" i="4"/>
  <c r="P122" i="4"/>
  <c r="P120" i="4"/>
  <c r="P118" i="4"/>
  <c r="P116" i="4"/>
  <c r="P114" i="4"/>
  <c r="P112" i="4"/>
  <c r="P110" i="4"/>
  <c r="P108" i="4"/>
  <c r="P106" i="4"/>
  <c r="P104" i="4"/>
  <c r="P102" i="4"/>
  <c r="P100" i="4"/>
  <c r="P98" i="4"/>
  <c r="P96" i="4"/>
  <c r="P94" i="4"/>
  <c r="P92" i="4"/>
  <c r="P90" i="4"/>
  <c r="P88" i="4"/>
  <c r="P86" i="4"/>
  <c r="P84" i="4"/>
  <c r="P82" i="4"/>
  <c r="P80" i="4"/>
  <c r="P78" i="4"/>
  <c r="P76" i="4"/>
  <c r="P74" i="4"/>
  <c r="P72" i="4"/>
  <c r="P70" i="4"/>
  <c r="P68" i="4"/>
  <c r="P66" i="4"/>
  <c r="P64" i="4"/>
  <c r="P62" i="4"/>
  <c r="P60" i="4"/>
  <c r="P58" i="4"/>
  <c r="P56" i="4"/>
  <c r="P54" i="4"/>
  <c r="P52" i="4"/>
  <c r="P50" i="4"/>
  <c r="P48" i="4"/>
  <c r="P46" i="4"/>
  <c r="P44" i="4"/>
  <c r="P42" i="4"/>
  <c r="P40" i="4"/>
  <c r="P38" i="4"/>
  <c r="P36" i="4"/>
  <c r="P34" i="4"/>
  <c r="P32" i="4"/>
  <c r="P30" i="4"/>
  <c r="P28" i="4"/>
  <c r="P26" i="4"/>
  <c r="P24" i="4"/>
  <c r="P22" i="4"/>
  <c r="P20" i="4"/>
  <c r="P18" i="4"/>
  <c r="P16" i="4"/>
  <c r="P14" i="4"/>
  <c r="P12" i="4"/>
  <c r="P10" i="4"/>
  <c r="P8" i="4"/>
  <c r="P6" i="4"/>
  <c r="P4" i="4"/>
  <c r="P2" i="4"/>
  <c r="N256" i="4"/>
  <c r="N254" i="4"/>
  <c r="N252" i="4"/>
  <c r="N250" i="4"/>
  <c r="N248" i="4"/>
  <c r="N246" i="4"/>
  <c r="N244" i="4"/>
  <c r="N242" i="4"/>
  <c r="N240" i="4"/>
  <c r="N238" i="4"/>
  <c r="N236" i="4"/>
  <c r="N234" i="4"/>
  <c r="N232" i="4"/>
  <c r="N230" i="4"/>
  <c r="N228" i="4"/>
  <c r="N226" i="4"/>
  <c r="N224" i="4"/>
  <c r="N222" i="4"/>
  <c r="N220" i="4"/>
  <c r="N218" i="4"/>
  <c r="N216" i="4"/>
  <c r="N214" i="4"/>
  <c r="N212" i="4"/>
  <c r="N210" i="4"/>
  <c r="N208" i="4"/>
  <c r="N206" i="4"/>
  <c r="N204" i="4"/>
  <c r="N202" i="4"/>
  <c r="N200" i="4"/>
  <c r="N198" i="4"/>
  <c r="N196" i="4"/>
  <c r="N194" i="4"/>
  <c r="N192" i="4"/>
  <c r="N190" i="4"/>
  <c r="N188" i="4"/>
  <c r="N186" i="4"/>
  <c r="N184" i="4"/>
  <c r="N182" i="4"/>
  <c r="N180" i="4"/>
  <c r="N178" i="4"/>
  <c r="N176" i="4"/>
  <c r="N174" i="4"/>
  <c r="N172" i="4"/>
  <c r="N170" i="4"/>
  <c r="N168" i="4"/>
  <c r="N166" i="4"/>
  <c r="N164" i="4"/>
  <c r="N162" i="4"/>
  <c r="N160" i="4"/>
  <c r="N158" i="4"/>
  <c r="N156" i="4"/>
  <c r="N154" i="4"/>
  <c r="N152" i="4"/>
  <c r="N150" i="4"/>
  <c r="N148" i="4"/>
  <c r="N146" i="4"/>
  <c r="N144" i="4"/>
  <c r="N142" i="4"/>
  <c r="N140" i="4"/>
  <c r="N138" i="4"/>
  <c r="N136" i="4"/>
  <c r="N134" i="4"/>
  <c r="N132" i="4"/>
  <c r="N130" i="4"/>
  <c r="N128" i="4"/>
  <c r="N126" i="4"/>
  <c r="N124" i="4"/>
  <c r="N122" i="4"/>
  <c r="N120" i="4"/>
  <c r="N118" i="4"/>
  <c r="N116" i="4"/>
  <c r="N114" i="4"/>
  <c r="N112" i="4"/>
  <c r="N110" i="4"/>
  <c r="N108" i="4"/>
  <c r="N106" i="4"/>
  <c r="N104" i="4"/>
  <c r="N102" i="4"/>
  <c r="N100" i="4"/>
  <c r="N98" i="4"/>
  <c r="N96" i="4"/>
  <c r="N94" i="4"/>
  <c r="N92" i="4"/>
  <c r="N90" i="4"/>
  <c r="N88" i="4"/>
  <c r="N86" i="4"/>
  <c r="N84" i="4"/>
  <c r="N82" i="4"/>
  <c r="N80" i="4"/>
  <c r="N78" i="4"/>
  <c r="N76" i="4"/>
  <c r="N74" i="4"/>
  <c r="N72" i="4"/>
  <c r="N70" i="4"/>
  <c r="N68" i="4"/>
  <c r="N66" i="4"/>
  <c r="N64" i="4"/>
  <c r="N62" i="4"/>
  <c r="N60" i="4"/>
  <c r="N58" i="4"/>
  <c r="N56" i="4"/>
  <c r="N54" i="4"/>
  <c r="N52" i="4"/>
  <c r="N50" i="4"/>
  <c r="N48" i="4"/>
  <c r="N46" i="4"/>
  <c r="N44" i="4"/>
  <c r="N42" i="4"/>
  <c r="N40" i="4"/>
  <c r="N38" i="4"/>
  <c r="N36" i="4"/>
  <c r="N34" i="4"/>
  <c r="N32" i="4"/>
  <c r="N30" i="4"/>
  <c r="N28" i="4"/>
  <c r="N26" i="4"/>
  <c r="N24" i="4"/>
  <c r="N22" i="4"/>
  <c r="N20" i="4"/>
  <c r="N18" i="4"/>
  <c r="N16" i="4"/>
  <c r="N14" i="4"/>
  <c r="N12" i="4"/>
  <c r="N10" i="4"/>
  <c r="N8" i="4"/>
  <c r="N6" i="4"/>
  <c r="N4" i="4"/>
  <c r="N2" i="4"/>
  <c r="L256" i="4"/>
  <c r="L254" i="4"/>
  <c r="L252" i="4"/>
  <c r="L250" i="4"/>
  <c r="L248" i="4"/>
  <c r="L246" i="4"/>
  <c r="L244" i="4"/>
  <c r="L242" i="4"/>
  <c r="L240" i="4"/>
  <c r="L238" i="4"/>
  <c r="L236" i="4"/>
  <c r="L234" i="4"/>
  <c r="L232" i="4"/>
  <c r="L230" i="4"/>
  <c r="L228" i="4"/>
  <c r="L226" i="4"/>
  <c r="L224" i="4"/>
  <c r="L222" i="4"/>
  <c r="L220" i="4"/>
  <c r="L218" i="4"/>
  <c r="L216" i="4"/>
  <c r="L214" i="4"/>
  <c r="L212" i="4"/>
  <c r="L210" i="4"/>
  <c r="L208" i="4"/>
  <c r="L206" i="4"/>
  <c r="L204" i="4"/>
  <c r="L202" i="4"/>
  <c r="L200" i="4"/>
  <c r="L198" i="4"/>
  <c r="L196" i="4"/>
  <c r="L194" i="4"/>
  <c r="L192" i="4"/>
  <c r="L190" i="4"/>
  <c r="L188" i="4"/>
  <c r="L186" i="4"/>
  <c r="L184" i="4"/>
  <c r="L182" i="4"/>
  <c r="L180" i="4"/>
  <c r="L178" i="4"/>
  <c r="L176" i="4"/>
  <c r="L174" i="4"/>
  <c r="L172" i="4"/>
  <c r="L170" i="4"/>
  <c r="L168" i="4"/>
  <c r="L166" i="4"/>
  <c r="L164" i="4"/>
  <c r="L162" i="4"/>
  <c r="L160" i="4"/>
  <c r="L158" i="4"/>
  <c r="L156" i="4"/>
  <c r="L154" i="4"/>
  <c r="L152" i="4"/>
  <c r="L150" i="4"/>
  <c r="L148" i="4"/>
  <c r="L146" i="4"/>
  <c r="L144" i="4"/>
  <c r="L142" i="4"/>
  <c r="L140" i="4"/>
  <c r="L138" i="4"/>
  <c r="L136" i="4"/>
  <c r="L134" i="4"/>
  <c r="L132" i="4"/>
  <c r="L130" i="4"/>
  <c r="L128" i="4"/>
  <c r="L126" i="4"/>
  <c r="L124" i="4"/>
  <c r="L122" i="4"/>
  <c r="L120" i="4"/>
  <c r="L118" i="4"/>
  <c r="L116" i="4"/>
  <c r="L114" i="4"/>
  <c r="L112" i="4"/>
  <c r="L110" i="4"/>
  <c r="L108" i="4"/>
  <c r="L106" i="4"/>
  <c r="L104" i="4"/>
  <c r="L102" i="4"/>
  <c r="L100" i="4"/>
  <c r="L98" i="4"/>
  <c r="L96" i="4"/>
  <c r="L94" i="4"/>
  <c r="L92" i="4"/>
  <c r="L90" i="4"/>
  <c r="L88" i="4"/>
  <c r="L86" i="4"/>
  <c r="L84" i="4"/>
  <c r="L82" i="4"/>
  <c r="L80" i="4"/>
  <c r="L78" i="4"/>
  <c r="L76" i="4"/>
  <c r="L74" i="4"/>
  <c r="L72" i="4"/>
  <c r="L70" i="4"/>
  <c r="L68" i="4"/>
  <c r="L66" i="4"/>
  <c r="L64" i="4"/>
  <c r="L62" i="4"/>
  <c r="L60" i="4"/>
  <c r="L58" i="4"/>
  <c r="L56" i="4"/>
  <c r="L54" i="4"/>
  <c r="L52" i="4"/>
  <c r="L50" i="4"/>
  <c r="L48" i="4"/>
  <c r="L46" i="4"/>
  <c r="L44" i="4"/>
  <c r="L42" i="4"/>
  <c r="L40" i="4"/>
  <c r="L38" i="4"/>
  <c r="L36" i="4"/>
  <c r="L34" i="4"/>
  <c r="L32" i="4"/>
  <c r="L30" i="4"/>
  <c r="L28" i="4"/>
  <c r="L26" i="4"/>
  <c r="L24" i="4"/>
  <c r="L22" i="4"/>
  <c r="L20" i="4"/>
  <c r="L18" i="4"/>
  <c r="L16" i="4"/>
  <c r="L14" i="4"/>
  <c r="L12" i="4"/>
  <c r="L10" i="4"/>
  <c r="L8" i="4"/>
  <c r="L6" i="4"/>
  <c r="L4" i="4"/>
  <c r="L2" i="4"/>
  <c r="J256" i="4"/>
  <c r="J254" i="4"/>
  <c r="J252" i="4"/>
  <c r="J250" i="4"/>
  <c r="J248" i="4"/>
  <c r="J246" i="4"/>
  <c r="J244" i="4"/>
  <c r="J242" i="4"/>
  <c r="J240" i="4"/>
  <c r="J238" i="4"/>
  <c r="J236" i="4"/>
  <c r="J234" i="4"/>
  <c r="J232" i="4"/>
  <c r="J230" i="4"/>
  <c r="J228" i="4"/>
  <c r="J226" i="4"/>
  <c r="J224" i="4"/>
  <c r="J222" i="4"/>
  <c r="J220" i="4"/>
  <c r="J218" i="4"/>
  <c r="J216" i="4"/>
  <c r="J214" i="4"/>
  <c r="J212" i="4"/>
  <c r="J210" i="4"/>
  <c r="J208" i="4"/>
  <c r="J206" i="4"/>
  <c r="J204" i="4"/>
  <c r="J202" i="4"/>
  <c r="J200" i="4"/>
  <c r="J198" i="4"/>
  <c r="J196" i="4"/>
  <c r="J194" i="4"/>
  <c r="J192" i="4"/>
  <c r="J190" i="4"/>
  <c r="J188" i="4"/>
  <c r="J186" i="4"/>
  <c r="J184" i="4"/>
  <c r="J182" i="4"/>
  <c r="J180" i="4"/>
  <c r="J178" i="4"/>
  <c r="J176" i="4"/>
  <c r="J174" i="4"/>
  <c r="J172" i="4"/>
  <c r="J170" i="4"/>
  <c r="J168" i="4"/>
  <c r="J166" i="4"/>
  <c r="J164" i="4"/>
  <c r="J162" i="4"/>
  <c r="J160" i="4"/>
  <c r="J158" i="4"/>
  <c r="J156" i="4"/>
  <c r="J154" i="4"/>
  <c r="J152" i="4"/>
  <c r="J150" i="4"/>
  <c r="J148" i="4"/>
  <c r="J146" i="4"/>
  <c r="J144" i="4"/>
  <c r="J142" i="4"/>
  <c r="J140" i="4"/>
  <c r="J138" i="4"/>
  <c r="J136" i="4"/>
  <c r="J134" i="4"/>
  <c r="J132" i="4"/>
  <c r="J130" i="4"/>
  <c r="J128" i="4"/>
  <c r="J126" i="4"/>
  <c r="J124" i="4"/>
  <c r="J122" i="4"/>
  <c r="J120" i="4"/>
  <c r="J118" i="4"/>
  <c r="J116" i="4"/>
  <c r="J114" i="4"/>
  <c r="J112" i="4"/>
  <c r="J110" i="4"/>
  <c r="J108" i="4"/>
  <c r="J106" i="4"/>
  <c r="J104" i="4"/>
  <c r="J102" i="4"/>
  <c r="J100" i="4"/>
  <c r="J98" i="4"/>
  <c r="J96" i="4"/>
  <c r="J94" i="4"/>
  <c r="J92" i="4"/>
  <c r="J90" i="4"/>
  <c r="J88" i="4"/>
  <c r="J86" i="4"/>
  <c r="J84" i="4"/>
  <c r="J82" i="4"/>
  <c r="J80" i="4"/>
  <c r="J78" i="4"/>
  <c r="J76" i="4"/>
  <c r="J74" i="4"/>
  <c r="J72" i="4"/>
  <c r="J70" i="4"/>
  <c r="J68" i="4"/>
  <c r="J66" i="4"/>
  <c r="J64" i="4"/>
  <c r="J62" i="4"/>
  <c r="J60" i="4"/>
  <c r="J58" i="4"/>
  <c r="J56" i="4"/>
  <c r="J54" i="4"/>
  <c r="J52" i="4"/>
  <c r="J50" i="4"/>
  <c r="J48" i="4"/>
  <c r="J46" i="4"/>
  <c r="J44" i="4"/>
  <c r="J42" i="4"/>
  <c r="J40" i="4"/>
  <c r="J38" i="4"/>
  <c r="J36" i="4"/>
  <c r="J34" i="4"/>
  <c r="J32" i="4"/>
  <c r="J30" i="4"/>
  <c r="J28" i="4"/>
  <c r="J26" i="4"/>
  <c r="J24" i="4"/>
  <c r="J22" i="4"/>
  <c r="J20" i="4"/>
  <c r="J18" i="4"/>
  <c r="J16" i="4"/>
  <c r="J14" i="4"/>
  <c r="J12" i="4"/>
  <c r="J10" i="4"/>
  <c r="J8" i="4"/>
  <c r="J6" i="4"/>
  <c r="J4" i="4"/>
  <c r="J2" i="4"/>
  <c r="H256" i="4"/>
  <c r="H254" i="4"/>
  <c r="H252" i="4"/>
  <c r="H250" i="4"/>
  <c r="H248" i="4"/>
  <c r="H246" i="4"/>
  <c r="H244" i="4"/>
  <c r="H242" i="4"/>
  <c r="H240" i="4"/>
  <c r="H238" i="4"/>
  <c r="H236" i="4"/>
  <c r="H234" i="4"/>
  <c r="H232" i="4"/>
  <c r="H230" i="4"/>
  <c r="H228" i="4"/>
  <c r="H226" i="4"/>
  <c r="H224" i="4"/>
  <c r="H222" i="4"/>
  <c r="H220" i="4"/>
  <c r="H218" i="4"/>
  <c r="H216" i="4"/>
  <c r="H214" i="4"/>
  <c r="H212" i="4"/>
  <c r="H210" i="4"/>
  <c r="H208" i="4"/>
  <c r="H206" i="4"/>
  <c r="H204" i="4"/>
  <c r="H202" i="4"/>
  <c r="H200" i="4"/>
  <c r="H198" i="4"/>
  <c r="H196" i="4"/>
  <c r="H194" i="4"/>
  <c r="H192" i="4"/>
  <c r="H190" i="4"/>
  <c r="H188" i="4"/>
  <c r="H186" i="4"/>
  <c r="H184" i="4"/>
  <c r="H182" i="4"/>
  <c r="H180" i="4"/>
  <c r="H178" i="4"/>
  <c r="H176" i="4"/>
  <c r="H174" i="4"/>
  <c r="H172" i="4"/>
  <c r="H170" i="4"/>
  <c r="H168" i="4"/>
  <c r="H166" i="4"/>
  <c r="H164" i="4"/>
  <c r="H162" i="4"/>
  <c r="H160" i="4"/>
  <c r="H158" i="4"/>
  <c r="H156" i="4"/>
  <c r="H154" i="4"/>
  <c r="H152" i="4"/>
  <c r="H150" i="4"/>
  <c r="H148" i="4"/>
  <c r="H146" i="4"/>
  <c r="H144" i="4"/>
  <c r="H142" i="4"/>
  <c r="H140" i="4"/>
  <c r="H138" i="4"/>
  <c r="H136" i="4"/>
  <c r="H134" i="4"/>
  <c r="H132" i="4"/>
  <c r="H130" i="4"/>
  <c r="H128" i="4"/>
  <c r="H126" i="4"/>
  <c r="H124" i="4"/>
  <c r="H122" i="4"/>
  <c r="H120" i="4"/>
  <c r="H118" i="4"/>
  <c r="H116" i="4"/>
  <c r="H114" i="4"/>
  <c r="H112" i="4"/>
  <c r="H110" i="4"/>
  <c r="H108" i="4"/>
  <c r="H106" i="4"/>
  <c r="H104" i="4"/>
  <c r="H102" i="4"/>
  <c r="H100" i="4"/>
  <c r="H98" i="4"/>
  <c r="H96" i="4"/>
  <c r="H94" i="4"/>
  <c r="H92" i="4"/>
  <c r="H90" i="4"/>
  <c r="H88" i="4"/>
  <c r="H86" i="4"/>
  <c r="H84" i="4"/>
  <c r="H82" i="4"/>
  <c r="H80" i="4"/>
  <c r="H78" i="4"/>
  <c r="H76" i="4"/>
  <c r="H74" i="4"/>
  <c r="H72" i="4"/>
  <c r="H70" i="4"/>
  <c r="H68" i="4"/>
  <c r="H66" i="4"/>
  <c r="H64" i="4"/>
  <c r="H62" i="4"/>
  <c r="H60" i="4"/>
  <c r="H58" i="4"/>
  <c r="H56" i="4"/>
  <c r="H54" i="4"/>
  <c r="H52" i="4"/>
  <c r="H50" i="4"/>
  <c r="H48" i="4"/>
  <c r="H46" i="4"/>
  <c r="H44" i="4"/>
  <c r="H42" i="4"/>
  <c r="H40" i="4"/>
  <c r="H38" i="4"/>
  <c r="H36" i="4"/>
  <c r="H34" i="4"/>
  <c r="H32" i="4"/>
  <c r="H30" i="4"/>
  <c r="H28" i="4"/>
  <c r="H26" i="4"/>
  <c r="H24" i="4"/>
  <c r="H22" i="4"/>
  <c r="H20" i="4"/>
  <c r="H18" i="4"/>
  <c r="H16" i="4"/>
  <c r="H14" i="4"/>
  <c r="H12" i="4"/>
  <c r="H10" i="4"/>
  <c r="H8" i="4"/>
  <c r="H6" i="4"/>
  <c r="H4" i="4"/>
  <c r="H2" i="4"/>
  <c r="F256" i="4"/>
  <c r="F254" i="4"/>
  <c r="F252" i="4"/>
  <c r="F250" i="4"/>
  <c r="F248" i="4"/>
  <c r="F246" i="4"/>
  <c r="F244" i="4"/>
  <c r="F242" i="4"/>
  <c r="F240" i="4"/>
  <c r="F238" i="4"/>
  <c r="F236" i="4"/>
  <c r="F234" i="4"/>
  <c r="F232" i="4"/>
  <c r="F230" i="4"/>
  <c r="F228" i="4"/>
  <c r="F226" i="4"/>
  <c r="F224" i="4"/>
  <c r="F222" i="4"/>
  <c r="F220" i="4"/>
  <c r="F218" i="4"/>
  <c r="F216" i="4"/>
  <c r="F214" i="4"/>
  <c r="F212" i="4"/>
  <c r="F210" i="4"/>
  <c r="F208" i="4"/>
  <c r="F206" i="4"/>
  <c r="F204" i="4"/>
  <c r="F202" i="4"/>
  <c r="F200" i="4"/>
  <c r="F198" i="4"/>
  <c r="F196" i="4"/>
  <c r="F194" i="4"/>
  <c r="F192" i="4"/>
  <c r="F190" i="4"/>
  <c r="F188" i="4"/>
  <c r="F186" i="4"/>
  <c r="F184" i="4"/>
  <c r="F182" i="4"/>
  <c r="F180" i="4"/>
  <c r="F178" i="4"/>
  <c r="F176" i="4"/>
  <c r="F174" i="4"/>
  <c r="F172" i="4"/>
  <c r="F170" i="4"/>
  <c r="F168" i="4"/>
  <c r="F166" i="4"/>
  <c r="F164" i="4"/>
  <c r="F162" i="4"/>
  <c r="F160" i="4"/>
  <c r="F158" i="4"/>
  <c r="F156" i="4"/>
  <c r="F154" i="4"/>
  <c r="F152" i="4"/>
  <c r="F150" i="4"/>
  <c r="F148" i="4"/>
  <c r="F146" i="4"/>
  <c r="F144" i="4"/>
  <c r="F142" i="4"/>
  <c r="F140" i="4"/>
  <c r="F138" i="4"/>
  <c r="F136" i="4"/>
  <c r="F134" i="4"/>
  <c r="F132" i="4"/>
  <c r="F130" i="4"/>
  <c r="F128" i="4"/>
  <c r="F126" i="4"/>
  <c r="F124" i="4"/>
  <c r="F122" i="4"/>
  <c r="F120" i="4"/>
  <c r="F118" i="4"/>
  <c r="F116" i="4"/>
  <c r="F114" i="4"/>
  <c r="F112" i="4"/>
  <c r="F110" i="4"/>
  <c r="F108" i="4"/>
  <c r="F106" i="4"/>
  <c r="F104" i="4"/>
  <c r="F102" i="4"/>
  <c r="F100" i="4"/>
  <c r="F98" i="4"/>
  <c r="F96" i="4"/>
  <c r="F94" i="4"/>
  <c r="F92" i="4"/>
  <c r="F90" i="4"/>
  <c r="F88" i="4"/>
  <c r="F86" i="4"/>
  <c r="F84" i="4"/>
  <c r="F82" i="4"/>
  <c r="F80" i="4"/>
  <c r="F78" i="4"/>
  <c r="F76" i="4"/>
  <c r="F74" i="4"/>
  <c r="F72" i="4"/>
  <c r="F70" i="4"/>
  <c r="F68" i="4"/>
  <c r="F66" i="4"/>
  <c r="F64" i="4"/>
  <c r="F62" i="4"/>
  <c r="F60" i="4"/>
  <c r="F58" i="4"/>
  <c r="F56" i="4"/>
  <c r="F54" i="4"/>
  <c r="F52" i="4"/>
  <c r="F50" i="4"/>
  <c r="F48" i="4"/>
  <c r="F46" i="4"/>
  <c r="F44" i="4"/>
  <c r="F42" i="4"/>
  <c r="F40" i="4"/>
  <c r="F38" i="4"/>
  <c r="F36" i="4"/>
  <c r="F34" i="4"/>
  <c r="F32" i="4"/>
  <c r="F30" i="4"/>
  <c r="F28" i="4"/>
  <c r="F26" i="4"/>
  <c r="F24" i="4"/>
  <c r="F22" i="4"/>
  <c r="F20" i="4"/>
  <c r="F18" i="4"/>
  <c r="F16" i="4"/>
  <c r="F14" i="4"/>
  <c r="F12" i="4"/>
  <c r="F10" i="4"/>
  <c r="F8" i="4"/>
  <c r="F6" i="4"/>
  <c r="F4" i="4"/>
  <c r="F2" i="4"/>
  <c r="K50" i="8"/>
  <c r="V5" i="6"/>
  <c r="W5" i="6"/>
  <c r="X5" i="6"/>
  <c r="Y5" i="6"/>
  <c r="V6" i="6"/>
  <c r="W6" i="6"/>
  <c r="X6" i="6"/>
  <c r="Y6" i="6"/>
  <c r="V7" i="6"/>
  <c r="W7" i="6"/>
  <c r="X7" i="6"/>
  <c r="Y7" i="6"/>
  <c r="V8" i="6"/>
  <c r="W8" i="6"/>
  <c r="X8" i="6"/>
  <c r="Y8" i="6"/>
  <c r="V9" i="6"/>
  <c r="W9" i="6"/>
  <c r="X9" i="6"/>
  <c r="Y9" i="6"/>
  <c r="V10" i="6"/>
  <c r="W10" i="6"/>
  <c r="X10" i="6"/>
  <c r="Y10" i="6"/>
  <c r="V11" i="6"/>
  <c r="W11" i="6"/>
  <c r="X11" i="6"/>
  <c r="Y11" i="6"/>
  <c r="V12" i="6"/>
  <c r="W12" i="6"/>
  <c r="X12" i="6"/>
  <c r="Y12" i="6"/>
  <c r="V13" i="6"/>
  <c r="W13" i="6"/>
  <c r="X13" i="6"/>
  <c r="Y13" i="6"/>
  <c r="V14" i="6"/>
  <c r="W14" i="6"/>
  <c r="X14" i="6"/>
  <c r="Y14" i="6"/>
  <c r="V15" i="6"/>
  <c r="W15" i="6"/>
  <c r="X15" i="6"/>
  <c r="Y15" i="6"/>
  <c r="V16" i="6"/>
  <c r="W16" i="6"/>
  <c r="X16" i="6"/>
  <c r="Y16" i="6"/>
  <c r="V17" i="6"/>
  <c r="W17" i="6"/>
  <c r="X17" i="6"/>
  <c r="Y17" i="6"/>
  <c r="V18" i="6"/>
  <c r="W18" i="6"/>
  <c r="X18" i="6"/>
  <c r="Y18" i="6"/>
  <c r="V19" i="6"/>
  <c r="W19" i="6"/>
  <c r="X19" i="6"/>
  <c r="Y19" i="6"/>
  <c r="V20" i="6"/>
  <c r="W20" i="6"/>
  <c r="X20" i="6"/>
  <c r="Y20" i="6"/>
  <c r="V21" i="6"/>
  <c r="W21" i="6"/>
  <c r="X21" i="6"/>
  <c r="Y21" i="6"/>
  <c r="V22" i="6"/>
  <c r="W22" i="6"/>
  <c r="X22" i="6"/>
  <c r="Y22" i="6"/>
  <c r="V23" i="6"/>
  <c r="W23" i="6"/>
  <c r="X23" i="6"/>
  <c r="Y23" i="6"/>
  <c r="V24" i="6"/>
  <c r="W24" i="6"/>
  <c r="X24" i="6"/>
  <c r="Y24" i="6"/>
  <c r="V25" i="6"/>
  <c r="W25" i="6"/>
  <c r="X25" i="6"/>
  <c r="Y25" i="6"/>
  <c r="V26" i="6"/>
  <c r="W26" i="6"/>
  <c r="X26" i="6"/>
  <c r="Y26" i="6"/>
  <c r="V27" i="6"/>
  <c r="W27" i="6"/>
  <c r="X27" i="6"/>
  <c r="Y27" i="6"/>
  <c r="V28" i="6"/>
  <c r="W28" i="6"/>
  <c r="X28" i="6"/>
  <c r="Y28" i="6"/>
  <c r="V29" i="6"/>
  <c r="W29" i="6"/>
  <c r="X29" i="6"/>
  <c r="Y29" i="6"/>
  <c r="V30" i="6"/>
  <c r="W30" i="6"/>
  <c r="X30" i="6"/>
  <c r="Y30" i="6"/>
  <c r="V31" i="6"/>
  <c r="W31" i="6"/>
  <c r="X31" i="6"/>
  <c r="Y31" i="6"/>
  <c r="V32" i="6"/>
  <c r="W32" i="6"/>
  <c r="X32" i="6"/>
  <c r="Y32" i="6"/>
  <c r="V33" i="6"/>
  <c r="W33" i="6"/>
  <c r="X33" i="6"/>
  <c r="Y33" i="6"/>
  <c r="V34" i="6"/>
  <c r="W34" i="6"/>
  <c r="X34" i="6"/>
  <c r="Y34" i="6"/>
  <c r="V35" i="6"/>
  <c r="W35" i="6"/>
  <c r="X35" i="6"/>
  <c r="Y35" i="6"/>
  <c r="V36" i="6"/>
  <c r="W36" i="6"/>
  <c r="X36" i="6"/>
  <c r="Y36" i="6"/>
  <c r="V37" i="6"/>
  <c r="W37" i="6"/>
  <c r="X37" i="6"/>
  <c r="Y37" i="6"/>
  <c r="V38" i="6"/>
  <c r="W38" i="6"/>
  <c r="X38" i="6"/>
  <c r="Y38" i="6"/>
  <c r="V39" i="6"/>
  <c r="W39" i="6"/>
  <c r="X39" i="6"/>
  <c r="Y39" i="6"/>
  <c r="V40" i="6"/>
  <c r="W40" i="6"/>
  <c r="X40" i="6"/>
  <c r="Y40" i="6"/>
  <c r="V41" i="6"/>
  <c r="W41" i="6"/>
  <c r="X41" i="6"/>
  <c r="Y41" i="6"/>
  <c r="V42" i="6"/>
  <c r="W42" i="6"/>
  <c r="X42" i="6"/>
  <c r="Y42" i="6"/>
  <c r="V43" i="6"/>
  <c r="W43" i="6"/>
  <c r="X43" i="6"/>
  <c r="Y43" i="6"/>
  <c r="V44" i="6"/>
  <c r="W44" i="6"/>
  <c r="X44" i="6"/>
  <c r="Y44" i="6"/>
  <c r="V45" i="6"/>
  <c r="W45" i="6"/>
  <c r="X45" i="6"/>
  <c r="Y45" i="6"/>
  <c r="V46" i="6"/>
  <c r="W46" i="6"/>
  <c r="X46" i="6"/>
  <c r="Y46" i="6"/>
  <c r="V47" i="6"/>
  <c r="W47" i="6"/>
  <c r="X47" i="6"/>
  <c r="Y47" i="6"/>
  <c r="V48" i="6"/>
  <c r="W48" i="6"/>
  <c r="X48" i="6"/>
  <c r="Y48" i="6"/>
  <c r="V49" i="6"/>
  <c r="W49" i="6"/>
  <c r="X49" i="6"/>
  <c r="Y49" i="6"/>
  <c r="V50" i="6"/>
  <c r="W50" i="6"/>
  <c r="X50" i="6"/>
  <c r="Y50" i="6"/>
  <c r="V51" i="6"/>
  <c r="W51" i="6"/>
  <c r="X51" i="6"/>
  <c r="Y51" i="6"/>
  <c r="V52" i="6"/>
  <c r="W52" i="6"/>
  <c r="X52" i="6"/>
  <c r="Y52" i="6"/>
  <c r="V53" i="6"/>
  <c r="W53" i="6"/>
  <c r="X53" i="6"/>
  <c r="Y53" i="6"/>
  <c r="V54" i="6"/>
  <c r="W54" i="6"/>
  <c r="X54" i="6"/>
  <c r="Y54" i="6"/>
  <c r="V55" i="6"/>
  <c r="W55" i="6"/>
  <c r="X55" i="6"/>
  <c r="Y55" i="6"/>
  <c r="V56" i="6"/>
  <c r="W56" i="6"/>
  <c r="X56" i="6"/>
  <c r="Y56" i="6"/>
  <c r="V57" i="6"/>
  <c r="W57" i="6"/>
  <c r="X57" i="6"/>
  <c r="Y57" i="6"/>
  <c r="V58" i="6"/>
  <c r="W58" i="6"/>
  <c r="X58" i="6"/>
  <c r="Y58" i="6"/>
  <c r="V59" i="6"/>
  <c r="W59" i="6"/>
  <c r="X59" i="6"/>
  <c r="Y59" i="6"/>
  <c r="V60" i="6"/>
  <c r="W60" i="6"/>
  <c r="X60" i="6"/>
  <c r="Y60" i="6"/>
  <c r="V61" i="6"/>
  <c r="W61" i="6"/>
  <c r="X61" i="6"/>
  <c r="Y61" i="6"/>
  <c r="V62" i="6"/>
  <c r="W62" i="6"/>
  <c r="X62" i="6"/>
  <c r="Y62" i="6"/>
  <c r="V63" i="6"/>
  <c r="W63" i="6"/>
  <c r="X63" i="6"/>
  <c r="Y63" i="6"/>
  <c r="V64" i="6"/>
  <c r="W64" i="6"/>
  <c r="X64" i="6"/>
  <c r="Y64" i="6"/>
  <c r="V65" i="6"/>
  <c r="W65" i="6"/>
  <c r="X65" i="6"/>
  <c r="Y65" i="6"/>
  <c r="V66" i="6"/>
  <c r="W66" i="6"/>
  <c r="X66" i="6"/>
  <c r="Y66" i="6"/>
  <c r="V67" i="6"/>
  <c r="W67" i="6"/>
  <c r="X67" i="6"/>
  <c r="Y67" i="6"/>
  <c r="V68" i="6"/>
  <c r="W68" i="6"/>
  <c r="X68" i="6"/>
  <c r="Y68" i="6"/>
  <c r="V69" i="6"/>
  <c r="W69" i="6"/>
  <c r="X69" i="6"/>
  <c r="Y69" i="6"/>
  <c r="V70" i="6"/>
  <c r="W70" i="6"/>
  <c r="X70" i="6"/>
  <c r="Y70" i="6"/>
  <c r="V71" i="6"/>
  <c r="W71" i="6"/>
  <c r="X71" i="6"/>
  <c r="Y71" i="6"/>
  <c r="V72" i="6"/>
  <c r="W72" i="6"/>
  <c r="X72" i="6"/>
  <c r="Y72" i="6"/>
  <c r="V73" i="6"/>
  <c r="W73" i="6"/>
  <c r="X73" i="6"/>
  <c r="Y73" i="6"/>
  <c r="V74" i="6"/>
  <c r="W74" i="6"/>
  <c r="X74" i="6"/>
  <c r="Y74" i="6"/>
  <c r="V75" i="6"/>
  <c r="W75" i="6"/>
  <c r="X75" i="6"/>
  <c r="Y75" i="6"/>
  <c r="V76" i="6"/>
  <c r="W76" i="6"/>
  <c r="X76" i="6"/>
  <c r="Y76" i="6"/>
  <c r="V77" i="6"/>
  <c r="W77" i="6"/>
  <c r="X77" i="6"/>
  <c r="Y77" i="6"/>
  <c r="V78" i="6"/>
  <c r="W78" i="6"/>
  <c r="X78" i="6"/>
  <c r="Y78" i="6"/>
  <c r="V79" i="6"/>
  <c r="W79" i="6"/>
  <c r="X79" i="6"/>
  <c r="Y79" i="6"/>
  <c r="V80" i="6"/>
  <c r="W80" i="6"/>
  <c r="X80" i="6"/>
  <c r="Y80" i="6"/>
  <c r="V81" i="6"/>
  <c r="W81" i="6"/>
  <c r="X81" i="6"/>
  <c r="Y81" i="6"/>
  <c r="V82" i="6"/>
  <c r="W82" i="6"/>
  <c r="X82" i="6"/>
  <c r="Y82" i="6"/>
  <c r="V83" i="6"/>
  <c r="W83" i="6"/>
  <c r="X83" i="6"/>
  <c r="Y83" i="6"/>
  <c r="X4" i="6"/>
  <c r="W4" i="6"/>
  <c r="Y4" i="6"/>
  <c r="V4" i="6"/>
</calcChain>
</file>

<file path=xl/sharedStrings.xml><?xml version="1.0" encoding="utf-8"?>
<sst xmlns="http://schemas.openxmlformats.org/spreadsheetml/2006/main" count="3051" uniqueCount="342">
  <si>
    <t>May</t>
    <phoneticPr fontId="2" type="noConversion"/>
  </si>
  <si>
    <t>b</t>
  </si>
  <si>
    <t>May</t>
    <phoneticPr fontId="2" type="noConversion"/>
  </si>
  <si>
    <t>May</t>
    <phoneticPr fontId="2" type="noConversion"/>
  </si>
  <si>
    <t>May</t>
    <phoneticPr fontId="2" type="noConversion"/>
  </si>
  <si>
    <t>May</t>
    <phoneticPr fontId="2" type="noConversion"/>
  </si>
  <si>
    <t>May</t>
    <phoneticPr fontId="2" type="noConversion"/>
  </si>
  <si>
    <t>b</t>
    <phoneticPr fontId="2" type="noConversion"/>
  </si>
  <si>
    <t>b</t>
    <phoneticPr fontId="2" type="noConversion"/>
  </si>
  <si>
    <t>May</t>
    <phoneticPr fontId="2" type="noConversion"/>
  </si>
  <si>
    <t>May</t>
    <phoneticPr fontId="2" type="noConversion"/>
  </si>
  <si>
    <t>May</t>
    <phoneticPr fontId="2" type="noConversion"/>
  </si>
  <si>
    <t>May</t>
    <phoneticPr fontId="2" type="noConversion"/>
  </si>
  <si>
    <t>b</t>
    <phoneticPr fontId="2" type="noConversion"/>
  </si>
  <si>
    <t>b</t>
    <phoneticPr fontId="2" type="noConversion"/>
  </si>
  <si>
    <t>May</t>
    <phoneticPr fontId="2" type="noConversion"/>
  </si>
  <si>
    <t>b</t>
    <phoneticPr fontId="2" type="noConversion"/>
  </si>
  <si>
    <t>May</t>
    <phoneticPr fontId="2" type="noConversion"/>
  </si>
  <si>
    <t>b</t>
    <phoneticPr fontId="2" type="noConversion"/>
  </si>
  <si>
    <t>May</t>
    <phoneticPr fontId="2" type="noConversion"/>
  </si>
  <si>
    <t>b</t>
    <phoneticPr fontId="2" type="noConversion"/>
  </si>
  <si>
    <t>May</t>
    <phoneticPr fontId="2" type="noConversion"/>
  </si>
  <si>
    <t>a</t>
    <phoneticPr fontId="2" type="noConversion"/>
  </si>
  <si>
    <t>June</t>
    <phoneticPr fontId="2" type="noConversion"/>
  </si>
  <si>
    <t>a</t>
    <phoneticPr fontId="2" type="noConversion"/>
  </si>
  <si>
    <t>June</t>
    <phoneticPr fontId="2" type="noConversion"/>
  </si>
  <si>
    <t>a</t>
    <phoneticPr fontId="2" type="noConversion"/>
  </si>
  <si>
    <t>June</t>
    <phoneticPr fontId="2" type="noConversion"/>
  </si>
  <si>
    <t>a</t>
    <phoneticPr fontId="2" type="noConversion"/>
  </si>
  <si>
    <t>a</t>
    <phoneticPr fontId="2" type="noConversion"/>
  </si>
  <si>
    <t>June</t>
    <phoneticPr fontId="2" type="noConversion"/>
  </si>
  <si>
    <t>June</t>
    <phoneticPr fontId="2" type="noConversion"/>
  </si>
  <si>
    <t>June</t>
    <phoneticPr fontId="2" type="noConversion"/>
  </si>
  <si>
    <t>June</t>
    <phoneticPr fontId="2" type="noConversion"/>
  </si>
  <si>
    <t>June</t>
    <phoneticPr fontId="2" type="noConversion"/>
  </si>
  <si>
    <t>June</t>
    <phoneticPr fontId="2" type="noConversion"/>
  </si>
  <si>
    <t>b</t>
    <phoneticPr fontId="2" type="noConversion"/>
  </si>
  <si>
    <t>June</t>
    <phoneticPr fontId="2" type="noConversion"/>
  </si>
  <si>
    <t>b</t>
    <phoneticPr fontId="2" type="noConversion"/>
  </si>
  <si>
    <t>b</t>
    <phoneticPr fontId="2" type="noConversion"/>
  </si>
  <si>
    <t>orgmat</t>
    <phoneticPr fontId="2" type="noConversion"/>
  </si>
  <si>
    <t>avg</t>
    <phoneticPr fontId="2" type="noConversion"/>
  </si>
  <si>
    <t>June</t>
    <phoneticPr fontId="2" type="noConversion"/>
  </si>
  <si>
    <t>June</t>
    <phoneticPr fontId="2" type="noConversion"/>
  </si>
  <si>
    <t>June</t>
    <phoneticPr fontId="2" type="noConversion"/>
  </si>
  <si>
    <t>June</t>
    <phoneticPr fontId="2" type="noConversion"/>
  </si>
  <si>
    <t>b</t>
    <phoneticPr fontId="2" type="noConversion"/>
  </si>
  <si>
    <t>June</t>
    <phoneticPr fontId="2" type="noConversion"/>
  </si>
  <si>
    <t>June</t>
    <phoneticPr fontId="2" type="noConversion"/>
  </si>
  <si>
    <t>June</t>
    <phoneticPr fontId="2" type="noConversion"/>
  </si>
  <si>
    <t>avg Count of norati</t>
  </si>
  <si>
    <t>avg Count of nitrifd</t>
  </si>
  <si>
    <t>Average of norati</t>
  </si>
  <si>
    <t>May Average of norati</t>
  </si>
  <si>
    <t>June Average of norati</t>
  </si>
  <si>
    <t>M</t>
    <phoneticPr fontId="2" type="noConversion"/>
  </si>
  <si>
    <t>N</t>
    <phoneticPr fontId="2" type="noConversion"/>
  </si>
  <si>
    <t>Sept</t>
    <phoneticPr fontId="2" type="noConversion"/>
  </si>
  <si>
    <t>Sept</t>
    <phoneticPr fontId="2" type="noConversion"/>
  </si>
  <si>
    <t>nhd</t>
    <phoneticPr fontId="2"/>
  </si>
  <si>
    <t>nod</t>
    <phoneticPr fontId="2"/>
  </si>
  <si>
    <t>totd</t>
    <phoneticPr fontId="2"/>
  </si>
  <si>
    <t>norati</t>
    <phoneticPr fontId="2" type="noConversion"/>
  </si>
  <si>
    <t>collmo</t>
  </si>
  <si>
    <t>mvtrt</t>
  </si>
  <si>
    <t>layer</t>
  </si>
  <si>
    <t>July</t>
    <phoneticPr fontId="2" type="noConversion"/>
  </si>
  <si>
    <t>June</t>
  </si>
  <si>
    <t>July</t>
  </si>
  <si>
    <t>Sept</t>
  </si>
  <si>
    <t>Data</t>
  </si>
  <si>
    <t>StdDev of norati</t>
  </si>
  <si>
    <t>May StdDev of norati</t>
  </si>
  <si>
    <t>June StdDev of norati</t>
  </si>
  <si>
    <t>July StdDev of norati</t>
  </si>
  <si>
    <t>Sept StdDev of norati</t>
  </si>
  <si>
    <t>Total StdDev of norati</t>
  </si>
  <si>
    <t>StdDev of nitrifd</t>
  </si>
  <si>
    <t>May StdDev of nitrifd</t>
  </si>
  <si>
    <t>June StdDev of nitrifd</t>
  </si>
  <si>
    <t>July StdDev of nitrifd</t>
  </si>
  <si>
    <t>Sept StdDev of nitrifd</t>
  </si>
  <si>
    <t>Total StdDev of nitrifd</t>
  </si>
  <si>
    <t>Total Count of norati</t>
  </si>
  <si>
    <t>Count of nitrifd</t>
  </si>
  <si>
    <t>May Count of nitrifd</t>
  </si>
  <si>
    <t>June Count of nitrifd</t>
  </si>
  <si>
    <t>July Count of nitrifd</t>
  </si>
  <si>
    <t>Sept Count of nitrifd</t>
  </si>
  <si>
    <t>Total Count of nitrifd</t>
  </si>
  <si>
    <t>b</t>
    <phoneticPr fontId="2" type="noConversion"/>
  </si>
  <si>
    <t>June</t>
    <phoneticPr fontId="2" type="noConversion"/>
  </si>
  <si>
    <t>July</t>
    <phoneticPr fontId="2" type="noConversion"/>
  </si>
  <si>
    <t>a</t>
    <phoneticPr fontId="2" type="noConversion"/>
  </si>
  <si>
    <t>July</t>
    <phoneticPr fontId="2" type="noConversion"/>
  </si>
  <si>
    <t>July</t>
    <phoneticPr fontId="2" type="noConversion"/>
  </si>
  <si>
    <t>July</t>
    <phoneticPr fontId="2" type="noConversion"/>
  </si>
  <si>
    <t>collmo</t>
    <phoneticPr fontId="2" type="noConversion"/>
  </si>
  <si>
    <t>avg</t>
  </si>
  <si>
    <t>soilmo</t>
    <phoneticPr fontId="2"/>
  </si>
  <si>
    <t>Average of nitrifd</t>
  </si>
  <si>
    <t>May Average of nitrifd</t>
  </si>
  <si>
    <t>June Average of nitrifd</t>
  </si>
  <si>
    <t>July Average of nitrifd</t>
  </si>
  <si>
    <t>Sept Average of norati</t>
  </si>
  <si>
    <t>Total Average of nitrifd</t>
  </si>
  <si>
    <t>avg Average of norati</t>
  </si>
  <si>
    <t>avg Average of nitrifd</t>
  </si>
  <si>
    <t>avg StdDev of norati</t>
  </si>
  <si>
    <t>avg StdDev of nitrifd</t>
  </si>
  <si>
    <t>a Count of norati</t>
  </si>
  <si>
    <t>a Count of nitrifd</t>
  </si>
  <si>
    <t>b Count of norati</t>
  </si>
  <si>
    <t>b Count of nitrifd</t>
  </si>
  <si>
    <t>a Average of norati</t>
  </si>
  <si>
    <t>b Average of norati</t>
  </si>
  <si>
    <t>a Average of nitrifd</t>
  </si>
  <si>
    <t>b Average of nitrifd</t>
  </si>
  <si>
    <t>a StdDev of norati</t>
  </si>
  <si>
    <t>b StdDev of norati</t>
  </si>
  <si>
    <t>a StdDev of nitrifd</t>
  </si>
  <si>
    <t>b StdDev of nitrifd</t>
  </si>
  <si>
    <t>July</t>
    <phoneticPr fontId="2" type="noConversion"/>
  </si>
  <si>
    <t>Count of norati</t>
  </si>
  <si>
    <t>May Count of norati</t>
  </si>
  <si>
    <t>June Count of norati</t>
  </si>
  <si>
    <t>July Count of norati</t>
  </si>
  <si>
    <t>Sept Count of norati</t>
  </si>
  <si>
    <t>plotid</t>
    <phoneticPr fontId="2"/>
  </si>
  <si>
    <t>layer</t>
    <phoneticPr fontId="2"/>
  </si>
  <si>
    <t>collmo</t>
    <phoneticPr fontId="2" type="noConversion"/>
  </si>
  <si>
    <t>mvtrt</t>
    <phoneticPr fontId="2"/>
  </si>
  <si>
    <t>nitrifd</t>
    <phoneticPr fontId="2"/>
  </si>
  <si>
    <t>ph</t>
    <phoneticPr fontId="2"/>
  </si>
  <si>
    <t>orgmat</t>
    <phoneticPr fontId="2" type="noConversion"/>
  </si>
  <si>
    <t>a</t>
  </si>
  <si>
    <t>May</t>
    <phoneticPr fontId="2" type="noConversion"/>
  </si>
  <si>
    <t>N</t>
  </si>
  <si>
    <t>May</t>
    <phoneticPr fontId="2" type="noConversion"/>
  </si>
  <si>
    <t>May</t>
    <phoneticPr fontId="2" type="noConversion"/>
  </si>
  <si>
    <t>May</t>
    <phoneticPr fontId="2" type="noConversion"/>
  </si>
  <si>
    <t>May</t>
    <phoneticPr fontId="2" type="noConversion"/>
  </si>
  <si>
    <t>M</t>
  </si>
  <si>
    <t>a</t>
    <phoneticPr fontId="2" type="noConversion"/>
  </si>
  <si>
    <t>a</t>
    <phoneticPr fontId="2" type="noConversion"/>
  </si>
  <si>
    <t>May</t>
    <phoneticPr fontId="2" type="noConversion"/>
  </si>
  <si>
    <t>a</t>
    <phoneticPr fontId="2" type="noConversion"/>
  </si>
  <si>
    <t>May</t>
    <phoneticPr fontId="2" type="noConversion"/>
  </si>
  <si>
    <t>a</t>
    <phoneticPr fontId="2" type="noConversion"/>
  </si>
  <si>
    <t>May</t>
    <phoneticPr fontId="2" type="noConversion"/>
  </si>
  <si>
    <t>Total Average of nod</t>
  </si>
  <si>
    <t>Total Average of totd</t>
  </si>
  <si>
    <t>Total Average of ph</t>
  </si>
  <si>
    <t>Total Average of soilmo</t>
  </si>
  <si>
    <t>Total Average of orgmat</t>
  </si>
  <si>
    <t>M Average of nhd</t>
  </si>
  <si>
    <t>M Average of nod</t>
  </si>
  <si>
    <t>M Average of totd</t>
  </si>
  <si>
    <t>M Average of norati</t>
  </si>
  <si>
    <t>M Average of nitrifd</t>
  </si>
  <si>
    <t>M Average of ph</t>
  </si>
  <si>
    <t>M Average of soilmo</t>
  </si>
  <si>
    <t>M Average of orgmat</t>
  </si>
  <si>
    <t>N Average of nhd</t>
  </si>
  <si>
    <t>N Average of nod</t>
  </si>
  <si>
    <t>N Average of totd</t>
  </si>
  <si>
    <t>N Average of norati</t>
  </si>
  <si>
    <t>N Average of nitrifd</t>
  </si>
  <si>
    <t>N Average of ph</t>
  </si>
  <si>
    <t>N Average of soilmo</t>
  </si>
  <si>
    <t>N Average of orgmat</t>
  </si>
  <si>
    <t>Count of nhd</t>
  </si>
  <si>
    <t>Count of nod</t>
  </si>
  <si>
    <t>Count of totd</t>
  </si>
  <si>
    <t>Count of ph</t>
  </si>
  <si>
    <t>Count of soilmo</t>
  </si>
  <si>
    <t>Count of orgmat</t>
  </si>
  <si>
    <t>M Count of nhd</t>
  </si>
  <si>
    <t>M Count of nod</t>
  </si>
  <si>
    <t>M Count of totd</t>
  </si>
  <si>
    <t>M Count of norati</t>
  </si>
  <si>
    <t>M Count of nitrifd</t>
  </si>
  <si>
    <t>M Count of ph</t>
  </si>
  <si>
    <t>M Count of soilmo</t>
  </si>
  <si>
    <t>M Count of orgmat</t>
  </si>
  <si>
    <t>N Count of nhd</t>
  </si>
  <si>
    <t>N Count of nod</t>
  </si>
  <si>
    <t>N Count of totd</t>
  </si>
  <si>
    <t>N Count of norati</t>
  </si>
  <si>
    <t>N Count of nitrifd</t>
  </si>
  <si>
    <t>N Count of ph</t>
  </si>
  <si>
    <t>N Count of soilmo</t>
  </si>
  <si>
    <t>N Count of orgmat</t>
  </si>
  <si>
    <t>avg Count of nhd</t>
  </si>
  <si>
    <t>July Average of norati</t>
  </si>
  <si>
    <t>Total</t>
  </si>
  <si>
    <t>May</t>
  </si>
  <si>
    <t>Total Average of norati</t>
  </si>
  <si>
    <t>July</t>
    <phoneticPr fontId="2" type="noConversion"/>
  </si>
  <si>
    <t>July</t>
    <phoneticPr fontId="2" type="noConversion"/>
  </si>
  <si>
    <t>a</t>
    <phoneticPr fontId="2" type="noConversion"/>
  </si>
  <si>
    <t>July</t>
    <phoneticPr fontId="2" type="noConversion"/>
  </si>
  <si>
    <t>July</t>
    <phoneticPr fontId="2" type="noConversion"/>
  </si>
  <si>
    <t>July</t>
    <phoneticPr fontId="2" type="noConversion"/>
  </si>
  <si>
    <t>July</t>
    <phoneticPr fontId="2" type="noConversion"/>
  </si>
  <si>
    <t>July</t>
    <phoneticPr fontId="2" type="noConversion"/>
  </si>
  <si>
    <t>July</t>
    <phoneticPr fontId="2" type="noConversion"/>
  </si>
  <si>
    <t>July</t>
    <phoneticPr fontId="2" type="noConversion"/>
  </si>
  <si>
    <t>b</t>
    <phoneticPr fontId="2" type="noConversion"/>
  </si>
  <si>
    <t>b</t>
    <phoneticPr fontId="2" type="noConversion"/>
  </si>
  <si>
    <t>July</t>
    <phoneticPr fontId="2" type="noConversion"/>
  </si>
  <si>
    <t>b</t>
    <phoneticPr fontId="2" type="noConversion"/>
  </si>
  <si>
    <t>b</t>
    <phoneticPr fontId="2" type="noConversion"/>
  </si>
  <si>
    <t>July</t>
    <phoneticPr fontId="2" type="noConversion"/>
  </si>
  <si>
    <t>July</t>
    <phoneticPr fontId="2" type="noConversion"/>
  </si>
  <si>
    <t>July</t>
    <phoneticPr fontId="2" type="noConversion"/>
  </si>
  <si>
    <t>b</t>
    <phoneticPr fontId="2" type="noConversion"/>
  </si>
  <si>
    <t>July</t>
    <phoneticPr fontId="2" type="noConversion"/>
  </si>
  <si>
    <t>July</t>
    <phoneticPr fontId="2" type="noConversion"/>
  </si>
  <si>
    <t>July</t>
    <phoneticPr fontId="2" type="noConversion"/>
  </si>
  <si>
    <t>July</t>
    <phoneticPr fontId="2" type="noConversion"/>
  </si>
  <si>
    <t>July</t>
    <phoneticPr fontId="2" type="noConversion"/>
  </si>
  <si>
    <t>July</t>
    <phoneticPr fontId="2" type="noConversion"/>
  </si>
  <si>
    <t>July</t>
    <phoneticPr fontId="2" type="noConversion"/>
  </si>
  <si>
    <t>July</t>
    <phoneticPr fontId="2" type="noConversion"/>
  </si>
  <si>
    <t>Sept</t>
    <phoneticPr fontId="2" type="noConversion"/>
  </si>
  <si>
    <t>Sept</t>
    <phoneticPr fontId="2" type="noConversion"/>
  </si>
  <si>
    <t>Sept</t>
    <phoneticPr fontId="2" type="noConversion"/>
  </si>
  <si>
    <t>Sept</t>
    <phoneticPr fontId="2" type="noConversion"/>
  </si>
  <si>
    <t>Sept</t>
    <phoneticPr fontId="2" type="noConversion"/>
  </si>
  <si>
    <t>Sept</t>
    <phoneticPr fontId="2" type="noConversion"/>
  </si>
  <si>
    <t>Sept</t>
    <phoneticPr fontId="2" type="noConversion"/>
  </si>
  <si>
    <t>Sept</t>
    <phoneticPr fontId="2" type="noConversion"/>
  </si>
  <si>
    <t>Sept</t>
    <phoneticPr fontId="2" type="noConversion"/>
  </si>
  <si>
    <t>Sept</t>
    <phoneticPr fontId="2" type="noConversion"/>
  </si>
  <si>
    <t>Sept</t>
    <phoneticPr fontId="2" type="noConversion"/>
  </si>
  <si>
    <t>Sept</t>
    <phoneticPr fontId="2" type="noConversion"/>
  </si>
  <si>
    <t>Sept</t>
    <phoneticPr fontId="2" type="noConversion"/>
  </si>
  <si>
    <t>Sept</t>
    <phoneticPr fontId="2" type="noConversion"/>
  </si>
  <si>
    <t>Sept</t>
    <phoneticPr fontId="2" type="noConversion"/>
  </si>
  <si>
    <t>Sept</t>
    <phoneticPr fontId="2" type="noConversion"/>
  </si>
  <si>
    <t>Sept</t>
    <phoneticPr fontId="2" type="noConversion"/>
  </si>
  <si>
    <t>Sept</t>
    <phoneticPr fontId="2" type="noConversion"/>
  </si>
  <si>
    <t>Sept</t>
    <phoneticPr fontId="2" type="noConversion"/>
  </si>
  <si>
    <t>Sept</t>
    <phoneticPr fontId="2" type="noConversion"/>
  </si>
  <si>
    <t>Sept</t>
    <phoneticPr fontId="2" type="noConversion"/>
  </si>
  <si>
    <t>Sept</t>
    <phoneticPr fontId="2" type="noConversion"/>
  </si>
  <si>
    <t>avg Count of nod</t>
  </si>
  <si>
    <t>avg Count of totd</t>
  </si>
  <si>
    <t>avg Count of ph</t>
  </si>
  <si>
    <t>avg Count of soilmo</t>
  </si>
  <si>
    <t>avg Count of orgmat</t>
  </si>
  <si>
    <t>Total Count of nhd</t>
  </si>
  <si>
    <t>Total Count of nod</t>
  </si>
  <si>
    <t>Total Count of totd</t>
  </si>
  <si>
    <t>Total Count of ph</t>
  </si>
  <si>
    <t>Total Count of soilmo</t>
  </si>
  <si>
    <t>Total Count of orgmat</t>
  </si>
  <si>
    <t>StdDev of nhd</t>
  </si>
  <si>
    <t>StdDev of nod</t>
  </si>
  <si>
    <t>StdDev of totd</t>
  </si>
  <si>
    <t>StdDev of ph</t>
  </si>
  <si>
    <t>StdDev of soilmo</t>
  </si>
  <si>
    <t>StdDev of orgmat</t>
  </si>
  <si>
    <t>M StdDev of nhd</t>
  </si>
  <si>
    <t>M StdDev of nod</t>
  </si>
  <si>
    <t>M StdDev of totd</t>
  </si>
  <si>
    <t>M StdDev of norati</t>
  </si>
  <si>
    <t>M StdDev of nitrifd</t>
  </si>
  <si>
    <t>M StdDev of ph</t>
  </si>
  <si>
    <t>M StdDev of soilmo</t>
  </si>
  <si>
    <t>M StdDev of orgmat</t>
  </si>
  <si>
    <t>N StdDev of nhd</t>
  </si>
  <si>
    <t>N StdDev of nod</t>
  </si>
  <si>
    <t>N StdDev of totd</t>
  </si>
  <si>
    <t>N StdDev of norati</t>
  </si>
  <si>
    <t>N StdDev of nitrifd</t>
  </si>
  <si>
    <t>N StdDev of ph</t>
  </si>
  <si>
    <t>N StdDev of soilmo</t>
  </si>
  <si>
    <t>N StdDev of orgmat</t>
  </si>
  <si>
    <t>avg StdDev of nhd</t>
  </si>
  <si>
    <t>avg StdDev of nod</t>
  </si>
  <si>
    <t>avg StdDev of totd</t>
  </si>
  <si>
    <t>avg StdDev of ph</t>
  </si>
  <si>
    <t>avg StdDev of soilmo</t>
  </si>
  <si>
    <t>avg StdDev of orgmat</t>
  </si>
  <si>
    <t>Total StdDev of nhd</t>
  </si>
  <si>
    <t>Total StdDev of nod</t>
  </si>
  <si>
    <t>Total StdDev of totd</t>
  </si>
  <si>
    <t>Total StdDev of ph</t>
  </si>
  <si>
    <t>Total StdDev of soilmo</t>
  </si>
  <si>
    <t>Total StdDev of orgmat</t>
  </si>
  <si>
    <t>mpres</t>
    <phoneticPr fontId="2" type="noConversion"/>
  </si>
  <si>
    <t>collmo</t>
    <phoneticPr fontId="2" type="noConversion"/>
  </si>
  <si>
    <t>data</t>
    <phoneticPr fontId="2" type="noConversion"/>
  </si>
  <si>
    <t>avg</t>
    <phoneticPr fontId="2" type="noConversion"/>
  </si>
  <si>
    <t>count</t>
    <phoneticPr fontId="2" type="noConversion"/>
  </si>
  <si>
    <t>stdev</t>
    <phoneticPr fontId="2" type="noConversion"/>
  </si>
  <si>
    <t>se</t>
    <phoneticPr fontId="2" type="noConversion"/>
  </si>
  <si>
    <t>M</t>
    <phoneticPr fontId="2" type="noConversion"/>
  </si>
  <si>
    <t>nhd</t>
    <phoneticPr fontId="2" type="noConversion"/>
  </si>
  <si>
    <t>May</t>
    <phoneticPr fontId="2" type="noConversion"/>
  </si>
  <si>
    <t>nod</t>
  </si>
  <si>
    <t>nod</t>
    <phoneticPr fontId="2" type="noConversion"/>
  </si>
  <si>
    <t>totd</t>
  </si>
  <si>
    <t>totd</t>
    <phoneticPr fontId="2" type="noConversion"/>
  </si>
  <si>
    <t>norati</t>
  </si>
  <si>
    <t>norati</t>
    <phoneticPr fontId="2" type="noConversion"/>
  </si>
  <si>
    <t>nitrifd</t>
  </si>
  <si>
    <t>nitrifd</t>
    <phoneticPr fontId="2" type="noConversion"/>
  </si>
  <si>
    <t>ph</t>
  </si>
  <si>
    <t>ph</t>
    <phoneticPr fontId="2" type="noConversion"/>
  </si>
  <si>
    <t>soilmo</t>
  </si>
  <si>
    <t>soilmo</t>
    <phoneticPr fontId="2" type="noConversion"/>
  </si>
  <si>
    <t>orgmat</t>
  </si>
  <si>
    <t>orgmat</t>
    <phoneticPr fontId="2" type="noConversion"/>
  </si>
  <si>
    <t>June</t>
    <phoneticPr fontId="2" type="noConversion"/>
  </si>
  <si>
    <t>July</t>
    <phoneticPr fontId="2" type="noConversion"/>
  </si>
  <si>
    <t>Sept</t>
    <phoneticPr fontId="2" type="noConversion"/>
  </si>
  <si>
    <t>all</t>
  </si>
  <si>
    <t>all</t>
    <phoneticPr fontId="2" type="noConversion"/>
  </si>
  <si>
    <t>N</t>
    <phoneticPr fontId="2" type="noConversion"/>
  </si>
  <si>
    <t>mpres</t>
  </si>
  <si>
    <t>data</t>
  </si>
  <si>
    <t>se</t>
  </si>
  <si>
    <t>nhd</t>
  </si>
  <si>
    <t>data#</t>
    <phoneticPr fontId="2" type="noConversion"/>
  </si>
  <si>
    <t>collmo#</t>
    <phoneticPr fontId="2" type="noConversion"/>
  </si>
  <si>
    <t>Sept Average of nitrifd</t>
  </si>
  <si>
    <t>Average of nhd</t>
  </si>
  <si>
    <t>Average of nod</t>
  </si>
  <si>
    <t>Average of totd</t>
  </si>
  <si>
    <t>Average of ph</t>
  </si>
  <si>
    <t>Average of soilmo</t>
  </si>
  <si>
    <t>Average of orgmat</t>
  </si>
  <si>
    <t>avg Average of nhd</t>
  </si>
  <si>
    <t>avg Average of nod</t>
  </si>
  <si>
    <t>avg Average of totd</t>
  </si>
  <si>
    <t>avg Average of ph</t>
  </si>
  <si>
    <t>avg Average of soilmo</t>
  </si>
  <si>
    <t>avg Average of orgmat</t>
  </si>
  <si>
    <t>Total Average of nhd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</si>
</sst>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"/>
  </numFmts>
  <fonts count="6" x14ac:knownFonts="1">
    <font>
      <sz val="10"/>
      <name val="Verdana"/>
    </font>
    <font>
      <sz val="11"/>
      <color indexed="8"/>
      <name val="Calibri"/>
      <family val="2"/>
    </font>
    <font>
      <sz val="8"/>
      <name val="Verdana"/>
    </font>
    <font>
      <sz val="12"/>
      <name val="Arial"/>
    </font>
    <font>
      <sz val="10"/>
      <name val="Arial"/>
    </font>
    <font>
      <sz val="12"/>
      <color indexed="8"/>
      <name val="Arial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26">
    <xf numFmtId="0" fontId="0" fillId="0" borderId="0" xfId="0"/>
    <xf numFmtId="0" fontId="0" fillId="0" borderId="0" xfId="0" applyFill="1" applyBorder="1"/>
    <xf numFmtId="0" fontId="3" fillId="0" borderId="0" xfId="1" applyFont="1" applyFill="1" applyBorder="1"/>
    <xf numFmtId="49" fontId="3" fillId="0" borderId="0" xfId="1" applyNumberFormat="1" applyFont="1" applyFill="1" applyBorder="1"/>
    <xf numFmtId="2" fontId="0" fillId="0" borderId="0" xfId="0" applyNumberFormat="1" applyFill="1" applyBorder="1" applyAlignment="1">
      <alignment horizontal="right"/>
    </xf>
    <xf numFmtId="17" fontId="3" fillId="0" borderId="0" xfId="1" applyNumberFormat="1" applyFont="1" applyFill="1" applyBorder="1"/>
    <xf numFmtId="0" fontId="0" fillId="0" borderId="0" xfId="0" applyFill="1" applyBorder="1" applyAlignment="1">
      <alignment horizontal="right"/>
    </xf>
    <xf numFmtId="0" fontId="3" fillId="0" borderId="0" xfId="0" applyFont="1" applyFill="1" applyBorder="1"/>
    <xf numFmtId="0" fontId="5" fillId="0" borderId="0" xfId="0" applyFont="1" applyFill="1" applyBorder="1"/>
    <xf numFmtId="0" fontId="0" fillId="0" borderId="0" xfId="0" applyFill="1"/>
    <xf numFmtId="0" fontId="5" fillId="0" borderId="0" xfId="2" applyFont="1" applyFill="1" applyBorder="1"/>
    <xf numFmtId="0" fontId="0" fillId="0" borderId="5" xfId="0" applyBorder="1"/>
    <xf numFmtId="0" fontId="0" fillId="0" borderId="6" xfId="0" pivotButton="1" applyBorder="1"/>
    <xf numFmtId="0" fontId="0" fillId="0" borderId="4" xfId="0" applyBorder="1"/>
    <xf numFmtId="0" fontId="0" fillId="0" borderId="2" xfId="0" applyBorder="1"/>
    <xf numFmtId="0" fontId="0" fillId="0" borderId="5" xfId="0" applyNumberFormat="1" applyBorder="1"/>
    <xf numFmtId="0" fontId="0" fillId="0" borderId="1" xfId="0" applyBorder="1"/>
    <xf numFmtId="0" fontId="0" fillId="0" borderId="3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6" xfId="0" applyNumberFormat="1" applyBorder="1"/>
    <xf numFmtId="0" fontId="0" fillId="0" borderId="2" xfId="0" applyFill="1" applyBorder="1"/>
    <xf numFmtId="0" fontId="0" fillId="0" borderId="10" xfId="0" applyBorder="1"/>
    <xf numFmtId="2" fontId="0" fillId="0" borderId="10" xfId="0" applyNumberFormat="1" applyBorder="1"/>
    <xf numFmtId="168" fontId="0" fillId="0" borderId="10" xfId="0" applyNumberFormat="1" applyBorder="1"/>
  </cellXfs>
  <cellStyles count="3">
    <cellStyle name="Normal" xfId="0" builtinId="0"/>
    <cellStyle name="Normal_5_LachatRun_Nov5copy.xls" xfId="1"/>
    <cellStyle name="Normal_Soil Moisture spreadsheet.xls" xfId="2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issa Lee User" refreshedDate="39416.453657407408" refreshedVersion="3" recordCount="128">
  <cacheSource type="worksheet">
    <worksheetSource ref="A1:L129" sheet="for analysis avg"/>
  </cacheSource>
  <cacheFields count="12">
    <cacheField name="plotid" numFmtId="0">
      <sharedItems containsSemiMixedTypes="0" containsString="0" containsNumber="1" containsInteger="1" minValue="1" maxValue="32"/>
    </cacheField>
    <cacheField name="layer" numFmtId="0">
      <sharedItems count="1">
        <s v="avg"/>
      </sharedItems>
    </cacheField>
    <cacheField name="collmo" numFmtId="0">
      <sharedItems count="4">
        <s v="July"/>
        <s v="June"/>
        <s v="May"/>
        <s v="Sept"/>
      </sharedItems>
    </cacheField>
    <cacheField name="mvtrt" numFmtId="0">
      <sharedItems count="2">
        <s v="M"/>
        <s v="N"/>
      </sharedItems>
    </cacheField>
    <cacheField name="nhd" numFmtId="0">
      <sharedItems containsString="0" containsBlank="1" containsNumber="1" minValue="4.5886796412071044E-2" maxValue="29.637385025656616"/>
    </cacheField>
    <cacheField name="nod" numFmtId="0">
      <sharedItems containsString="0" containsBlank="1" containsNumber="1" minValue="0.57782549713190512" maxValue="29.379739599084417"/>
    </cacheField>
    <cacheField name="totd" numFmtId="0">
      <sharedItems containsString="0" containsBlank="1" containsNumber="1" minValue="2.5424346355969152" maxValue="38.872986086583602"/>
    </cacheField>
    <cacheField name="norati" numFmtId="0">
      <sharedItems containsString="0" containsBlank="1" containsNumber="1" minValue="0.11216273017378034" maxValue="0.99818145292459248"/>
    </cacheField>
    <cacheField name="nitrifd" numFmtId="0">
      <sharedItems containsString="0" containsBlank="1" containsNumber="1" minValue="-2.9761061438545289E-2" maxValue="8.6376125205506693E-2"/>
    </cacheField>
    <cacheField name="ph" numFmtId="0">
      <sharedItems containsSemiMixedTypes="0" containsString="0" containsNumber="1" minValue="3.88" maxValue="6.18"/>
    </cacheField>
    <cacheField name="soilmo" numFmtId="0">
      <sharedItems containsSemiMixedTypes="0" containsString="0" containsNumber="1" minValue="20.655124708243818" maxValue="35.056201268737716"/>
    </cacheField>
    <cacheField name="orgmat" numFmtId="0">
      <sharedItems containsSemiMixedTypes="0" containsString="0" containsNumber="1" minValue="3.0782971085144313" maxValue="8.0923755107811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rissa Lee User" refreshedDate="39416.454907407409" refreshedVersion="3" recordCount="256">
  <cacheSource type="worksheet">
    <worksheetSource ref="A1:L257" sheet="for analysis a,b"/>
  </cacheSource>
  <cacheFields count="12">
    <cacheField name="plotid" numFmtId="0">
      <sharedItems containsSemiMixedTypes="0" containsString="0" containsNumber="1" containsInteger="1" minValue="1" maxValue="32"/>
    </cacheField>
    <cacheField name="layer" numFmtId="0">
      <sharedItems count="2">
        <s v="a"/>
        <s v="b"/>
      </sharedItems>
    </cacheField>
    <cacheField name="collmo" numFmtId="0">
      <sharedItems count="4">
        <s v="May"/>
        <s v="June"/>
        <s v="July"/>
        <s v="Sept"/>
      </sharedItems>
    </cacheField>
    <cacheField name="mvtrt" numFmtId="0">
      <sharedItems count="2">
        <s v="N"/>
        <s v="M"/>
      </sharedItems>
    </cacheField>
    <cacheField name="nhd" numFmtId="0">
      <sharedItems containsString="0" containsBlank="1" containsNumber="1" minValue="1.6157262581369552E-2" maxValue="57.331517389105294"/>
    </cacheField>
    <cacheField name="nod" numFmtId="0">
      <sharedItems containsString="0" containsBlank="1" containsNumber="1" minValue="3.9900336957857822E-2" maxValue="46.352449918368272"/>
    </cacheField>
    <cacheField name="totd" numFmtId="0">
      <sharedItems containsString="0" containsBlank="1" containsNumber="1" minValue="1.1319851759690689" maxValue="69.041514820161851"/>
    </cacheField>
    <cacheField name="norati" numFmtId="0">
      <sharedItems containsString="0" containsBlank="1" containsNumber="1" minValue="1.8960940462646946E-3" maxValue="0.99909823795696795"/>
    </cacheField>
    <cacheField name="nitrifd" numFmtId="0">
      <sharedItems containsString="0" containsBlank="1" containsNumber="1" minValue="-4.0868849880144713E-2" maxValue="0.14648450872628843"/>
    </cacheField>
    <cacheField name="ph" numFmtId="0">
      <sharedItems containsString="0" containsBlank="1" containsNumber="1" minValue="3.87" maxValue="6.23"/>
    </cacheField>
    <cacheField name="soilmo" numFmtId="0">
      <sharedItems containsSemiMixedTypes="0" containsString="0" containsNumber="1" minValue="18.963880701403809" maxValue="37.72091402399559"/>
    </cacheField>
    <cacheField name="orgmat" numFmtId="0">
      <sharedItems containsSemiMixedTypes="0" containsString="0" containsNumber="1" minValue="0.92024539877297407" maxValue="10.0722815839094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n v="9"/>
    <x v="0"/>
    <x v="0"/>
    <x v="0"/>
    <n v="5.9771303476891804"/>
    <n v="3.4532559176468465"/>
    <n v="9.4303862653360273"/>
    <n v="0.35368771390651854"/>
    <n v="2.3710121888244652E-2"/>
    <n v="4.2149999999999999"/>
    <n v="26.615078071389206"/>
    <n v="4.6751161827220917"/>
  </r>
  <r>
    <n v="10"/>
    <x v="0"/>
    <x v="0"/>
    <x v="0"/>
    <n v="5.147560693032724"/>
    <n v="4.636789471692266"/>
    <n v="9.7843501647249909"/>
    <n v="0.44968381296706295"/>
    <n v="3.3583236402659949E-2"/>
    <n v="4.2300000000000004"/>
    <n v="25.913419137488972"/>
    <n v="4.167196373739305"/>
  </r>
  <r>
    <n v="11"/>
    <x v="0"/>
    <x v="0"/>
    <x v="0"/>
    <n v="2.1453669375584132"/>
    <n v="8.5285476455796392"/>
    <n v="10.673914583138053"/>
    <n v="0.79818477534137289"/>
    <n v="3.3005527100620137E-2"/>
    <n v="4.55"/>
    <n v="24.990914849705696"/>
    <n v="4.2037593884923519"/>
  </r>
  <r>
    <n v="12"/>
    <x v="0"/>
    <x v="0"/>
    <x v="0"/>
    <n v="6.4884273066655567"/>
    <n v="3.8934303811416577"/>
    <n v="10.381857687807214"/>
    <n v="0.35770368211111536"/>
    <n v="3.7259563822035296E-2"/>
    <n v="4.4400000000000004"/>
    <n v="24.805410071697487"/>
    <n v="4.7310357524345985"/>
  </r>
  <r>
    <n v="13"/>
    <x v="0"/>
    <x v="0"/>
    <x v="0"/>
    <n v="1.8508966375190665"/>
    <n v="7.7108966192453749"/>
    <n v="9.5617932567644406"/>
    <n v="0.85250692408774165"/>
    <n v="3.3755908526863151E-2"/>
    <n v="4.7799999999999994"/>
    <n v="24.903833165303631"/>
    <n v="4.9748716628917853"/>
  </r>
  <r>
    <n v="14"/>
    <x v="0"/>
    <x v="0"/>
    <x v="0"/>
    <n v="2.178083858085889"/>
    <n v="5.9523379495082658"/>
    <n v="8.1304218075941552"/>
    <n v="0.71950245912538691"/>
    <n v="2.6805944400614078E-2"/>
    <n v="4.415"/>
    <n v="27.631559547693932"/>
    <n v="4.2652122814077851"/>
  </r>
  <r>
    <n v="15"/>
    <x v="0"/>
    <x v="0"/>
    <x v="0"/>
    <m/>
    <m/>
    <m/>
    <m/>
    <m/>
    <n v="4.3"/>
    <n v="25.486720050225003"/>
    <n v="4.3340710656864836"/>
  </r>
  <r>
    <n v="16"/>
    <x v="0"/>
    <x v="0"/>
    <x v="0"/>
    <n v="2.7922757825597841"/>
    <n v="3.841903590980364"/>
    <n v="6.6341793735401478"/>
    <n v="0.55530147151779763"/>
    <n v="4.2660023626235472E-2"/>
    <n v="5.875"/>
    <n v="31.048131718977977"/>
    <n v="7.0233831023817554"/>
  </r>
  <r>
    <n v="25"/>
    <x v="0"/>
    <x v="0"/>
    <x v="0"/>
    <n v="4.9143730378877386"/>
    <n v="5.8816158635963429"/>
    <n v="10.795988901484083"/>
    <n v="0.52586953960075566"/>
    <n v="4.9720371550172782E-2"/>
    <n v="4.59"/>
    <n v="25.685949510364537"/>
    <n v="4.932743126442956"/>
  </r>
  <r>
    <n v="26"/>
    <x v="0"/>
    <x v="0"/>
    <x v="0"/>
    <n v="9.0561380906173596"/>
    <n v="3.0602261474406207"/>
    <n v="12.116364238057981"/>
    <n v="0.24483985124068286"/>
    <n v="5.6759766731061242E-2"/>
    <n v="4.2349999999999994"/>
    <n v="24.955076370170723"/>
    <n v="4.9705000107045691"/>
  </r>
  <r>
    <n v="27"/>
    <x v="0"/>
    <x v="0"/>
    <x v="0"/>
    <n v="7.474079305400239"/>
    <n v="0.64627835539595568"/>
    <n v="8.1203576607961949"/>
    <n v="0.11216273017378034"/>
    <n v="1.5502685060825243E-2"/>
    <n v="4.0350000000000001"/>
    <n v="28.722985272082202"/>
    <n v="4.3776869456132781"/>
  </r>
  <r>
    <n v="28"/>
    <x v="0"/>
    <x v="0"/>
    <x v="0"/>
    <n v="5.1462679719393449"/>
    <n v="2.6674646703905984"/>
    <n v="7.8137326423299438"/>
    <n v="0.33059797426087117"/>
    <n v="2.9195436626905505E-2"/>
    <n v="4.0600000000000005"/>
    <n v="27.071998408632055"/>
    <n v="4.730906271117294"/>
  </r>
  <r>
    <n v="29"/>
    <x v="0"/>
    <x v="0"/>
    <x v="0"/>
    <n v="3.7176068029195002"/>
    <n v="6.1660504260510525"/>
    <n v="9.8836572289705522"/>
    <n v="0.62355442529237992"/>
    <n v="4.0869201332181929E-2"/>
    <n v="4.09"/>
    <n v="26.967801697699137"/>
    <n v="4.9075456279913645"/>
  </r>
  <r>
    <n v="30"/>
    <x v="0"/>
    <x v="0"/>
    <x v="0"/>
    <n v="1.2425282180938333"/>
    <n v="9.4147599749463229"/>
    <n v="10.657288193040156"/>
    <n v="0.87209946720565967"/>
    <n v="2.4816863216359439E-2"/>
    <n v="4.79"/>
    <n v="29.621746917421653"/>
    <n v="6.1227700591426792"/>
  </r>
  <r>
    <n v="31"/>
    <x v="0"/>
    <x v="0"/>
    <x v="0"/>
    <n v="5.2168714312043605"/>
    <n v="2.3333566916639574"/>
    <n v="7.550228122868317"/>
    <n v="0.30779292343817122"/>
    <n v="1.1629993152175009E-2"/>
    <n v="4.2300000000000004"/>
    <n v="27.833750763305744"/>
    <n v="5.1168563807619076"/>
  </r>
  <r>
    <n v="32"/>
    <x v="0"/>
    <x v="0"/>
    <x v="0"/>
    <n v="3.5884471600686454"/>
    <n v="1.647071837227525"/>
    <n v="5.2355189972961709"/>
    <n v="0.27526125537954016"/>
    <n v="2.3903360521654083E-2"/>
    <n v="4.2549999999999999"/>
    <n v="24.519696336976722"/>
    <n v="4.3289242445963128"/>
  </r>
  <r>
    <n v="1"/>
    <x v="0"/>
    <x v="0"/>
    <x v="1"/>
    <n v="7.8387809207543633"/>
    <n v="4.1072935354763436"/>
    <n v="11.946074456230706"/>
    <n v="0.34113816491234705"/>
    <n v="2.8215016748485616E-2"/>
    <n v="4.4049999999999994"/>
    <n v="27.26768739437243"/>
    <n v="5.1472884080777366"/>
  </r>
  <r>
    <n v="2"/>
    <x v="0"/>
    <x v="0"/>
    <x v="1"/>
    <n v="8.1194219745675156"/>
    <n v="2.2653218740164247"/>
    <n v="10.384743848583941"/>
    <n v="0.19906335470612746"/>
    <n v="2.8383492261276993E-2"/>
    <n v="4.1950000000000003"/>
    <n v="26.117952041477643"/>
    <n v="4.5406829234476147"/>
  </r>
  <r>
    <n v="3"/>
    <x v="0"/>
    <x v="0"/>
    <x v="1"/>
    <n v="9.2165955986186905"/>
    <n v="2.193275315649398"/>
    <n v="11.409870914268087"/>
    <n v="0.18125898799452833"/>
    <n v="5.1348464480372218E-2"/>
    <n v="4.0199999999999996"/>
    <n v="27.049978789896798"/>
    <n v="4.5204114561188202"/>
  </r>
  <r>
    <n v="4"/>
    <x v="0"/>
    <x v="0"/>
    <x v="1"/>
    <n v="0.39194178621272524"/>
    <n v="15.534080933743912"/>
    <n v="15.926022719956638"/>
    <n v="0.9807269529626752"/>
    <n v="4.4009137015666834E-3"/>
    <n v="5.21"/>
    <n v="29.996186857009484"/>
    <n v="6.7704902002736258"/>
  </r>
  <r>
    <n v="5"/>
    <x v="0"/>
    <x v="0"/>
    <x v="1"/>
    <n v="9.7707510690870993"/>
    <n v="1.9488656046170008"/>
    <n v="11.719616673704103"/>
    <n v="0.15958866615713457"/>
    <n v="1.9539483106443219E-2"/>
    <n v="4.04"/>
    <n v="25.946452579607516"/>
    <n v="4.2928044178153986"/>
  </r>
  <r>
    <n v="6"/>
    <x v="0"/>
    <x v="0"/>
    <x v="1"/>
    <n v="0.30118771329367688"/>
    <n v="14.470503101078403"/>
    <n v="14.771690814372079"/>
    <n v="0.97513329316057618"/>
    <n v="2.0638886828657662E-2"/>
    <n v="4.99"/>
    <n v="27.67792475348017"/>
    <n v="5.9007203668270289"/>
  </r>
  <r>
    <n v="7"/>
    <x v="0"/>
    <x v="0"/>
    <x v="1"/>
    <n v="7.2340127883603333"/>
    <n v="2.9880869668796599"/>
    <n v="10.222099755239993"/>
    <n v="0.27285713924258348"/>
    <n v="2.7129300161993209E-2"/>
    <n v="4.25"/>
    <n v="24.9806523319685"/>
    <n v="4.1979524369744041"/>
  </r>
  <r>
    <n v="8"/>
    <x v="0"/>
    <x v="0"/>
    <x v="1"/>
    <n v="9.1193845721999409"/>
    <n v="2.9821002074288403"/>
    <n v="12.10148477962878"/>
    <n v="0.26757215828317893"/>
    <n v="3.0335522467606485E-2"/>
    <n v="4.1899999999999995"/>
    <n v="29.151372273588485"/>
    <n v="5.0023369324969842"/>
  </r>
  <r>
    <n v="17"/>
    <x v="0"/>
    <x v="0"/>
    <x v="1"/>
    <n v="9.2871625762620162"/>
    <n v="2.5975791763721992"/>
    <n v="11.884741752634215"/>
    <n v="0.19402159976078304"/>
    <n v="4.0220833848444687E-2"/>
    <n v="4.5250000000000004"/>
    <n v="26.579390741395429"/>
    <n v="4.4906931717699496"/>
  </r>
  <r>
    <n v="18"/>
    <x v="0"/>
    <x v="0"/>
    <x v="1"/>
    <n v="2.5886043563670329"/>
    <n v="6.4465428005933987"/>
    <n v="9.0351471569604307"/>
    <n v="0.79034574797065726"/>
    <n v="3.2067082169017762E-2"/>
    <n v="4.6850000000000005"/>
    <n v="24.756965481119025"/>
    <n v="4.613353444950409"/>
  </r>
  <r>
    <n v="19"/>
    <x v="0"/>
    <x v="0"/>
    <x v="1"/>
    <n v="6.7195969083966478"/>
    <n v="4.2995874256903406"/>
    <n v="11.019184334086988"/>
    <n v="0.34243824678453583"/>
    <n v="-9.4409817306545345E-4"/>
    <n v="4.2699999999999996"/>
    <n v="29.229577945303156"/>
    <n v="4.5891159354675004"/>
  </r>
  <r>
    <n v="20"/>
    <x v="0"/>
    <x v="0"/>
    <x v="1"/>
    <n v="8.0058479934687412"/>
    <n v="6.0173259136260295"/>
    <n v="14.023173907094771"/>
    <n v="0.40795295808584475"/>
    <n v="4.8374851945282356E-2"/>
    <n v="4.3600000000000003"/>
    <n v="26.435595984674528"/>
    <n v="4.7685953097064768"/>
  </r>
  <r>
    <n v="21"/>
    <x v="0"/>
    <x v="0"/>
    <x v="1"/>
    <n v="6.8084771049817423"/>
    <n v="1.4249947051137737"/>
    <n v="8.2334718100955158"/>
    <n v="0.17436811252655382"/>
    <n v="1.6176614389799209E-2"/>
    <n v="4.1749999999999998"/>
    <n v="26.294159564587964"/>
    <n v="4.2961384796518054"/>
  </r>
  <r>
    <n v="22"/>
    <x v="0"/>
    <x v="0"/>
    <x v="1"/>
    <n v="3.5294193563853913"/>
    <n v="3.0142163600018401"/>
    <n v="6.5436357163872305"/>
    <n v="0.44516467366152712"/>
    <n v="2.7765354873846099E-2"/>
    <n v="4.3499999999999996"/>
    <n v="25.58229277747904"/>
    <n v="4.6573808282598748"/>
  </r>
  <r>
    <n v="23"/>
    <x v="0"/>
    <x v="0"/>
    <x v="1"/>
    <n v="6.3545912255856924"/>
    <n v="3.1649289007024448"/>
    <n v="9.5195201262881373"/>
    <n v="0.34589460553673024"/>
    <n v="2.9336350560366889E-2"/>
    <n v="4.3899999999999997"/>
    <n v="27.865484087735076"/>
    <n v="4.9006037950640655"/>
  </r>
  <r>
    <n v="24"/>
    <x v="0"/>
    <x v="0"/>
    <x v="1"/>
    <n v="7.3856946259631204"/>
    <n v="2.1402438611354291"/>
    <n v="9.52593848709855"/>
    <n v="0.25009211678746152"/>
    <n v="2.1488726575433097E-2"/>
    <n v="4.8550000000000004"/>
    <n v="27.841290537265508"/>
    <n v="5.3325893700392157"/>
  </r>
  <r>
    <n v="9"/>
    <x v="0"/>
    <x v="1"/>
    <x v="0"/>
    <n v="7.7998090139464491"/>
    <n v="14.101871952830718"/>
    <n v="21.901680966777167"/>
    <n v="0.60169492895839327"/>
    <n v="3.3360301372229745E-3"/>
    <n v="4.0649999999999995"/>
    <n v="24.653492627128848"/>
    <n v="4.1599447143498258"/>
  </r>
  <r>
    <n v="10"/>
    <x v="0"/>
    <x v="1"/>
    <x v="0"/>
    <n v="8.6339956437658198"/>
    <n v="12.133371511302549"/>
    <n v="20.767367155068371"/>
    <n v="0.63583508010387724"/>
    <n v="9.7064798651435406E-3"/>
    <n v="4.08"/>
    <n v="23.001749352494279"/>
    <n v="3.8578888099773749"/>
  </r>
  <r>
    <n v="11"/>
    <x v="0"/>
    <x v="1"/>
    <x v="0"/>
    <n v="1.8049978088673546"/>
    <n v="17.581420900399262"/>
    <n v="19.386418709266618"/>
    <n v="0.92672109692666771"/>
    <n v="-1.5455844749024425E-3"/>
    <n v="4.5199999999999996"/>
    <n v="22.48455956743539"/>
    <n v="3.9041507127656776"/>
  </r>
  <r>
    <n v="12"/>
    <x v="0"/>
    <x v="1"/>
    <x v="0"/>
    <n v="4.4484539453009937"/>
    <n v="12.259233373522507"/>
    <n v="16.707687318823503"/>
    <n v="0.69677270027373339"/>
    <n v="9.7164292763849153E-3"/>
    <n v="4.2949999999999999"/>
    <n v="22.79426760608137"/>
    <n v="4.5463727027755372"/>
  </r>
  <r>
    <n v="13"/>
    <x v="0"/>
    <x v="1"/>
    <x v="0"/>
    <n v="1.6257638844952007"/>
    <n v="19.46270233212352"/>
    <n v="21.08846621661872"/>
    <n v="0.94178560473726725"/>
    <n v="5.1169512450824194E-3"/>
    <n v="4.7050000000000001"/>
    <n v="22.635670211158285"/>
    <n v="5.2930127802890343"/>
  </r>
  <r>
    <n v="14"/>
    <x v="0"/>
    <x v="1"/>
    <x v="0"/>
    <n v="3.8240934904921251"/>
    <n v="15.78213851144459"/>
    <n v="19.606232001936718"/>
    <n v="0.77664351943017329"/>
    <n v="7.434418938368853E-3"/>
    <n v="4.1950000000000003"/>
    <n v="25.548129490734887"/>
    <n v="4.169538773087929"/>
  </r>
  <r>
    <n v="15"/>
    <x v="0"/>
    <x v="1"/>
    <x v="0"/>
    <n v="8.1716527584589524"/>
    <n v="10.622546008442876"/>
    <n v="18.794198766901829"/>
    <n v="0.49993933663731305"/>
    <n v="1.6456209857472714E-2"/>
    <n v="4.0749999999999993"/>
    <n v="24.174155996560458"/>
    <n v="4.655401058014446"/>
  </r>
  <r>
    <n v="16"/>
    <x v="0"/>
    <x v="1"/>
    <x v="0"/>
    <n v="0.10752129120791383"/>
    <n v="27.717585513096097"/>
    <n v="27.825106804304014"/>
    <n v="0.99693905597042787"/>
    <n v="9.1900425876650406E-3"/>
    <n v="5.57"/>
    <n v="28.124021740058232"/>
    <n v="6.3519589111265464"/>
  </r>
  <r>
    <n v="25"/>
    <x v="0"/>
    <x v="1"/>
    <x v="0"/>
    <n v="1.0628333471456879"/>
    <n v="16.136916854958173"/>
    <n v="17.199750202103861"/>
    <n v="0.95359000773877722"/>
    <n v="1.5564918420505414E-2"/>
    <n v="4.54"/>
    <n v="23.35549993062294"/>
    <n v="4.6314639084542071"/>
  </r>
  <r>
    <n v="26"/>
    <x v="0"/>
    <x v="1"/>
    <x v="0"/>
    <n v="2.2142948239177414"/>
    <n v="12.169960734728356"/>
    <n v="14.3842555586461"/>
    <n v="0.85568794001199322"/>
    <n v="2.3064289693937194E-2"/>
    <n v="4.3600000000000003"/>
    <n v="20.655124708243818"/>
    <n v="4.6500916522191362"/>
  </r>
  <r>
    <n v="27"/>
    <x v="0"/>
    <x v="1"/>
    <x v="0"/>
    <n v="11.412768059158285"/>
    <n v="7.5165213738739762"/>
    <n v="18.92928943303226"/>
    <n v="0.35414450677269499"/>
    <n v="1.8616252138875754E-2"/>
    <n v="4.0199999999999996"/>
    <n v="23.925731822187458"/>
    <n v="3.5871334778199335"/>
  </r>
  <r>
    <n v="28"/>
    <x v="0"/>
    <x v="1"/>
    <x v="0"/>
    <n v="25.184051138878203"/>
    <n v="8.6652529560644478"/>
    <n v="33.849304094942653"/>
    <n v="0.27981434783288828"/>
    <n v="5.6187246680322434E-2"/>
    <n v="4.18"/>
    <n v="25.496085648846964"/>
    <n v="4.6918545162327856"/>
  </r>
  <r>
    <n v="29"/>
    <x v="0"/>
    <x v="1"/>
    <x v="0"/>
    <n v="3.6369319297212557"/>
    <n v="14.638029772293569"/>
    <n v="18.274961702014821"/>
    <n v="0.86333465433234768"/>
    <n v="2.5911220569784517E-2"/>
    <n v="4.2699999999999996"/>
    <n v="23.62519616477519"/>
    <n v="4.3253293460249154"/>
  </r>
  <r>
    <n v="30"/>
    <x v="0"/>
    <x v="1"/>
    <x v="0"/>
    <n v="0.35307897543441508"/>
    <n v="23.893443581284849"/>
    <n v="24.246522556719267"/>
    <n v="0.99039454190901588"/>
    <n v="1.7979332458044023E-2"/>
    <n v="4.8049999999999997"/>
    <n v="25.765758557452735"/>
    <n v="4.8005234686952409"/>
  </r>
  <r>
    <n v="31"/>
    <x v="0"/>
    <x v="1"/>
    <x v="0"/>
    <n v="2.296905157049121"/>
    <n v="12.695798805009867"/>
    <n v="14.992703962058989"/>
    <n v="0.86640006809731762"/>
    <n v="2.0381434536778174E-2"/>
    <n v="4.085"/>
    <n v="23.766197855573296"/>
    <n v="4.5298714913565901"/>
  </r>
  <r>
    <n v="32"/>
    <x v="0"/>
    <x v="1"/>
    <x v="0"/>
    <n v="11.60018829747604"/>
    <n v="4.4558578369196749"/>
    <n v="16.056046134395714"/>
    <n v="0.33894887343528923"/>
    <n v="2.132299245015306E-2"/>
    <n v="4.2949999999999999"/>
    <n v="22.046989383152969"/>
    <n v="4.315022319462213"/>
  </r>
  <r>
    <n v="1"/>
    <x v="0"/>
    <x v="1"/>
    <x v="1"/>
    <n v="7.6602748681835529"/>
    <n v="9.9741087432198157"/>
    <n v="17.634383611403369"/>
    <n v="0.54853058245077935"/>
    <n v="2.1354900439731594E-2"/>
    <n v="4.2699999999999996"/>
    <n v="23.505828807089451"/>
    <n v="4.5958468216504098"/>
  </r>
  <r>
    <n v="2"/>
    <x v="0"/>
    <x v="1"/>
    <x v="1"/>
    <n v="11.485716374855182"/>
    <n v="4.0740965277508119"/>
    <n v="15.559812902605991"/>
    <n v="0.31924263188113072"/>
    <n v="5.7475879785631231E-3"/>
    <n v="4.1550000000000002"/>
    <n v="23.475146435328604"/>
    <n v="4.2361803322262546"/>
  </r>
  <r>
    <n v="3"/>
    <x v="0"/>
    <x v="1"/>
    <x v="1"/>
    <n v="9.4567636911186064"/>
    <n v="7.1381660255739252"/>
    <n v="16.59492971669253"/>
    <n v="0.36261272418926238"/>
    <n v="7.0433186050388522E-3"/>
    <n v="3.88"/>
    <n v="25.96675292080711"/>
    <n v="3.6814522423471479"/>
  </r>
  <r>
    <n v="4"/>
    <x v="0"/>
    <x v="1"/>
    <x v="1"/>
    <n v="0.32234707970714038"/>
    <n v="24.565107755984396"/>
    <n v="24.887454835691535"/>
    <n v="0.98229780039963077"/>
    <n v="-2.231577172890697E-4"/>
    <n v="5.1550000000000002"/>
    <n v="30.058512209074841"/>
    <n v="7.2066958701661292"/>
  </r>
  <r>
    <n v="5"/>
    <x v="0"/>
    <x v="1"/>
    <x v="1"/>
    <n v="14.249503654227111"/>
    <n v="4.4261055876071254"/>
    <n v="18.675609241834238"/>
    <n v="0.23822414537308814"/>
    <n v="7.8163033137665233E-3"/>
    <n v="3.9450000000000003"/>
    <n v="23.337630757670183"/>
    <n v="4.1855505287481449"/>
  </r>
  <r>
    <n v="6"/>
    <x v="0"/>
    <x v="1"/>
    <x v="1"/>
    <n v="0.15073438844899667"/>
    <n v="14.436839279459249"/>
    <n v="14.587573667908249"/>
    <n v="0.99219646715547283"/>
    <n v="1.4604639980189616E-2"/>
    <n v="4.835"/>
    <n v="26.918028811126248"/>
    <n v="5.9472658192596324"/>
  </r>
  <r>
    <n v="7"/>
    <x v="0"/>
    <x v="1"/>
    <x v="1"/>
    <n v="10.687434128375116"/>
    <n v="5.1852457707191633"/>
    <n v="15.872679899094281"/>
    <n v="0.28546266580539376"/>
    <n v="1.2051084516505169E-2"/>
    <n v="4.1449999999999996"/>
    <n v="22.776072935825837"/>
    <n v="4.2830565459335688"/>
  </r>
  <r>
    <n v="8"/>
    <x v="0"/>
    <x v="1"/>
    <x v="1"/>
    <n v="11.366989643712717"/>
    <n v="1.7793212581090867"/>
    <n v="13.146310901821805"/>
    <n v="0.12619123748624927"/>
    <n v="1.2408579060288097E-2"/>
    <n v="4.0250000000000004"/>
    <n v="24.272258169990423"/>
    <n v="4.0973775915606225"/>
  </r>
  <r>
    <n v="17"/>
    <x v="0"/>
    <x v="1"/>
    <x v="1"/>
    <n v="12.060632338011461"/>
    <n v="4.7962729101435029"/>
    <n v="16.856905248154959"/>
    <n v="0.2720268692467801"/>
    <n v="1.2346768523119936E-2"/>
    <n v="4.1899999999999995"/>
    <n v="23.449262393398541"/>
    <n v="3.0782971085144313"/>
  </r>
  <r>
    <n v="18"/>
    <x v="0"/>
    <x v="1"/>
    <x v="1"/>
    <n v="0.99585554971435364"/>
    <n v="20.857472123809302"/>
    <n v="21.853327673523658"/>
    <n v="0.96269699010212906"/>
    <n v="1.0621987829186452E-2"/>
    <n v="4.3800000000000008"/>
    <n v="22.31708937680213"/>
    <n v="3.1604894438063154"/>
  </r>
  <r>
    <n v="19"/>
    <x v="0"/>
    <x v="1"/>
    <x v="1"/>
    <n v="7.3562476097472311"/>
    <n v="6.4254685080370848"/>
    <n v="13.781716117784315"/>
    <n v="0.46791571742967281"/>
    <n v="2.1965926838166693E-2"/>
    <n v="4.13"/>
    <n v="25.747547190914744"/>
    <n v="4.4396533196665757"/>
  </r>
  <r>
    <n v="20"/>
    <x v="0"/>
    <x v="1"/>
    <x v="1"/>
    <n v="4.7097429342672381"/>
    <n v="10.51048406450634"/>
    <n v="15.220226998773578"/>
    <n v="0.72490182521426139"/>
    <n v="2.7106445120927154E-2"/>
    <n v="4.13"/>
    <n v="22.623603292501265"/>
    <n v="4.5559883813616704"/>
  </r>
  <r>
    <n v="21"/>
    <x v="0"/>
    <x v="1"/>
    <x v="1"/>
    <n v="11.386166237498928"/>
    <n v="6.8735180905488429"/>
    <n v="18.259684328047772"/>
    <n v="0.45790713783147086"/>
    <n v="6.395363266219427E-3"/>
    <n v="3.9899999999999998"/>
    <n v="23.889568673483609"/>
    <n v="4.2351712752791375"/>
  </r>
  <r>
    <n v="22"/>
    <x v="0"/>
    <x v="1"/>
    <x v="1"/>
    <n v="9.7870344127553235"/>
    <n v="9.2768963046746418"/>
    <n v="19.063930717429969"/>
    <n v="0.59836677302224639"/>
    <n v="1.2411237500415531E-2"/>
    <n v="4.2300000000000004"/>
    <n v="21.849862906111134"/>
    <n v="4.4180298940610552"/>
  </r>
  <r>
    <n v="23"/>
    <x v="0"/>
    <x v="1"/>
    <x v="1"/>
    <n v="2.3496457794669214"/>
    <n v="19.573142930919282"/>
    <n v="21.9227887103862"/>
    <n v="0.8852130445242441"/>
    <n v="1.0050209751891545E-2"/>
    <n v="4.28"/>
    <n v="23.915796290570746"/>
    <n v="5.0908183553774036"/>
  </r>
  <r>
    <n v="24"/>
    <x v="0"/>
    <x v="1"/>
    <x v="1"/>
    <n v="8.6811207932988985"/>
    <n v="17.690731788882779"/>
    <n v="26.371852582181674"/>
    <n v="0.67549390177825808"/>
    <n v="2.1310949263288467E-2"/>
    <n v="4.8450000000000006"/>
    <n v="25.982575771584521"/>
    <n v="5.5993292733316489"/>
  </r>
  <r>
    <n v="9"/>
    <x v="0"/>
    <x v="2"/>
    <x v="0"/>
    <n v="13.497003383566184"/>
    <n v="8.4439878183585826"/>
    <n v="21.940991201924767"/>
    <n v="0.37897880445235754"/>
    <n v="2.7873770009936946E-2"/>
    <n v="4.5549999999999997"/>
    <n v="25.566460498979673"/>
    <n v="5.0687162994019488"/>
  </r>
  <r>
    <n v="10"/>
    <x v="0"/>
    <x v="2"/>
    <x v="0"/>
    <n v="12.542007884327525"/>
    <n v="12.381789025070281"/>
    <n v="24.923796909397801"/>
    <n v="0.50929611460313295"/>
    <n v="5.2976550750294581E-2"/>
    <n v="4.3250000000000002"/>
    <n v="27.745612837298232"/>
    <n v="4.3130042573717917"/>
  </r>
  <r>
    <n v="11"/>
    <x v="0"/>
    <x v="2"/>
    <x v="0"/>
    <n v="9.6834558927940382"/>
    <n v="22.920905827473735"/>
    <n v="32.604361720267775"/>
    <n v="0.80295240809969926"/>
    <n v="5.6697694695185978E-2"/>
    <n v="4.5949999999999998"/>
    <n v="26.29713928133215"/>
    <n v="4.4898866270744735"/>
  </r>
  <r>
    <n v="12"/>
    <x v="0"/>
    <x v="2"/>
    <x v="0"/>
    <n v="9.2884004719760842"/>
    <n v="11.952424820084005"/>
    <n v="21.240825292060087"/>
    <n v="0.55860499782355399"/>
    <n v="4.0020642196937281E-2"/>
    <n v="4.1150000000000002"/>
    <n v="25.80360753816349"/>
    <n v="4.8084529298694525"/>
  </r>
  <r>
    <n v="13"/>
    <x v="0"/>
    <x v="2"/>
    <x v="0"/>
    <n v="7.5370986343786264"/>
    <n v="12.590061447661631"/>
    <n v="20.127160082040255"/>
    <n v="0.77184448140976136"/>
    <n v="3.3208056150632728E-2"/>
    <n v="4.7850000000000001"/>
    <n v="21.891135351970263"/>
    <n v="5.0161993567154637"/>
  </r>
  <r>
    <n v="14"/>
    <x v="0"/>
    <x v="2"/>
    <x v="0"/>
    <n v="0.98757786045653961"/>
    <n v="14.995909160478718"/>
    <n v="15.983487020935257"/>
    <n v="0.95820040416328645"/>
    <n v="1.4450200997070678E-2"/>
    <n v="4.21"/>
    <n v="27.701561457947015"/>
    <n v="4.2142903790912936"/>
  </r>
  <r>
    <n v="15"/>
    <x v="0"/>
    <x v="2"/>
    <x v="0"/>
    <n v="5.9883665489859181"/>
    <n v="4.2955069019148482"/>
    <n v="10.283873450900767"/>
    <n v="0.3973150025465535"/>
    <n v="4.2074238791918336E-2"/>
    <n v="4.3550000000000004"/>
    <n v="26.637938604785191"/>
    <n v="4.6284769122510792"/>
  </r>
  <r>
    <n v="16"/>
    <x v="0"/>
    <x v="2"/>
    <x v="0"/>
    <n v="0.31414844643796253"/>
    <n v="10.440124724335341"/>
    <n v="10.754273170773304"/>
    <n v="0.97441816953341698"/>
    <n v="5.0870628469155327E-2"/>
    <n v="4.6150000000000002"/>
    <n v="29.190244532577758"/>
    <n v="6.2609213196383209"/>
  </r>
  <r>
    <n v="25"/>
    <x v="0"/>
    <x v="2"/>
    <x v="0"/>
    <n v="5.1920503407407992"/>
    <n v="6.5784536634841775"/>
    <n v="11.770504004224978"/>
    <n v="0.54456089500275273"/>
    <n v="6.1586014206619751E-2"/>
    <n v="4.46"/>
    <n v="25.013314593082967"/>
    <n v="4.3893478548629137"/>
  </r>
  <r>
    <n v="26"/>
    <x v="0"/>
    <x v="2"/>
    <x v="0"/>
    <n v="9.0871200296297836"/>
    <n v="6.5072625960390056"/>
    <n v="15.594382625668789"/>
    <n v="0.3657293612782041"/>
    <n v="8.6376125205506693E-2"/>
    <n v="4.1850000000000005"/>
    <n v="23.725270015384673"/>
    <n v="4.6854495247569794"/>
  </r>
  <r>
    <n v="27"/>
    <x v="0"/>
    <x v="2"/>
    <x v="0"/>
    <n v="11.543801506185812"/>
    <n v="1.7058124598542832"/>
    <n v="13.249613966040094"/>
    <n v="0.12114595852924662"/>
    <n v="4.605749239857497E-2"/>
    <n v="4.2200000000000006"/>
    <n v="28.092222570327444"/>
    <n v="3.6050769940372289"/>
  </r>
  <r>
    <n v="28"/>
    <x v="0"/>
    <x v="2"/>
    <x v="0"/>
    <n v="9.0060153892090788"/>
    <n v="3.5023869575921194"/>
    <n v="12.508402346801198"/>
    <n v="0.26125267970660349"/>
    <n v="4.4977274353090659E-2"/>
    <n v="4.6849999999999996"/>
    <n v="27.853594249336766"/>
    <n v="4.19065393383414"/>
  </r>
  <r>
    <n v="29"/>
    <x v="0"/>
    <x v="2"/>
    <x v="0"/>
    <n v="4.5708235531779806"/>
    <n v="7.6292644127166636"/>
    <n v="12.200087965894644"/>
    <n v="0.61847829493723316"/>
    <n v="4.9661158254370737E-2"/>
    <n v="4.5449999999999999"/>
    <n v="26.103147609109556"/>
    <n v="4.6024554371152169"/>
  </r>
  <r>
    <n v="30"/>
    <x v="0"/>
    <x v="2"/>
    <x v="0"/>
    <n v="4.3020153663631531"/>
    <n v="7.7569959886910391"/>
    <n v="12.059011355054192"/>
    <n v="0.63170950615805177"/>
    <n v="5.1435283319564963E-2"/>
    <n v="4.1150000000000002"/>
    <n v="25.087510665011592"/>
    <n v="4.6332369521848991"/>
  </r>
  <r>
    <n v="31"/>
    <x v="0"/>
    <x v="2"/>
    <x v="0"/>
    <n v="6.9880709609768239"/>
    <n v="5.1007709624591584"/>
    <n v="12.088841923435982"/>
    <n v="0.40739568426745154"/>
    <n v="4.9566036103955664E-2"/>
    <n v="4.2249999999999996"/>
    <n v="26.647593982896765"/>
    <n v="4.7901984991334734"/>
  </r>
  <r>
    <n v="32"/>
    <x v="0"/>
    <x v="2"/>
    <x v="0"/>
    <n v="6.2046637574650738"/>
    <n v="4.1346280469314429"/>
    <n v="10.339291804396517"/>
    <n v="0.37843286752809746"/>
    <n v="5.3923726042039821E-2"/>
    <n v="4.5649999999999995"/>
    <n v="24.476952685602932"/>
    <n v="4.3433687076793017"/>
  </r>
  <r>
    <n v="1"/>
    <x v="0"/>
    <x v="2"/>
    <x v="1"/>
    <n v="8.8988398734409273"/>
    <n v="18.765029441598259"/>
    <n v="27.663869315039186"/>
    <n v="0.72139902136226097"/>
    <n v="7.549047289434967E-3"/>
    <n v="4.5"/>
    <n v="27.104216431412425"/>
    <n v="4.1964561457091136"/>
  </r>
  <r>
    <n v="2"/>
    <x v="0"/>
    <x v="2"/>
    <x v="1"/>
    <n v="0.79560481495543078"/>
    <n v="23.14879011479433"/>
    <n v="23.944394929749759"/>
    <n v="0.96214338420824697"/>
    <n v="-9.2717403282519904E-3"/>
    <n v="4.7249999999999996"/>
    <n v="28.757485646907298"/>
    <n v="4.6309917172626971"/>
  </r>
  <r>
    <n v="3"/>
    <x v="0"/>
    <x v="2"/>
    <x v="1"/>
    <n v="27.986814232795538"/>
    <n v="10.886171853788065"/>
    <n v="38.872986086583602"/>
    <n v="0.26336464476303267"/>
    <n v="7.4846410365098939E-2"/>
    <n v="4.2"/>
    <n v="35.056201268737716"/>
    <n v="4.0447473965988943"/>
  </r>
  <r>
    <n v="4"/>
    <x v="0"/>
    <x v="2"/>
    <x v="1"/>
    <n v="7.2391929593083479E-2"/>
    <n v="29.379739599084417"/>
    <n v="29.452131528677501"/>
    <n v="0.99789551011970223"/>
    <n v="5.2622628192385097E-3"/>
    <n v="4.625"/>
    <n v="31.795654494488133"/>
    <n v="7.120141528307391"/>
  </r>
  <r>
    <n v="5"/>
    <x v="0"/>
    <x v="2"/>
    <x v="1"/>
    <n v="21.778398618723813"/>
    <n v="15.133708839009238"/>
    <n v="36.91210745773305"/>
    <n v="0.37342906734002729"/>
    <n v="6.7967728673417657E-3"/>
    <n v="4.5149999999999997"/>
    <n v="26.950667056996224"/>
    <n v="4.3385385146556281"/>
  </r>
  <r>
    <n v="6"/>
    <x v="0"/>
    <x v="2"/>
    <x v="1"/>
    <n v="4.5886796412071044E-2"/>
    <n v="22.541996948123519"/>
    <n v="22.587883744535592"/>
    <n v="0.99818145292459248"/>
    <n v="1.3816049962250072E-2"/>
    <n v="5.0950000000000006"/>
    <n v="30.083366758098038"/>
    <n v="5.6269029065490495"/>
  </r>
  <r>
    <n v="7"/>
    <x v="0"/>
    <x v="2"/>
    <x v="1"/>
    <n v="4.445647882773077"/>
    <n v="28.51902284545984"/>
    <n v="32.964670728232917"/>
    <n v="0.84781402638828274"/>
    <n v="-2.9761061438545289E-2"/>
    <n v="4.4399999999999995"/>
    <n v="25.715749083624843"/>
    <n v="3.9983476536503653"/>
  </r>
  <r>
    <n v="8"/>
    <x v="0"/>
    <x v="2"/>
    <x v="1"/>
    <n v="18.720308519217568"/>
    <n v="12.639451367010073"/>
    <n v="31.359759886227643"/>
    <n v="0.39924786584960259"/>
    <n v="4.6671134937188684E-2"/>
    <n v="4.2450000000000001"/>
    <n v="28.390507492039816"/>
    <n v="4.3807594819470577"/>
  </r>
  <r>
    <n v="17"/>
    <x v="0"/>
    <x v="2"/>
    <x v="1"/>
    <n v="4.2287684531432692"/>
    <n v="14.315510373506079"/>
    <n v="18.54427882664935"/>
    <n v="0.64990311693704528"/>
    <n v="4.0934195233187087E-3"/>
    <n v="4.1850000000000005"/>
    <n v="27.272107792740876"/>
    <n v="3.7279514535884752"/>
  </r>
  <r>
    <n v="18"/>
    <x v="0"/>
    <x v="2"/>
    <x v="1"/>
    <n v="2.1527197215457834"/>
    <n v="22.265604051732055"/>
    <n v="24.418323773277834"/>
    <n v="0.93162147242577364"/>
    <n v="3.0024066497460637E-2"/>
    <n v="4.2349999999999994"/>
    <n v="26.204267231933684"/>
    <n v="4.2995506836247088"/>
  </r>
  <r>
    <n v="19"/>
    <x v="0"/>
    <x v="2"/>
    <x v="1"/>
    <n v="15.00977828105016"/>
    <n v="0.78467833376969787"/>
    <n v="15.794456614819858"/>
    <n v="0.19499556170709831"/>
    <n v="2.2741136787782164E-2"/>
    <n v="4.7450000000000001"/>
    <n v="28.504322523399395"/>
    <n v="3.7455842801403145"/>
  </r>
  <r>
    <n v="20"/>
    <x v="0"/>
    <x v="2"/>
    <x v="1"/>
    <n v="8.2729054712730914"/>
    <n v="23.052359096316415"/>
    <n v="31.325264567589507"/>
    <n v="0.83136698428885647"/>
    <n v="1.0660797809045625E-2"/>
    <n v="4.46"/>
    <n v="26.705736589755873"/>
    <n v="4.382171192995953"/>
  </r>
  <r>
    <n v="21"/>
    <x v="0"/>
    <x v="2"/>
    <x v="1"/>
    <n v="5.2274870205577724"/>
    <n v="16.494719860190386"/>
    <n v="21.722206880748161"/>
    <n v="0.61643882775975167"/>
    <n v="6.0858333761948814E-3"/>
    <n v="4.1849999999999996"/>
    <n v="27.681559062289196"/>
    <n v="4.2938821427250851"/>
  </r>
  <r>
    <n v="22"/>
    <x v="0"/>
    <x v="2"/>
    <x v="1"/>
    <n v="10.547377163173193"/>
    <n v="10.198595673154427"/>
    <n v="20.745972836327621"/>
    <n v="0.48061799524717747"/>
    <n v="3.3712474693946538E-2"/>
    <n v="4.17"/>
    <n v="26.391569051990928"/>
    <n v="4.0656636966228543"/>
  </r>
  <r>
    <n v="23"/>
    <x v="0"/>
    <x v="2"/>
    <x v="1"/>
    <n v="1.9149598941945694"/>
    <n v="13.327086942149419"/>
    <n v="15.242046836343988"/>
    <n v="0.82539470908825763"/>
    <n v="1.685867269530868E-2"/>
    <n v="4.5299999999999994"/>
    <n v="29.136030590698297"/>
    <n v="4.2751086124929829"/>
  </r>
  <r>
    <n v="24"/>
    <x v="0"/>
    <x v="2"/>
    <x v="1"/>
    <n v="6.1489274527308027"/>
    <n v="11.589526590849278"/>
    <n v="17.738454043580077"/>
    <n v="0.48459660665444204"/>
    <n v="2.0917401539446559E-2"/>
    <n v="4.2750000000000004"/>
    <n v="28.716213354954938"/>
    <n v="4.6130093004760671"/>
  </r>
  <r>
    <n v="9"/>
    <x v="0"/>
    <x v="3"/>
    <x v="0"/>
    <n v="5.4932158457804956"/>
    <n v="2.9832354274173953"/>
    <n v="8.4764512731978883"/>
    <n v="0.47450480123538796"/>
    <n v="4.5183029827975466E-2"/>
    <n v="4.6199999999999992"/>
    <n v="25.799831967628691"/>
    <n v="5.1091931669599493"/>
  </r>
  <r>
    <n v="10"/>
    <x v="0"/>
    <x v="3"/>
    <x v="0"/>
    <n v="6.729377554284012"/>
    <n v="1.8178575881324024"/>
    <n v="8.5472351424164135"/>
    <n v="0.21903006208932396"/>
    <n v="4.4226134077941147E-2"/>
    <n v="4.585"/>
    <n v="25.233589923107125"/>
    <n v="4.6827030490267907"/>
  </r>
  <r>
    <n v="11"/>
    <x v="0"/>
    <x v="3"/>
    <x v="0"/>
    <n v="0.69287220205623723"/>
    <n v="4.8547129349440228"/>
    <n v="5.5475851370002598"/>
    <n v="0.87458293184270852"/>
    <n v="1.5774476421620033E-2"/>
    <n v="5"/>
    <n v="25.249245891946998"/>
    <n v="5.2502700554467285"/>
  </r>
  <r>
    <n v="12"/>
    <x v="0"/>
    <x v="3"/>
    <x v="0"/>
    <n v="3.4158757289997657"/>
    <n v="1.8394643116680229"/>
    <n v="5.2553400406677895"/>
    <n v="0.30598801692739708"/>
    <n v="2.6867152463752542E-2"/>
    <n v="4.7050000000000001"/>
    <n v="24.535506869224143"/>
    <n v="4.9591371868196976"/>
  </r>
  <r>
    <n v="13"/>
    <x v="0"/>
    <x v="3"/>
    <x v="0"/>
    <n v="3.0894617668227156"/>
    <n v="3.4243770592234219"/>
    <n v="6.513838826046138"/>
    <n v="0.50665737904605024"/>
    <n v="3.0544274076478695E-2"/>
    <n v="4.82"/>
    <n v="25.966995106341763"/>
    <n v="5.6033077846385506"/>
  </r>
  <r>
    <n v="14"/>
    <x v="0"/>
    <x v="3"/>
    <x v="0"/>
    <n v="3.6815532419402679"/>
    <n v="2.2873392199250397"/>
    <n v="5.9688924618653072"/>
    <n v="0.4061718255193198"/>
    <n v="2.5329887105291313E-2"/>
    <n v="4.71"/>
    <n v="25.933811437346598"/>
    <n v="4.7428266757796731"/>
  </r>
  <r>
    <n v="15"/>
    <x v="0"/>
    <x v="3"/>
    <x v="0"/>
    <n v="3.6762656696752001"/>
    <n v="1.6300552893759512"/>
    <n v="5.3063209590511509"/>
    <n v="0.30769074215225178"/>
    <n v="2.7392355758490944E-2"/>
    <n v="4.4550000000000001"/>
    <n v="25.512962979797777"/>
    <n v="5.0639669265156195"/>
  </r>
  <r>
    <n v="16"/>
    <x v="0"/>
    <x v="3"/>
    <x v="0"/>
    <n v="0.59118884526991611"/>
    <n v="9.3057528765225914"/>
    <n v="9.8969417217925066"/>
    <n v="0.93762570207515594"/>
    <n v="1.6937196944461726E-2"/>
    <n v="6.18"/>
    <n v="28.474494753683217"/>
    <n v="8.092375510781153"/>
  </r>
  <r>
    <n v="25"/>
    <x v="0"/>
    <x v="3"/>
    <x v="0"/>
    <n v="2.4101430890931086"/>
    <n v="4.4687008745849264"/>
    <n v="6.878843963678035"/>
    <n v="0.6306631521209749"/>
    <n v="2.3600461274994766E-2"/>
    <n v="4.87"/>
    <n v="27.350841794671524"/>
    <n v="6.0583549108061598"/>
  </r>
  <r>
    <n v="26"/>
    <x v="0"/>
    <x v="3"/>
    <x v="0"/>
    <n v="1.4397180059159216"/>
    <n v="1.1027166296809936"/>
    <n v="2.5424346355969152"/>
    <n v="0.35614050839717476"/>
    <n v="1.3930458445038671E-2"/>
    <n v="4.9550000000000001"/>
    <n v="22.099448360136257"/>
    <n v="5.6328593344674029"/>
  </r>
  <r>
    <n v="27"/>
    <x v="0"/>
    <x v="3"/>
    <x v="0"/>
    <n v="3.4574345949891918"/>
    <n v="0.80392152182237686"/>
    <n v="4.2613561168115686"/>
    <n v="0.1765120165047967"/>
    <n v="1.6069054677538708E-2"/>
    <n v="4.3550000000000004"/>
    <n v="25.642354266403828"/>
    <n v="4.3934300993124351"/>
  </r>
  <r>
    <n v="28"/>
    <x v="0"/>
    <x v="3"/>
    <x v="0"/>
    <n v="2.8444432415869549"/>
    <n v="0.99162190211030576"/>
    <n v="3.8360651436972608"/>
    <n v="0.2566606072610072"/>
    <n v="1.5120300229138524E-2"/>
    <n v="4.585"/>
    <n v="24.057083944792218"/>
    <n v="4.5281304879668154"/>
  </r>
  <r>
    <n v="29"/>
    <x v="0"/>
    <x v="3"/>
    <x v="0"/>
    <n v="2.1767796746709385"/>
    <n v="3.5384167857430961"/>
    <n v="5.7151964604140346"/>
    <n v="0.6146294639973493"/>
    <n v="3.8759430435281579E-2"/>
    <n v="5.0199999999999996"/>
    <n v="26.099287153676606"/>
    <n v="5.3428100625369765"/>
  </r>
  <r>
    <n v="30"/>
    <x v="0"/>
    <x v="3"/>
    <x v="0"/>
    <n v="0.66106611864748055"/>
    <n v="8.8194953022732712"/>
    <n v="9.4805614209207505"/>
    <n v="0.93042787366315483"/>
    <n v="2.686522493877095E-2"/>
    <n v="6.0350000000000001"/>
    <n v="27.912474510474894"/>
    <n v="6.861384143020457"/>
  </r>
  <r>
    <n v="31"/>
    <x v="0"/>
    <x v="3"/>
    <x v="0"/>
    <n v="2.9787258058046437"/>
    <n v="1.2223184752343252"/>
    <n v="4.2010442810389694"/>
    <n v="0.31263779352345478"/>
    <n v="1.2579276384680238E-2"/>
    <n v="4.67"/>
    <n v="25.546591039548773"/>
    <n v="5.1140770968938645"/>
  </r>
  <r>
    <n v="32"/>
    <x v="0"/>
    <x v="3"/>
    <x v="0"/>
    <n v="5.1296661672722301"/>
    <n v="1.0853401704240619"/>
    <n v="6.2150063376962921"/>
    <n v="0.16016453844987899"/>
    <n v="2.9025404670395362E-2"/>
    <n v="4.5150000000000006"/>
    <n v="24.771414304009298"/>
    <n v="5.2355314593822158"/>
  </r>
  <r>
    <n v="1"/>
    <x v="0"/>
    <x v="3"/>
    <x v="1"/>
    <n v="0.58127881330889641"/>
    <n v="3.3048034147010243"/>
    <n v="3.8860822280099208"/>
    <n v="0.83716890299216473"/>
    <n v="1.3828226254868747E-2"/>
    <n v="4.6500000000000004"/>
    <n v="22.712187620364446"/>
    <n v="4.3961046313896111"/>
  </r>
  <r>
    <n v="2"/>
    <x v="0"/>
    <x v="3"/>
    <x v="1"/>
    <n v="4.2829573181405536"/>
    <n v="2.0732030302439619"/>
    <n v="6.3561603483845142"/>
    <n v="0.31215455806997677"/>
    <n v="1.8541785493183135E-2"/>
    <n v="4.3949999999999996"/>
    <n v="23.668886207570473"/>
    <n v="4.3664309939967021"/>
  </r>
  <r>
    <n v="3"/>
    <x v="0"/>
    <x v="3"/>
    <x v="1"/>
    <n v="2.2430506138742992"/>
    <n v="0.57782549713190512"/>
    <n v="2.8208761110062039"/>
    <n v="0.17928305521339052"/>
    <n v="1.9598442475565348E-3"/>
    <n v="4.1050000000000004"/>
    <n v="21.388529730487001"/>
    <n v="4.03628761899067"/>
  </r>
  <r>
    <n v="4"/>
    <x v="0"/>
    <x v="3"/>
    <x v="1"/>
    <n v="0.2494343729364743"/>
    <n v="8.1338903900711585"/>
    <n v="8.3833247630076322"/>
    <n v="0.97603321158113698"/>
    <n v="1.9897635662295163E-2"/>
    <n v="5.5"/>
    <n v="27.482283503862696"/>
    <n v="6.5454818611042302"/>
  </r>
  <r>
    <n v="5"/>
    <x v="0"/>
    <x v="3"/>
    <x v="1"/>
    <n v="3.3413359992105622"/>
    <n v="1.8658959208902308"/>
    <n v="5.2072319201007931"/>
    <n v="0.35819342642969071"/>
    <n v="1.4496514883571015E-2"/>
    <n v="4.2699999999999996"/>
    <n v="22.149603914941849"/>
    <n v="3.9900507956314124"/>
  </r>
  <r>
    <n v="6"/>
    <x v="0"/>
    <x v="3"/>
    <x v="1"/>
    <n v="0.48402617758048727"/>
    <n v="6.7792518129880417"/>
    <n v="7.2632779905685299"/>
    <n v="0.93822350994113657"/>
    <n v="2.1310901536108776E-2"/>
    <n v="5.4700000000000006"/>
    <n v="25.267805815078454"/>
    <n v="6.1426974617886785"/>
  </r>
  <r>
    <n v="7"/>
    <x v="0"/>
    <x v="3"/>
    <x v="1"/>
    <n v="29.637385025656616"/>
    <n v="2.5017396561487564"/>
    <n v="32.13912468180537"/>
    <n v="0.20402167021615894"/>
    <n v="6.2207480461989678E-2"/>
    <n v="4.4350000000000005"/>
    <n v="23.217745216549631"/>
    <n v="4.2444467786242193"/>
  </r>
  <r>
    <n v="8"/>
    <x v="0"/>
    <x v="3"/>
    <x v="1"/>
    <n v="2.1461060138882235"/>
    <n v="0.67672753336305957"/>
    <n v="2.8228335472512835"/>
    <n v="0.21979855323287598"/>
    <n v="2.2020661493874466E-2"/>
    <n v="4.47"/>
    <n v="23.329544798307516"/>
    <n v="4.2992343822470502"/>
  </r>
  <r>
    <n v="17"/>
    <x v="0"/>
    <x v="3"/>
    <x v="1"/>
    <n v="3.1951782866758203"/>
    <n v="2.2025651897715308"/>
    <n v="5.397743476447352"/>
    <n v="0.38979721189694583"/>
    <n v="1.7181566078194023E-2"/>
    <n v="4.5350000000000001"/>
    <n v="22.950268279746325"/>
    <n v="4.456921066384643"/>
  </r>
  <r>
    <n v="18"/>
    <x v="0"/>
    <x v="3"/>
    <x v="1"/>
    <n v="0.51073948842132977"/>
    <n v="5.7343424866901245"/>
    <n v="6.2450819751114537"/>
    <n v="0.91535294757289276"/>
    <n v="2.0083742879819202E-2"/>
    <n v="5"/>
    <n v="23.294093019645899"/>
    <n v="5.1008088971100918"/>
  </r>
  <r>
    <n v="19"/>
    <x v="0"/>
    <x v="3"/>
    <x v="1"/>
    <n v="3.8995723928445822"/>
    <n v="0.83283719852989979"/>
    <n v="4.7324095913744824"/>
    <n v="0.11861679721136587"/>
    <n v="9.0675342859421297E-3"/>
    <n v="4.3149999999999995"/>
    <n v="24.346607493484335"/>
    <n v="4.7886711481433002"/>
  </r>
  <r>
    <n v="20"/>
    <x v="0"/>
    <x v="3"/>
    <x v="1"/>
    <n v="0.8584069822066307"/>
    <n v="7.9619147384009716"/>
    <n v="8.8203217206076019"/>
    <n v="0.91049056271144946"/>
    <n v="2.504998865675033E-2"/>
    <n v="4.97"/>
    <n v="23.443765152313681"/>
    <n v="5.5248779884405108"/>
  </r>
  <r>
    <n v="21"/>
    <x v="0"/>
    <x v="3"/>
    <x v="1"/>
    <n v="4.3985412854034811"/>
    <n v="2.2752981913608865"/>
    <n v="6.6738394767643667"/>
    <n v="0.32450370401985612"/>
    <n v="2.2840546367942714E-2"/>
    <n v="4.3599999999999994"/>
    <n v="24.824323504326792"/>
    <n v="5.440821661998136"/>
  </r>
  <r>
    <n v="22"/>
    <x v="0"/>
    <x v="3"/>
    <x v="1"/>
    <n v="2.3724092499692908"/>
    <n v="2.2060124007900619"/>
    <n v="4.5784216507593527"/>
    <n v="0.45793303647447914"/>
    <n v="1.3305644373281099E-2"/>
    <n v="4.5150000000000006"/>
    <n v="23.038659001500918"/>
    <n v="4.8272127862843526"/>
  </r>
  <r>
    <n v="23"/>
    <x v="0"/>
    <x v="3"/>
    <x v="1"/>
    <n v="1.1787220966337315"/>
    <n v="2.2936377765394629"/>
    <n v="3.4723598731731942"/>
    <n v="0.624178960551249"/>
    <n v="5.3664483011170196E-3"/>
    <n v="4.79"/>
    <n v="23.841674611863105"/>
    <n v="5.5112456945371378"/>
  </r>
  <r>
    <n v="24"/>
    <x v="0"/>
    <x v="3"/>
    <x v="1"/>
    <n v="1.5902474974172083"/>
    <n v="3.0621692611681763"/>
    <n v="4.6524167585853844"/>
    <n v="0.58716834598666046"/>
    <n v="1.3152973059715883E-2"/>
    <n v="5.13"/>
    <n v="24.288216154434672"/>
    <n v="5.692404131218338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6">
  <r>
    <n v="1"/>
    <x v="0"/>
    <x v="0"/>
    <x v="0"/>
    <n v="15.351354720840112"/>
    <n v="27.864457706837303"/>
    <n v="43.215812427677413"/>
    <n v="0.64477458924251552"/>
    <n v="9.1589167635729701E-3"/>
    <n v="4.63"/>
    <n v="29.847538115471167"/>
    <n v="5.1517742625053602"/>
  </r>
  <r>
    <n v="2"/>
    <x v="0"/>
    <x v="0"/>
    <x v="0"/>
    <n v="1.0428746235264819"/>
    <n v="35.155059135337815"/>
    <n v="36.197933758864295"/>
    <n v="0.97118966429206488"/>
    <n v="-1.3193143209522822E-2"/>
    <n v="4.09"/>
    <n v="32.377622377622416"/>
    <n v="5.7394002068251107"/>
  </r>
  <r>
    <n v="3"/>
    <x v="0"/>
    <x v="0"/>
    <x v="0"/>
    <n v="49.374535560557128"/>
    <n v="19.666979259604723"/>
    <n v="69.041514820161851"/>
    <n v="0.28485729652417002"/>
    <n v="0.14648450872628843"/>
    <n v="4.12"/>
    <n v="32.391488513479842"/>
    <n v="5.2038033463551754"/>
  </r>
  <r>
    <n v="4"/>
    <x v="0"/>
    <x v="0"/>
    <x v="0"/>
    <n v="0.12603025078100036"/>
    <n v="37.98160630174857"/>
    <n v="38.10763655252957"/>
    <n v="0.99669278228243641"/>
    <n v="7.2668304060985881E-3"/>
    <n v="4.8"/>
    <n v="35.411670663469224"/>
    <n v="8.7871287128712829"/>
  </r>
  <r>
    <n v="5"/>
    <x v="0"/>
    <x v="0"/>
    <x v="0"/>
    <n v="27.271768554376631"/>
    <n v="23.9601403583878"/>
    <n v="51.231908912764439"/>
    <n v="0.46768002338515491"/>
    <n v="1.7146117293229467E-2"/>
    <n v="4.47"/>
    <n v="30.550246454079087"/>
    <n v="5.3519698725376692"/>
  </r>
  <r>
    <n v="6"/>
    <x v="0"/>
    <x v="0"/>
    <x v="0"/>
    <n v="7.4034778878494356E-2"/>
    <n v="30.645663673326528"/>
    <n v="30.719698452205023"/>
    <n v="0.99758999005170312"/>
    <n v="2.6028919453298854E-2"/>
    <n v="4.12"/>
    <n v="34.8413133376513"/>
    <n v="7.0729469337820099"/>
  </r>
  <r>
    <n v="7"/>
    <x v="0"/>
    <x v="0"/>
    <x v="0"/>
    <n v="1.4306594370366736"/>
    <n v="36.522313147017954"/>
    <n v="37.952972584054628"/>
    <n v="0.96230441676555933"/>
    <n v="-4.0868849880144713E-2"/>
    <n v="4.29"/>
    <n v="28.65053629333994"/>
    <n v="4.7825478953992739"/>
  </r>
  <r>
    <n v="8"/>
    <x v="0"/>
    <x v="0"/>
    <x v="0"/>
    <n v="28.665448983653341"/>
    <n v="19.616297276518125"/>
    <n v="48.281746260171467"/>
    <n v="0.40628806528275846"/>
    <n v="9.0721941909397613E-2"/>
    <n v="4.34"/>
    <n v="32.444555195614257"/>
    <n v="5.8207303578014846"/>
  </r>
  <r>
    <n v="9"/>
    <x v="0"/>
    <x v="0"/>
    <x v="1"/>
    <n v="20.784496926439342"/>
    <n v="13.266992276641686"/>
    <n v="34.051489203081026"/>
    <n v="0.38961562583997855"/>
    <n v="4.4846933298245469E-2"/>
    <n v="4.37"/>
    <n v="29.08002991772625"/>
    <n v="7.1855445405329288"/>
  </r>
  <r>
    <n v="10"/>
    <x v="0"/>
    <x v="0"/>
    <x v="1"/>
    <n v="21.719253704040245"/>
    <n v="21.017680829675772"/>
    <n v="42.73693453371601"/>
    <n v="0.49179196072414855"/>
    <n v="9.4780247296067807E-2"/>
    <n v="4.2300000000000004"/>
    <n v="32.608261823987263"/>
    <n v="5.9002072845720326"/>
  </r>
  <r>
    <n v="11"/>
    <x v="0"/>
    <x v="0"/>
    <x v="1"/>
    <n v="18.834934677109089"/>
    <n v="36.868687777678147"/>
    <n v="55.703622454787237"/>
    <n v="0.66187235502687869"/>
    <n v="0.10714940816135526"/>
    <n v="4.76"/>
    <n v="31.068542352589034"/>
    <n v="6.1224489795918364"/>
  </r>
  <r>
    <n v="12"/>
    <x v="0"/>
    <x v="0"/>
    <x v="1"/>
    <n v="14.077990461247619"/>
    <n v="18.387672057287613"/>
    <n v="32.465662518535233"/>
    <n v="0.56637291928941103"/>
    <n v="5.903222894704542E-2"/>
    <n v="4.05"/>
    <n v="28.635592374488397"/>
    <n v="5.79020979020983"/>
  </r>
  <r>
    <n v="13"/>
    <x v="0"/>
    <x v="0"/>
    <x v="1"/>
    <n v="15.058040006175883"/>
    <n v="18.107119627702925"/>
    <n v="33.165159633878808"/>
    <n v="0.54596811315227856"/>
    <n v="6.0730294659535888E-2"/>
    <n v="4.46"/>
    <n v="23.991020204539794"/>
    <n v="6.0974008926227485"/>
  </r>
  <r>
    <n v="14"/>
    <x v="0"/>
    <x v="0"/>
    <x v="1"/>
    <n v="1.9376219233157503"/>
    <n v="22.767257353797518"/>
    <n v="24.704879277113271"/>
    <n v="0.92156926161906905"/>
    <n v="2.5578131329386619E-2"/>
    <n v="4.0999999999999996"/>
    <n v="31.180545173668222"/>
    <n v="5.2353367125271717"/>
  </r>
  <r>
    <n v="15"/>
    <x v="0"/>
    <x v="0"/>
    <x v="1"/>
    <n v="8.0937726681174418"/>
    <n v="6.5110659039306054"/>
    <n v="14.604838572048049"/>
    <n v="0.44581567073202871"/>
    <n v="6.8587917803421619E-2"/>
    <n v="4.37"/>
    <n v="30.17473789316027"/>
    <n v="5.7414557414558232"/>
  </r>
  <r>
    <n v="16"/>
    <x v="0"/>
    <x v="0"/>
    <x v="1"/>
    <n v="0.5319147843848776"/>
    <n v="15.784862439799069"/>
    <n v="16.316777224183948"/>
    <n v="0.96740074482376948"/>
    <n v="8.114973926580446E-2"/>
    <n v="4.08"/>
    <n v="34.274858771184384"/>
    <n v="8.1691640678480653"/>
  </r>
  <r>
    <n v="17"/>
    <x v="0"/>
    <x v="0"/>
    <x v="0"/>
    <n v="4.4938811054868228"/>
    <n v="25.385303644739906"/>
    <n v="29.879184750226731"/>
    <n v="0.84959826906078073"/>
    <n v="6.2395461386673696E-3"/>
    <n v="4.03"/>
    <n v="30.970186459268135"/>
    <n v="4.6439404882276039"/>
  </r>
  <r>
    <n v="18"/>
    <x v="0"/>
    <x v="0"/>
    <x v="0"/>
    <n v="3.9513806012867012"/>
    <n v="34.318127912430036"/>
    <n v="38.26950851371673"/>
    <n v="0.89674859294651188"/>
    <n v="5.1204690494965267E-2"/>
    <n v="3.96"/>
    <n v="30.002496878901368"/>
    <n v="5.3720482271527699"/>
  </r>
  <r>
    <n v="19"/>
    <x v="0"/>
    <x v="0"/>
    <x v="0"/>
    <n v="27.627921898882867"/>
    <n v="5.2484654063227332E-2"/>
    <n v="27.680406552946096"/>
    <n v="1.8960940462646946E-3"/>
    <n v="4.2975351104037794E-2"/>
    <n v="4.78"/>
    <n v="33.523039289101902"/>
    <n v="5.1592069690597606"/>
  </r>
  <r>
    <n v="20"/>
    <x v="0"/>
    <x v="0"/>
    <x v="0"/>
    <n v="16.528710211709935"/>
    <n v="32.664569799193686"/>
    <n v="49.193280010903621"/>
    <n v="0.66400471348837953"/>
    <n v="2.4967376462248711E-2"/>
    <n v="4.3"/>
    <n v="30.241594022415967"/>
    <n v="5.5341331048272355"/>
  </r>
  <r>
    <n v="21"/>
    <x v="0"/>
    <x v="0"/>
    <x v="0"/>
    <n v="3.27425632928502"/>
    <n v="29.403223586222339"/>
    <n v="32.677479915507362"/>
    <n v="0.89980083109985487"/>
    <n v="5.2753501770397074E-3"/>
    <n v="4.0599999999999996"/>
    <n v="31.637090727318125"/>
    <n v="5.4986838256800619"/>
  </r>
  <r>
    <n v="22"/>
    <x v="0"/>
    <x v="0"/>
    <x v="0"/>
    <n v="16.475328546777043"/>
    <n v="16.432013129001479"/>
    <n v="32.907341675778525"/>
    <n v="0.4993418578412937"/>
    <n v="5.6414095876274079E-2"/>
    <n v="4.2699999999999996"/>
    <n v="29.571342925659522"/>
    <n v="5.0436263034687911"/>
  </r>
  <r>
    <n v="23"/>
    <x v="0"/>
    <x v="0"/>
    <x v="0"/>
    <n v="0.94323311068822535"/>
    <n v="20.054206852920661"/>
    <n v="20.997439963608883"/>
    <n v="0.95507866138334196"/>
    <n v="2.5145037386198905E-2"/>
    <n v="4.47"/>
    <n v="33.010580954282304"/>
    <n v="5.6846967665027428"/>
  </r>
  <r>
    <n v="24"/>
    <x v="0"/>
    <x v="0"/>
    <x v="0"/>
    <n v="7.5777290470007195"/>
    <n v="21.791267272364216"/>
    <n v="29.368996319364932"/>
    <n v="0.741982021973144"/>
    <n v="3.9300011820178463E-2"/>
    <n v="4.24"/>
    <n v="33.863386338633845"/>
    <n v="6.5099047331014734"/>
  </r>
  <r>
    <n v="25"/>
    <x v="0"/>
    <x v="0"/>
    <x v="1"/>
    <n v="7.7132852705752173"/>
    <n v="10.292299899841272"/>
    <n v="18.005585170416492"/>
    <n v="0.57161707339296641"/>
    <n v="9.8899141245489042E-2"/>
    <n v="3.99"/>
    <n v="28.131692982019231"/>
    <n v="5.3711275902695128"/>
  </r>
  <r>
    <n v="26"/>
    <x v="0"/>
    <x v="0"/>
    <x v="1"/>
    <n v="14.523790992599361"/>
    <n v="11.531605969790158"/>
    <n v="26.055396962389519"/>
    <n v="0.44258032170593359"/>
    <n v="0.14089345426359304"/>
    <n v="4.1500000000000004"/>
    <n v="26.47322763984441"/>
    <n v="5.7363710333604558"/>
  </r>
  <r>
    <n v="27"/>
    <x v="0"/>
    <x v="0"/>
    <x v="1"/>
    <n v="17.18505084835364"/>
    <n v="2.7117664197181468"/>
    <n v="19.896817268071786"/>
    <n v="0.13629146728254321"/>
    <n v="8.1836400249636274E-2"/>
    <n v="4.2300000000000004"/>
    <n v="32.579230615905857"/>
    <n v="4.8041389504805032"/>
  </r>
  <r>
    <n v="28"/>
    <x v="0"/>
    <x v="0"/>
    <x v="1"/>
    <n v="9.7021627757769693"/>
    <n v="5.3251120024165823"/>
    <n v="15.027274778193553"/>
    <n v="0.35436312179131663"/>
    <n v="7.1168680564635919E-2"/>
    <n v="4.0199999999999996"/>
    <n v="31.234068076173344"/>
    <n v="5.247855792993203"/>
  </r>
  <r>
    <n v="29"/>
    <x v="0"/>
    <x v="0"/>
    <x v="1"/>
    <n v="7.0189476719091042"/>
    <n v="11.991248198376393"/>
    <n v="19.010195870285497"/>
    <n v="0.63077983415834782"/>
    <n v="7.441030387747169E-2"/>
    <n v="4.05"/>
    <n v="30.331139038499927"/>
    <n v="5.8911954187544833"/>
  </r>
  <r>
    <n v="30"/>
    <x v="0"/>
    <x v="0"/>
    <x v="1"/>
    <n v="6.2493729393258874"/>
    <n v="11.851586392650844"/>
    <n v="18.100959331976732"/>
    <n v="0.65474907574175412"/>
    <n v="7.8794097728145149E-2"/>
    <n v="4.1399999999999997"/>
    <n v="28.687665352168935"/>
    <n v="5.8168836623267524"/>
  </r>
  <r>
    <n v="31"/>
    <x v="0"/>
    <x v="0"/>
    <x v="1"/>
    <n v="10.346349890877448"/>
    <n v="7.9841359817750863"/>
    <n v="18.330485872652535"/>
    <n v="0.43556597666004654"/>
    <n v="6.929675437015366E-2"/>
    <n v="4.22"/>
    <n v="29.641255605381119"/>
    <n v="6.0052404220665174"/>
  </r>
  <r>
    <n v="32"/>
    <x v="0"/>
    <x v="0"/>
    <x v="1"/>
    <n v="9.9000777952454655"/>
    <n v="6.9513416968582122"/>
    <n v="16.851419492103677"/>
    <n v="0.41250778310488961"/>
    <n v="9.5278506335060104E-2"/>
    <n v="4.59"/>
    <n v="27.57016358997447"/>
    <n v="5.4427407100427736"/>
  </r>
  <r>
    <n v="1"/>
    <x v="1"/>
    <x v="0"/>
    <x v="0"/>
    <n v="2.4463250260417411"/>
    <n v="9.6656011763592158"/>
    <n v="12.111926202400957"/>
    <n v="0.79802345348200654"/>
    <n v="5.939177815296964E-3"/>
    <n v="4.37"/>
    <n v="24.360894747353683"/>
    <n v="3.2411380289128662"/>
  </r>
  <r>
    <n v="2"/>
    <x v="1"/>
    <x v="0"/>
    <x v="0"/>
    <n v="0.54833500638437971"/>
    <n v="11.142521094250844"/>
    <n v="11.690856100635223"/>
    <n v="0.95309710412442894"/>
    <n v="-5.3503374469811597E-3"/>
    <n v="5.36"/>
    <n v="25.137348916192181"/>
    <n v="3.5225832277002835"/>
  </r>
  <r>
    <n v="3"/>
    <x v="1"/>
    <x v="0"/>
    <x v="0"/>
    <n v="6.5990929050339506"/>
    <n v="2.1053644479714082"/>
    <n v="8.7044573530053579"/>
    <n v="0.24187199300189532"/>
    <n v="3.2083120039094457E-3"/>
    <n v="4.28"/>
    <n v="37.72091402399559"/>
    <n v="2.8856914468426136"/>
  </r>
  <r>
    <n v="4"/>
    <x v="1"/>
    <x v="0"/>
    <x v="0"/>
    <n v="1.8753608405166589E-2"/>
    <n v="20.777872896420266"/>
    <n v="20.796626504825433"/>
    <n v="0.99909823795696795"/>
    <n v="3.2576952323784309E-3"/>
    <n v="4.45"/>
    <n v="28.179638325507042"/>
    <n v="5.4531543437434982"/>
  </r>
  <r>
    <n v="5"/>
    <x v="1"/>
    <x v="0"/>
    <x v="0"/>
    <n v="16.28502868307099"/>
    <n v="6.3072773196306748"/>
    <n v="22.592306002701665"/>
    <n v="0.27917811129489967"/>
    <n v="-3.5525715585459361E-3"/>
    <n v="4.5599999999999996"/>
    <n v="23.351087659913361"/>
    <n v="3.3251071567735879"/>
  </r>
  <r>
    <n v="6"/>
    <x v="1"/>
    <x v="0"/>
    <x v="0"/>
    <n v="1.7738813945647733E-2"/>
    <n v="14.438330222920511"/>
    <n v="14.456069036866161"/>
    <n v="0.99877291579748184"/>
    <n v="1.6031804712012901E-3"/>
    <n v="6.07"/>
    <n v="25.325420178544775"/>
    <n v="4.180858879316089"/>
  </r>
  <r>
    <n v="7"/>
    <x v="1"/>
    <x v="0"/>
    <x v="0"/>
    <n v="7.4606363285094801"/>
    <n v="20.515732543901727"/>
    <n v="27.976368872411214"/>
    <n v="0.73332363601100625"/>
    <n v="-1.8653272996945868E-2"/>
    <n v="4.59"/>
    <n v="22.780961873909746"/>
    <n v="3.2141474119014566"/>
  </r>
  <r>
    <n v="8"/>
    <x v="1"/>
    <x v="0"/>
    <x v="0"/>
    <n v="8.7751680547817958"/>
    <n v="5.6626054575020222"/>
    <n v="14.437773512283819"/>
    <n v="0.39220766641644672"/>
    <n v="2.6203279649797484E-3"/>
    <n v="4.1500000000000004"/>
    <n v="24.336459788465376"/>
    <n v="2.9407886060926316"/>
  </r>
  <r>
    <n v="9"/>
    <x v="1"/>
    <x v="0"/>
    <x v="1"/>
    <n v="6.2095098406930269"/>
    <n v="3.6209833600754799"/>
    <n v="9.8304932007685046"/>
    <n v="0.36834198306473653"/>
    <n v="1.0900606721628426E-2"/>
    <n v="4.74"/>
    <n v="22.052891080233096"/>
    <n v="2.9518880582709688"/>
  </r>
  <r>
    <n v="10"/>
    <x v="1"/>
    <x v="0"/>
    <x v="1"/>
    <n v="3.3647620646148053"/>
    <n v="3.7458972204647907"/>
    <n v="7.1106592850795955"/>
    <n v="0.52680026848211725"/>
    <n v="1.1172854204521349E-2"/>
    <n v="4.42"/>
    <n v="22.882963850609201"/>
    <n v="2.7258012301715508"/>
  </r>
  <r>
    <n v="11"/>
    <x v="1"/>
    <x v="0"/>
    <x v="1"/>
    <n v="0.53197710847898783"/>
    <n v="8.9731238772693249"/>
    <n v="9.5051009857483137"/>
    <n v="0.94403246117251982"/>
    <n v="6.2459812290166878E-3"/>
    <n v="4.43"/>
    <n v="21.525736210075266"/>
    <n v="2.857324274557111"/>
  </r>
  <r>
    <n v="12"/>
    <x v="1"/>
    <x v="0"/>
    <x v="1"/>
    <n v="4.498810482704549"/>
    <n v="5.5171775828803957"/>
    <n v="10.015988065584946"/>
    <n v="0.55083707635769696"/>
    <n v="2.1009055446829138E-2"/>
    <n v="4.18"/>
    <n v="22.971622701838584"/>
    <n v="3.8266960695290746"/>
  </r>
  <r>
    <n v="13"/>
    <x v="1"/>
    <x v="0"/>
    <x v="1"/>
    <n v="1.6157262581369552E-2"/>
    <n v="7.0730032676203356"/>
    <n v="7.0891605302017044"/>
    <n v="0.99772084966724417"/>
    <n v="5.6858176417295663E-3"/>
    <n v="5.1100000000000003"/>
    <n v="19.791250499400732"/>
    <n v="3.9349978208081788"/>
  </r>
  <r>
    <n v="14"/>
    <x v="1"/>
    <x v="0"/>
    <x v="1"/>
    <n v="3.7533797597328784E-2"/>
    <n v="7.2245609671599151"/>
    <n v="7.2620947647572436"/>
    <n v="0.99483154670750384"/>
    <n v="3.3222706647547356E-3"/>
    <n v="4.32"/>
    <n v="24.222577742225809"/>
    <n v="3.1932440456554163"/>
  </r>
  <r>
    <n v="15"/>
    <x v="1"/>
    <x v="0"/>
    <x v="1"/>
    <n v="3.882960429854394"/>
    <n v="2.0799478998990915"/>
    <n v="5.9629083297534855"/>
    <n v="0.34881433436107834"/>
    <n v="1.5560559780415055E-2"/>
    <n v="4.34"/>
    <n v="23.101139316410112"/>
    <n v="3.5154980830463347"/>
  </r>
  <r>
    <n v="16"/>
    <x v="1"/>
    <x v="0"/>
    <x v="1"/>
    <n v="9.6382108491047475E-2"/>
    <n v="5.0953870088716124"/>
    <n v="5.1917691173626599"/>
    <n v="0.98143559424306448"/>
    <n v="2.0591517672506197E-2"/>
    <n v="5.15"/>
    <n v="24.105630293971132"/>
    <n v="4.3526785714285756"/>
  </r>
  <r>
    <n v="17"/>
    <x v="1"/>
    <x v="0"/>
    <x v="0"/>
    <n v="3.9636558007997147"/>
    <n v="3.2457171022722533"/>
    <n v="7.2093729030719675"/>
    <n v="0.45020796481330977"/>
    <n v="1.947292907970047E-3"/>
    <n v="4.34"/>
    <n v="23.574029126213617"/>
    <n v="2.8119624189493466"/>
  </r>
  <r>
    <n v="18"/>
    <x v="1"/>
    <x v="0"/>
    <x v="0"/>
    <n v="0.35405884180486596"/>
    <n v="10.213080191034075"/>
    <n v="10.567139032838941"/>
    <n v="0.96649435190503541"/>
    <n v="8.8434424999560089E-3"/>
    <n v="4.51"/>
    <n v="22.406037584966001"/>
    <n v="3.2270531400966487"/>
  </r>
  <r>
    <n v="19"/>
    <x v="1"/>
    <x v="0"/>
    <x v="0"/>
    <n v="2.391634663217451"/>
    <n v="1.5168720134761684"/>
    <n v="3.9085066766936194"/>
    <n v="0.38809502936793194"/>
    <n v="2.5069224715265322E-3"/>
    <n v="4.71"/>
    <n v="23.485605757696888"/>
    <n v="2.331961591220868"/>
  </r>
  <r>
    <n v="20"/>
    <x v="1"/>
    <x v="0"/>
    <x v="0"/>
    <n v="1.7100730836245956E-2"/>
    <n v="13.440148393439147"/>
    <n v="13.457249124275393"/>
    <n v="0.99872925508933341"/>
    <n v="-3.6457808441574587E-3"/>
    <n v="4.62"/>
    <n v="23.169879157095778"/>
    <n v="3.2302092811646697"/>
  </r>
  <r>
    <n v="21"/>
    <x v="1"/>
    <x v="0"/>
    <x v="0"/>
    <n v="7.1807177118305248"/>
    <n v="3.5862161341584375"/>
    <n v="10.766933845988962"/>
    <n v="0.33307682441964859"/>
    <n v="6.8963165753500562E-3"/>
    <n v="4.3099999999999996"/>
    <n v="23.726027397260268"/>
    <n v="3.0890804597701083"/>
  </r>
  <r>
    <n v="22"/>
    <x v="1"/>
    <x v="0"/>
    <x v="0"/>
    <n v="4.619425779569343"/>
    <n v="3.9651782173073742"/>
    <n v="8.5846039968767176"/>
    <n v="0.46189413265306123"/>
    <n v="1.1010853511618993E-2"/>
    <n v="4.07"/>
    <n v="23.211795178322333"/>
    <n v="3.0877010897769166"/>
  </r>
  <r>
    <n v="23"/>
    <x v="1"/>
    <x v="0"/>
    <x v="0"/>
    <n v="2.8866866777009133"/>
    <n v="6.5999670313781786"/>
    <n v="9.4866537090790928"/>
    <n v="0.69571075679317318"/>
    <n v="8.5723080044184576E-3"/>
    <n v="4.59"/>
    <n v="25.261480227114291"/>
    <n v="2.8655204584832235"/>
  </r>
  <r>
    <n v="24"/>
    <x v="1"/>
    <x v="0"/>
    <x v="0"/>
    <n v="4.7201258584608849"/>
    <n v="1.3877859093343392"/>
    <n v="6.1079117677952244"/>
    <n v="0.22721119133574008"/>
    <n v="2.5347912587146554E-3"/>
    <n v="4.3099999999999996"/>
    <n v="23.569040371276031"/>
    <n v="2.7161138678506611"/>
  </r>
  <r>
    <n v="25"/>
    <x v="1"/>
    <x v="0"/>
    <x v="1"/>
    <n v="2.6708154109063806"/>
    <n v="2.8646074271270843"/>
    <n v="5.5354228380334645"/>
    <n v="0.51750471661253894"/>
    <n v="2.4272887167750456E-2"/>
    <n v="4.93"/>
    <n v="21.894936204146703"/>
    <n v="3.4075681194563141"/>
  </r>
  <r>
    <n v="26"/>
    <x v="1"/>
    <x v="0"/>
    <x v="1"/>
    <n v="3.6504490666602076"/>
    <n v="1.4829192222878533"/>
    <n v="5.133368288948061"/>
    <n v="0.28887840085047467"/>
    <n v="3.1858796147420362E-2"/>
    <n v="4.22"/>
    <n v="20.977312390924936"/>
    <n v="3.634528016153503"/>
  </r>
  <r>
    <n v="27"/>
    <x v="1"/>
    <x v="0"/>
    <x v="1"/>
    <n v="5.9025521640179841"/>
    <n v="0.69985849999041949"/>
    <n v="6.6024106640084028"/>
    <n v="0.10600044977595001"/>
    <n v="1.027858454751367E-2"/>
    <n v="4.21"/>
    <n v="23.60521452474903"/>
    <n v="2.4060150375939542"/>
  </r>
  <r>
    <n v="28"/>
    <x v="1"/>
    <x v="0"/>
    <x v="1"/>
    <n v="8.3098680026411884"/>
    <n v="1.6796619127676562"/>
    <n v="9.9895299154088448"/>
    <n v="0.16814223762189034"/>
    <n v="1.8785868141545401E-2"/>
    <n v="5.35"/>
    <n v="24.473120422500187"/>
    <n v="3.1334520746750765"/>
  </r>
  <r>
    <n v="29"/>
    <x v="1"/>
    <x v="0"/>
    <x v="1"/>
    <n v="2.122699434446857"/>
    <n v="3.2672806270569335"/>
    <n v="5.3899800615037909"/>
    <n v="0.60617675571611862"/>
    <n v="2.4912012631269784E-2"/>
    <n v="5.04"/>
    <n v="21.875156179719184"/>
    <n v="3.3137154554759509"/>
  </r>
  <r>
    <n v="30"/>
    <x v="1"/>
    <x v="0"/>
    <x v="1"/>
    <n v="2.3546577934004191"/>
    <n v="3.6624055847312333"/>
    <n v="6.0170633781316525"/>
    <n v="0.60866993657434942"/>
    <n v="2.4076468910984777E-2"/>
    <n v="4.09"/>
    <n v="21.48735597785425"/>
    <n v="3.4495902420430458"/>
  </r>
  <r>
    <n v="31"/>
    <x v="1"/>
    <x v="0"/>
    <x v="1"/>
    <n v="3.6297920310762"/>
    <n v="2.21740594314323"/>
    <n v="5.8471979742194291"/>
    <n v="0.37922539187485649"/>
    <n v="2.9835317837757672E-2"/>
    <n v="4.2300000000000004"/>
    <n v="23.653932360412412"/>
    <n v="3.5751565762004294"/>
  </r>
  <r>
    <n v="32"/>
    <x v="1"/>
    <x v="0"/>
    <x v="1"/>
    <n v="2.5092497196846826"/>
    <n v="1.3179143970046732"/>
    <n v="3.8271641166893562"/>
    <n v="0.34435795195130531"/>
    <n v="1.2568945749019535E-2"/>
    <n v="4.54"/>
    <n v="21.383741781231393"/>
    <n v="3.243996705315829"/>
  </r>
  <r>
    <n v="1"/>
    <x v="0"/>
    <x v="1"/>
    <x v="0"/>
    <n v="12.303165153661666"/>
    <n v="16.653912760213174"/>
    <n v="28.957077913874841"/>
    <n v="0.57512407880884342"/>
    <n v="4.3251470123444123E-2"/>
    <n v="4.38"/>
    <n v="26.509565563969701"/>
    <n v="5.7894380042031024"/>
  </r>
  <r>
    <n v="2"/>
    <x v="0"/>
    <x v="1"/>
    <x v="0"/>
    <n v="19.870792279074127"/>
    <n v="6.0323844625876388"/>
    <n v="25.90317674166176"/>
    <n v="0.23288203307069141"/>
    <n v="1.7370331848745597E-2"/>
    <n v="4.16"/>
    <n v="26.003097986308916"/>
    <n v="5.2873252751704198"/>
  </r>
  <r>
    <n v="3"/>
    <x v="0"/>
    <x v="1"/>
    <x v="0"/>
    <n v="15.033927464112518"/>
    <n v="12.887097923944589"/>
    <n v="27.921025388057107"/>
    <n v="0.46155532416287604"/>
    <n v="1.6784819634191005E-2"/>
    <n v="3.89"/>
    <n v="29.263178913737999"/>
    <n v="6.0268172194777652"/>
  </r>
  <r>
    <n v="4"/>
    <x v="0"/>
    <x v="1"/>
    <x v="0"/>
    <n v="0.31106469949102161"/>
    <n v="37.153470877729184"/>
    <n v="37.464535577220204"/>
    <n v="0.99169708913514043"/>
    <n v="1.3720715481336323E-3"/>
    <n v="4.99"/>
    <n v="31.966435242994876"/>
    <n v="8.8539754790396898"/>
  </r>
  <r>
    <n v="5"/>
    <x v="0"/>
    <x v="1"/>
    <x v="0"/>
    <n v="24.197926636542597"/>
    <n v="7.4941123691136715"/>
    <n v="31.69203900565627"/>
    <n v="0.23646671543525968"/>
    <n v="1.7511355166799948E-2"/>
    <n v="3.93"/>
    <n v="26.364634268037179"/>
    <n v="5.3191489361702153"/>
  </r>
  <r>
    <n v="6"/>
    <x v="0"/>
    <x v="1"/>
    <x v="0"/>
    <n v="0.28453621099155674"/>
    <n v="20.750110739646466"/>
    <n v="21.034646950638024"/>
    <n v="0.98647297424771241"/>
    <n v="3.1585214269064826E-2"/>
    <n v="4.8099999999999996"/>
    <n v="31.118096093399188"/>
    <n v="7.6923076923076525"/>
  </r>
  <r>
    <n v="7"/>
    <x v="0"/>
    <x v="1"/>
    <x v="0"/>
    <n v="16.382879841684279"/>
    <n v="8.9902391601817779"/>
    <n v="25.373119001866058"/>
    <n v="0.35432140445644833"/>
    <n v="2.8089469612684808E-2"/>
    <n v="4.1399999999999997"/>
    <n v="25.578374056863069"/>
    <n v="5.2571505304149646"/>
  </r>
  <r>
    <n v="8"/>
    <x v="0"/>
    <x v="1"/>
    <x v="0"/>
    <n v="20.088194743726341"/>
    <n v="3.2170598848301561"/>
    <n v="23.305254628556497"/>
    <n v="0.13804010881255141"/>
    <n v="-6.9081504843869837E-3"/>
    <n v="4.0999999999999996"/>
    <n v="27.662544874351809"/>
    <n v="5.3763440860215832"/>
  </r>
  <r>
    <n v="9"/>
    <x v="0"/>
    <x v="1"/>
    <x v="1"/>
    <n v="11.299215298792786"/>
    <n v="23.367391473541243"/>
    <n v="34.666606772334028"/>
    <n v="0.67406053401770438"/>
    <n v="3.0212502203437555E-3"/>
    <n v="4.08"/>
    <n v="28.614232209737835"/>
    <n v="5.4564533053516007"/>
  </r>
  <r>
    <n v="10"/>
    <x v="0"/>
    <x v="1"/>
    <x v="1"/>
    <n v="15.470886329146138"/>
    <n v="19.882288079914026"/>
    <n v="35.353174409060166"/>
    <n v="0.56239046174078999"/>
    <n v="1.8079814503910569E-2"/>
    <n v="4.0999999999999996"/>
    <n v="26.998951206112949"/>
    <n v="5.315728261613196"/>
  </r>
  <r>
    <n v="11"/>
    <x v="0"/>
    <x v="1"/>
    <x v="1"/>
    <n v="3.348773118668035"/>
    <n v="23.527361227472667"/>
    <n v="26.876134346140706"/>
    <n v="0.8753997477636174"/>
    <n v="3.2739081118139269E-3"/>
    <n v="4.5199999999999996"/>
    <n v="24.257968127490031"/>
    <n v="4.4118613978566419"/>
  </r>
  <r>
    <n v="12"/>
    <x v="0"/>
    <x v="1"/>
    <x v="1"/>
    <n v="5.9719824404915292"/>
    <n v="19.600066951221145"/>
    <n v="25.572049391712675"/>
    <n v="0.76646445699315302"/>
    <n v="1.3335049977162937E-2"/>
    <n v="4.2300000000000004"/>
    <n v="25.35732133933034"/>
    <n v="5.4633101231922776"/>
  </r>
  <r>
    <n v="13"/>
    <x v="0"/>
    <x v="1"/>
    <x v="1"/>
    <n v="3.047992210696985"/>
    <n v="28.020093253895674"/>
    <n v="31.068085464592656"/>
    <n v="0.90189314323308767"/>
    <n v="1.3158742693996552E-2"/>
    <n v="4.93"/>
    <n v="25.18851435705362"/>
    <n v="6.5215940190909416"/>
  </r>
  <r>
    <n v="14"/>
    <x v="0"/>
    <x v="1"/>
    <x v="1"/>
    <n v="3.488166614013978"/>
    <n v="22.386816346067981"/>
    <n v="25.874982960081962"/>
    <n v="0.86519153966612194"/>
    <n v="7.1139112073043869E-3"/>
    <n v="4.16"/>
    <n v="28.614127727408615"/>
    <n v="5.1151430565247527"/>
  </r>
  <r>
    <n v="15"/>
    <x v="0"/>
    <x v="1"/>
    <x v="1"/>
    <n v="11.434835651250095"/>
    <n v="18.15511876397337"/>
    <n v="29.589954415223467"/>
    <n v="0.61355683449897125"/>
    <n v="2.4024708108110963E-2"/>
    <n v="4.0599999999999996"/>
    <n v="27.704117236566631"/>
    <n v="6.0259238830667803"/>
  </r>
  <r>
    <n v="16"/>
    <x v="0"/>
    <x v="1"/>
    <x v="1"/>
    <n v="0.19805007627972457"/>
    <n v="46.352449918368272"/>
    <n v="46.550499994648"/>
    <n v="0.99574547907535904"/>
    <n v="9.0247666136894725E-3"/>
    <n v="5.2"/>
    <n v="33.379923126840694"/>
    <n v="8.511913682002092"/>
  </r>
  <r>
    <n v="17"/>
    <x v="0"/>
    <x v="1"/>
    <x v="0"/>
    <n v="20.013248137264817"/>
    <n v="8.1977763954610392"/>
    <n v="28.211024532725851"/>
    <n v="0.29058768801364548"/>
    <n v="-2.4262526460103486E-2"/>
    <n v="4.28"/>
    <n v="26.589220720945264"/>
    <n v="5.2363488182558884"/>
  </r>
  <r>
    <n v="18"/>
    <x v="0"/>
    <x v="1"/>
    <x v="0"/>
    <n v="1.7680725672668787"/>
    <n v="29.296571077962177"/>
    <n v="31.064643645229062"/>
    <n v="0.94308408660794585"/>
    <n v="2.3303880572749805E-2"/>
    <n v="4.3600000000000003"/>
    <n v="23.558459696727795"/>
    <n v="4.6851549755302706"/>
  </r>
  <r>
    <n v="19"/>
    <x v="0"/>
    <x v="1"/>
    <x v="0"/>
    <n v="11.634606777315479"/>
    <n v="10.112379964176409"/>
    <n v="21.746986741491884"/>
    <n v="0.46500143143429717"/>
    <n v="-2.7397253429587622E-2"/>
    <n v="4.2"/>
    <n v="30.042341220423481"/>
    <n v="6.0524067217316384"/>
  </r>
  <r>
    <n v="20"/>
    <x v="0"/>
    <x v="1"/>
    <x v="0"/>
    <n v="8.2399025589389261"/>
    <n v="16.89635848979357"/>
    <n v="25.136261048732496"/>
    <n v="0.67219060372726258"/>
    <n v="-3.7105997869268416E-2"/>
    <n v="4.0599999999999996"/>
    <n v="24.537915875711818"/>
    <n v="5.3952072024361257"/>
  </r>
  <r>
    <n v="21"/>
    <x v="0"/>
    <x v="1"/>
    <x v="0"/>
    <n v="19.903465375995129"/>
    <n v="9.6186043627451792"/>
    <n v="29.52206973874031"/>
    <n v="0.32581063752868161"/>
    <n v="8.0597320396103931E-3"/>
    <n v="4.0199999999999996"/>
    <n v="26.371981640391169"/>
    <n v="5.1768532321452501"/>
  </r>
  <r>
    <n v="22"/>
    <x v="0"/>
    <x v="1"/>
    <x v="0"/>
    <n v="18.055300882372393"/>
    <n v="13.500572688223141"/>
    <n v="31.555873570595541"/>
    <n v="0.42783073832578894"/>
    <n v="2.2462440764585132E-2"/>
    <n v="4.22"/>
    <n v="23.850416895501539"/>
    <n v="5.3435615001311394"/>
  </r>
  <r>
    <n v="23"/>
    <x v="0"/>
    <x v="1"/>
    <x v="0"/>
    <n v="3.6839582380539784"/>
    <n v="32.152699149764679"/>
    <n v="35.836657387818654"/>
    <n v="0.8972013991654757"/>
    <n v="1.9638044914483906E-2"/>
    <n v="4.4400000000000004"/>
    <n v="26.720869912210716"/>
    <n v="6.8136954598052872"/>
  </r>
  <r>
    <n v="24"/>
    <x v="0"/>
    <x v="1"/>
    <x v="0"/>
    <n v="13.655504300267573"/>
    <n v="27.361256075339391"/>
    <n v="41.016760375606957"/>
    <n v="0.66707501579308981"/>
    <n v="4.0554454993073717E-2"/>
    <n v="5.15"/>
    <n v="29.839273235499704"/>
    <n v="7.3847467273761875"/>
  </r>
  <r>
    <n v="25"/>
    <x v="0"/>
    <x v="1"/>
    <x v="1"/>
    <n v="2.0293500754139093"/>
    <n v="22.363393723913223"/>
    <n v="24.392743799327132"/>
    <n v="0.91680517402597861"/>
    <n v="2.6065887762563335E-2"/>
    <n v="4.45"/>
    <n v="26.002593774940124"/>
    <n v="5.5948769801146021"/>
  </r>
  <r>
    <n v="26"/>
    <x v="0"/>
    <x v="1"/>
    <x v="1"/>
    <n v="3.6495807886113112"/>
    <n v="19.013133229935526"/>
    <n v="22.66271401854684"/>
    <n v="0.83896100062752643"/>
    <n v="3.9882835261516383E-2"/>
    <n v="4.49"/>
    <n v="22.346368715083827"/>
    <n v="5.7553956834531776"/>
  </r>
  <r>
    <n v="27"/>
    <x v="0"/>
    <x v="1"/>
    <x v="1"/>
    <n v="19.26285618371617"/>
    <n v="13.538330748356188"/>
    <n v="32.801186932072355"/>
    <n v="0.41273905046157566"/>
    <n v="3.1083974953101588E-2"/>
    <n v="4.09"/>
    <n v="28.086804689448712"/>
    <n v="4.9184876864377367"/>
  </r>
  <r>
    <n v="28"/>
    <x v="0"/>
    <x v="1"/>
    <x v="1"/>
    <n v="42.954271033400204"/>
    <n v="13.923983718360432"/>
    <n v="56.878254751760636"/>
    <n v="0.24480328693505532"/>
    <n v="0.10297329815378765"/>
    <n v="4.33"/>
    <n v="28.79324978780771"/>
    <n v="6.1492076847566901"/>
  </r>
  <r>
    <n v="29"/>
    <x v="0"/>
    <x v="1"/>
    <x v="1"/>
    <n v="7.0110524318430905"/>
    <n v="23.442427862847527"/>
    <n v="30.453480294690614"/>
    <n v="0.76977828596275666"/>
    <n v="4.7363550344258862E-2"/>
    <n v="4.1900000000000004"/>
    <n v="27.405044362476289"/>
    <n v="5.5822576215325856"/>
  </r>
  <r>
    <n v="30"/>
    <x v="0"/>
    <x v="1"/>
    <x v="1"/>
    <n v="0.68939782138727657"/>
    <n v="39.297658100596301"/>
    <n v="39.987055921983583"/>
    <n v="0.98275947539793063"/>
    <n v="2.9105634287853524E-2"/>
    <n v="4.74"/>
    <n v="29.382962777916504"/>
    <n v="6.0280175463421761"/>
  </r>
  <r>
    <n v="31"/>
    <x v="0"/>
    <x v="1"/>
    <x v="1"/>
    <n v="3.890503223956562"/>
    <n v="18.675778313263464"/>
    <n v="22.566281537220028"/>
    <n v="0.82759661942798568"/>
    <n v="3.2631092857374103E-2"/>
    <n v="4.13"/>
    <n v="26.391104906262427"/>
    <n v="5.6153898259161696"/>
  </r>
  <r>
    <n v="32"/>
    <x v="0"/>
    <x v="1"/>
    <x v="1"/>
    <n v="20.492334228240097"/>
    <n v="6.9024420857555144"/>
    <n v="27.394776313995614"/>
    <n v="0.25196198014689214"/>
    <n v="3.3252297157175995E-2"/>
    <n v="4.3499999999999996"/>
    <n v="24.419068515009528"/>
    <n v="5.2780893316619473"/>
  </r>
  <r>
    <n v="1"/>
    <x v="1"/>
    <x v="1"/>
    <x v="0"/>
    <n v="3.0173845827054384"/>
    <n v="3.2943047262264571"/>
    <n v="6.3116893089318964"/>
    <n v="0.52193708609271516"/>
    <n v="-5.4166924398093587E-4"/>
    <n v="4.16"/>
    <n v="20.5020920502092"/>
    <n v="3.4022556390977168"/>
  </r>
  <r>
    <n v="2"/>
    <x v="1"/>
    <x v="1"/>
    <x v="0"/>
    <n v="3.1006404706362369"/>
    <n v="2.1158085929139845"/>
    <n v="5.216449063550221"/>
    <n v="0.40560323069157"/>
    <n v="-5.8751558916193504E-3"/>
    <n v="4.1500000000000004"/>
    <n v="20.947194884348292"/>
    <n v="3.1850353892820897"/>
  </r>
  <r>
    <n v="3"/>
    <x v="1"/>
    <x v="1"/>
    <x v="0"/>
    <n v="3.8795999181246947"/>
    <n v="1.3892341272032604"/>
    <n v="5.2688340453279547"/>
    <n v="0.26367012421564867"/>
    <n v="-2.6981824241132995E-3"/>
    <n v="3.87"/>
    <n v="22.670326927876218"/>
    <n v="1.3360872652165308"/>
  </r>
  <r>
    <n v="4"/>
    <x v="1"/>
    <x v="1"/>
    <x v="0"/>
    <n v="0.33362945992325921"/>
    <n v="11.976744634239608"/>
    <n v="12.310374094162867"/>
    <n v="0.97289851166412122"/>
    <n v="-1.8183869827117717E-3"/>
    <n v="5.32"/>
    <n v="28.150589175154806"/>
    <n v="5.5594162612925695"/>
  </r>
  <r>
    <n v="5"/>
    <x v="1"/>
    <x v="1"/>
    <x v="0"/>
    <n v="4.3010806719116239"/>
    <n v="1.3580988061005792"/>
    <n v="5.6591794780122031"/>
    <n v="0.2399815753109166"/>
    <n v="-1.8787485392669019E-3"/>
    <n v="3.96"/>
    <n v="20.310627247303188"/>
    <n v="3.0519521213260741"/>
  </r>
  <r>
    <n v="6"/>
    <x v="1"/>
    <x v="1"/>
    <x v="0"/>
    <n v="1.6932565906436624E-2"/>
    <n v="8.1235678192720346"/>
    <n v="8.1405003851784716"/>
    <n v="0.99791996006323314"/>
    <n v="-2.3759343086855959E-3"/>
    <n v="4.8600000000000003"/>
    <n v="22.717961528853309"/>
    <n v="4.2022239462116131"/>
  </r>
  <r>
    <n v="7"/>
    <x v="1"/>
    <x v="1"/>
    <x v="0"/>
    <n v="4.9919884150659559"/>
    <n v="1.3802523812565479"/>
    <n v="6.3722407963225036"/>
    <n v="0.21660392715433918"/>
    <n v="-3.9873005796744725E-3"/>
    <n v="4.1500000000000004"/>
    <n v="19.973771814788606"/>
    <n v="3.3089625614521738"/>
  </r>
  <r>
    <n v="8"/>
    <x v="1"/>
    <x v="1"/>
    <x v="0"/>
    <n v="2.6457845436990945"/>
    <n v="0.34158263138801742"/>
    <n v="2.9873671750871122"/>
    <n v="0.11434236615994711"/>
    <n v="3.1725308604963177E-2"/>
    <n v="3.95"/>
    <n v="20.881971465629036"/>
    <n v="2.818411097099661"/>
  </r>
  <r>
    <n v="9"/>
    <x v="1"/>
    <x v="1"/>
    <x v="1"/>
    <n v="4.3004027291001128"/>
    <n v="4.8363524321201927"/>
    <n v="9.1367551612203055"/>
    <n v="0.52932932389908205"/>
    <n v="3.6508100541021932E-3"/>
    <n v="4.05"/>
    <n v="20.692753044519861"/>
    <n v="2.863436123348051"/>
  </r>
  <r>
    <n v="10"/>
    <x v="1"/>
    <x v="1"/>
    <x v="1"/>
    <n v="1.7971049583855028"/>
    <n v="4.3844549426910717"/>
    <n v="6.1815599010765734"/>
    <n v="0.70927969846696459"/>
    <n v="1.3331452263765117E-3"/>
    <n v="4.0599999999999996"/>
    <n v="19.00454749887561"/>
    <n v="2.4000493583415543"/>
  </r>
  <r>
    <n v="11"/>
    <x v="1"/>
    <x v="1"/>
    <x v="1"/>
    <n v="0.26122249906667444"/>
    <n v="11.635480573325856"/>
    <n v="11.896703072392532"/>
    <n v="0.97804244608971802"/>
    <n v="-6.3650770616188119E-3"/>
    <n v="4.5199999999999996"/>
    <n v="20.711151007380749"/>
    <n v="3.3964400276747133"/>
  </r>
  <r>
    <n v="12"/>
    <x v="1"/>
    <x v="1"/>
    <x v="1"/>
    <n v="2.9249254501104587"/>
    <n v="4.9183997958238699"/>
    <n v="7.843325245934329"/>
    <n v="0.62708094355431387"/>
    <n v="6.0978085756068934E-3"/>
    <n v="4.3600000000000003"/>
    <n v="20.231213872832399"/>
    <n v="3.6294352823587963"/>
  </r>
  <r>
    <n v="13"/>
    <x v="1"/>
    <x v="1"/>
    <x v="1"/>
    <n v="0.2035355582934163"/>
    <n v="10.905311410351368"/>
    <n v="11.108846968644784"/>
    <n v="0.98167806624144671"/>
    <n v="-2.9248402038317134E-3"/>
    <n v="4.4800000000000004"/>
    <n v="20.08282606526295"/>
    <n v="4.0644315414871262"/>
  </r>
  <r>
    <n v="14"/>
    <x v="1"/>
    <x v="1"/>
    <x v="1"/>
    <n v="4.1600203669702722"/>
    <n v="9.1774606768211981"/>
    <n v="13.33748104379147"/>
    <n v="0.68809549919422452"/>
    <n v="7.7549266694333192E-3"/>
    <n v="4.2300000000000004"/>
    <n v="22.482131254061159"/>
    <n v="3.2239344896511044"/>
  </r>
  <r>
    <n v="15"/>
    <x v="1"/>
    <x v="1"/>
    <x v="1"/>
    <n v="4.9084698656678105"/>
    <n v="3.0899732529123822"/>
    <n v="7.998443118580191"/>
    <n v="0.38632183877565479"/>
    <n v="8.8877116068344624E-3"/>
    <n v="4.09"/>
    <n v="20.644194756554285"/>
    <n v="3.2848782329621109"/>
  </r>
  <r>
    <n v="16"/>
    <x v="1"/>
    <x v="1"/>
    <x v="1"/>
    <n v="1.6992506136103095E-2"/>
    <n v="9.0827211078239234"/>
    <n v="9.0997136139600254"/>
    <n v="0.99813263286549658"/>
    <n v="9.3553185616406086E-3"/>
    <n v="5.94"/>
    <n v="22.868120353275771"/>
    <n v="4.1920041402510009"/>
  </r>
  <r>
    <n v="17"/>
    <x v="1"/>
    <x v="1"/>
    <x v="0"/>
    <n v="4.108016538758104"/>
    <n v="1.3947694248259661"/>
    <n v="5.5027859635840706"/>
    <n v="0.25346605047991472"/>
    <n v="4.8956063506343357E-2"/>
    <n v="4.0999999999999996"/>
    <n v="20.309304065851819"/>
    <n v="0.92024539877297407"/>
  </r>
  <r>
    <n v="18"/>
    <x v="1"/>
    <x v="1"/>
    <x v="0"/>
    <n v="0.22363853216182869"/>
    <n v="12.418373169656428"/>
    <n v="12.642011701818259"/>
    <n v="0.98230989359631227"/>
    <n v="-2.0599049143769027E-3"/>
    <n v="4.4000000000000004"/>
    <n v="21.075719056876466"/>
    <n v="1.6358239120823606"/>
  </r>
  <r>
    <n v="19"/>
    <x v="1"/>
    <x v="1"/>
    <x v="0"/>
    <n v="3.0778884421789829"/>
    <n v="2.7385570518977618"/>
    <n v="5.8164454940767456"/>
    <n v="0.47083000342504844"/>
    <n v="7.1329107105921011E-2"/>
    <n v="4.0599999999999996"/>
    <n v="21.452753161406008"/>
    <n v="2.8268999176015135"/>
  </r>
  <r>
    <n v="20"/>
    <x v="1"/>
    <x v="1"/>
    <x v="0"/>
    <n v="1.1795833095955506"/>
    <n v="4.1246096392191092"/>
    <n v="5.3041929488146602"/>
    <n v="0.77761304670126019"/>
    <n v="9.1318888111122723E-2"/>
    <n v="4.2"/>
    <n v="20.709290709290713"/>
    <n v="3.7167695602872151"/>
  </r>
  <r>
    <n v="21"/>
    <x v="1"/>
    <x v="1"/>
    <x v="0"/>
    <n v="2.8688670990027272"/>
    <n v="4.1284318183525066"/>
    <n v="6.9972989173552333"/>
    <n v="0.59000363813426004"/>
    <n v="4.7309944928284609E-3"/>
    <n v="3.96"/>
    <n v="21.407155706576049"/>
    <n v="3.2934893184130241"/>
  </r>
  <r>
    <n v="22"/>
    <x v="1"/>
    <x v="1"/>
    <x v="0"/>
    <n v="1.5187679431382537"/>
    <n v="5.0532199211261428"/>
    <n v="6.5719878642643978"/>
    <n v="0.76890280771870378"/>
    <n v="2.3600342362459286E-3"/>
    <n v="4.24"/>
    <n v="19.84930891672073"/>
    <n v="3.4924982879909701"/>
  </r>
  <r>
    <n v="23"/>
    <x v="1"/>
    <x v="1"/>
    <x v="0"/>
    <n v="1.0153333208798643"/>
    <n v="6.9935867120738813"/>
    <n v="8.0089200329537462"/>
    <n v="0.87322468988301249"/>
    <n v="4.623745892991835E-4"/>
    <n v="4.12"/>
    <n v="21.110722668930777"/>
    <n v="3.3679412509495195"/>
  </r>
  <r>
    <n v="24"/>
    <x v="1"/>
    <x v="1"/>
    <x v="0"/>
    <n v="3.7067372863302221"/>
    <n v="8.020207502426171"/>
    <n v="11.726944788756395"/>
    <n v="0.68391278776342634"/>
    <n v="2.067443533503219E-3"/>
    <n v="4.54"/>
    <n v="22.125878307669339"/>
    <n v="3.8139118192871102"/>
  </r>
  <r>
    <n v="25"/>
    <x v="1"/>
    <x v="1"/>
    <x v="1"/>
    <n v="9.6316618877466273E-2"/>
    <n v="9.9104399860031211"/>
    <n v="10.006756604880588"/>
    <n v="0.99037484145157584"/>
    <n v="5.063949078447494E-3"/>
    <n v="4.63"/>
    <n v="20.708406086305757"/>
    <n v="3.6680508367938125"/>
  </r>
  <r>
    <n v="26"/>
    <x v="1"/>
    <x v="1"/>
    <x v="1"/>
    <n v="0.77900885922417162"/>
    <n v="5.3267882395211865"/>
    <n v="6.1057970987453585"/>
    <n v="0.8724148793964599"/>
    <n v="6.2457441263580032E-3"/>
    <n v="4.2300000000000004"/>
    <n v="18.963880701403809"/>
    <n v="3.5447876209850953"/>
  </r>
  <r>
    <n v="27"/>
    <x v="1"/>
    <x v="1"/>
    <x v="1"/>
    <n v="3.5626799346004003"/>
    <n v="1.4947119993917641"/>
    <n v="5.0573919339921636"/>
    <n v="0.29554996308381432"/>
    <n v="6.1485293246499187E-3"/>
    <n v="3.95"/>
    <n v="19.764658954926205"/>
    <n v="2.2557792692021303"/>
  </r>
  <r>
    <n v="28"/>
    <x v="1"/>
    <x v="1"/>
    <x v="1"/>
    <n v="7.4138312443562029"/>
    <n v="3.4065221937684633"/>
    <n v="10.820353438124666"/>
    <n v="0.31482540873072129"/>
    <n v="9.4011952068572078E-3"/>
    <n v="4.03"/>
    <n v="22.198921509886219"/>
    <n v="3.234501347708882"/>
  </r>
  <r>
    <n v="29"/>
    <x v="1"/>
    <x v="1"/>
    <x v="1"/>
    <n v="0.2628114275994205"/>
    <n v="5.8336316817396119"/>
    <n v="6.096443109339031"/>
    <n v="0.9568910227019386"/>
    <n v="4.4588907953101702E-3"/>
    <n v="4.3499999999999996"/>
    <n v="19.84534796707409"/>
    <n v="3.0684010705172442"/>
  </r>
  <r>
    <n v="30"/>
    <x v="1"/>
    <x v="1"/>
    <x v="1"/>
    <n v="1.6760129481553584E-2"/>
    <n v="8.489229061973397"/>
    <n v="8.505989191454951"/>
    <n v="0.99802960842010113"/>
    <n v="6.8530306282345247E-3"/>
    <n v="4.87"/>
    <n v="22.148554336988965"/>
    <n v="3.5730293910483066"/>
  </r>
  <r>
    <n v="31"/>
    <x v="1"/>
    <x v="1"/>
    <x v="1"/>
    <n v="0.70330709014168047"/>
    <n v="6.71581929675627"/>
    <n v="7.4191263868979505"/>
    <n v="0.90520351676664945"/>
    <n v="8.1317762161822443E-3"/>
    <n v="4.04"/>
    <n v="21.141290804884164"/>
    <n v="3.4443531567970109"/>
  </r>
  <r>
    <n v="32"/>
    <x v="1"/>
    <x v="1"/>
    <x v="1"/>
    <n v="2.7080423667119828"/>
    <n v="2.0092735880838357"/>
    <n v="4.7173159547958186"/>
    <n v="0.42593576672368638"/>
    <n v="9.3936877431301281E-3"/>
    <n v="4.24"/>
    <n v="19.67491025129641"/>
    <n v="3.3519553072624788"/>
  </r>
  <r>
    <n v="1"/>
    <x v="0"/>
    <x v="2"/>
    <x v="0"/>
    <n v="11.412204537018349"/>
    <n v="6.0625492678655633"/>
    <n v="17.47475380488391"/>
    <n v="0.34693188445213913"/>
    <n v="3.4541764748628134E-2"/>
    <n v="4.63"/>
    <n v="30.626125225045044"/>
    <n v="6.5527681660899324"/>
  </r>
  <r>
    <n v="2"/>
    <x v="0"/>
    <x v="2"/>
    <x v="0"/>
    <n v="12.541989082613757"/>
    <n v="3.7959500803100221"/>
    <n v="16.337939162923778"/>
    <n v="0.23233958961753856"/>
    <n v="4.7686967214424412E-2"/>
    <n v="4.1500000000000004"/>
    <n v="29.158981006032249"/>
    <n v="5.5946516537649185"/>
  </r>
  <r>
    <n v="3"/>
    <x v="0"/>
    <x v="2"/>
    <x v="0"/>
    <n v="13.500562248946233"/>
    <n v="3.4560812427851419"/>
    <n v="16.956643491731374"/>
    <n v="0.20381871238081067"/>
    <n v="9.5358331351431416E-2"/>
    <n v="4.03"/>
    <n v="30.874247863680012"/>
    <n v="5.9030063638358703"/>
  </r>
  <r>
    <n v="4"/>
    <x v="0"/>
    <x v="2"/>
    <x v="0"/>
    <n v="0.72544307461338708"/>
    <n v="21.703241901561842"/>
    <n v="22.42868497617523"/>
    <n v="0.96765556806455721"/>
    <n v="-1.3264909383214193E-2"/>
    <n v="5.04"/>
    <n v="33.681058148240623"/>
    <n v="8.5196056295626637"/>
  </r>
  <r>
    <n v="5"/>
    <x v="0"/>
    <x v="2"/>
    <x v="0"/>
    <n v="14.182461033524676"/>
    <n v="2.9875872057079791"/>
    <n v="17.17004823923266"/>
    <n v="0.17399993081449236"/>
    <n v="2.720351136752782E-2"/>
    <n v="4.01"/>
    <n v="28.849035867719067"/>
    <n v="5.2938285473566031"/>
  </r>
  <r>
    <n v="6"/>
    <x v="0"/>
    <x v="2"/>
    <x v="0"/>
    <n v="0.26778011091323789"/>
    <n v="20.135991333678703"/>
    <n v="20.403771444591936"/>
    <n v="0.98687595028005437"/>
    <n v="3.042810219723624E-2"/>
    <n v="4.88"/>
    <n v="31.151264321405151"/>
    <n v="7.1622315079539352"/>
  </r>
  <r>
    <n v="7"/>
    <x v="0"/>
    <x v="2"/>
    <x v="0"/>
    <n v="10.514528216640393"/>
    <n v="4.7713091049526914"/>
    <n v="15.285837321593082"/>
    <n v="0.31213920471419931"/>
    <n v="4.2870198406076102E-2"/>
    <n v="4.18"/>
    <n v="28.117347193762797"/>
    <n v="5.1449628033094514"/>
  </r>
  <r>
    <n v="8"/>
    <x v="0"/>
    <x v="2"/>
    <x v="0"/>
    <n v="13.527963269876439"/>
    <n v="3.7805990114840546"/>
    <n v="17.308562281360494"/>
    <n v="0.21842363045689608"/>
    <n v="4.6378428726024511E-2"/>
    <n v="4.29"/>
    <n v="32.039513071243292"/>
    <n v="6.0637204522096138"/>
  </r>
  <r>
    <n v="9"/>
    <x v="0"/>
    <x v="2"/>
    <x v="1"/>
    <n v="8.2203808204150501"/>
    <n v="5.1205526783402799"/>
    <n v="13.34093349875533"/>
    <n v="0.38382266719326741"/>
    <n v="3.7913891761166198E-2"/>
    <n v="4.21"/>
    <n v="30.81945967500755"/>
    <n v="6.2252323654441586"/>
  </r>
  <r>
    <n v="10"/>
    <x v="0"/>
    <x v="2"/>
    <x v="1"/>
    <n v="7.3516091220433619"/>
    <n v="7.3027678903262814"/>
    <n v="14.654377012369643"/>
    <n v="0.49833356164933335"/>
    <n v="5.3860787463348575E-2"/>
    <n v="4.17"/>
    <n v="30.129196388487117"/>
    <n v="5.5972013993002463"/>
  </r>
  <r>
    <n v="11"/>
    <x v="0"/>
    <x v="2"/>
    <x v="1"/>
    <n v="3.3300534421133596"/>
    <n v="13.292185350770763"/>
    <n v="16.622238792884122"/>
    <n v="0.79966276001648262"/>
    <n v="5.4742702979441435E-2"/>
    <n v="4.46"/>
    <n v="28.52866337374644"/>
    <n v="5.4659685863874703"/>
  </r>
  <r>
    <n v="12"/>
    <x v="0"/>
    <x v="2"/>
    <x v="1"/>
    <n v="8.0709365280758583"/>
    <n v="5.6461355861743474"/>
    <n v="13.717072114250204"/>
    <n v="0.41161375686789364"/>
    <n v="5.1552222955851164E-2"/>
    <n v="4.4400000000000004"/>
    <n v="26.890588294096986"/>
    <n v="5.5308675736652377"/>
  </r>
  <r>
    <n v="13"/>
    <x v="0"/>
    <x v="2"/>
    <x v="1"/>
    <n v="3.4945399250063796"/>
    <n v="10.063432839449101"/>
    <n v="13.557972764455481"/>
    <n v="0.74225203238585136"/>
    <n v="5.5365174287076012E-2"/>
    <n v="4.71"/>
    <n v="27.989211866946334"/>
    <n v="6.1520321819948025"/>
  </r>
  <r>
    <n v="14"/>
    <x v="0"/>
    <x v="2"/>
    <x v="1"/>
    <n v="2.4971368132549707"/>
    <n v="8.0169197547607922"/>
    <n v="10.514056568015762"/>
    <n v="0.76249539869783711"/>
    <n v="3.5457112326976542E-2"/>
    <n v="4.41"/>
    <n v="30.913991913343011"/>
    <n v="5.1878612716762733"/>
  </r>
  <r>
    <n v="15"/>
    <x v="0"/>
    <x v="2"/>
    <x v="1"/>
    <m/>
    <m/>
    <m/>
    <m/>
    <m/>
    <n v="4.25"/>
    <n v="28.403579821008918"/>
    <n v="5.5167597765363547"/>
  </r>
  <r>
    <n v="16"/>
    <x v="0"/>
    <x v="2"/>
    <x v="1"/>
    <n v="5.3974481158354441"/>
    <n v="0.85891240710343375"/>
    <n v="6.256360522938877"/>
    <n v="0.13728627114026451"/>
    <n v="6.6143628834078122E-2"/>
    <n v="5.75"/>
    <n v="36.042279503415244"/>
    <n v="8.8244465232305007"/>
  </r>
  <r>
    <n v="17"/>
    <x v="0"/>
    <x v="2"/>
    <x v="0"/>
    <n v="13.557608061038058"/>
    <n v="4.3408103635912312"/>
    <n v="17.898418424629288"/>
    <n v="0.2425248008292184"/>
    <n v="6.3858642077774475E-2"/>
    <n v="4.62"/>
    <n v="29.711917719307024"/>
    <n v="5.5760761471799984"/>
  </r>
  <r>
    <n v="18"/>
    <x v="0"/>
    <x v="2"/>
    <x v="0"/>
    <n v="4.8934048912221169"/>
    <n v="9.0997452002395836"/>
    <n v="13.993150091461699"/>
    <n v="0.65029997825807939"/>
    <n v="5.0098178859722717E-2"/>
    <n v="4.67"/>
    <n v="26.984839417514465"/>
    <n v="5.5392391230106739"/>
  </r>
  <r>
    <n v="19"/>
    <x v="0"/>
    <x v="2"/>
    <x v="0"/>
    <n v="9.7830495638708665"/>
    <n v="7.3396527260436875"/>
    <n v="17.122702289914553"/>
    <n v="0.42865037315791082"/>
    <n v="-2.1106509089125106E-2"/>
    <n v="4.41"/>
    <n v="35.386075317151082"/>
    <n v="6.3925175852207472"/>
  </r>
  <r>
    <n v="20"/>
    <x v="0"/>
    <x v="2"/>
    <x v="0"/>
    <n v="10.927426677981009"/>
    <n v="9.1840718372586725"/>
    <n v="20.111498515239681"/>
    <n v="0.45665775875921694"/>
    <n v="2.0824688160398261E-3"/>
    <n v="4.3600000000000003"/>
    <n v="28.744636263845919"/>
    <n v="5.7558994468174669"/>
  </r>
  <r>
    <n v="21"/>
    <x v="0"/>
    <x v="2"/>
    <x v="0"/>
    <n v="9.4918252071617637"/>
    <n v="1.9586550571661301"/>
    <n v="11.450480264327895"/>
    <n v="0.171054402256646"/>
    <n v="2.4994363448353239E-2"/>
    <n v="4.17"/>
    <n v="29.898657081523666"/>
    <n v="5.4265774106252724"/>
  </r>
  <r>
    <n v="22"/>
    <x v="0"/>
    <x v="2"/>
    <x v="0"/>
    <n v="4.2086579837507063"/>
    <n v="4.1994674104802909"/>
    <n v="8.4081253942309964"/>
    <n v="0.49945347072982998"/>
    <n v="3.5283336411119803E-2"/>
    <n v="4.32"/>
    <n v="27.977410165425525"/>
    <n v="5.4333495246686878"/>
  </r>
  <r>
    <n v="23"/>
    <x v="0"/>
    <x v="2"/>
    <x v="0"/>
    <n v="9.6520150091612358"/>
    <n v="4.5077276539939728"/>
    <n v="14.159742663155207"/>
    <n v="0.31834813394762068"/>
    <n v="4.0855748042957149E-2"/>
    <n v="4.5199999999999996"/>
    <n v="31.075279552715685"/>
    <n v="6.1055986094009551"/>
  </r>
  <r>
    <n v="24"/>
    <x v="0"/>
    <x v="2"/>
    <x v="0"/>
    <n v="10.98586547702647"/>
    <n v="2.5794995603765041"/>
    <n v="13.565365037402973"/>
    <n v="0.19015334664892566"/>
    <n v="3.3270990281091629E-2"/>
    <n v="5.14"/>
    <n v="31.262465097726377"/>
    <n v="7.0868997533729603"/>
  </r>
  <r>
    <n v="25"/>
    <x v="0"/>
    <x v="2"/>
    <x v="1"/>
    <n v="5.6011271918886649"/>
    <n v="8.1944342139115669"/>
    <n v="13.795561405800234"/>
    <n v="0.5939906302375112"/>
    <n v="5.6989716497515823E-2"/>
    <n v="4.5199999999999996"/>
    <n v="28.296895278027307"/>
    <n v="5.8823529411764852"/>
  </r>
  <r>
    <n v="26"/>
    <x v="0"/>
    <x v="2"/>
    <x v="1"/>
    <n v="13.066695455747594"/>
    <n v="4.629833585973846"/>
    <n v="17.69652904172144"/>
    <n v="0.2616238232400559"/>
    <n v="8.5420886708780161E-2"/>
    <n v="4.3"/>
    <n v="27.857642008585387"/>
    <n v="6.3101086279665566"/>
  </r>
  <r>
    <n v="27"/>
    <x v="0"/>
    <x v="2"/>
    <x v="1"/>
    <n v="12.229793088809737"/>
    <n v="0.74911480756897675"/>
    <n v="12.978907896378713"/>
    <n v="5.7717861437169893E-2"/>
    <n v="2.7038697791477762E-2"/>
    <n v="4.07"/>
    <n v="36.286940894568723"/>
    <n v="6.197602444566221"/>
  </r>
  <r>
    <n v="28"/>
    <x v="0"/>
    <x v="2"/>
    <x v="1"/>
    <n v="6.2898115317907317"/>
    <n v="3.6869382735786127"/>
    <n v="9.9767498053693444"/>
    <n v="0.36955304538100725"/>
    <n v="3.7839535831418705E-2"/>
    <n v="4.13"/>
    <n v="30.128012801280079"/>
    <n v="5.9185572174909327"/>
  </r>
  <r>
    <n v="29"/>
    <x v="0"/>
    <x v="2"/>
    <x v="1"/>
    <n v="5.1159227877062534"/>
    <n v="8.5037081073456431"/>
    <n v="13.619630895051895"/>
    <n v="0.62437140718953688"/>
    <n v="5.5410334245784988E-2"/>
    <n v="4.04"/>
    <n v="30.459339231269013"/>
    <n v="6.0447063897075468"/>
  </r>
  <r>
    <n v="30"/>
    <x v="0"/>
    <x v="2"/>
    <x v="1"/>
    <n v="0.95713069276654816"/>
    <n v="11.944389010995517"/>
    <n v="12.901519703762064"/>
    <n v="0.92581256202806483"/>
    <n v="2.7559510824265509E-2"/>
    <n v="4.6399999999999997"/>
    <n v="32.542576037556813"/>
    <n v="7.4479899311468163"/>
  </r>
  <r>
    <n v="31"/>
    <x v="0"/>
    <x v="2"/>
    <x v="1"/>
    <n v="6.0288604950582769"/>
    <n v="2.7765315965858139"/>
    <n v="8.8053920916440909"/>
    <n v="0.31532174464106077"/>
    <n v="1.4987391861139842E-4"/>
    <n v="4.34"/>
    <n v="30.692476551586523"/>
    <n v="6.392168154333369"/>
  </r>
  <r>
    <n v="32"/>
    <x v="0"/>
    <x v="2"/>
    <x v="1"/>
    <n v="4.2257792556974065"/>
    <n v="2.74597905489567"/>
    <n v="6.9717583105930769"/>
    <n v="0.39387180859717347"/>
    <n v="3.5493060446783228E-2"/>
    <n v="4.25"/>
    <n v="27.115086702313747"/>
    <n v="5.306822077476796"/>
  </r>
  <r>
    <n v="1"/>
    <x v="1"/>
    <x v="2"/>
    <x v="0"/>
    <n v="4.2653573044903768"/>
    <n v="2.1520378030871243"/>
    <n v="6.4173951075775006"/>
    <n v="0.33534444537255492"/>
    <n v="2.1888268748343098E-2"/>
    <n v="4.18"/>
    <n v="23.909249563699817"/>
    <n v="3.7418086500655408"/>
  </r>
  <r>
    <n v="2"/>
    <x v="1"/>
    <x v="2"/>
    <x v="0"/>
    <n v="3.6968548665212762"/>
    <n v="0.73469366772282718"/>
    <n v="4.4315485342441043"/>
    <n v="0.16578711979471639"/>
    <n v="9.0800173081295732E-3"/>
    <n v="4.24"/>
    <n v="23.076923076923038"/>
    <n v="3.4867141931303109"/>
  </r>
  <r>
    <n v="3"/>
    <x v="1"/>
    <x v="2"/>
    <x v="0"/>
    <n v="4.9326289482911472"/>
    <n v="0.93046938851365379"/>
    <n v="5.8630983368048017"/>
    <n v="0.15869926360824599"/>
    <n v="7.3385976093130155E-3"/>
    <n v="4.01"/>
    <n v="23.225709716113585"/>
    <n v="3.1378165484017706"/>
  </r>
  <r>
    <n v="4"/>
    <x v="1"/>
    <x v="2"/>
    <x v="0"/>
    <n v="5.844049781206339E-2"/>
    <n v="9.3649199659259814"/>
    <n v="9.4233604637380441"/>
    <n v="0.99379833786079319"/>
    <n v="2.206673678634756E-2"/>
    <n v="5.38"/>
    <n v="26.311315565778344"/>
    <n v="5.0213747709845888"/>
  </r>
  <r>
    <n v="5"/>
    <x v="1"/>
    <x v="2"/>
    <x v="0"/>
    <n v="5.3590411046495214"/>
    <n v="0.91014400352602232"/>
    <n v="6.2691851081755443"/>
    <n v="0.14517740149977676"/>
    <n v="1.1875454845358619E-2"/>
    <n v="4.07"/>
    <n v="23.043869291495966"/>
    <n v="3.2917802882741931"/>
  </r>
  <r>
    <n v="6"/>
    <x v="1"/>
    <x v="2"/>
    <x v="0"/>
    <n v="0.33459531567411593"/>
    <n v="8.8050148684781053"/>
    <n v="9.1396101841522217"/>
    <n v="0.96339063604109798"/>
    <n v="1.0849671460079084E-2"/>
    <n v="5.0999999999999996"/>
    <n v="24.204585185555189"/>
    <n v="4.6392092257001218"/>
  </r>
  <r>
    <n v="7"/>
    <x v="1"/>
    <x v="2"/>
    <x v="0"/>
    <n v="3.9534973600802745"/>
    <n v="1.2048648288066288"/>
    <n v="5.1583621888869038"/>
    <n v="0.23357507377096767"/>
    <n v="1.1388401917910318E-2"/>
    <n v="4.32"/>
    <n v="21.843957470174203"/>
    <n v="3.2509420706393568"/>
  </r>
  <r>
    <n v="8"/>
    <x v="1"/>
    <x v="2"/>
    <x v="0"/>
    <n v="4.7108058745234409"/>
    <n v="2.1836014033736264"/>
    <n v="6.8944072778970682"/>
    <n v="0.3167206861094618"/>
    <n v="1.4292616209188456E-2"/>
    <n v="4.09"/>
    <n v="26.263231475933679"/>
    <n v="3.9409534127843537"/>
  </r>
  <r>
    <n v="9"/>
    <x v="1"/>
    <x v="2"/>
    <x v="1"/>
    <n v="3.7338798749633106"/>
    <n v="1.7859591569534132"/>
    <n v="5.5198390319167236"/>
    <n v="0.32355276061976973"/>
    <n v="9.5063520153231065E-3"/>
    <n v="4.22"/>
    <n v="22.410696467770862"/>
    <n v="3.1250000000000249"/>
  </r>
  <r>
    <n v="10"/>
    <x v="1"/>
    <x v="2"/>
    <x v="1"/>
    <n v="2.9435122640220857"/>
    <n v="1.970811053058251"/>
    <n v="4.9143233170803367"/>
    <n v="0.4010340642847926"/>
    <n v="1.3305685341971329E-2"/>
    <n v="4.29"/>
    <n v="21.697641886490828"/>
    <n v="2.7371913481783645"/>
  </r>
  <r>
    <n v="11"/>
    <x v="1"/>
    <x v="2"/>
    <x v="1"/>
    <n v="0.96068043300346728"/>
    <n v="3.7649099403885153"/>
    <n v="4.7255903733919826"/>
    <n v="0.79670679066626326"/>
    <n v="1.1268351221798844E-2"/>
    <n v="4.6399999999999997"/>
    <n v="21.453166325664952"/>
    <n v="2.9415501905972334"/>
  </r>
  <r>
    <n v="12"/>
    <x v="1"/>
    <x v="2"/>
    <x v="1"/>
    <n v="4.905918085255256"/>
    <n v="2.1407251761089681"/>
    <n v="7.046643261364224"/>
    <n v="0.30379360735433703"/>
    <n v="2.2966904688219426E-2"/>
    <n v="4.4400000000000004"/>
    <n v="22.720231849297988"/>
    <n v="3.9312039312039584"/>
  </r>
  <r>
    <n v="13"/>
    <x v="1"/>
    <x v="2"/>
    <x v="1"/>
    <n v="0.20725335003175341"/>
    <n v="5.3583603990416488"/>
    <n v="5.5656137490734006"/>
    <n v="0.96276181578963205"/>
    <n v="1.2146642766650284E-2"/>
    <n v="4.8499999999999996"/>
    <n v="21.818454463660927"/>
    <n v="3.7977111437887685"/>
  </r>
  <r>
    <n v="14"/>
    <x v="1"/>
    <x v="2"/>
    <x v="1"/>
    <n v="1.8590309029168075"/>
    <n v="3.8877561442557398"/>
    <n v="5.746787047172548"/>
    <n v="0.67650951955293659"/>
    <n v="1.8154776474251615E-2"/>
    <n v="4.42"/>
    <n v="24.349127182044853"/>
    <n v="3.3425632911392973"/>
  </r>
  <r>
    <n v="15"/>
    <x v="1"/>
    <x v="2"/>
    <x v="1"/>
    <m/>
    <m/>
    <m/>
    <m/>
    <m/>
    <n v="4.3499999999999996"/>
    <n v="22.569860279441087"/>
    <n v="3.151382354836612"/>
  </r>
  <r>
    <n v="16"/>
    <x v="1"/>
    <x v="2"/>
    <x v="1"/>
    <n v="0.18710344928412381"/>
    <n v="6.8248947748572943"/>
    <n v="7.0119982241414185"/>
    <n v="0.97331667189533067"/>
    <n v="1.9176418418392828E-2"/>
    <n v="6"/>
    <n v="26.05398393454071"/>
    <n v="5.2223196815330111"/>
  </r>
  <r>
    <n v="17"/>
    <x v="1"/>
    <x v="2"/>
    <x v="0"/>
    <n v="5.0167170914859742"/>
    <n v="0.85434798915316668"/>
    <n v="5.8710650806391413"/>
    <n v="0.14551839869234764"/>
    <n v="1.6583025619114899E-2"/>
    <n v="4.43"/>
    <n v="23.446863763483833"/>
    <n v="3.4053101963599008"/>
  </r>
  <r>
    <n v="18"/>
    <x v="1"/>
    <x v="2"/>
    <x v="0"/>
    <n v="0.28380382151194872"/>
    <n v="3.7933404009472129"/>
    <n v="4.077144222459161"/>
    <n v="0.93039151768323525"/>
    <n v="1.4035985478312803E-2"/>
    <n v="4.7"/>
    <n v="22.529091544723585"/>
    <n v="3.687467766890145"/>
  </r>
  <r>
    <n v="19"/>
    <x v="1"/>
    <x v="2"/>
    <x v="0"/>
    <n v="3.6561442529224295"/>
    <n v="1.2595221253369944"/>
    <n v="4.9156663782594245"/>
    <n v="0.25622612041116088"/>
    <n v="1.9218312742994199E-2"/>
    <n v="4.13"/>
    <n v="23.073080573455229"/>
    <n v="2.7857142857142541"/>
  </r>
  <r>
    <n v="20"/>
    <x v="1"/>
    <x v="2"/>
    <x v="0"/>
    <n v="5.0842693089564737"/>
    <n v="2.8505799899933866"/>
    <n v="7.9348492989498594"/>
    <n v="0.35924815741247257"/>
    <n v="9.4667235074524889E-2"/>
    <n v="4.3600000000000003"/>
    <n v="24.126555705503137"/>
    <n v="3.7812911725954872"/>
  </r>
  <r>
    <n v="21"/>
    <x v="1"/>
    <x v="2"/>
    <x v="0"/>
    <n v="4.12512900280172"/>
    <n v="0.89133435306141717"/>
    <n v="5.0164633558631371"/>
    <n v="0.17768182279646164"/>
    <n v="7.3588653312451823E-3"/>
    <n v="4.18"/>
    <n v="22.689662047652263"/>
    <n v="3.1656995486783384"/>
  </r>
  <r>
    <n v="22"/>
    <x v="1"/>
    <x v="2"/>
    <x v="0"/>
    <n v="2.8501807290200762"/>
    <n v="1.8289653095233895"/>
    <n v="4.6791460385434656"/>
    <n v="0.3908758765932242"/>
    <n v="2.0247373336572391E-2"/>
    <n v="4.38"/>
    <n v="23.187175389532555"/>
    <n v="3.8814121318510626"/>
  </r>
  <r>
    <n v="23"/>
    <x v="1"/>
    <x v="2"/>
    <x v="0"/>
    <n v="3.0571674420101487"/>
    <n v="1.8221301474109171"/>
    <n v="4.8792975894210668"/>
    <n v="0.37344107712583985"/>
    <n v="1.7816953077776629E-2"/>
    <n v="4.26"/>
    <n v="24.655688622754468"/>
    <n v="3.6956089807271759"/>
  </r>
  <r>
    <n v="24"/>
    <x v="1"/>
    <x v="2"/>
    <x v="0"/>
    <n v="3.785523774899771"/>
    <n v="1.7009881618943543"/>
    <n v="5.4865119367941251"/>
    <n v="0.3100308869259974"/>
    <n v="9.7064628697745656E-3"/>
    <n v="4.57"/>
    <n v="24.420115976804638"/>
    <n v="3.5782789867054707"/>
  </r>
  <r>
    <n v="25"/>
    <x v="1"/>
    <x v="2"/>
    <x v="1"/>
    <n v="4.2276188838868132"/>
    <n v="3.5687975132811194"/>
    <n v="7.7964163971679321"/>
    <n v="0.45774844896400019"/>
    <n v="4.2451026602829733E-2"/>
    <n v="4.66"/>
    <n v="23.075003742701767"/>
    <n v="3.9831333117094267"/>
  </r>
  <r>
    <n v="26"/>
    <x v="1"/>
    <x v="2"/>
    <x v="1"/>
    <n v="5.0455807254871274"/>
    <n v="1.490618708907395"/>
    <n v="6.5361994343945229"/>
    <n v="0.22805587924130985"/>
    <n v="2.8098646753342321E-2"/>
    <n v="4.17"/>
    <n v="22.052510731756058"/>
    <n v="3.6308913934425822"/>
  </r>
  <r>
    <n v="27"/>
    <x v="1"/>
    <x v="2"/>
    <x v="1"/>
    <n v="2.7183655219907408"/>
    <n v="0.54344190322293451"/>
    <n v="3.2618074252136755"/>
    <n v="0.16660759891039079"/>
    <n v="3.9666723301727217E-3"/>
    <n v="4"/>
    <n v="21.159029649595681"/>
    <n v="2.5577714466603356"/>
  </r>
  <r>
    <n v="28"/>
    <x v="1"/>
    <x v="2"/>
    <x v="1"/>
    <n v="4.002724412087959"/>
    <n v="1.6479910672025844"/>
    <n v="5.6507154792905432"/>
    <n v="0.2916429031407351"/>
    <n v="2.0551337422392301E-2"/>
    <n v="3.99"/>
    <n v="24.015984015984031"/>
    <n v="3.5432553247436558"/>
  </r>
  <r>
    <n v="29"/>
    <x v="1"/>
    <x v="2"/>
    <x v="1"/>
    <n v="2.319290818132747"/>
    <n v="3.8283927447564619"/>
    <n v="6.1476835628892088"/>
    <n v="0.62273744339522308"/>
    <n v="2.6328068418578873E-2"/>
    <n v="4.1399999999999997"/>
    <n v="23.476264164129262"/>
    <n v="3.7703848662751818"/>
  </r>
  <r>
    <n v="30"/>
    <x v="1"/>
    <x v="2"/>
    <x v="1"/>
    <n v="1.5279257434211182"/>
    <n v="6.8851309388971282"/>
    <n v="8.4130566823182473"/>
    <n v="0.8183863723832544"/>
    <n v="2.2074215608453369E-2"/>
    <n v="4.9400000000000004"/>
    <n v="26.700917797286493"/>
    <n v="4.7975501871385431"/>
  </r>
  <r>
    <n v="31"/>
    <x v="1"/>
    <x v="2"/>
    <x v="1"/>
    <n v="4.404882367350444"/>
    <n v="1.8901817867421005"/>
    <n v="6.2950641540925441"/>
    <n v="0.30026410223528166"/>
    <n v="2.311011238573862E-2"/>
    <n v="4.12"/>
    <n v="24.975024975024965"/>
    <n v="3.8415446071904462"/>
  </r>
  <r>
    <n v="32"/>
    <x v="1"/>
    <x v="2"/>
    <x v="1"/>
    <n v="2.9511150644398843"/>
    <n v="0.54816461955938034"/>
    <n v="3.4992796839992648"/>
    <n v="0.15665070216190685"/>
    <n v="1.2313660596524938E-2"/>
    <n v="4.26"/>
    <n v="21.924305971639697"/>
    <n v="3.3510264117158295"/>
  </r>
  <r>
    <n v="1"/>
    <x v="0"/>
    <x v="3"/>
    <x v="0"/>
    <n v="0.59632168881905456"/>
    <n v="4.4455143969001627"/>
    <n v="5.0418360857192175"/>
    <n v="0.88172529239732522"/>
    <n v="2.2868487975381831E-2"/>
    <n v="4.8600000000000003"/>
    <n v="24.158882742359665"/>
    <n v="5.6439076886284498"/>
  </r>
  <r>
    <n v="2"/>
    <x v="0"/>
    <x v="3"/>
    <x v="0"/>
    <n v="7.1711863941621852"/>
    <n v="3.5716153216130286"/>
    <n v="10.742801715775212"/>
    <n v="0.33246590750793703"/>
    <n v="3.4380666353717899E-2"/>
    <n v="4.43"/>
    <n v="25.847989949748751"/>
    <n v="5.7941550190597226"/>
  </r>
  <r>
    <n v="3"/>
    <x v="0"/>
    <x v="3"/>
    <x v="0"/>
    <n v="2.7230734252879012"/>
    <n v="0.96756713795095006"/>
    <n v="3.6906405632388504"/>
    <n v="0.26216780566185177"/>
    <n v="-1.8784656141069256E-3"/>
    <n v="4.12"/>
    <n v="23.616954474097341"/>
    <n v="5.47517264057874"/>
  </r>
  <r>
    <n v="4"/>
    <x v="0"/>
    <x v="3"/>
    <x v="0"/>
    <n v="0.48211560024375388"/>
    <n v="10.187505781951138"/>
    <n v="10.669621382194892"/>
    <n v="0.95481417915650768"/>
    <n v="2.714986398841731E-2"/>
    <n v="5.51"/>
    <n v="29.206212251941324"/>
    <n v="8.104814137720922"/>
  </r>
  <r>
    <n v="5"/>
    <x v="0"/>
    <x v="3"/>
    <x v="0"/>
    <n v="3.6713388558250664"/>
    <n v="1.5250800061336225"/>
    <n v="5.1964188619586889"/>
    <n v="0.29348673512411455"/>
    <n v="1.6888022268907565E-2"/>
    <n v="4.43"/>
    <n v="20.352422907489"/>
    <n v="3.8012872083668379"/>
  </r>
  <r>
    <n v="6"/>
    <x v="0"/>
    <x v="3"/>
    <x v="0"/>
    <n v="0.73857987407774073"/>
    <n v="8.2828038735023526"/>
    <n v="9.021383747580094"/>
    <n v="0.91813009015652847"/>
    <n v="3.4431938968658322E-2"/>
    <n v="5.66"/>
    <n v="26.950705969779548"/>
    <n v="7.3471233186390803"/>
  </r>
  <r>
    <n v="7"/>
    <x v="0"/>
    <x v="3"/>
    <x v="0"/>
    <n v="57.331517389105294"/>
    <n v="3.9890029125754598"/>
    <n v="61.320520301680752"/>
    <n v="6.5051680790551347E-2"/>
    <n v="0.11824157093109626"/>
    <n v="4.37"/>
    <n v="24.813868811477633"/>
    <n v="5.1391398626671752"/>
  </r>
  <r>
    <n v="8"/>
    <x v="0"/>
    <x v="3"/>
    <x v="0"/>
    <n v="2.0841248704039206"/>
    <n v="1.1519526066263686"/>
    <n v="3.2360774770302898"/>
    <n v="0.35597188720076689"/>
    <n v="3.5564372053642219E-2"/>
    <n v="4.6399999999999997"/>
    <n v="25.452048523689626"/>
    <n v="5.7261283389622184"/>
  </r>
  <r>
    <n v="9"/>
    <x v="0"/>
    <x v="3"/>
    <x v="1"/>
    <n v="10.022962048204411"/>
    <n v="4.1119250615670779"/>
    <n v="14.134887109771485"/>
    <n v="0.29090611262996879"/>
    <n v="8.4330801121303034E-2"/>
    <n v="4.7699999999999996"/>
    <n v="28.153336251641562"/>
    <n v="6.6759509095656515"/>
  </r>
  <r>
    <n v="10"/>
    <x v="0"/>
    <x v="3"/>
    <x v="1"/>
    <n v="11.270954799878254"/>
    <n v="2.9876391618266811"/>
    <n v="14.258593961704934"/>
    <n v="0.20953252262114644"/>
    <n v="7.7995840837438143E-2"/>
    <n v="4.79"/>
    <n v="28.668304143528417"/>
    <n v="6.4900067370312149"/>
  </r>
  <r>
    <n v="11"/>
    <x v="0"/>
    <x v="3"/>
    <x v="1"/>
    <n v="1.0203136763980742"/>
    <n v="7.1861642706608118"/>
    <n v="8.206477947058886"/>
    <n v="0.8756697229944127"/>
    <n v="2.3860392374176212E-2"/>
    <n v="5.13"/>
    <n v="27.887623576523595"/>
    <n v="6.7071583514099906"/>
  </r>
  <r>
    <n v="12"/>
    <x v="0"/>
    <x v="3"/>
    <x v="1"/>
    <n v="4.8219795454016401"/>
    <n v="3.1132466917341297"/>
    <n v="7.9352262371357707"/>
    <n v="0.39233244254140631"/>
    <n v="4.4948595586540858E-2"/>
    <n v="4.79"/>
    <n v="26.95316574528006"/>
    <n v="6.1902041982007709"/>
  </r>
  <r>
    <n v="13"/>
    <x v="0"/>
    <x v="3"/>
    <x v="1"/>
    <n v="4.0775950077236347"/>
    <n v="5.0629469123352839"/>
    <n v="9.1405419200589186"/>
    <n v="0.55390008126593104"/>
    <n v="4.9497739341616567E-2"/>
    <n v="4.97"/>
    <n v="28.435756997135826"/>
    <n v="7.0495716893694746"/>
  </r>
  <r>
    <n v="14"/>
    <x v="0"/>
    <x v="3"/>
    <x v="1"/>
    <n v="5.7333347759433471"/>
    <n v="3.2307936747608497"/>
    <n v="8.9641284507041963"/>
    <n v="0.36041358538398094"/>
    <n v="3.8395954765784626E-2"/>
    <n v="4.79"/>
    <n v="28.629242065097998"/>
    <n v="5.9700283515593426"/>
  </r>
  <r>
    <n v="15"/>
    <x v="0"/>
    <x v="3"/>
    <x v="1"/>
    <n v="5.5606811434052199"/>
    <n v="2.4600828816174594"/>
    <n v="8.0207640250226788"/>
    <n v="0.3067142823230613"/>
    <n v="4.7830265076879298E-2"/>
    <n v="4.5199999999999996"/>
    <n v="28.69813498572384"/>
    <n v="6.4582090823890344"/>
  </r>
  <r>
    <n v="16"/>
    <x v="0"/>
    <x v="3"/>
    <x v="1"/>
    <n v="0.81083679571043932"/>
    <n v="13.538587695214597"/>
    <n v="14.349424490925035"/>
    <n v="0.94349342747346887"/>
    <n v="3.5906866054760039E-2"/>
    <n v="6.23"/>
    <n v="30.97613882863341"/>
    <n v="10.072281583909463"/>
  </r>
  <r>
    <n v="17"/>
    <x v="0"/>
    <x v="3"/>
    <x v="0"/>
    <n v="4.4447640307078036"/>
    <n v="3.3625511234485863"/>
    <n v="7.8073151541563908"/>
    <n v="0.43069237721990261"/>
    <n v="2.7852271587335567E-2"/>
    <n v="4.63"/>
    <n v="25.314834578441847"/>
    <n v="5.5515861674764295"/>
  </r>
  <r>
    <n v="18"/>
    <x v="0"/>
    <x v="3"/>
    <x v="0"/>
    <n v="0.60622542289481285"/>
    <n v="7.4826788654286176"/>
    <n v="8.0889042883234303"/>
    <n v="0.92505469204649671"/>
    <n v="3.3405383675952971E-2"/>
    <n v="5.01"/>
    <n v="25.045245719058912"/>
    <n v="6.1199851411589563"/>
  </r>
  <r>
    <n v="19"/>
    <x v="0"/>
    <x v="3"/>
    <x v="0"/>
    <n v="5.8658403525568614"/>
    <n v="1.6257740601019417"/>
    <n v="7.4916144126588033"/>
    <n v="0.21701251166301658"/>
    <n v="1.4984160435848463E-2"/>
    <n v="4.68"/>
    <n v="27.605195427066491"/>
    <n v="6.5564282761471624"/>
  </r>
  <r>
    <n v="20"/>
    <x v="0"/>
    <x v="3"/>
    <x v="0"/>
    <n v="1.3692865300051396"/>
    <n v="11.46846338414178"/>
    <n v="12.837749914146917"/>
    <n v="0.89333905558510573"/>
    <n v="4.3343418058505279E-2"/>
    <n v="4.8"/>
    <n v="24.849794455570773"/>
    <n v="5.9190686583911933"/>
  </r>
  <r>
    <n v="21"/>
    <x v="0"/>
    <x v="3"/>
    <x v="0"/>
    <n v="6.298420627692308"/>
    <n v="3.5311589858461532"/>
    <n v="9.8295796135384599"/>
    <n v="0.35923804726934844"/>
    <n v="3.5292765154072689E-2"/>
    <n v="4.62"/>
    <n v="27.99539170506911"/>
    <n v="6.773333333333337"/>
  </r>
  <r>
    <n v="22"/>
    <x v="0"/>
    <x v="3"/>
    <x v="0"/>
    <n v="2.990864233059257"/>
    <n v="3.275808850297703"/>
    <n v="6.2666730833569595"/>
    <n v="0.5227349195855775"/>
    <n v="2.2104534943923539E-2"/>
    <n v="4.54"/>
    <n v="24.797441364605547"/>
    <n v="5.7366978546450964"/>
  </r>
  <r>
    <n v="23"/>
    <x v="0"/>
    <x v="3"/>
    <x v="0"/>
    <n v="1.1848665437777388"/>
    <n v="3.3757922022444351"/>
    <n v="4.5606587460221739"/>
    <n v="0.74019837708506819"/>
    <n v="6.474030140963696E-3"/>
    <n v="5.15"/>
    <n v="25.966931313278465"/>
    <n v="6.8280204643840925"/>
  </r>
  <r>
    <n v="24"/>
    <x v="0"/>
    <x v="3"/>
    <x v="0"/>
    <n v="1.1605172571604356"/>
    <n v="4.9700655788486321"/>
    <n v="6.1305828360090677"/>
    <n v="0.8107003382543122"/>
    <n v="2.1270174888180338E-2"/>
    <n v="5.66"/>
    <n v="27.011070110701112"/>
    <n v="7.1385237613751471"/>
  </r>
  <r>
    <n v="25"/>
    <x v="0"/>
    <x v="3"/>
    <x v="1"/>
    <n v="2.090802894522596"/>
    <n v="5.9733885062333716"/>
    <n v="8.0641914007559663"/>
    <n v="0.74073000123402388"/>
    <n v="3.0046091703827115E-2"/>
    <n v="4.95"/>
    <n v="29.882843009632907"/>
    <n v="6.9359869300460373"/>
  </r>
  <r>
    <n v="26"/>
    <x v="0"/>
    <x v="3"/>
    <x v="1"/>
    <n v="1.9922874344550217"/>
    <n v="1.9605966607697396"/>
    <n v="3.9528840952247615"/>
    <n v="0.49599143651548422"/>
    <n v="2.4155934476492502E-2"/>
    <n v="5.03"/>
    <n v="24.146586345381507"/>
    <n v="6.7946172512685106"/>
  </r>
  <r>
    <n v="27"/>
    <x v="0"/>
    <x v="3"/>
    <x v="1"/>
    <n v="5.1077390860476433"/>
    <n v="1.2833761726508788"/>
    <n v="6.3911152586985223"/>
    <n v="0.20080629447327847"/>
    <n v="2.6267880940617522E-2"/>
    <n v="4.45"/>
    <n v="29.433962264150964"/>
    <n v="5.8074866310159976"/>
  </r>
  <r>
    <n v="28"/>
    <x v="0"/>
    <x v="3"/>
    <x v="1"/>
    <n v="4.7181347429778313"/>
    <n v="1.6529333360833567"/>
    <n v="6.371068079061188"/>
    <n v="0.25944367813550745"/>
    <n v="2.673736789775108E-2"/>
    <n v="4.6100000000000003"/>
    <n v="26.575706351122903"/>
    <n v="5.4020720276270415"/>
  </r>
  <r>
    <n v="29"/>
    <x v="0"/>
    <x v="3"/>
    <x v="1"/>
    <n v="3.2797356590573901"/>
    <n v="5.4249638165210818"/>
    <n v="8.7046994755784723"/>
    <n v="0.6232224135642046"/>
    <n v="6.9697820388326434E-2"/>
    <n v="5.17"/>
    <n v="29.959656200666529"/>
    <n v="6.7242674680691294"/>
  </r>
  <r>
    <n v="30"/>
    <x v="0"/>
    <x v="3"/>
    <x v="1"/>
    <n v="0.79885442506047943"/>
    <n v="10.554275157800552"/>
    <n v="11.35312958286103"/>
    <n v="0.92963575204263948"/>
    <n v="4.4050439986692044E-2"/>
    <n v="5.97"/>
    <n v="30.96358118361151"/>
    <n v="8.1877129354874167"/>
  </r>
  <r>
    <n v="31"/>
    <x v="0"/>
    <x v="3"/>
    <x v="1"/>
    <n v="4.3522588759799214"/>
    <n v="1.5124189393153229"/>
    <n v="5.864677815295245"/>
    <n v="0.25788610848679389"/>
    <n v="1.7291734037931321E-2"/>
    <m/>
    <n v="27.927158913074393"/>
    <n v="6.2080536912751629"/>
  </r>
  <r>
    <n v="32"/>
    <x v="0"/>
    <x v="3"/>
    <x v="1"/>
    <n v="8.3335672544129391"/>
    <n v="1.8634571243205666"/>
    <n v="10.197024378733506"/>
    <n v="0.18274518674358728"/>
    <n v="5.059350739389034E-2"/>
    <n v="4.07"/>
    <n v="27.585788035226244"/>
    <n v="6.1897173530151699"/>
  </r>
  <r>
    <n v="1"/>
    <x v="1"/>
    <x v="3"/>
    <x v="0"/>
    <n v="0.56623593779873826"/>
    <n v="2.1640924325018864"/>
    <n v="2.730328370300624"/>
    <n v="0.79261251358700424"/>
    <n v="4.7879645343556626E-3"/>
    <n v="4.4400000000000004"/>
    <n v="21.265492498369227"/>
    <n v="3.1483015741507718"/>
  </r>
  <r>
    <n v="2"/>
    <x v="1"/>
    <x v="3"/>
    <x v="0"/>
    <n v="1.394728242118922"/>
    <n v="0.57479073887489518"/>
    <n v="1.9695189809938172"/>
    <n v="0.29184320863201652"/>
    <n v="2.7029046326483676E-3"/>
    <n v="4.3600000000000003"/>
    <n v="21.489782465392199"/>
    <n v="2.9387069689336816"/>
  </r>
  <r>
    <n v="3"/>
    <x v="1"/>
    <x v="3"/>
    <x v="0"/>
    <n v="1.7630278024606973"/>
    <n v="0.18808385631286012"/>
    <n v="1.9511116587735575"/>
    <n v="9.6398304764929291E-2"/>
    <n v="5.7981541092199957E-3"/>
    <n v="4.09"/>
    <n v="19.160104986876661"/>
    <n v="2.5974025974026"/>
  </r>
  <r>
    <n v="4"/>
    <x v="1"/>
    <x v="3"/>
    <x v="0"/>
    <n v="1.6753145629194749E-2"/>
    <n v="6.0802749981911779"/>
    <n v="6.0970281438203715"/>
    <n v="0.9972522440057664"/>
    <n v="1.2645407336173016E-2"/>
    <n v="5.49"/>
    <n v="25.758354755784069"/>
    <n v="4.9861495844875394"/>
  </r>
  <r>
    <n v="5"/>
    <x v="1"/>
    <x v="3"/>
    <x v="0"/>
    <n v="3.0113331425960586"/>
    <n v="2.2067118356468391"/>
    <n v="5.2180449782428973"/>
    <n v="0.42290011773526687"/>
    <n v="1.2105007498234465E-2"/>
    <n v="4.1100000000000003"/>
    <n v="23.946784922394698"/>
    <n v="4.1788143828959869"/>
  </r>
  <r>
    <n v="6"/>
    <x v="1"/>
    <x v="3"/>
    <x v="0"/>
    <n v="0.22947248108323376"/>
    <n v="5.2756997524737317"/>
    <n v="5.5051722335569657"/>
    <n v="0.95831692972574467"/>
    <n v="8.1898641035592322E-3"/>
    <n v="5.28"/>
    <n v="23.584905660377359"/>
    <n v="4.9382716049382767"/>
  </r>
  <r>
    <n v="7"/>
    <x v="1"/>
    <x v="3"/>
    <x v="0"/>
    <n v="1.9432526622079391"/>
    <n v="1.0144763997220534"/>
    <n v="2.9577290619299923"/>
    <n v="0.34299165964176653"/>
    <n v="6.1733899928830905E-3"/>
    <n v="4.5"/>
    <n v="21.621621621621628"/>
    <n v="3.3497536945812625"/>
  </r>
  <r>
    <n v="8"/>
    <x v="1"/>
    <x v="3"/>
    <x v="0"/>
    <n v="2.2080871573725265"/>
    <n v="0.2015024600997507"/>
    <n v="2.4095896174722773"/>
    <n v="8.3625219264985076E-2"/>
    <n v="8.4769509341067091E-3"/>
    <n v="4.3"/>
    <n v="21.207041072925406"/>
    <n v="2.8723404255318821"/>
  </r>
  <r>
    <n v="9"/>
    <x v="1"/>
    <x v="3"/>
    <x v="1"/>
    <n v="0.96346964335658014"/>
    <n v="1.854545793267713"/>
    <n v="2.8180154366242927"/>
    <n v="0.65810348984080713"/>
    <n v="6.0352585346478962E-3"/>
    <n v="4.47"/>
    <n v="23.44632768361582"/>
    <n v="3.5424354243542471"/>
  </r>
  <r>
    <n v="10"/>
    <x v="1"/>
    <x v="3"/>
    <x v="1"/>
    <n v="2.1878003086897699"/>
    <n v="0.64807601443812346"/>
    <n v="2.8358763231278927"/>
    <n v="0.22852760155750151"/>
    <n v="1.0456427318444145E-2"/>
    <n v="4.38"/>
    <n v="21.798875702685834"/>
    <n v="2.8753993610223669"/>
  </r>
  <r>
    <n v="11"/>
    <x v="1"/>
    <x v="3"/>
    <x v="1"/>
    <n v="0.36543072771440027"/>
    <n v="2.5232615992272343"/>
    <n v="2.888692326941634"/>
    <n v="0.87349614069100434"/>
    <n v="7.6885604690638534E-3"/>
    <n v="4.87"/>
    <n v="22.610868207370402"/>
    <n v="3.7933817594834669"/>
  </r>
  <r>
    <n v="12"/>
    <x v="1"/>
    <x v="3"/>
    <x v="1"/>
    <n v="2.0097719125978912"/>
    <n v="0.56568193160191627"/>
    <n v="2.5754538441998074"/>
    <n v="0.2196435913133879"/>
    <n v="8.7857093409642248E-3"/>
    <n v="4.62"/>
    <n v="22.117847993168226"/>
    <n v="3.7280701754386234"/>
  </r>
  <r>
    <n v="13"/>
    <x v="1"/>
    <x v="3"/>
    <x v="1"/>
    <n v="2.1013285259217964"/>
    <n v="1.78580720611156"/>
    <n v="3.8871357320333564"/>
    <n v="0.45941467682616943"/>
    <n v="1.1590808811340824E-2"/>
    <n v="4.67"/>
    <n v="23.4982332155477"/>
    <n v="4.1570438799076257"/>
  </r>
  <r>
    <n v="14"/>
    <x v="1"/>
    <x v="3"/>
    <x v="1"/>
    <n v="1.6297717079371883"/>
    <n v="1.3438847650892298"/>
    <n v="2.9736564730264181"/>
    <n v="0.45193006565465865"/>
    <n v="1.2263819444798001E-2"/>
    <n v="4.63"/>
    <n v="23.238380809595199"/>
    <n v="3.5156250000000027"/>
  </r>
  <r>
    <n v="15"/>
    <x v="1"/>
    <x v="3"/>
    <x v="1"/>
    <n v="1.79185019594518"/>
    <n v="0.80002769713444311"/>
    <n v="2.5918778930796229"/>
    <n v="0.30866720198144232"/>
    <n v="6.9544464401025867E-3"/>
    <n v="4.3899999999999997"/>
    <n v="22.327790973871714"/>
    <n v="3.6697247706422047"/>
  </r>
  <r>
    <n v="16"/>
    <x v="1"/>
    <x v="3"/>
    <x v="1"/>
    <n v="0.3715408948293929"/>
    <n v="5.0729180578305852"/>
    <n v="5.4444589526599776"/>
    <n v="0.93175797667684312"/>
    <n v="-2.0324721658365884E-3"/>
    <n v="6.13"/>
    <n v="25.972850678733025"/>
    <n v="6.1124694376528437"/>
  </r>
  <r>
    <n v="17"/>
    <x v="1"/>
    <x v="3"/>
    <x v="0"/>
    <n v="1.9455925426438367"/>
    <n v="1.0425792560944755"/>
    <n v="2.9881717987383127"/>
    <n v="0.3489020465739891"/>
    <n v="6.5108605690524773E-3"/>
    <n v="4.4400000000000004"/>
    <n v="20.585701981050804"/>
    <n v="3.362255965292857"/>
  </r>
  <r>
    <n v="18"/>
    <x v="1"/>
    <x v="3"/>
    <x v="0"/>
    <n v="0.41525355394784674"/>
    <n v="3.9860061079516309"/>
    <n v="4.4012596618994779"/>
    <n v="0.9056512030992887"/>
    <n v="6.76210208368543E-3"/>
    <n v="4.99"/>
    <n v="21.542940320232887"/>
    <n v="4.0816326530612272"/>
  </r>
  <r>
    <n v="19"/>
    <x v="1"/>
    <x v="3"/>
    <x v="0"/>
    <n v="1.9333044331323028"/>
    <n v="3.9900336957857822E-2"/>
    <n v="1.9732047700901605"/>
    <n v="2.0221082759715139E-2"/>
    <n v="3.1509081360357972E-3"/>
    <n v="3.95"/>
    <n v="21.088019559902179"/>
    <n v="3.0209140201394376"/>
  </r>
  <r>
    <n v="20"/>
    <x v="1"/>
    <x v="3"/>
    <x v="0"/>
    <n v="0.34752743440812173"/>
    <n v="4.4553660926601637"/>
    <n v="4.8028935270682851"/>
    <n v="0.92764206983779329"/>
    <n v="6.7565592549953804E-3"/>
    <n v="5.14"/>
    <n v="22.037735849056588"/>
    <n v="5.1306873184898283"/>
  </r>
  <r>
    <n v="21"/>
    <x v="1"/>
    <x v="3"/>
    <x v="0"/>
    <n v="2.4986619431146537"/>
    <n v="1.0194373968756203"/>
    <n v="3.5180993399902736"/>
    <n v="0.2897693607703638"/>
    <n v="1.0388327581812743E-2"/>
    <n v="4.0999999999999996"/>
    <n v="21.653255303584473"/>
    <n v="4.108309990662935"/>
  </r>
  <r>
    <n v="22"/>
    <x v="1"/>
    <x v="3"/>
    <x v="0"/>
    <n v="1.7539542668793242"/>
    <n v="1.1362159512824208"/>
    <n v="2.890170218161745"/>
    <n v="0.39313115336338084"/>
    <n v="4.50675380263866E-3"/>
    <n v="4.49"/>
    <n v="21.279876638396289"/>
    <n v="3.9177277179236079"/>
  </r>
  <r>
    <n v="23"/>
    <x v="1"/>
    <x v="3"/>
    <x v="0"/>
    <n v="1.1725776494897242"/>
    <n v="1.2114833508344907"/>
    <n v="2.3840610003242149"/>
    <n v="0.5081595440174298"/>
    <n v="4.2588664612703423E-3"/>
    <n v="4.43"/>
    <n v="21.716417910447745"/>
    <n v="4.1944709246901839"/>
  </r>
  <r>
    <n v="24"/>
    <x v="1"/>
    <x v="3"/>
    <x v="0"/>
    <n v="2.0199777376739809"/>
    <n v="1.1542729434877206"/>
    <n v="3.1742506811617011"/>
    <n v="0.36363635371900871"/>
    <n v="5.0357712312514308E-3"/>
    <n v="4.5999999999999996"/>
    <n v="21.565362198168231"/>
    <n v="4.2462845010615293"/>
  </r>
  <r>
    <n v="25"/>
    <x v="1"/>
    <x v="3"/>
    <x v="1"/>
    <n v="2.7294832836636216"/>
    <n v="2.9640132429364816"/>
    <n v="5.6934965266001036"/>
    <n v="0.52059630300792592"/>
    <n v="1.7154830846162417E-2"/>
    <n v="4.79"/>
    <n v="24.818840579710141"/>
    <n v="5.1807228915662824"/>
  </r>
  <r>
    <n v="26"/>
    <x v="1"/>
    <x v="3"/>
    <x v="1"/>
    <n v="0.88714857737682151"/>
    <n v="0.24483659859224741"/>
    <n v="1.1319851759690689"/>
    <n v="0.21628958027886533"/>
    <n v="3.7049824135848399E-3"/>
    <n v="4.88"/>
    <n v="20.052310374891007"/>
    <n v="4.4711014176662944"/>
  </r>
  <r>
    <n v="27"/>
    <x v="1"/>
    <x v="3"/>
    <x v="1"/>
    <n v="1.8071301039307406"/>
    <n v="0.324466870993875"/>
    <n v="2.1315969749246153"/>
    <n v="0.15221773853631496"/>
    <n v="5.8702284144598951E-3"/>
    <n v="4.26"/>
    <n v="21.850746268656692"/>
    <n v="2.9793735676088726"/>
  </r>
  <r>
    <n v="28"/>
    <x v="1"/>
    <x v="3"/>
    <x v="1"/>
    <n v="0.97075174019607813"/>
    <n v="0.3303104681372549"/>
    <n v="1.3010622083333332"/>
    <n v="0.25387753638650695"/>
    <n v="3.5032325605259683E-3"/>
    <n v="4.5599999999999996"/>
    <n v="21.538461538461533"/>
    <n v="3.6541889483065888"/>
  </r>
  <r>
    <n v="29"/>
    <x v="1"/>
    <x v="3"/>
    <x v="1"/>
    <n v="1.0738236902844873"/>
    <n v="1.65186975496511"/>
    <n v="2.7256934452495969"/>
    <n v="0.60603651443049389"/>
    <n v="7.8210404822367293E-3"/>
    <n v="4.87"/>
    <n v="22.238918106686683"/>
    <n v="3.9613526570048241"/>
  </r>
  <r>
    <n v="30"/>
    <x v="1"/>
    <x v="3"/>
    <x v="1"/>
    <n v="0.52327781223448167"/>
    <n v="7.0847154467459905"/>
    <n v="7.6079932589804722"/>
    <n v="0.93121999528367028"/>
    <n v="9.6800098908498555E-3"/>
    <n v="6.1"/>
    <n v="24.861367837338278"/>
    <n v="5.5350553505534972"/>
  </r>
  <r>
    <n v="31"/>
    <x v="1"/>
    <x v="3"/>
    <x v="1"/>
    <n v="1.6051927356293663"/>
    <n v="0.93221801115332759"/>
    <n v="2.5374107467826938"/>
    <n v="0.36738947856011567"/>
    <n v="7.8668187314291545E-3"/>
    <n v="4.67"/>
    <n v="23.166023166023152"/>
    <n v="4.020100502512566"/>
  </r>
  <r>
    <n v="32"/>
    <x v="1"/>
    <x v="3"/>
    <x v="1"/>
    <n v="1.9257650801315214"/>
    <n v="0.30722321652755741"/>
    <n v="2.2329882966590784"/>
    <n v="0.13758389015617073"/>
    <n v="7.4573019469003814E-3"/>
    <n v="4.96"/>
    <n v="21.957040572792351"/>
    <n v="4.28134556574926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0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G3:K99" firstHeaderRow="1" firstDataRow="1" firstDataCol="4"/>
  <pivotFields count="12">
    <pivotField compact="0" outline="0" subtotalTop="0" showAll="0" includeNewItemsInFilter="1"/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5">
        <item x="2"/>
        <item x="1"/>
        <item x="0"/>
        <item x="3"/>
        <item t="default"/>
      </items>
    </pivotField>
    <pivotField axis="axisRow" compact="0" outline="0" subtotalTop="0" showAll="0" includeNewItemsInFilter="1">
      <items count="3">
        <item x="0"/>
        <item x="1"/>
        <item t="default"/>
      </items>
    </pivotField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4">
    <field x="1"/>
    <field x="3"/>
    <field x="2"/>
    <field x="-2"/>
  </rowFields>
  <rowItems count="96">
    <i>
      <x/>
      <x/>
      <x/>
      <x/>
    </i>
    <i r="3" i="1">
      <x v="1"/>
    </i>
    <i r="3" i="2">
      <x v="2"/>
    </i>
    <i r="3" i="3">
      <x v="3"/>
    </i>
    <i r="3" i="4">
      <x v="4"/>
    </i>
    <i r="3" i="5">
      <x v="5"/>
    </i>
    <i r="3" i="6">
      <x v="6"/>
    </i>
    <i r="3" i="7">
      <x v="7"/>
    </i>
    <i r="2">
      <x v="1"/>
      <x/>
    </i>
    <i r="3" i="1">
      <x v="1"/>
    </i>
    <i r="3" i="2">
      <x v="2"/>
    </i>
    <i r="3" i="3">
      <x v="3"/>
    </i>
    <i r="3" i="4">
      <x v="4"/>
    </i>
    <i r="3" i="5">
      <x v="5"/>
    </i>
    <i r="3" i="6">
      <x v="6"/>
    </i>
    <i r="3" i="7">
      <x v="7"/>
    </i>
    <i r="2">
      <x v="2"/>
      <x/>
    </i>
    <i r="3" i="1">
      <x v="1"/>
    </i>
    <i r="3" i="2">
      <x v="2"/>
    </i>
    <i r="3" i="3">
      <x v="3"/>
    </i>
    <i r="3" i="4">
      <x v="4"/>
    </i>
    <i r="3" i="5">
      <x v="5"/>
    </i>
    <i r="3" i="6">
      <x v="6"/>
    </i>
    <i r="3" i="7">
      <x v="7"/>
    </i>
    <i r="2">
      <x v="3"/>
      <x/>
    </i>
    <i r="3" i="1">
      <x v="1"/>
    </i>
    <i r="3" i="2">
      <x v="2"/>
    </i>
    <i r="3" i="3">
      <x v="3"/>
    </i>
    <i r="3" i="4">
      <x v="4"/>
    </i>
    <i r="3" i="5">
      <x v="5"/>
    </i>
    <i r="3" i="6">
      <x v="6"/>
    </i>
    <i r="3" i="7">
      <x v="7"/>
    </i>
    <i t="default" r="1">
      <x/>
    </i>
    <i t="default" r="1" i="1">
      <x/>
    </i>
    <i t="default" r="1" i="2">
      <x/>
    </i>
    <i t="default" r="1" i="3">
      <x/>
    </i>
    <i t="default" r="1" i="4">
      <x/>
    </i>
    <i t="default" r="1" i="5">
      <x/>
    </i>
    <i t="default" r="1" i="6">
      <x/>
    </i>
    <i t="default" r="1" i="7">
      <x/>
    </i>
    <i r="1">
      <x v="1"/>
      <x/>
      <x/>
    </i>
    <i r="3" i="1">
      <x v="1"/>
    </i>
    <i r="3" i="2">
      <x v="2"/>
    </i>
    <i r="3" i="3">
      <x v="3"/>
    </i>
    <i r="3" i="4">
      <x v="4"/>
    </i>
    <i r="3" i="5">
      <x v="5"/>
    </i>
    <i r="3" i="6">
      <x v="6"/>
    </i>
    <i r="3" i="7">
      <x v="7"/>
    </i>
    <i r="2">
      <x v="1"/>
      <x/>
    </i>
    <i r="3" i="1">
      <x v="1"/>
    </i>
    <i r="3" i="2">
      <x v="2"/>
    </i>
    <i r="3" i="3">
      <x v="3"/>
    </i>
    <i r="3" i="4">
      <x v="4"/>
    </i>
    <i r="3" i="5">
      <x v="5"/>
    </i>
    <i r="3" i="6">
      <x v="6"/>
    </i>
    <i r="3" i="7">
      <x v="7"/>
    </i>
    <i r="2">
      <x v="2"/>
      <x/>
    </i>
    <i r="3" i="1">
      <x v="1"/>
    </i>
    <i r="3" i="2">
      <x v="2"/>
    </i>
    <i r="3" i="3">
      <x v="3"/>
    </i>
    <i r="3" i="4">
      <x v="4"/>
    </i>
    <i r="3" i="5">
      <x v="5"/>
    </i>
    <i r="3" i="6">
      <x v="6"/>
    </i>
    <i r="3" i="7">
      <x v="7"/>
    </i>
    <i r="2">
      <x v="3"/>
      <x/>
    </i>
    <i r="3" i="1">
      <x v="1"/>
    </i>
    <i r="3" i="2">
      <x v="2"/>
    </i>
    <i r="3" i="3">
      <x v="3"/>
    </i>
    <i r="3" i="4">
      <x v="4"/>
    </i>
    <i r="3" i="5">
      <x v="5"/>
    </i>
    <i r="3" i="6">
      <x v="6"/>
    </i>
    <i r="3" i="7">
      <x v="7"/>
    </i>
    <i t="default" r="1">
      <x v="1"/>
    </i>
    <i t="default" r="1" i="1">
      <x v="1"/>
    </i>
    <i t="default" r="1" i="2">
      <x v="1"/>
    </i>
    <i t="default" r="1" i="3">
      <x v="1"/>
    </i>
    <i t="default" r="1" i="4">
      <x v="1"/>
    </i>
    <i t="default" r="1" i="5">
      <x v="1"/>
    </i>
    <i t="default" r="1" i="6">
      <x v="1"/>
    </i>
    <i t="default" r="1" i="7">
      <x v="1"/>
    </i>
    <i t="default">
      <x/>
    </i>
    <i t="default" i="1">
      <x/>
    </i>
    <i t="default" i="2">
      <x/>
    </i>
    <i t="default" i="3">
      <x/>
    </i>
    <i t="default" i="4">
      <x/>
    </i>
    <i t="default" i="5">
      <x/>
    </i>
    <i t="default" i="6">
      <x/>
    </i>
    <i t="default" i="7">
      <x/>
    </i>
    <i t="grand">
      <x/>
    </i>
    <i t="grand" i="1">
      <x/>
    </i>
    <i t="grand" i="2">
      <x/>
    </i>
    <i t="grand" i="3">
      <x/>
    </i>
    <i t="grand" i="4">
      <x/>
    </i>
    <i t="grand" i="5">
      <x/>
    </i>
    <i t="grand" i="6">
      <x/>
    </i>
    <i t="grand" i="7">
      <x/>
    </i>
  </rowItems>
  <colItems count="1">
    <i/>
  </colItems>
  <dataFields count="8">
    <dataField name="Count of nhd" fld="4" subtotal="count" baseField="0" baseItem="0"/>
    <dataField name="Count of nod" fld="5" subtotal="count" baseField="0" baseItem="0"/>
    <dataField name="Count of totd" fld="6" subtotal="count" baseField="0" baseItem="0"/>
    <dataField name="Count of norati" fld="7" subtotal="count" baseField="0" baseItem="0"/>
    <dataField name="Count of nitrifd" fld="8" subtotal="count" baseField="0" baseItem="0"/>
    <dataField name="Count of ph" fld="9" subtotal="count" baseField="0" baseItem="0"/>
    <dataField name="Count of soilmo" fld="10" subtotal="count" baseField="0" baseItem="0"/>
    <dataField name="Count of orgmat" fld="11" subtotal="count" baseField="0" baseItem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7" cacheId="0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A3:E99" firstHeaderRow="1" firstDataRow="1" firstDataCol="4"/>
  <pivotFields count="12">
    <pivotField compact="0" outline="0" subtotalTop="0" showAll="0" includeNewItemsInFilter="1"/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5">
        <item x="2"/>
        <item x="1"/>
        <item x="0"/>
        <item x="3"/>
        <item t="default"/>
      </items>
    </pivotField>
    <pivotField axis="axisRow" compact="0" outline="0" subtotalTop="0" showAll="0" includeNewItemsInFilter="1">
      <items count="3">
        <item x="0"/>
        <item x="1"/>
        <item t="default"/>
      </items>
    </pivotField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4">
    <field x="1"/>
    <field x="3"/>
    <field x="2"/>
    <field x="-2"/>
  </rowFields>
  <rowItems count="96">
    <i>
      <x/>
      <x/>
      <x/>
      <x/>
    </i>
    <i r="3" i="1">
      <x v="1"/>
    </i>
    <i r="3" i="2">
      <x v="2"/>
    </i>
    <i r="3" i="3">
      <x v="3"/>
    </i>
    <i r="3" i="4">
      <x v="4"/>
    </i>
    <i r="3" i="5">
      <x v="5"/>
    </i>
    <i r="3" i="6">
      <x v="6"/>
    </i>
    <i r="3" i="7">
      <x v="7"/>
    </i>
    <i r="2">
      <x v="1"/>
      <x/>
    </i>
    <i r="3" i="1">
      <x v="1"/>
    </i>
    <i r="3" i="2">
      <x v="2"/>
    </i>
    <i r="3" i="3">
      <x v="3"/>
    </i>
    <i r="3" i="4">
      <x v="4"/>
    </i>
    <i r="3" i="5">
      <x v="5"/>
    </i>
    <i r="3" i="6">
      <x v="6"/>
    </i>
    <i r="3" i="7">
      <x v="7"/>
    </i>
    <i r="2">
      <x v="2"/>
      <x/>
    </i>
    <i r="3" i="1">
      <x v="1"/>
    </i>
    <i r="3" i="2">
      <x v="2"/>
    </i>
    <i r="3" i="3">
      <x v="3"/>
    </i>
    <i r="3" i="4">
      <x v="4"/>
    </i>
    <i r="3" i="5">
      <x v="5"/>
    </i>
    <i r="3" i="6">
      <x v="6"/>
    </i>
    <i r="3" i="7">
      <x v="7"/>
    </i>
    <i r="2">
      <x v="3"/>
      <x/>
    </i>
    <i r="3" i="1">
      <x v="1"/>
    </i>
    <i r="3" i="2">
      <x v="2"/>
    </i>
    <i r="3" i="3">
      <x v="3"/>
    </i>
    <i r="3" i="4">
      <x v="4"/>
    </i>
    <i r="3" i="5">
      <x v="5"/>
    </i>
    <i r="3" i="6">
      <x v="6"/>
    </i>
    <i r="3" i="7">
      <x v="7"/>
    </i>
    <i t="default" r="1">
      <x/>
    </i>
    <i t="default" r="1" i="1">
      <x/>
    </i>
    <i t="default" r="1" i="2">
      <x/>
    </i>
    <i t="default" r="1" i="3">
      <x/>
    </i>
    <i t="default" r="1" i="4">
      <x/>
    </i>
    <i t="default" r="1" i="5">
      <x/>
    </i>
    <i t="default" r="1" i="6">
      <x/>
    </i>
    <i t="default" r="1" i="7">
      <x/>
    </i>
    <i r="1">
      <x v="1"/>
      <x/>
      <x/>
    </i>
    <i r="3" i="1">
      <x v="1"/>
    </i>
    <i r="3" i="2">
      <x v="2"/>
    </i>
    <i r="3" i="3">
      <x v="3"/>
    </i>
    <i r="3" i="4">
      <x v="4"/>
    </i>
    <i r="3" i="5">
      <x v="5"/>
    </i>
    <i r="3" i="6">
      <x v="6"/>
    </i>
    <i r="3" i="7">
      <x v="7"/>
    </i>
    <i r="2">
      <x v="1"/>
      <x/>
    </i>
    <i r="3" i="1">
      <x v="1"/>
    </i>
    <i r="3" i="2">
      <x v="2"/>
    </i>
    <i r="3" i="3">
      <x v="3"/>
    </i>
    <i r="3" i="4">
      <x v="4"/>
    </i>
    <i r="3" i="5">
      <x v="5"/>
    </i>
    <i r="3" i="6">
      <x v="6"/>
    </i>
    <i r="3" i="7">
      <x v="7"/>
    </i>
    <i r="2">
      <x v="2"/>
      <x/>
    </i>
    <i r="3" i="1">
      <x v="1"/>
    </i>
    <i r="3" i="2">
      <x v="2"/>
    </i>
    <i r="3" i="3">
      <x v="3"/>
    </i>
    <i r="3" i="4">
      <x v="4"/>
    </i>
    <i r="3" i="5">
      <x v="5"/>
    </i>
    <i r="3" i="6">
      <x v="6"/>
    </i>
    <i r="3" i="7">
      <x v="7"/>
    </i>
    <i r="2">
      <x v="3"/>
      <x/>
    </i>
    <i r="3" i="1">
      <x v="1"/>
    </i>
    <i r="3" i="2">
      <x v="2"/>
    </i>
    <i r="3" i="3">
      <x v="3"/>
    </i>
    <i r="3" i="4">
      <x v="4"/>
    </i>
    <i r="3" i="5">
      <x v="5"/>
    </i>
    <i r="3" i="6">
      <x v="6"/>
    </i>
    <i r="3" i="7">
      <x v="7"/>
    </i>
    <i t="default" r="1">
      <x v="1"/>
    </i>
    <i t="default" r="1" i="1">
      <x v="1"/>
    </i>
    <i t="default" r="1" i="2">
      <x v="1"/>
    </i>
    <i t="default" r="1" i="3">
      <x v="1"/>
    </i>
    <i t="default" r="1" i="4">
      <x v="1"/>
    </i>
    <i t="default" r="1" i="5">
      <x v="1"/>
    </i>
    <i t="default" r="1" i="6">
      <x v="1"/>
    </i>
    <i t="default" r="1" i="7">
      <x v="1"/>
    </i>
    <i t="default">
      <x/>
    </i>
    <i t="default" i="1">
      <x/>
    </i>
    <i t="default" i="2">
      <x/>
    </i>
    <i t="default" i="3">
      <x/>
    </i>
    <i t="default" i="4">
      <x/>
    </i>
    <i t="default" i="5">
      <x/>
    </i>
    <i t="default" i="6">
      <x/>
    </i>
    <i t="default" i="7">
      <x/>
    </i>
    <i t="grand">
      <x/>
    </i>
    <i t="grand" i="1">
      <x/>
    </i>
    <i t="grand" i="2">
      <x/>
    </i>
    <i t="grand" i="3">
      <x/>
    </i>
    <i t="grand" i="4">
      <x/>
    </i>
    <i t="grand" i="5">
      <x/>
    </i>
    <i t="grand" i="6">
      <x/>
    </i>
    <i t="grand" i="7">
      <x/>
    </i>
  </rowItems>
  <colItems count="1">
    <i/>
  </colItems>
  <dataFields count="8">
    <dataField name="Average of nhd" fld="4" subtotal="average" baseField="0" baseItem="0"/>
    <dataField name="Average of nod" fld="5" subtotal="average" baseField="0" baseItem="0"/>
    <dataField name="Average of totd" fld="6" subtotal="average" baseField="0" baseItem="0"/>
    <dataField name="Average of norati" fld="7" subtotal="average" baseField="0" baseItem="0"/>
    <dataField name="Average of nitrifd" fld="8" subtotal="average" baseField="0" baseItem="0"/>
    <dataField name="Average of ph" fld="9" subtotal="average" baseField="0" baseItem="0"/>
    <dataField name="Average of soilmo" fld="10" subtotal="average" baseField="0" baseItem="0"/>
    <dataField name="Average of orgmat" fld="11" subtotal="average" baseField="0" baseItem="0"/>
  </dataField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4" cacheId="0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M3:Q99" firstHeaderRow="1" firstDataRow="1" firstDataCol="4"/>
  <pivotFields count="12">
    <pivotField compact="0" outline="0" subtotalTop="0" showAll="0" includeNewItemsInFilter="1"/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5">
        <item x="2"/>
        <item x="1"/>
        <item x="0"/>
        <item x="3"/>
        <item t="default"/>
      </items>
    </pivotField>
    <pivotField axis="axisRow" compact="0" outline="0" subtotalTop="0" showAll="0" includeNewItemsInFilter="1">
      <items count="3">
        <item x="0"/>
        <item x="1"/>
        <item t="default"/>
      </items>
    </pivotField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4">
    <field x="1"/>
    <field x="3"/>
    <field x="2"/>
    <field x="-2"/>
  </rowFields>
  <rowItems count="96">
    <i>
      <x/>
      <x/>
      <x/>
      <x/>
    </i>
    <i r="3" i="1">
      <x v="1"/>
    </i>
    <i r="3" i="2">
      <x v="2"/>
    </i>
    <i r="3" i="3">
      <x v="3"/>
    </i>
    <i r="3" i="4">
      <x v="4"/>
    </i>
    <i r="3" i="5">
      <x v="5"/>
    </i>
    <i r="3" i="6">
      <x v="6"/>
    </i>
    <i r="3" i="7">
      <x v="7"/>
    </i>
    <i r="2">
      <x v="1"/>
      <x/>
    </i>
    <i r="3" i="1">
      <x v="1"/>
    </i>
    <i r="3" i="2">
      <x v="2"/>
    </i>
    <i r="3" i="3">
      <x v="3"/>
    </i>
    <i r="3" i="4">
      <x v="4"/>
    </i>
    <i r="3" i="5">
      <x v="5"/>
    </i>
    <i r="3" i="6">
      <x v="6"/>
    </i>
    <i r="3" i="7">
      <x v="7"/>
    </i>
    <i r="2">
      <x v="2"/>
      <x/>
    </i>
    <i r="3" i="1">
      <x v="1"/>
    </i>
    <i r="3" i="2">
      <x v="2"/>
    </i>
    <i r="3" i="3">
      <x v="3"/>
    </i>
    <i r="3" i="4">
      <x v="4"/>
    </i>
    <i r="3" i="5">
      <x v="5"/>
    </i>
    <i r="3" i="6">
      <x v="6"/>
    </i>
    <i r="3" i="7">
      <x v="7"/>
    </i>
    <i r="2">
      <x v="3"/>
      <x/>
    </i>
    <i r="3" i="1">
      <x v="1"/>
    </i>
    <i r="3" i="2">
      <x v="2"/>
    </i>
    <i r="3" i="3">
      <x v="3"/>
    </i>
    <i r="3" i="4">
      <x v="4"/>
    </i>
    <i r="3" i="5">
      <x v="5"/>
    </i>
    <i r="3" i="6">
      <x v="6"/>
    </i>
    <i r="3" i="7">
      <x v="7"/>
    </i>
    <i t="default" r="1">
      <x/>
    </i>
    <i t="default" r="1" i="1">
      <x/>
    </i>
    <i t="default" r="1" i="2">
      <x/>
    </i>
    <i t="default" r="1" i="3">
      <x/>
    </i>
    <i t="default" r="1" i="4">
      <x/>
    </i>
    <i t="default" r="1" i="5">
      <x/>
    </i>
    <i t="default" r="1" i="6">
      <x/>
    </i>
    <i t="default" r="1" i="7">
      <x/>
    </i>
    <i r="1">
      <x v="1"/>
      <x/>
      <x/>
    </i>
    <i r="3" i="1">
      <x v="1"/>
    </i>
    <i r="3" i="2">
      <x v="2"/>
    </i>
    <i r="3" i="3">
      <x v="3"/>
    </i>
    <i r="3" i="4">
      <x v="4"/>
    </i>
    <i r="3" i="5">
      <x v="5"/>
    </i>
    <i r="3" i="6">
      <x v="6"/>
    </i>
    <i r="3" i="7">
      <x v="7"/>
    </i>
    <i r="2">
      <x v="1"/>
      <x/>
    </i>
    <i r="3" i="1">
      <x v="1"/>
    </i>
    <i r="3" i="2">
      <x v="2"/>
    </i>
    <i r="3" i="3">
      <x v="3"/>
    </i>
    <i r="3" i="4">
      <x v="4"/>
    </i>
    <i r="3" i="5">
      <x v="5"/>
    </i>
    <i r="3" i="6">
      <x v="6"/>
    </i>
    <i r="3" i="7">
      <x v="7"/>
    </i>
    <i r="2">
      <x v="2"/>
      <x/>
    </i>
    <i r="3" i="1">
      <x v="1"/>
    </i>
    <i r="3" i="2">
      <x v="2"/>
    </i>
    <i r="3" i="3">
      <x v="3"/>
    </i>
    <i r="3" i="4">
      <x v="4"/>
    </i>
    <i r="3" i="5">
      <x v="5"/>
    </i>
    <i r="3" i="6">
      <x v="6"/>
    </i>
    <i r="3" i="7">
      <x v="7"/>
    </i>
    <i r="2">
      <x v="3"/>
      <x/>
    </i>
    <i r="3" i="1">
      <x v="1"/>
    </i>
    <i r="3" i="2">
      <x v="2"/>
    </i>
    <i r="3" i="3">
      <x v="3"/>
    </i>
    <i r="3" i="4">
      <x v="4"/>
    </i>
    <i r="3" i="5">
      <x v="5"/>
    </i>
    <i r="3" i="6">
      <x v="6"/>
    </i>
    <i r="3" i="7">
      <x v="7"/>
    </i>
    <i t="default" r="1">
      <x v="1"/>
    </i>
    <i t="default" r="1" i="1">
      <x v="1"/>
    </i>
    <i t="default" r="1" i="2">
      <x v="1"/>
    </i>
    <i t="default" r="1" i="3">
      <x v="1"/>
    </i>
    <i t="default" r="1" i="4">
      <x v="1"/>
    </i>
    <i t="default" r="1" i="5">
      <x v="1"/>
    </i>
    <i t="default" r="1" i="6">
      <x v="1"/>
    </i>
    <i t="default" r="1" i="7">
      <x v="1"/>
    </i>
    <i t="default">
      <x/>
    </i>
    <i t="default" i="1">
      <x/>
    </i>
    <i t="default" i="2">
      <x/>
    </i>
    <i t="default" i="3">
      <x/>
    </i>
    <i t="default" i="4">
      <x/>
    </i>
    <i t="default" i="5">
      <x/>
    </i>
    <i t="default" i="6">
      <x/>
    </i>
    <i t="default" i="7">
      <x/>
    </i>
    <i t="grand">
      <x/>
    </i>
    <i t="grand" i="1">
      <x/>
    </i>
    <i t="grand" i="2">
      <x/>
    </i>
    <i t="grand" i="3">
      <x/>
    </i>
    <i t="grand" i="4">
      <x/>
    </i>
    <i t="grand" i="5">
      <x/>
    </i>
    <i t="grand" i="6">
      <x/>
    </i>
    <i t="grand" i="7">
      <x/>
    </i>
  </rowItems>
  <colItems count="1">
    <i/>
  </colItems>
  <dataFields count="8">
    <dataField name="StdDev of nhd" fld="4" subtotal="stdDev" baseField="0" baseItem="0"/>
    <dataField name="StdDev of nod" fld="5" subtotal="stdDev" baseField="0" baseItem="0"/>
    <dataField name="StdDev of totd" fld="6" subtotal="stdDev" baseField="0" baseItem="0"/>
    <dataField name="StdDev of norati" fld="7" subtotal="stdDev" baseField="0" baseItem="0"/>
    <dataField name="StdDev of nitrifd" fld="8" subtotal="stdDev" baseField="0" baseItem="0"/>
    <dataField name="StdDev of ph" fld="9" subtotal="stdDev" baseField="0" baseItem="0"/>
    <dataField name="StdDev of soilmo" fld="10" subtotal="stdDev" baseField="0" baseItem="0"/>
    <dataField name="StdDev of orgmat" fld="11" subtotal="stdDev" baseField="0" baseItem="0"/>
  </dataField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10" cacheId="1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A3:E57" firstHeaderRow="1" firstDataRow="1" firstDataCol="4"/>
  <pivotFields count="12">
    <pivotField compact="0" outline="0" subtotalTop="0" showAll="0" includeNewItemsInFilter="1"/>
    <pivotField axis="axisRow" compact="0" outline="0" subtotalTop="0" showAll="0" includeNewItemsInFilter="1">
      <items count="3">
        <item x="0"/>
        <item x="1"/>
        <item t="default"/>
      </items>
    </pivotField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axis="axisRow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4">
    <field x="1"/>
    <field x="2"/>
    <field x="3"/>
    <field x="-2"/>
  </rowFields>
  <rowItems count="54">
    <i>
      <x/>
      <x/>
      <x/>
      <x/>
    </i>
    <i r="3" i="1">
      <x v="1"/>
    </i>
    <i r="2">
      <x v="1"/>
      <x/>
    </i>
    <i r="3" i="1">
      <x v="1"/>
    </i>
    <i t="default" r="1">
      <x/>
    </i>
    <i t="default" r="1" i="1">
      <x/>
    </i>
    <i r="1">
      <x v="1"/>
      <x/>
      <x/>
    </i>
    <i r="3" i="1">
      <x v="1"/>
    </i>
    <i r="2">
      <x v="1"/>
      <x/>
    </i>
    <i r="3" i="1">
      <x v="1"/>
    </i>
    <i t="default" r="1">
      <x v="1"/>
    </i>
    <i t="default" r="1" i="1">
      <x v="1"/>
    </i>
    <i r="1">
      <x v="2"/>
      <x/>
      <x/>
    </i>
    <i r="3" i="1">
      <x v="1"/>
    </i>
    <i r="2">
      <x v="1"/>
      <x/>
    </i>
    <i r="3" i="1">
      <x v="1"/>
    </i>
    <i t="default" r="1">
      <x v="2"/>
    </i>
    <i t="default" r="1" i="1">
      <x v="2"/>
    </i>
    <i r="1">
      <x v="3"/>
      <x/>
      <x/>
    </i>
    <i r="3" i="1">
      <x v="1"/>
    </i>
    <i r="2">
      <x v="1"/>
      <x/>
    </i>
    <i r="3" i="1">
      <x v="1"/>
    </i>
    <i t="default" r="1">
      <x v="3"/>
    </i>
    <i t="default" r="1" i="1">
      <x v="3"/>
    </i>
    <i t="default">
      <x/>
    </i>
    <i t="default" i="1">
      <x/>
    </i>
    <i>
      <x v="1"/>
      <x/>
      <x/>
      <x/>
    </i>
    <i r="3" i="1">
      <x v="1"/>
    </i>
    <i r="2">
      <x v="1"/>
      <x/>
    </i>
    <i r="3" i="1">
      <x v="1"/>
    </i>
    <i t="default" r="1">
      <x/>
    </i>
    <i t="default" r="1" i="1">
      <x/>
    </i>
    <i r="1">
      <x v="1"/>
      <x/>
      <x/>
    </i>
    <i r="3" i="1">
      <x v="1"/>
    </i>
    <i r="2">
      <x v="1"/>
      <x/>
    </i>
    <i r="3" i="1">
      <x v="1"/>
    </i>
    <i t="default" r="1">
      <x v="1"/>
    </i>
    <i t="default" r="1" i="1">
      <x v="1"/>
    </i>
    <i r="1">
      <x v="2"/>
      <x/>
      <x/>
    </i>
    <i r="3" i="1">
      <x v="1"/>
    </i>
    <i r="2">
      <x v="1"/>
      <x/>
    </i>
    <i r="3" i="1">
      <x v="1"/>
    </i>
    <i t="default" r="1">
      <x v="2"/>
    </i>
    <i t="default" r="1" i="1">
      <x v="2"/>
    </i>
    <i r="1">
      <x v="3"/>
      <x/>
      <x/>
    </i>
    <i r="3" i="1">
      <x v="1"/>
    </i>
    <i r="2">
      <x v="1"/>
      <x/>
    </i>
    <i r="3" i="1">
      <x v="1"/>
    </i>
    <i t="default" r="1">
      <x v="3"/>
    </i>
    <i t="default" r="1" i="1">
      <x v="3"/>
    </i>
    <i t="default">
      <x v="1"/>
    </i>
    <i t="default" i="1">
      <x v="1"/>
    </i>
    <i t="grand">
      <x/>
    </i>
    <i t="grand" i="1">
      <x/>
    </i>
  </rowItems>
  <colItems count="1">
    <i/>
  </colItems>
  <dataFields count="2">
    <dataField name="Average of norati" fld="7" subtotal="average" baseField="0" baseItem="0"/>
    <dataField name="Average of nitrifd" fld="8" subtotal="average" baseField="0" baseItem="0"/>
  </dataField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11" cacheId="1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G3:K57" firstHeaderRow="1" firstDataRow="1" firstDataCol="4"/>
  <pivotFields count="12">
    <pivotField compact="0" outline="0" subtotalTop="0" showAll="0" includeNewItemsInFilter="1"/>
    <pivotField axis="axisRow" compact="0" outline="0" subtotalTop="0" showAll="0" includeNewItemsInFilter="1">
      <items count="3">
        <item x="0"/>
        <item x="1"/>
        <item t="default"/>
      </items>
    </pivotField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axis="axisRow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4">
    <field x="1"/>
    <field x="2"/>
    <field x="3"/>
    <field x="-2"/>
  </rowFields>
  <rowItems count="54">
    <i>
      <x/>
      <x/>
      <x/>
      <x/>
    </i>
    <i r="3" i="1">
      <x v="1"/>
    </i>
    <i r="2">
      <x v="1"/>
      <x/>
    </i>
    <i r="3" i="1">
      <x v="1"/>
    </i>
    <i t="default" r="1">
      <x/>
    </i>
    <i t="default" r="1" i="1">
      <x/>
    </i>
    <i r="1">
      <x v="1"/>
      <x/>
      <x/>
    </i>
    <i r="3" i="1">
      <x v="1"/>
    </i>
    <i r="2">
      <x v="1"/>
      <x/>
    </i>
    <i r="3" i="1">
      <x v="1"/>
    </i>
    <i t="default" r="1">
      <x v="1"/>
    </i>
    <i t="default" r="1" i="1">
      <x v="1"/>
    </i>
    <i r="1">
      <x v="2"/>
      <x/>
      <x/>
    </i>
    <i r="3" i="1">
      <x v="1"/>
    </i>
    <i r="2">
      <x v="1"/>
      <x/>
    </i>
    <i r="3" i="1">
      <x v="1"/>
    </i>
    <i t="default" r="1">
      <x v="2"/>
    </i>
    <i t="default" r="1" i="1">
      <x v="2"/>
    </i>
    <i r="1">
      <x v="3"/>
      <x/>
      <x/>
    </i>
    <i r="3" i="1">
      <x v="1"/>
    </i>
    <i r="2">
      <x v="1"/>
      <x/>
    </i>
    <i r="3" i="1">
      <x v="1"/>
    </i>
    <i t="default" r="1">
      <x v="3"/>
    </i>
    <i t="default" r="1" i="1">
      <x v="3"/>
    </i>
    <i t="default">
      <x/>
    </i>
    <i t="default" i="1">
      <x/>
    </i>
    <i>
      <x v="1"/>
      <x/>
      <x/>
      <x/>
    </i>
    <i r="3" i="1">
      <x v="1"/>
    </i>
    <i r="2">
      <x v="1"/>
      <x/>
    </i>
    <i r="3" i="1">
      <x v="1"/>
    </i>
    <i t="default" r="1">
      <x/>
    </i>
    <i t="default" r="1" i="1">
      <x/>
    </i>
    <i r="1">
      <x v="1"/>
      <x/>
      <x/>
    </i>
    <i r="3" i="1">
      <x v="1"/>
    </i>
    <i r="2">
      <x v="1"/>
      <x/>
    </i>
    <i r="3" i="1">
      <x v="1"/>
    </i>
    <i t="default" r="1">
      <x v="1"/>
    </i>
    <i t="default" r="1" i="1">
      <x v="1"/>
    </i>
    <i r="1">
      <x v="2"/>
      <x/>
      <x/>
    </i>
    <i r="3" i="1">
      <x v="1"/>
    </i>
    <i r="2">
      <x v="1"/>
      <x/>
    </i>
    <i r="3" i="1">
      <x v="1"/>
    </i>
    <i t="default" r="1">
      <x v="2"/>
    </i>
    <i t="default" r="1" i="1">
      <x v="2"/>
    </i>
    <i r="1">
      <x v="3"/>
      <x/>
      <x/>
    </i>
    <i r="3" i="1">
      <x v="1"/>
    </i>
    <i r="2">
      <x v="1"/>
      <x/>
    </i>
    <i r="3" i="1">
      <x v="1"/>
    </i>
    <i t="default" r="1">
      <x v="3"/>
    </i>
    <i t="default" r="1" i="1">
      <x v="3"/>
    </i>
    <i t="default">
      <x v="1"/>
    </i>
    <i t="default" i="1">
      <x v="1"/>
    </i>
    <i t="grand">
      <x/>
    </i>
    <i t="grand" i="1">
      <x/>
    </i>
  </rowItems>
  <colItems count="1">
    <i/>
  </colItems>
  <dataFields count="2">
    <dataField name="Count of norati" fld="7" subtotal="count" baseField="0" baseItem="0"/>
    <dataField name="Count of nitrifd" fld="8" subtotal="count" baseField="0" baseItem="0"/>
  </dataFields>
  <pivotTableStyleInfo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12" cacheId="1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M3:Q57" firstHeaderRow="1" firstDataRow="1" firstDataCol="4"/>
  <pivotFields count="12">
    <pivotField compact="0" outline="0" subtotalTop="0" showAll="0" includeNewItemsInFilter="1"/>
    <pivotField axis="axisRow" compact="0" outline="0" subtotalTop="0" showAll="0" includeNewItemsInFilter="1">
      <items count="3">
        <item x="0"/>
        <item x="1"/>
        <item t="default"/>
      </items>
    </pivotField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axis="axisRow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4">
    <field x="1"/>
    <field x="2"/>
    <field x="3"/>
    <field x="-2"/>
  </rowFields>
  <rowItems count="54">
    <i>
      <x/>
      <x/>
      <x/>
      <x/>
    </i>
    <i r="3" i="1">
      <x v="1"/>
    </i>
    <i r="2">
      <x v="1"/>
      <x/>
    </i>
    <i r="3" i="1">
      <x v="1"/>
    </i>
    <i t="default" r="1">
      <x/>
    </i>
    <i t="default" r="1" i="1">
      <x/>
    </i>
    <i r="1">
      <x v="1"/>
      <x/>
      <x/>
    </i>
    <i r="3" i="1">
      <x v="1"/>
    </i>
    <i r="2">
      <x v="1"/>
      <x/>
    </i>
    <i r="3" i="1">
      <x v="1"/>
    </i>
    <i t="default" r="1">
      <x v="1"/>
    </i>
    <i t="default" r="1" i="1">
      <x v="1"/>
    </i>
    <i r="1">
      <x v="2"/>
      <x/>
      <x/>
    </i>
    <i r="3" i="1">
      <x v="1"/>
    </i>
    <i r="2">
      <x v="1"/>
      <x/>
    </i>
    <i r="3" i="1">
      <x v="1"/>
    </i>
    <i t="default" r="1">
      <x v="2"/>
    </i>
    <i t="default" r="1" i="1">
      <x v="2"/>
    </i>
    <i r="1">
      <x v="3"/>
      <x/>
      <x/>
    </i>
    <i r="3" i="1">
      <x v="1"/>
    </i>
    <i r="2">
      <x v="1"/>
      <x/>
    </i>
    <i r="3" i="1">
      <x v="1"/>
    </i>
    <i t="default" r="1">
      <x v="3"/>
    </i>
    <i t="default" r="1" i="1">
      <x v="3"/>
    </i>
    <i t="default">
      <x/>
    </i>
    <i t="default" i="1">
      <x/>
    </i>
    <i>
      <x v="1"/>
      <x/>
      <x/>
      <x/>
    </i>
    <i r="3" i="1">
      <x v="1"/>
    </i>
    <i r="2">
      <x v="1"/>
      <x/>
    </i>
    <i r="3" i="1">
      <x v="1"/>
    </i>
    <i t="default" r="1">
      <x/>
    </i>
    <i t="default" r="1" i="1">
      <x/>
    </i>
    <i r="1">
      <x v="1"/>
      <x/>
      <x/>
    </i>
    <i r="3" i="1">
      <x v="1"/>
    </i>
    <i r="2">
      <x v="1"/>
      <x/>
    </i>
    <i r="3" i="1">
      <x v="1"/>
    </i>
    <i t="default" r="1">
      <x v="1"/>
    </i>
    <i t="default" r="1" i="1">
      <x v="1"/>
    </i>
    <i r="1">
      <x v="2"/>
      <x/>
      <x/>
    </i>
    <i r="3" i="1">
      <x v="1"/>
    </i>
    <i r="2">
      <x v="1"/>
      <x/>
    </i>
    <i r="3" i="1">
      <x v="1"/>
    </i>
    <i t="default" r="1">
      <x v="2"/>
    </i>
    <i t="default" r="1" i="1">
      <x v="2"/>
    </i>
    <i r="1">
      <x v="3"/>
      <x/>
      <x/>
    </i>
    <i r="3" i="1">
      <x v="1"/>
    </i>
    <i r="2">
      <x v="1"/>
      <x/>
    </i>
    <i r="3" i="1">
      <x v="1"/>
    </i>
    <i t="default" r="1">
      <x v="3"/>
    </i>
    <i t="default" r="1" i="1">
      <x v="3"/>
    </i>
    <i t="default">
      <x v="1"/>
    </i>
    <i t="default" i="1">
      <x v="1"/>
    </i>
    <i t="grand">
      <x/>
    </i>
    <i t="grand" i="1">
      <x/>
    </i>
  </rowItems>
  <colItems count="1">
    <i/>
  </colItems>
  <dataFields count="2">
    <dataField name="StdDev of norati" fld="7" subtotal="stdDev" baseField="0" baseItem="0"/>
    <dataField name="StdDev of nitrifd" fld="8" subtotal="stdDev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pivotTable" Target="../pivotTables/pivotTable5.xml"/><Relationship Id="rId3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8"/>
  <sheetViews>
    <sheetView workbookViewId="0">
      <selection activeCell="F27" sqref="F27"/>
    </sheetView>
  </sheetViews>
  <sheetFormatPr baseColWidth="10" defaultColWidth="10.7109375" defaultRowHeight="13" x14ac:dyDescent="0"/>
  <cols>
    <col min="1" max="1" width="4.42578125" style="1" customWidth="1"/>
    <col min="2" max="2" width="4.85546875" style="1" customWidth="1"/>
    <col min="3" max="3" width="8.85546875" style="1" customWidth="1"/>
    <col min="4" max="4" width="7.140625" style="1" customWidth="1"/>
    <col min="5" max="7" width="10.7109375" style="1"/>
    <col min="8" max="8" width="10.7109375" style="9"/>
    <col min="9" max="10" width="10.7109375" style="1"/>
    <col min="11" max="11" width="15.140625" style="1" customWidth="1"/>
    <col min="12" max="16384" width="10.7109375" style="1"/>
  </cols>
  <sheetData>
    <row r="1" spans="1:12">
      <c r="A1" s="1" t="s">
        <v>128</v>
      </c>
      <c r="B1" s="1" t="s">
        <v>129</v>
      </c>
      <c r="C1" s="1" t="s">
        <v>97</v>
      </c>
      <c r="D1" s="1" t="s">
        <v>131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132</v>
      </c>
      <c r="J1" s="1" t="s">
        <v>133</v>
      </c>
      <c r="K1" s="1" t="s">
        <v>99</v>
      </c>
      <c r="L1" s="1" t="s">
        <v>40</v>
      </c>
    </row>
    <row r="2" spans="1:12" ht="15">
      <c r="A2" s="2">
        <v>9</v>
      </c>
      <c r="B2" s="7" t="s">
        <v>41</v>
      </c>
      <c r="C2" s="5" t="s">
        <v>92</v>
      </c>
      <c r="D2" s="8" t="s">
        <v>142</v>
      </c>
      <c r="E2" s="1">
        <v>5.9771303476891804</v>
      </c>
      <c r="F2" s="1">
        <v>3.4532559176468465</v>
      </c>
      <c r="G2" s="1">
        <v>9.4303862653360273</v>
      </c>
      <c r="H2" s="1">
        <v>0.35368771390651854</v>
      </c>
      <c r="I2" s="1">
        <v>2.3710121888244652E-2</v>
      </c>
      <c r="J2" s="1">
        <v>4.2149999999999999</v>
      </c>
      <c r="K2" s="1">
        <v>26.615078071389206</v>
      </c>
      <c r="L2" s="1">
        <v>4.6751161827220917</v>
      </c>
    </row>
    <row r="3" spans="1:12" ht="15">
      <c r="A3" s="2">
        <v>10</v>
      </c>
      <c r="B3" s="7" t="s">
        <v>41</v>
      </c>
      <c r="C3" s="5" t="s">
        <v>96</v>
      </c>
      <c r="D3" s="8" t="s">
        <v>142</v>
      </c>
      <c r="E3" s="1">
        <v>5.147560693032724</v>
      </c>
      <c r="F3" s="1">
        <v>4.636789471692266</v>
      </c>
      <c r="G3" s="1">
        <v>9.7843501647249909</v>
      </c>
      <c r="H3" s="1">
        <v>0.44968381296706295</v>
      </c>
      <c r="I3" s="1">
        <v>3.3583236402659949E-2</v>
      </c>
      <c r="J3" s="1">
        <v>4.2300000000000004</v>
      </c>
      <c r="K3" s="1">
        <v>25.913419137488972</v>
      </c>
      <c r="L3" s="1">
        <v>4.167196373739305</v>
      </c>
    </row>
    <row r="4" spans="1:12" ht="15">
      <c r="A4" s="2">
        <v>11</v>
      </c>
      <c r="B4" s="7" t="s">
        <v>41</v>
      </c>
      <c r="C4" s="5" t="s">
        <v>92</v>
      </c>
      <c r="D4" s="8" t="s">
        <v>142</v>
      </c>
      <c r="E4" s="1">
        <v>2.1453669375584132</v>
      </c>
      <c r="F4" s="1">
        <v>8.5285476455796392</v>
      </c>
      <c r="G4" s="1">
        <v>10.673914583138053</v>
      </c>
      <c r="H4" s="1">
        <v>0.79818477534137289</v>
      </c>
      <c r="I4" s="1">
        <v>3.3005527100620137E-2</v>
      </c>
      <c r="J4" s="1">
        <v>4.55</v>
      </c>
      <c r="K4" s="1">
        <v>24.990914849705696</v>
      </c>
      <c r="L4" s="1">
        <v>4.2037593884923519</v>
      </c>
    </row>
    <row r="5" spans="1:12" ht="15">
      <c r="A5" s="2">
        <v>12</v>
      </c>
      <c r="B5" s="7" t="s">
        <v>41</v>
      </c>
      <c r="C5" s="5" t="s">
        <v>122</v>
      </c>
      <c r="D5" s="8" t="s">
        <v>142</v>
      </c>
      <c r="E5" s="1">
        <v>6.4884273066655567</v>
      </c>
      <c r="F5" s="1">
        <v>3.8934303811416577</v>
      </c>
      <c r="G5" s="1">
        <v>10.381857687807214</v>
      </c>
      <c r="H5" s="1">
        <v>0.35770368211111536</v>
      </c>
      <c r="I5" s="1">
        <v>3.7259563822035296E-2</v>
      </c>
      <c r="J5" s="1">
        <v>4.4400000000000004</v>
      </c>
      <c r="K5" s="1">
        <v>24.805410071697487</v>
      </c>
      <c r="L5" s="1">
        <v>4.7310357524345985</v>
      </c>
    </row>
    <row r="6" spans="1:12" ht="15">
      <c r="A6" s="2">
        <v>13</v>
      </c>
      <c r="B6" s="7" t="s">
        <v>41</v>
      </c>
      <c r="C6" s="5" t="s">
        <v>92</v>
      </c>
      <c r="D6" s="8" t="s">
        <v>142</v>
      </c>
      <c r="E6" s="1">
        <v>1.8508966375190665</v>
      </c>
      <c r="F6" s="1">
        <v>7.7108966192453749</v>
      </c>
      <c r="G6" s="1">
        <v>9.5617932567644406</v>
      </c>
      <c r="H6" s="1">
        <v>0.85250692408774165</v>
      </c>
      <c r="I6" s="1">
        <v>3.3755908526863151E-2</v>
      </c>
      <c r="J6" s="1">
        <v>4.7799999999999994</v>
      </c>
      <c r="K6" s="1">
        <v>24.903833165303631</v>
      </c>
      <c r="L6" s="1">
        <v>4.9748716628917853</v>
      </c>
    </row>
    <row r="7" spans="1:12" ht="15">
      <c r="A7" s="2">
        <v>14</v>
      </c>
      <c r="B7" s="7" t="s">
        <v>41</v>
      </c>
      <c r="C7" s="5" t="s">
        <v>92</v>
      </c>
      <c r="D7" s="8" t="s">
        <v>142</v>
      </c>
      <c r="E7" s="1">
        <v>2.178083858085889</v>
      </c>
      <c r="F7" s="1">
        <v>5.9523379495082658</v>
      </c>
      <c r="G7" s="1">
        <v>8.1304218075941552</v>
      </c>
      <c r="H7" s="1">
        <v>0.71950245912538691</v>
      </c>
      <c r="I7" s="1">
        <v>2.6805944400614078E-2</v>
      </c>
      <c r="J7" s="1">
        <v>4.415</v>
      </c>
      <c r="K7" s="1">
        <v>27.631559547693932</v>
      </c>
      <c r="L7" s="1">
        <v>4.2652122814077851</v>
      </c>
    </row>
    <row r="8" spans="1:12" ht="15">
      <c r="A8" s="2">
        <v>15</v>
      </c>
      <c r="B8" s="7" t="s">
        <v>41</v>
      </c>
      <c r="C8" s="5" t="s">
        <v>198</v>
      </c>
      <c r="D8" s="8" t="s">
        <v>142</v>
      </c>
      <c r="H8" s="1"/>
      <c r="J8" s="1">
        <v>4.3</v>
      </c>
      <c r="K8" s="1">
        <v>25.486720050225003</v>
      </c>
      <c r="L8" s="1">
        <v>4.3340710656864836</v>
      </c>
    </row>
    <row r="9" spans="1:12" ht="15">
      <c r="A9" s="2">
        <v>16</v>
      </c>
      <c r="B9" s="7" t="s">
        <v>41</v>
      </c>
      <c r="C9" s="5" t="s">
        <v>92</v>
      </c>
      <c r="D9" s="8" t="s">
        <v>142</v>
      </c>
      <c r="E9" s="1">
        <v>2.7922757825597841</v>
      </c>
      <c r="F9" s="1">
        <v>3.841903590980364</v>
      </c>
      <c r="G9" s="1">
        <v>6.6341793735401478</v>
      </c>
      <c r="H9" s="1">
        <v>0.55530147151779763</v>
      </c>
      <c r="I9" s="1">
        <v>4.2660023626235472E-2</v>
      </c>
      <c r="J9" s="1">
        <v>5.875</v>
      </c>
      <c r="K9" s="1">
        <v>31.048131718977977</v>
      </c>
      <c r="L9" s="1">
        <v>7.0233831023817554</v>
      </c>
    </row>
    <row r="10" spans="1:12" ht="15">
      <c r="A10" s="2">
        <v>25</v>
      </c>
      <c r="B10" s="7" t="s">
        <v>41</v>
      </c>
      <c r="C10" s="5" t="s">
        <v>204</v>
      </c>
      <c r="D10" s="8" t="s">
        <v>142</v>
      </c>
      <c r="E10" s="1">
        <v>4.9143730378877386</v>
      </c>
      <c r="F10" s="1">
        <v>5.8816158635963429</v>
      </c>
      <c r="G10" s="1">
        <v>10.795988901484083</v>
      </c>
      <c r="H10" s="1">
        <v>0.52586953960075566</v>
      </c>
      <c r="I10" s="1">
        <v>4.9720371550172782E-2</v>
      </c>
      <c r="J10" s="1">
        <v>4.59</v>
      </c>
      <c r="K10" s="1">
        <v>25.685949510364537</v>
      </c>
      <c r="L10" s="1">
        <v>4.932743126442956</v>
      </c>
    </row>
    <row r="11" spans="1:12" ht="15">
      <c r="A11" s="2">
        <v>26</v>
      </c>
      <c r="B11" s="7" t="s">
        <v>41</v>
      </c>
      <c r="C11" s="5" t="s">
        <v>205</v>
      </c>
      <c r="D11" s="8" t="s">
        <v>142</v>
      </c>
      <c r="E11" s="1">
        <v>9.0561380906173596</v>
      </c>
      <c r="F11" s="1">
        <v>3.0602261474406207</v>
      </c>
      <c r="G11" s="1">
        <v>12.116364238057981</v>
      </c>
      <c r="H11" s="1">
        <v>0.24483985124068286</v>
      </c>
      <c r="I11" s="1">
        <v>5.6759766731061242E-2</v>
      </c>
      <c r="J11" s="1">
        <v>4.2349999999999994</v>
      </c>
      <c r="K11" s="1">
        <v>24.955076370170723</v>
      </c>
      <c r="L11" s="1">
        <v>4.9705000107045691</v>
      </c>
    </row>
    <row r="12" spans="1:12" ht="15">
      <c r="A12" s="2">
        <v>27</v>
      </c>
      <c r="B12" s="7" t="s">
        <v>41</v>
      </c>
      <c r="C12" s="5" t="s">
        <v>92</v>
      </c>
      <c r="D12" s="8" t="s">
        <v>142</v>
      </c>
      <c r="E12" s="1">
        <v>7.474079305400239</v>
      </c>
      <c r="F12" s="1">
        <v>0.64627835539595568</v>
      </c>
      <c r="G12" s="1">
        <v>8.1203576607961949</v>
      </c>
      <c r="H12" s="1">
        <v>0.11216273017378034</v>
      </c>
      <c r="I12" s="1">
        <v>1.5502685060825243E-2</v>
      </c>
      <c r="J12" s="1">
        <v>4.0350000000000001</v>
      </c>
      <c r="K12" s="1">
        <v>28.722985272082202</v>
      </c>
      <c r="L12" s="1">
        <v>4.3776869456132781</v>
      </c>
    </row>
    <row r="13" spans="1:12" ht="15">
      <c r="A13" s="2">
        <v>28</v>
      </c>
      <c r="B13" s="7" t="s">
        <v>41</v>
      </c>
      <c r="C13" s="5" t="s">
        <v>92</v>
      </c>
      <c r="D13" s="8" t="s">
        <v>142</v>
      </c>
      <c r="E13" s="1">
        <v>5.1462679719393449</v>
      </c>
      <c r="F13" s="1">
        <v>2.6674646703905984</v>
      </c>
      <c r="G13" s="1">
        <v>7.8137326423299438</v>
      </c>
      <c r="H13" s="1">
        <v>0.33059797426087117</v>
      </c>
      <c r="I13" s="1">
        <v>2.9195436626905505E-2</v>
      </c>
      <c r="J13" s="1">
        <v>4.0600000000000005</v>
      </c>
      <c r="K13" s="1">
        <v>27.071998408632055</v>
      </c>
      <c r="L13" s="1">
        <v>4.730906271117294</v>
      </c>
    </row>
    <row r="14" spans="1:12" ht="15">
      <c r="A14" s="2">
        <v>29</v>
      </c>
      <c r="B14" s="7" t="s">
        <v>41</v>
      </c>
      <c r="C14" s="5" t="s">
        <v>92</v>
      </c>
      <c r="D14" s="8" t="s">
        <v>142</v>
      </c>
      <c r="E14" s="1">
        <v>3.7176068029195002</v>
      </c>
      <c r="F14" s="1">
        <v>6.1660504260510525</v>
      </c>
      <c r="G14" s="1">
        <v>9.8836572289705522</v>
      </c>
      <c r="H14" s="1">
        <v>0.62355442529237992</v>
      </c>
      <c r="I14" s="1">
        <v>4.0869201332181929E-2</v>
      </c>
      <c r="J14" s="1">
        <v>4.09</v>
      </c>
      <c r="K14" s="1">
        <v>26.967801697699137</v>
      </c>
      <c r="L14" s="1">
        <v>4.9075456279913645</v>
      </c>
    </row>
    <row r="15" spans="1:12" ht="15">
      <c r="A15" s="2">
        <v>30</v>
      </c>
      <c r="B15" s="7" t="s">
        <v>41</v>
      </c>
      <c r="C15" s="5" t="s">
        <v>92</v>
      </c>
      <c r="D15" s="8" t="s">
        <v>142</v>
      </c>
      <c r="E15" s="1">
        <v>1.2425282180938333</v>
      </c>
      <c r="F15" s="1">
        <v>9.4147599749463229</v>
      </c>
      <c r="G15" s="1">
        <v>10.657288193040156</v>
      </c>
      <c r="H15" s="1">
        <v>0.87209946720565967</v>
      </c>
      <c r="I15" s="1">
        <v>2.4816863216359439E-2</v>
      </c>
      <c r="J15" s="1">
        <v>4.79</v>
      </c>
      <c r="K15" s="1">
        <v>29.621746917421653</v>
      </c>
      <c r="L15" s="1">
        <v>6.1227700591426792</v>
      </c>
    </row>
    <row r="16" spans="1:12" ht="15">
      <c r="A16" s="2">
        <v>31</v>
      </c>
      <c r="B16" s="7" t="s">
        <v>41</v>
      </c>
      <c r="C16" s="5" t="s">
        <v>92</v>
      </c>
      <c r="D16" s="8" t="s">
        <v>142</v>
      </c>
      <c r="E16" s="1">
        <v>5.2168714312043605</v>
      </c>
      <c r="F16" s="1">
        <v>2.3333566916639574</v>
      </c>
      <c r="G16" s="1">
        <v>7.550228122868317</v>
      </c>
      <c r="H16" s="1">
        <v>0.30779292343817122</v>
      </c>
      <c r="I16" s="1">
        <v>1.1629993152175009E-2</v>
      </c>
      <c r="J16" s="1">
        <v>4.2300000000000004</v>
      </c>
      <c r="K16" s="1">
        <v>27.833750763305744</v>
      </c>
      <c r="L16" s="1">
        <v>5.1168563807619076</v>
      </c>
    </row>
    <row r="17" spans="1:12" ht="15">
      <c r="A17" s="2">
        <v>32</v>
      </c>
      <c r="B17" s="7" t="s">
        <v>41</v>
      </c>
      <c r="C17" s="5" t="s">
        <v>92</v>
      </c>
      <c r="D17" s="8" t="s">
        <v>142</v>
      </c>
      <c r="E17" s="1">
        <v>3.5884471600686454</v>
      </c>
      <c r="F17" s="1">
        <v>1.647071837227525</v>
      </c>
      <c r="G17" s="1">
        <v>5.2355189972961709</v>
      </c>
      <c r="H17" s="1">
        <v>0.27526125537954016</v>
      </c>
      <c r="I17" s="1">
        <v>2.3903360521654083E-2</v>
      </c>
      <c r="J17" s="1">
        <v>4.2549999999999999</v>
      </c>
      <c r="K17" s="1">
        <v>24.519696336976722</v>
      </c>
      <c r="L17" s="1">
        <v>4.3289242445963128</v>
      </c>
    </row>
    <row r="18" spans="1:12" ht="15">
      <c r="A18" s="2">
        <v>1</v>
      </c>
      <c r="B18" s="7" t="s">
        <v>41</v>
      </c>
      <c r="C18" s="5" t="s">
        <v>92</v>
      </c>
      <c r="D18" s="8" t="s">
        <v>137</v>
      </c>
      <c r="E18" s="1">
        <v>7.8387809207543633</v>
      </c>
      <c r="F18" s="1">
        <v>4.1072935354763436</v>
      </c>
      <c r="G18" s="1">
        <v>11.946074456230706</v>
      </c>
      <c r="H18" s="1">
        <v>0.34113816491234705</v>
      </c>
      <c r="I18" s="1">
        <v>2.8215016748485616E-2</v>
      </c>
      <c r="J18" s="1">
        <v>4.4049999999999994</v>
      </c>
      <c r="K18" s="1">
        <v>27.26768739437243</v>
      </c>
      <c r="L18" s="1">
        <v>5.1472884080777366</v>
      </c>
    </row>
    <row r="19" spans="1:12" ht="15">
      <c r="A19" s="2">
        <v>2</v>
      </c>
      <c r="B19" s="7" t="s">
        <v>41</v>
      </c>
      <c r="C19" s="5" t="s">
        <v>92</v>
      </c>
      <c r="D19" s="8" t="s">
        <v>137</v>
      </c>
      <c r="E19" s="1">
        <v>8.1194219745675156</v>
      </c>
      <c r="F19" s="1">
        <v>2.2653218740164247</v>
      </c>
      <c r="G19" s="1">
        <v>10.384743848583941</v>
      </c>
      <c r="H19" s="1">
        <v>0.19906335470612746</v>
      </c>
      <c r="I19" s="1">
        <v>2.8383492261276993E-2</v>
      </c>
      <c r="J19" s="1">
        <v>4.1950000000000003</v>
      </c>
      <c r="K19" s="1">
        <v>26.117952041477643</v>
      </c>
      <c r="L19" s="1">
        <v>4.5406829234476147</v>
      </c>
    </row>
    <row r="20" spans="1:12" ht="15">
      <c r="A20" s="2">
        <v>3</v>
      </c>
      <c r="B20" s="7" t="s">
        <v>41</v>
      </c>
      <c r="C20" s="5" t="s">
        <v>92</v>
      </c>
      <c r="D20" s="8" t="s">
        <v>137</v>
      </c>
      <c r="E20" s="1">
        <v>9.2165955986186905</v>
      </c>
      <c r="F20" s="1">
        <v>2.193275315649398</v>
      </c>
      <c r="G20" s="1">
        <v>11.409870914268087</v>
      </c>
      <c r="H20" s="1">
        <v>0.18125898799452833</v>
      </c>
      <c r="I20" s="1">
        <v>5.1348464480372218E-2</v>
      </c>
      <c r="J20" s="1">
        <v>4.0199999999999996</v>
      </c>
      <c r="K20" s="1">
        <v>27.049978789896798</v>
      </c>
      <c r="L20" s="1">
        <v>4.5204114561188202</v>
      </c>
    </row>
    <row r="21" spans="1:12" ht="15">
      <c r="A21" s="2">
        <v>4</v>
      </c>
      <c r="B21" s="7" t="s">
        <v>41</v>
      </c>
      <c r="C21" s="5" t="s">
        <v>92</v>
      </c>
      <c r="D21" s="8" t="s">
        <v>137</v>
      </c>
      <c r="E21" s="1">
        <v>0.39194178621272524</v>
      </c>
      <c r="F21" s="1">
        <v>15.534080933743912</v>
      </c>
      <c r="G21" s="1">
        <v>15.926022719956638</v>
      </c>
      <c r="H21" s="1">
        <v>0.9807269529626752</v>
      </c>
      <c r="I21" s="1">
        <v>4.4009137015666834E-3</v>
      </c>
      <c r="J21" s="1">
        <v>5.21</v>
      </c>
      <c r="K21" s="1">
        <v>29.996186857009484</v>
      </c>
      <c r="L21" s="1">
        <v>6.7704902002736258</v>
      </c>
    </row>
    <row r="22" spans="1:12" ht="15">
      <c r="A22" s="2">
        <v>5</v>
      </c>
      <c r="B22" s="7" t="s">
        <v>41</v>
      </c>
      <c r="C22" s="5" t="s">
        <v>92</v>
      </c>
      <c r="D22" s="8" t="s">
        <v>137</v>
      </c>
      <c r="E22" s="1">
        <v>9.7707510690870993</v>
      </c>
      <c r="F22" s="1">
        <v>1.9488656046170008</v>
      </c>
      <c r="G22" s="1">
        <v>11.719616673704103</v>
      </c>
      <c r="H22" s="1">
        <v>0.15958866615713457</v>
      </c>
      <c r="I22" s="1">
        <v>1.9539483106443219E-2</v>
      </c>
      <c r="J22" s="1">
        <v>4.04</v>
      </c>
      <c r="K22" s="1">
        <v>25.946452579607516</v>
      </c>
      <c r="L22" s="1">
        <v>4.2928044178153986</v>
      </c>
    </row>
    <row r="23" spans="1:12" ht="15">
      <c r="A23" s="2">
        <v>6</v>
      </c>
      <c r="B23" s="7" t="s">
        <v>41</v>
      </c>
      <c r="C23" s="5" t="s">
        <v>92</v>
      </c>
      <c r="D23" s="8" t="s">
        <v>137</v>
      </c>
      <c r="E23" s="1">
        <v>0.30118771329367688</v>
      </c>
      <c r="F23" s="1">
        <v>14.470503101078403</v>
      </c>
      <c r="G23" s="1">
        <v>14.771690814372079</v>
      </c>
      <c r="H23" s="1">
        <v>0.97513329316057618</v>
      </c>
      <c r="I23" s="1">
        <v>2.0638886828657662E-2</v>
      </c>
      <c r="J23" s="1">
        <v>4.99</v>
      </c>
      <c r="K23" s="1">
        <v>27.67792475348017</v>
      </c>
      <c r="L23" s="1">
        <v>5.9007203668270289</v>
      </c>
    </row>
    <row r="24" spans="1:12" ht="15">
      <c r="A24" s="2">
        <v>7</v>
      </c>
      <c r="B24" s="7" t="s">
        <v>41</v>
      </c>
      <c r="C24" s="5" t="s">
        <v>66</v>
      </c>
      <c r="D24" s="8" t="s">
        <v>137</v>
      </c>
      <c r="E24" s="1">
        <v>7.2340127883603333</v>
      </c>
      <c r="F24" s="1">
        <v>2.9880869668796599</v>
      </c>
      <c r="G24" s="1">
        <v>10.222099755239993</v>
      </c>
      <c r="H24" s="1">
        <v>0.27285713924258348</v>
      </c>
      <c r="I24" s="1">
        <v>2.7129300161993209E-2</v>
      </c>
      <c r="J24" s="1">
        <v>4.25</v>
      </c>
      <c r="K24" s="1">
        <v>24.9806523319685</v>
      </c>
      <c r="L24" s="1">
        <v>4.1979524369744041</v>
      </c>
    </row>
    <row r="25" spans="1:12" ht="15">
      <c r="A25" s="2">
        <v>8</v>
      </c>
      <c r="B25" s="7" t="s">
        <v>41</v>
      </c>
      <c r="C25" s="5" t="s">
        <v>92</v>
      </c>
      <c r="D25" s="8" t="s">
        <v>137</v>
      </c>
      <c r="E25" s="1">
        <v>9.1193845721999409</v>
      </c>
      <c r="F25" s="1">
        <v>2.9821002074288403</v>
      </c>
      <c r="G25" s="1">
        <v>12.10148477962878</v>
      </c>
      <c r="H25" s="1">
        <v>0.26757215828317893</v>
      </c>
      <c r="I25" s="1">
        <v>3.0335522467606485E-2</v>
      </c>
      <c r="J25" s="1">
        <v>4.1899999999999995</v>
      </c>
      <c r="K25" s="1">
        <v>29.151372273588485</v>
      </c>
      <c r="L25" s="1">
        <v>5.0023369324969842</v>
      </c>
    </row>
    <row r="26" spans="1:12" ht="15">
      <c r="A26" s="2">
        <v>17</v>
      </c>
      <c r="B26" s="7" t="s">
        <v>41</v>
      </c>
      <c r="C26" s="5" t="s">
        <v>199</v>
      </c>
      <c r="D26" s="8" t="s">
        <v>137</v>
      </c>
      <c r="E26" s="1">
        <v>9.2871625762620162</v>
      </c>
      <c r="F26" s="1">
        <v>2.5975791763721992</v>
      </c>
      <c r="G26" s="1">
        <v>11.884741752634215</v>
      </c>
      <c r="H26" s="1">
        <v>0.19402159976078304</v>
      </c>
      <c r="I26" s="1">
        <v>4.0220833848444687E-2</v>
      </c>
      <c r="J26" s="1">
        <v>4.5250000000000004</v>
      </c>
      <c r="K26" s="1">
        <v>26.579390741395429</v>
      </c>
      <c r="L26" s="1">
        <v>4.4906931717699496</v>
      </c>
    </row>
    <row r="27" spans="1:12" ht="15">
      <c r="A27" s="2">
        <v>18</v>
      </c>
      <c r="B27" s="7" t="s">
        <v>41</v>
      </c>
      <c r="C27" s="5" t="s">
        <v>92</v>
      </c>
      <c r="D27" s="8" t="s">
        <v>137</v>
      </c>
      <c r="E27" s="1">
        <v>2.5886043563670329</v>
      </c>
      <c r="F27" s="1">
        <v>6.4465428005933987</v>
      </c>
      <c r="G27" s="1">
        <v>9.0351471569604307</v>
      </c>
      <c r="H27" s="1">
        <v>0.79034574797065726</v>
      </c>
      <c r="I27" s="1">
        <v>3.2067082169017762E-2</v>
      </c>
      <c r="J27" s="1">
        <v>4.6850000000000005</v>
      </c>
      <c r="K27" s="1">
        <v>24.756965481119025</v>
      </c>
      <c r="L27" s="1">
        <v>4.613353444950409</v>
      </c>
    </row>
    <row r="28" spans="1:12" ht="15">
      <c r="A28" s="2">
        <v>19</v>
      </c>
      <c r="B28" s="7" t="s">
        <v>41</v>
      </c>
      <c r="C28" s="5" t="s">
        <v>92</v>
      </c>
      <c r="D28" s="8" t="s">
        <v>137</v>
      </c>
      <c r="E28" s="1">
        <v>6.7195969083966478</v>
      </c>
      <c r="F28" s="1">
        <v>4.2995874256903406</v>
      </c>
      <c r="G28" s="1">
        <v>11.019184334086988</v>
      </c>
      <c r="H28" s="1">
        <v>0.34243824678453583</v>
      </c>
      <c r="I28" s="1">
        <v>-9.4409817306545345E-4</v>
      </c>
      <c r="J28" s="1">
        <v>4.2699999999999996</v>
      </c>
      <c r="K28" s="1">
        <v>29.229577945303156</v>
      </c>
      <c r="L28" s="1">
        <v>4.5891159354675004</v>
      </c>
    </row>
    <row r="29" spans="1:12" ht="15">
      <c r="A29" s="2">
        <v>20</v>
      </c>
      <c r="B29" s="7" t="s">
        <v>41</v>
      </c>
      <c r="C29" s="5" t="s">
        <v>92</v>
      </c>
      <c r="D29" s="8" t="s">
        <v>137</v>
      </c>
      <c r="E29" s="1">
        <v>8.0058479934687412</v>
      </c>
      <c r="F29" s="1">
        <v>6.0173259136260295</v>
      </c>
      <c r="G29" s="1">
        <v>14.023173907094771</v>
      </c>
      <c r="H29" s="1">
        <v>0.40795295808584475</v>
      </c>
      <c r="I29" s="1">
        <v>4.8374851945282356E-2</v>
      </c>
      <c r="J29" s="1">
        <v>4.3600000000000003</v>
      </c>
      <c r="K29" s="1">
        <v>26.435595984674528</v>
      </c>
      <c r="L29" s="1">
        <v>4.7685953097064768</v>
      </c>
    </row>
    <row r="30" spans="1:12" ht="15">
      <c r="A30" s="2">
        <v>21</v>
      </c>
      <c r="B30" s="7" t="s">
        <v>41</v>
      </c>
      <c r="C30" s="5" t="s">
        <v>201</v>
      </c>
      <c r="D30" s="8" t="s">
        <v>137</v>
      </c>
      <c r="E30" s="1">
        <v>6.8084771049817423</v>
      </c>
      <c r="F30" s="1">
        <v>1.4249947051137737</v>
      </c>
      <c r="G30" s="1">
        <v>8.2334718100955158</v>
      </c>
      <c r="H30" s="1">
        <v>0.17436811252655382</v>
      </c>
      <c r="I30" s="1">
        <v>1.6176614389799209E-2</v>
      </c>
      <c r="J30" s="1">
        <v>4.1749999999999998</v>
      </c>
      <c r="K30" s="1">
        <v>26.294159564587964</v>
      </c>
      <c r="L30" s="1">
        <v>4.2961384796518054</v>
      </c>
    </row>
    <row r="31" spans="1:12" ht="15">
      <c r="A31" s="2">
        <v>22</v>
      </c>
      <c r="B31" s="7" t="s">
        <v>41</v>
      </c>
      <c r="C31" s="5" t="s">
        <v>202</v>
      </c>
      <c r="D31" s="8" t="s">
        <v>137</v>
      </c>
      <c r="E31" s="1">
        <v>3.5294193563853913</v>
      </c>
      <c r="F31" s="1">
        <v>3.0142163600018401</v>
      </c>
      <c r="G31" s="1">
        <v>6.5436357163872305</v>
      </c>
      <c r="H31" s="1">
        <v>0.44516467366152712</v>
      </c>
      <c r="I31" s="1">
        <v>2.7765354873846099E-2</v>
      </c>
      <c r="J31" s="1">
        <v>4.3499999999999996</v>
      </c>
      <c r="K31" s="1">
        <v>25.58229277747904</v>
      </c>
      <c r="L31" s="1">
        <v>4.6573808282598748</v>
      </c>
    </row>
    <row r="32" spans="1:12" ht="15">
      <c r="A32" s="2">
        <v>23</v>
      </c>
      <c r="B32" s="7" t="s">
        <v>41</v>
      </c>
      <c r="C32" s="5" t="s">
        <v>92</v>
      </c>
      <c r="D32" s="8" t="s">
        <v>137</v>
      </c>
      <c r="E32" s="1">
        <v>6.3545912255856924</v>
      </c>
      <c r="F32" s="1">
        <v>3.1649289007024448</v>
      </c>
      <c r="G32" s="1">
        <v>9.5195201262881373</v>
      </c>
      <c r="H32" s="1">
        <v>0.34589460553673024</v>
      </c>
      <c r="I32" s="1">
        <v>2.9336350560366889E-2</v>
      </c>
      <c r="J32" s="1">
        <v>4.3899999999999997</v>
      </c>
      <c r="K32" s="1">
        <v>27.865484087735076</v>
      </c>
      <c r="L32" s="1">
        <v>4.9006037950640655</v>
      </c>
    </row>
    <row r="33" spans="1:12" ht="15">
      <c r="A33" s="2">
        <v>24</v>
      </c>
      <c r="B33" s="7" t="s">
        <v>41</v>
      </c>
      <c r="C33" s="5" t="s">
        <v>203</v>
      </c>
      <c r="D33" s="8" t="s">
        <v>137</v>
      </c>
      <c r="E33" s="1">
        <v>7.3856946259631204</v>
      </c>
      <c r="F33" s="1">
        <v>2.1402438611354291</v>
      </c>
      <c r="G33" s="1">
        <v>9.52593848709855</v>
      </c>
      <c r="H33" s="1">
        <v>0.25009211678746152</v>
      </c>
      <c r="I33" s="1">
        <v>2.1488726575433097E-2</v>
      </c>
      <c r="J33" s="1">
        <v>4.8550000000000004</v>
      </c>
      <c r="K33" s="1">
        <v>27.841290537265508</v>
      </c>
      <c r="L33" s="1">
        <v>5.3325893700392157</v>
      </c>
    </row>
    <row r="34" spans="1:12" ht="15">
      <c r="A34" s="2">
        <v>9</v>
      </c>
      <c r="B34" s="7" t="s">
        <v>41</v>
      </c>
      <c r="C34" s="5" t="s">
        <v>43</v>
      </c>
      <c r="D34" s="8" t="s">
        <v>142</v>
      </c>
      <c r="E34" s="1">
        <v>7.7998090139464491</v>
      </c>
      <c r="F34" s="1">
        <v>14.101871952830718</v>
      </c>
      <c r="G34" s="1">
        <v>21.901680966777167</v>
      </c>
      <c r="H34" s="1">
        <v>0.60169492895839327</v>
      </c>
      <c r="I34" s="1">
        <v>3.3360301372229745E-3</v>
      </c>
      <c r="J34" s="1">
        <v>4.0649999999999995</v>
      </c>
      <c r="K34" s="1">
        <v>24.653492627128848</v>
      </c>
      <c r="L34" s="1">
        <v>4.1599447143498258</v>
      </c>
    </row>
    <row r="35" spans="1:12" ht="15">
      <c r="A35" s="2">
        <v>10</v>
      </c>
      <c r="B35" s="7" t="s">
        <v>41</v>
      </c>
      <c r="C35" s="5" t="s">
        <v>43</v>
      </c>
      <c r="D35" s="8" t="s">
        <v>142</v>
      </c>
      <c r="E35" s="1">
        <v>8.6339956437658198</v>
      </c>
      <c r="F35" s="1">
        <v>12.133371511302549</v>
      </c>
      <c r="G35" s="1">
        <v>20.767367155068371</v>
      </c>
      <c r="H35" s="1">
        <v>0.63583508010387724</v>
      </c>
      <c r="I35" s="1">
        <v>9.7064798651435406E-3</v>
      </c>
      <c r="J35" s="1">
        <v>4.08</v>
      </c>
      <c r="K35" s="1">
        <v>23.001749352494279</v>
      </c>
      <c r="L35" s="1">
        <v>3.8578888099773749</v>
      </c>
    </row>
    <row r="36" spans="1:12" ht="15">
      <c r="A36" s="2">
        <v>11</v>
      </c>
      <c r="B36" s="7" t="s">
        <v>41</v>
      </c>
      <c r="C36" s="5" t="s">
        <v>43</v>
      </c>
      <c r="D36" s="8" t="s">
        <v>142</v>
      </c>
      <c r="E36" s="1">
        <v>1.8049978088673546</v>
      </c>
      <c r="F36" s="1">
        <v>17.581420900399262</v>
      </c>
      <c r="G36" s="1">
        <v>19.386418709266618</v>
      </c>
      <c r="H36" s="1">
        <v>0.92672109692666771</v>
      </c>
      <c r="I36" s="1">
        <v>-1.5455844749024425E-3</v>
      </c>
      <c r="J36" s="1">
        <v>4.5199999999999996</v>
      </c>
      <c r="K36" s="1">
        <v>22.48455956743539</v>
      </c>
      <c r="L36" s="1">
        <v>3.9041507127656776</v>
      </c>
    </row>
    <row r="37" spans="1:12" ht="15">
      <c r="A37" s="2">
        <v>12</v>
      </c>
      <c r="B37" s="7" t="s">
        <v>41</v>
      </c>
      <c r="C37" s="5" t="s">
        <v>43</v>
      </c>
      <c r="D37" s="8" t="s">
        <v>142</v>
      </c>
      <c r="E37" s="1">
        <v>4.4484539453009937</v>
      </c>
      <c r="F37" s="1">
        <v>12.259233373522507</v>
      </c>
      <c r="G37" s="1">
        <v>16.707687318823503</v>
      </c>
      <c r="H37" s="1">
        <v>0.69677270027373339</v>
      </c>
      <c r="I37" s="1">
        <v>9.7164292763849153E-3</v>
      </c>
      <c r="J37" s="1">
        <v>4.2949999999999999</v>
      </c>
      <c r="K37" s="1">
        <v>22.79426760608137</v>
      </c>
      <c r="L37" s="1">
        <v>4.5463727027755372</v>
      </c>
    </row>
    <row r="38" spans="1:12" ht="15">
      <c r="A38" s="2">
        <v>13</v>
      </c>
      <c r="B38" s="7" t="s">
        <v>41</v>
      </c>
      <c r="C38" s="5" t="s">
        <v>43</v>
      </c>
      <c r="D38" s="8" t="s">
        <v>142</v>
      </c>
      <c r="E38" s="1">
        <v>1.6257638844952007</v>
      </c>
      <c r="F38" s="1">
        <v>19.46270233212352</v>
      </c>
      <c r="G38" s="1">
        <v>21.08846621661872</v>
      </c>
      <c r="H38" s="1">
        <v>0.94178560473726725</v>
      </c>
      <c r="I38" s="1">
        <v>5.1169512450824194E-3</v>
      </c>
      <c r="J38" s="1">
        <v>4.7050000000000001</v>
      </c>
      <c r="K38" s="1">
        <v>22.635670211158285</v>
      </c>
      <c r="L38" s="1">
        <v>5.2930127802890343</v>
      </c>
    </row>
    <row r="39" spans="1:12" ht="15">
      <c r="A39" s="2">
        <v>14</v>
      </c>
      <c r="B39" s="7" t="s">
        <v>41</v>
      </c>
      <c r="C39" s="5" t="s">
        <v>43</v>
      </c>
      <c r="D39" s="8" t="s">
        <v>142</v>
      </c>
      <c r="E39" s="1">
        <v>3.8240934904921251</v>
      </c>
      <c r="F39" s="1">
        <v>15.78213851144459</v>
      </c>
      <c r="G39" s="1">
        <v>19.606232001936718</v>
      </c>
      <c r="H39" s="1">
        <v>0.77664351943017329</v>
      </c>
      <c r="I39" s="1">
        <v>7.434418938368853E-3</v>
      </c>
      <c r="J39" s="1">
        <v>4.1950000000000003</v>
      </c>
      <c r="K39" s="1">
        <v>25.548129490734887</v>
      </c>
      <c r="L39" s="1">
        <v>4.169538773087929</v>
      </c>
    </row>
    <row r="40" spans="1:12" ht="15">
      <c r="A40" s="2">
        <v>15</v>
      </c>
      <c r="B40" s="7" t="s">
        <v>41</v>
      </c>
      <c r="C40" s="5" t="s">
        <v>43</v>
      </c>
      <c r="D40" s="8" t="s">
        <v>142</v>
      </c>
      <c r="E40" s="1">
        <v>8.1716527584589524</v>
      </c>
      <c r="F40" s="1">
        <v>10.622546008442876</v>
      </c>
      <c r="G40" s="1">
        <v>18.794198766901829</v>
      </c>
      <c r="H40" s="1">
        <v>0.49993933663731305</v>
      </c>
      <c r="I40" s="1">
        <v>1.6456209857472714E-2</v>
      </c>
      <c r="J40" s="1">
        <v>4.0749999999999993</v>
      </c>
      <c r="K40" s="1">
        <v>24.174155996560458</v>
      </c>
      <c r="L40" s="1">
        <v>4.655401058014446</v>
      </c>
    </row>
    <row r="41" spans="1:12" ht="15">
      <c r="A41" s="2">
        <v>16</v>
      </c>
      <c r="B41" s="7" t="s">
        <v>41</v>
      </c>
      <c r="C41" s="5" t="s">
        <v>43</v>
      </c>
      <c r="D41" s="8" t="s">
        <v>142</v>
      </c>
      <c r="E41" s="1">
        <v>0.10752129120791383</v>
      </c>
      <c r="F41" s="1">
        <v>27.717585513096097</v>
      </c>
      <c r="G41" s="1">
        <v>27.825106804304014</v>
      </c>
      <c r="H41" s="1">
        <v>0.99693905597042787</v>
      </c>
      <c r="I41" s="1">
        <v>9.1900425876650406E-3</v>
      </c>
      <c r="J41" s="1">
        <v>5.57</v>
      </c>
      <c r="K41" s="1">
        <v>28.124021740058232</v>
      </c>
      <c r="L41" s="1">
        <v>6.3519589111265464</v>
      </c>
    </row>
    <row r="42" spans="1:12" ht="15">
      <c r="A42" s="2">
        <v>25</v>
      </c>
      <c r="B42" s="7" t="s">
        <v>41</v>
      </c>
      <c r="C42" s="5" t="s">
        <v>43</v>
      </c>
      <c r="D42" s="8" t="s">
        <v>142</v>
      </c>
      <c r="E42" s="1">
        <v>1.0628333471456879</v>
      </c>
      <c r="F42" s="1">
        <v>16.136916854958173</v>
      </c>
      <c r="G42" s="1">
        <v>17.199750202103861</v>
      </c>
      <c r="H42" s="1">
        <v>0.95359000773877722</v>
      </c>
      <c r="I42" s="1">
        <v>1.5564918420505414E-2</v>
      </c>
      <c r="J42" s="1">
        <v>4.54</v>
      </c>
      <c r="K42" s="1">
        <v>23.35549993062294</v>
      </c>
      <c r="L42" s="1">
        <v>4.6314639084542071</v>
      </c>
    </row>
    <row r="43" spans="1:12" ht="15">
      <c r="A43" s="2">
        <v>26</v>
      </c>
      <c r="B43" s="7" t="s">
        <v>41</v>
      </c>
      <c r="C43" s="5" t="s">
        <v>43</v>
      </c>
      <c r="D43" s="8" t="s">
        <v>142</v>
      </c>
      <c r="E43" s="1">
        <v>2.2142948239177414</v>
      </c>
      <c r="F43" s="1">
        <v>12.169960734728356</v>
      </c>
      <c r="G43" s="1">
        <v>14.3842555586461</v>
      </c>
      <c r="H43" s="1">
        <v>0.85568794001199322</v>
      </c>
      <c r="I43" s="1">
        <v>2.3064289693937194E-2</v>
      </c>
      <c r="J43" s="1">
        <v>4.3600000000000003</v>
      </c>
      <c r="K43" s="1">
        <v>20.655124708243818</v>
      </c>
      <c r="L43" s="1">
        <v>4.6500916522191362</v>
      </c>
    </row>
    <row r="44" spans="1:12" ht="15">
      <c r="A44" s="2">
        <v>27</v>
      </c>
      <c r="B44" s="7" t="s">
        <v>41</v>
      </c>
      <c r="C44" s="5" t="s">
        <v>43</v>
      </c>
      <c r="D44" s="8" t="s">
        <v>142</v>
      </c>
      <c r="E44" s="1">
        <v>11.412768059158285</v>
      </c>
      <c r="F44" s="1">
        <v>7.5165213738739762</v>
      </c>
      <c r="G44" s="1">
        <v>18.92928943303226</v>
      </c>
      <c r="H44" s="1">
        <v>0.35414450677269499</v>
      </c>
      <c r="I44" s="1">
        <v>1.8616252138875754E-2</v>
      </c>
      <c r="J44" s="1">
        <v>4.0199999999999996</v>
      </c>
      <c r="K44" s="1">
        <v>23.925731822187458</v>
      </c>
      <c r="L44" s="1">
        <v>3.5871334778199335</v>
      </c>
    </row>
    <row r="45" spans="1:12" ht="15">
      <c r="A45" s="2">
        <v>28</v>
      </c>
      <c r="B45" s="7" t="s">
        <v>41</v>
      </c>
      <c r="C45" s="5" t="s">
        <v>43</v>
      </c>
      <c r="D45" s="8" t="s">
        <v>142</v>
      </c>
      <c r="E45" s="1">
        <v>25.184051138878203</v>
      </c>
      <c r="F45" s="1">
        <v>8.6652529560644478</v>
      </c>
      <c r="G45" s="1">
        <v>33.849304094942653</v>
      </c>
      <c r="H45" s="1">
        <v>0.27981434783288828</v>
      </c>
      <c r="I45" s="1">
        <v>5.6187246680322434E-2</v>
      </c>
      <c r="J45" s="1">
        <v>4.18</v>
      </c>
      <c r="K45" s="1">
        <v>25.496085648846964</v>
      </c>
      <c r="L45" s="1">
        <v>4.6918545162327856</v>
      </c>
    </row>
    <row r="46" spans="1:12" ht="15">
      <c r="A46" s="2">
        <v>29</v>
      </c>
      <c r="B46" s="7" t="s">
        <v>41</v>
      </c>
      <c r="C46" s="5" t="s">
        <v>43</v>
      </c>
      <c r="D46" s="8" t="s">
        <v>142</v>
      </c>
      <c r="E46" s="1">
        <v>3.6369319297212557</v>
      </c>
      <c r="F46" s="1">
        <v>14.638029772293569</v>
      </c>
      <c r="G46" s="1">
        <v>18.274961702014821</v>
      </c>
      <c r="H46" s="1">
        <v>0.86333465433234768</v>
      </c>
      <c r="I46" s="1">
        <v>2.5911220569784517E-2</v>
      </c>
      <c r="J46" s="1">
        <v>4.2699999999999996</v>
      </c>
      <c r="K46" s="1">
        <v>23.62519616477519</v>
      </c>
      <c r="L46" s="1">
        <v>4.3253293460249154</v>
      </c>
    </row>
    <row r="47" spans="1:12" ht="15">
      <c r="A47" s="2">
        <v>30</v>
      </c>
      <c r="B47" s="7" t="s">
        <v>41</v>
      </c>
      <c r="C47" s="5" t="s">
        <v>43</v>
      </c>
      <c r="D47" s="8" t="s">
        <v>142</v>
      </c>
      <c r="E47" s="1">
        <v>0.35307897543441508</v>
      </c>
      <c r="F47" s="1">
        <v>23.893443581284849</v>
      </c>
      <c r="G47" s="1">
        <v>24.246522556719267</v>
      </c>
      <c r="H47" s="1">
        <v>0.99039454190901588</v>
      </c>
      <c r="I47" s="1">
        <v>1.7979332458044023E-2</v>
      </c>
      <c r="J47" s="1">
        <v>4.8049999999999997</v>
      </c>
      <c r="K47" s="1">
        <v>25.765758557452735</v>
      </c>
      <c r="L47" s="1">
        <v>4.8005234686952409</v>
      </c>
    </row>
    <row r="48" spans="1:12" ht="15">
      <c r="A48" s="2">
        <v>31</v>
      </c>
      <c r="B48" s="7" t="s">
        <v>41</v>
      </c>
      <c r="C48" s="5" t="s">
        <v>43</v>
      </c>
      <c r="D48" s="8" t="s">
        <v>142</v>
      </c>
      <c r="E48" s="1">
        <v>2.296905157049121</v>
      </c>
      <c r="F48" s="1">
        <v>12.695798805009867</v>
      </c>
      <c r="G48" s="1">
        <v>14.992703962058989</v>
      </c>
      <c r="H48" s="1">
        <v>0.86640006809731762</v>
      </c>
      <c r="I48" s="1">
        <v>2.0381434536778174E-2</v>
      </c>
      <c r="J48" s="1">
        <v>4.085</v>
      </c>
      <c r="K48" s="1">
        <v>23.766197855573296</v>
      </c>
      <c r="L48" s="1">
        <v>4.5298714913565901</v>
      </c>
    </row>
    <row r="49" spans="1:12" ht="15">
      <c r="A49" s="2">
        <v>32</v>
      </c>
      <c r="B49" s="7" t="s">
        <v>41</v>
      </c>
      <c r="C49" s="5" t="s">
        <v>43</v>
      </c>
      <c r="D49" s="8" t="s">
        <v>142</v>
      </c>
      <c r="E49" s="1">
        <v>11.60018829747604</v>
      </c>
      <c r="F49" s="1">
        <v>4.4558578369196749</v>
      </c>
      <c r="G49" s="1">
        <v>16.056046134395714</v>
      </c>
      <c r="H49" s="1">
        <v>0.33894887343528923</v>
      </c>
      <c r="I49" s="1">
        <v>2.132299245015306E-2</v>
      </c>
      <c r="J49" s="1">
        <v>4.2949999999999999</v>
      </c>
      <c r="K49" s="1">
        <v>22.046989383152969</v>
      </c>
      <c r="L49" s="1">
        <v>4.315022319462213</v>
      </c>
    </row>
    <row r="50" spans="1:12" ht="15">
      <c r="A50" s="2">
        <v>1</v>
      </c>
      <c r="B50" s="7" t="s">
        <v>41</v>
      </c>
      <c r="C50" s="5" t="s">
        <v>43</v>
      </c>
      <c r="D50" s="8" t="s">
        <v>137</v>
      </c>
      <c r="E50" s="1">
        <v>7.6602748681835529</v>
      </c>
      <c r="F50" s="1">
        <v>9.9741087432198157</v>
      </c>
      <c r="G50" s="1">
        <v>17.634383611403369</v>
      </c>
      <c r="H50" s="1">
        <v>0.54853058245077935</v>
      </c>
      <c r="I50" s="1">
        <v>2.1354900439731594E-2</v>
      </c>
      <c r="J50" s="1">
        <v>4.2699999999999996</v>
      </c>
      <c r="K50" s="1">
        <v>23.505828807089451</v>
      </c>
      <c r="L50" s="1">
        <v>4.5958468216504098</v>
      </c>
    </row>
    <row r="51" spans="1:12" ht="15">
      <c r="A51" s="2">
        <v>2</v>
      </c>
      <c r="B51" s="7" t="s">
        <v>41</v>
      </c>
      <c r="C51" s="5" t="s">
        <v>43</v>
      </c>
      <c r="D51" s="8" t="s">
        <v>137</v>
      </c>
      <c r="E51" s="1">
        <v>11.485716374855182</v>
      </c>
      <c r="F51" s="1">
        <v>4.0740965277508119</v>
      </c>
      <c r="G51" s="1">
        <v>15.559812902605991</v>
      </c>
      <c r="H51" s="1">
        <v>0.31924263188113072</v>
      </c>
      <c r="I51" s="1">
        <v>5.7475879785631231E-3</v>
      </c>
      <c r="J51" s="1">
        <v>4.1550000000000002</v>
      </c>
      <c r="K51" s="1">
        <v>23.475146435328604</v>
      </c>
      <c r="L51" s="1">
        <v>4.2361803322262546</v>
      </c>
    </row>
    <row r="52" spans="1:12" ht="15">
      <c r="A52" s="2">
        <v>3</v>
      </c>
      <c r="B52" s="7" t="s">
        <v>41</v>
      </c>
      <c r="C52" s="5" t="s">
        <v>43</v>
      </c>
      <c r="D52" s="8" t="s">
        <v>137</v>
      </c>
      <c r="E52" s="1">
        <v>9.4567636911186064</v>
      </c>
      <c r="F52" s="1">
        <v>7.1381660255739252</v>
      </c>
      <c r="G52" s="1">
        <v>16.59492971669253</v>
      </c>
      <c r="H52" s="1">
        <v>0.36261272418926238</v>
      </c>
      <c r="I52" s="1">
        <v>7.0433186050388522E-3</v>
      </c>
      <c r="J52" s="1">
        <v>3.88</v>
      </c>
      <c r="K52" s="1">
        <v>25.96675292080711</v>
      </c>
      <c r="L52" s="1">
        <v>3.6814522423471479</v>
      </c>
    </row>
    <row r="53" spans="1:12" ht="15">
      <c r="A53" s="2">
        <v>4</v>
      </c>
      <c r="B53" s="7" t="s">
        <v>41</v>
      </c>
      <c r="C53" s="5" t="s">
        <v>43</v>
      </c>
      <c r="D53" s="8" t="s">
        <v>137</v>
      </c>
      <c r="E53" s="1">
        <v>0.32234707970714038</v>
      </c>
      <c r="F53" s="1">
        <v>24.565107755984396</v>
      </c>
      <c r="G53" s="1">
        <v>24.887454835691535</v>
      </c>
      <c r="H53" s="1">
        <v>0.98229780039963077</v>
      </c>
      <c r="I53" s="1">
        <v>-2.231577172890697E-4</v>
      </c>
      <c r="J53" s="1">
        <v>5.1550000000000002</v>
      </c>
      <c r="K53" s="1">
        <v>30.058512209074841</v>
      </c>
      <c r="L53" s="1">
        <v>7.2066958701661292</v>
      </c>
    </row>
    <row r="54" spans="1:12" ht="15">
      <c r="A54" s="2">
        <v>5</v>
      </c>
      <c r="B54" s="7" t="s">
        <v>41</v>
      </c>
      <c r="C54" s="5" t="s">
        <v>43</v>
      </c>
      <c r="D54" s="8" t="s">
        <v>137</v>
      </c>
      <c r="E54" s="1">
        <v>14.249503654227111</v>
      </c>
      <c r="F54" s="1">
        <v>4.4261055876071254</v>
      </c>
      <c r="G54" s="1">
        <v>18.675609241834238</v>
      </c>
      <c r="H54" s="1">
        <v>0.23822414537308814</v>
      </c>
      <c r="I54" s="1">
        <v>7.8163033137665233E-3</v>
      </c>
      <c r="J54" s="1">
        <v>3.9450000000000003</v>
      </c>
      <c r="K54" s="1">
        <v>23.337630757670183</v>
      </c>
      <c r="L54" s="1">
        <v>4.1855505287481449</v>
      </c>
    </row>
    <row r="55" spans="1:12" ht="15">
      <c r="A55" s="2">
        <v>6</v>
      </c>
      <c r="B55" s="7" t="s">
        <v>41</v>
      </c>
      <c r="C55" s="5" t="s">
        <v>43</v>
      </c>
      <c r="D55" s="8" t="s">
        <v>137</v>
      </c>
      <c r="E55" s="1">
        <v>0.15073438844899667</v>
      </c>
      <c r="F55" s="1">
        <v>14.436839279459249</v>
      </c>
      <c r="G55" s="1">
        <v>14.587573667908249</v>
      </c>
      <c r="H55" s="1">
        <v>0.99219646715547283</v>
      </c>
      <c r="I55" s="1">
        <v>1.4604639980189616E-2</v>
      </c>
      <c r="J55" s="1">
        <v>4.835</v>
      </c>
      <c r="K55" s="1">
        <v>26.918028811126248</v>
      </c>
      <c r="L55" s="1">
        <v>5.9472658192596324</v>
      </c>
    </row>
    <row r="56" spans="1:12" ht="15">
      <c r="A56" s="2">
        <v>7</v>
      </c>
      <c r="B56" s="7" t="s">
        <v>41</v>
      </c>
      <c r="C56" s="5" t="s">
        <v>43</v>
      </c>
      <c r="D56" s="8" t="s">
        <v>137</v>
      </c>
      <c r="E56" s="1">
        <v>10.687434128375116</v>
      </c>
      <c r="F56" s="1">
        <v>5.1852457707191633</v>
      </c>
      <c r="G56" s="1">
        <v>15.872679899094281</v>
      </c>
      <c r="H56" s="1">
        <v>0.28546266580539376</v>
      </c>
      <c r="I56" s="1">
        <v>1.2051084516505169E-2</v>
      </c>
      <c r="J56" s="1">
        <v>4.1449999999999996</v>
      </c>
      <c r="K56" s="1">
        <v>22.776072935825837</v>
      </c>
      <c r="L56" s="1">
        <v>4.2830565459335688</v>
      </c>
    </row>
    <row r="57" spans="1:12" ht="15">
      <c r="A57" s="2">
        <v>8</v>
      </c>
      <c r="B57" s="7" t="s">
        <v>41</v>
      </c>
      <c r="C57" s="5" t="s">
        <v>43</v>
      </c>
      <c r="D57" s="8" t="s">
        <v>137</v>
      </c>
      <c r="E57" s="1">
        <v>11.366989643712717</v>
      </c>
      <c r="F57" s="1">
        <v>1.7793212581090867</v>
      </c>
      <c r="G57" s="1">
        <v>13.146310901821805</v>
      </c>
      <c r="H57" s="1">
        <v>0.12619123748624927</v>
      </c>
      <c r="I57" s="1">
        <v>1.2408579060288097E-2</v>
      </c>
      <c r="J57" s="1">
        <v>4.0250000000000004</v>
      </c>
      <c r="K57" s="1">
        <v>24.272258169990423</v>
      </c>
      <c r="L57" s="1">
        <v>4.0973775915606225</v>
      </c>
    </row>
    <row r="58" spans="1:12" ht="15">
      <c r="A58" s="2">
        <v>17</v>
      </c>
      <c r="B58" s="7" t="s">
        <v>41</v>
      </c>
      <c r="C58" s="5" t="s">
        <v>43</v>
      </c>
      <c r="D58" s="8" t="s">
        <v>137</v>
      </c>
      <c r="E58" s="1">
        <v>12.060632338011461</v>
      </c>
      <c r="F58" s="1">
        <v>4.7962729101435029</v>
      </c>
      <c r="G58" s="1">
        <v>16.856905248154959</v>
      </c>
      <c r="H58" s="1">
        <v>0.2720268692467801</v>
      </c>
      <c r="I58" s="1">
        <v>1.2346768523119936E-2</v>
      </c>
      <c r="J58" s="1">
        <v>4.1899999999999995</v>
      </c>
      <c r="K58" s="1">
        <v>23.449262393398541</v>
      </c>
      <c r="L58" s="1">
        <v>3.0782971085144313</v>
      </c>
    </row>
    <row r="59" spans="1:12" ht="15">
      <c r="A59" s="2">
        <v>18</v>
      </c>
      <c r="B59" s="7" t="s">
        <v>41</v>
      </c>
      <c r="C59" s="5" t="s">
        <v>43</v>
      </c>
      <c r="D59" s="8" t="s">
        <v>137</v>
      </c>
      <c r="E59" s="1">
        <v>0.99585554971435364</v>
      </c>
      <c r="F59" s="1">
        <v>20.857472123809302</v>
      </c>
      <c r="G59" s="1">
        <v>21.853327673523658</v>
      </c>
      <c r="H59" s="1">
        <v>0.96269699010212906</v>
      </c>
      <c r="I59" s="1">
        <v>1.0621987829186452E-2</v>
      </c>
      <c r="J59" s="1">
        <v>4.3800000000000008</v>
      </c>
      <c r="K59" s="1">
        <v>22.31708937680213</v>
      </c>
      <c r="L59" s="1">
        <v>3.1604894438063154</v>
      </c>
    </row>
    <row r="60" spans="1:12" ht="15">
      <c r="A60" s="2">
        <v>19</v>
      </c>
      <c r="B60" s="7" t="s">
        <v>41</v>
      </c>
      <c r="C60" s="5" t="s">
        <v>43</v>
      </c>
      <c r="D60" s="8" t="s">
        <v>137</v>
      </c>
      <c r="E60" s="1">
        <v>7.3562476097472311</v>
      </c>
      <c r="F60" s="1">
        <v>6.4254685080370848</v>
      </c>
      <c r="G60" s="1">
        <v>13.781716117784315</v>
      </c>
      <c r="H60" s="1">
        <v>0.46791571742967281</v>
      </c>
      <c r="I60" s="1">
        <v>2.1965926838166693E-2</v>
      </c>
      <c r="J60" s="1">
        <v>4.13</v>
      </c>
      <c r="K60" s="1">
        <v>25.747547190914744</v>
      </c>
      <c r="L60" s="1">
        <v>4.4396533196665757</v>
      </c>
    </row>
    <row r="61" spans="1:12" ht="15">
      <c r="A61" s="2">
        <v>20</v>
      </c>
      <c r="B61" s="7" t="s">
        <v>41</v>
      </c>
      <c r="C61" s="5" t="s">
        <v>43</v>
      </c>
      <c r="D61" s="8" t="s">
        <v>137</v>
      </c>
      <c r="E61" s="1">
        <v>4.7097429342672381</v>
      </c>
      <c r="F61" s="1">
        <v>10.51048406450634</v>
      </c>
      <c r="G61" s="1">
        <v>15.220226998773578</v>
      </c>
      <c r="H61" s="1">
        <v>0.72490182521426139</v>
      </c>
      <c r="I61" s="1">
        <v>2.7106445120927154E-2</v>
      </c>
      <c r="J61" s="1">
        <v>4.13</v>
      </c>
      <c r="K61" s="1">
        <v>22.623603292501265</v>
      </c>
      <c r="L61" s="1">
        <v>4.5559883813616704</v>
      </c>
    </row>
    <row r="62" spans="1:12" ht="15">
      <c r="A62" s="2">
        <v>21</v>
      </c>
      <c r="B62" s="7" t="s">
        <v>41</v>
      </c>
      <c r="C62" s="5" t="s">
        <v>43</v>
      </c>
      <c r="D62" s="8" t="s">
        <v>137</v>
      </c>
      <c r="E62" s="1">
        <v>11.386166237498928</v>
      </c>
      <c r="F62" s="1">
        <v>6.8735180905488429</v>
      </c>
      <c r="G62" s="1">
        <v>18.259684328047772</v>
      </c>
      <c r="H62" s="1">
        <v>0.45790713783147086</v>
      </c>
      <c r="I62" s="1">
        <v>6.395363266219427E-3</v>
      </c>
      <c r="J62" s="1">
        <v>3.9899999999999998</v>
      </c>
      <c r="K62" s="1">
        <v>23.889568673483609</v>
      </c>
      <c r="L62" s="1">
        <v>4.2351712752791375</v>
      </c>
    </row>
    <row r="63" spans="1:12" ht="15">
      <c r="A63" s="2">
        <v>22</v>
      </c>
      <c r="B63" s="7" t="s">
        <v>41</v>
      </c>
      <c r="C63" s="5" t="s">
        <v>43</v>
      </c>
      <c r="D63" s="8" t="s">
        <v>137</v>
      </c>
      <c r="E63" s="1">
        <v>9.7870344127553235</v>
      </c>
      <c r="F63" s="1">
        <v>9.2768963046746418</v>
      </c>
      <c r="G63" s="1">
        <v>19.063930717429969</v>
      </c>
      <c r="H63" s="1">
        <v>0.59836677302224639</v>
      </c>
      <c r="I63" s="1">
        <v>1.2411237500415531E-2</v>
      </c>
      <c r="J63" s="1">
        <v>4.2300000000000004</v>
      </c>
      <c r="K63" s="1">
        <v>21.849862906111134</v>
      </c>
      <c r="L63" s="1">
        <v>4.4180298940610552</v>
      </c>
    </row>
    <row r="64" spans="1:12" ht="15">
      <c r="A64" s="2">
        <v>23</v>
      </c>
      <c r="B64" s="7" t="s">
        <v>41</v>
      </c>
      <c r="C64" s="5" t="s">
        <v>43</v>
      </c>
      <c r="D64" s="8" t="s">
        <v>137</v>
      </c>
      <c r="E64" s="1">
        <v>2.3496457794669214</v>
      </c>
      <c r="F64" s="1">
        <v>19.573142930919282</v>
      </c>
      <c r="G64" s="1">
        <v>21.9227887103862</v>
      </c>
      <c r="H64" s="1">
        <v>0.8852130445242441</v>
      </c>
      <c r="I64" s="1">
        <v>1.0050209751891545E-2</v>
      </c>
      <c r="J64" s="1">
        <v>4.28</v>
      </c>
      <c r="K64" s="1">
        <v>23.915796290570746</v>
      </c>
      <c r="L64" s="1">
        <v>5.0908183553774036</v>
      </c>
    </row>
    <row r="65" spans="1:12" ht="15">
      <c r="A65" s="2">
        <v>24</v>
      </c>
      <c r="B65" s="7" t="s">
        <v>41</v>
      </c>
      <c r="C65" s="5" t="s">
        <v>43</v>
      </c>
      <c r="D65" s="8" t="s">
        <v>137</v>
      </c>
      <c r="E65" s="1">
        <v>8.6811207932988985</v>
      </c>
      <c r="F65" s="1">
        <v>17.690731788882779</v>
      </c>
      <c r="G65" s="1">
        <v>26.371852582181674</v>
      </c>
      <c r="H65" s="1">
        <v>0.67549390177825808</v>
      </c>
      <c r="I65" s="1">
        <v>2.1310949263288467E-2</v>
      </c>
      <c r="J65" s="1">
        <v>4.8450000000000006</v>
      </c>
      <c r="K65" s="1">
        <v>25.982575771584521</v>
      </c>
      <c r="L65" s="1">
        <v>5.5993292733316489</v>
      </c>
    </row>
    <row r="66" spans="1:12" ht="15">
      <c r="A66" s="2">
        <v>9</v>
      </c>
      <c r="B66" s="7" t="s">
        <v>41</v>
      </c>
      <c r="C66" s="3" t="s">
        <v>141</v>
      </c>
      <c r="D66" s="8" t="s">
        <v>142</v>
      </c>
      <c r="E66" s="1">
        <v>13.497003383566184</v>
      </c>
      <c r="F66" s="1">
        <v>8.4439878183585826</v>
      </c>
      <c r="G66" s="1">
        <v>21.940991201924767</v>
      </c>
      <c r="H66" s="1">
        <v>0.37897880445235754</v>
      </c>
      <c r="I66" s="1">
        <v>2.7873770009936946E-2</v>
      </c>
      <c r="J66" s="1">
        <v>4.5549999999999997</v>
      </c>
      <c r="K66" s="1">
        <v>25.566460498979673</v>
      </c>
      <c r="L66" s="1">
        <v>5.0687162994019488</v>
      </c>
    </row>
    <row r="67" spans="1:12" ht="15">
      <c r="A67" s="2">
        <v>10</v>
      </c>
      <c r="B67" s="7" t="s">
        <v>41</v>
      </c>
      <c r="C67" s="3" t="s">
        <v>136</v>
      </c>
      <c r="D67" s="8" t="s">
        <v>142</v>
      </c>
      <c r="E67" s="1">
        <v>12.542007884327525</v>
      </c>
      <c r="F67" s="1">
        <v>12.381789025070281</v>
      </c>
      <c r="G67" s="1">
        <v>24.923796909397801</v>
      </c>
      <c r="H67" s="1">
        <v>0.50929611460313295</v>
      </c>
      <c r="I67" s="1">
        <v>5.2976550750294581E-2</v>
      </c>
      <c r="J67" s="1">
        <v>4.3250000000000002</v>
      </c>
      <c r="K67" s="1">
        <v>27.745612837298232</v>
      </c>
      <c r="L67" s="1">
        <v>4.3130042573717917</v>
      </c>
    </row>
    <row r="68" spans="1:12" ht="15">
      <c r="A68" s="2">
        <v>11</v>
      </c>
      <c r="B68" s="7" t="s">
        <v>41</v>
      </c>
      <c r="C68" s="3" t="s">
        <v>136</v>
      </c>
      <c r="D68" s="8" t="s">
        <v>142</v>
      </c>
      <c r="E68" s="1">
        <v>9.6834558927940382</v>
      </c>
      <c r="F68" s="1">
        <v>22.920905827473735</v>
      </c>
      <c r="G68" s="1">
        <v>32.604361720267775</v>
      </c>
      <c r="H68" s="1">
        <v>0.80295240809969926</v>
      </c>
      <c r="I68" s="1">
        <v>5.6697694695185978E-2</v>
      </c>
      <c r="J68" s="1">
        <v>4.5949999999999998</v>
      </c>
      <c r="K68" s="1">
        <v>26.29713928133215</v>
      </c>
      <c r="L68" s="1">
        <v>4.4898866270744735</v>
      </c>
    </row>
    <row r="69" spans="1:12" ht="15">
      <c r="A69" s="2">
        <v>12</v>
      </c>
      <c r="B69" s="7" t="s">
        <v>41</v>
      </c>
      <c r="C69" s="3" t="s">
        <v>141</v>
      </c>
      <c r="D69" s="8" t="s">
        <v>142</v>
      </c>
      <c r="E69" s="1">
        <v>9.2884004719760842</v>
      </c>
      <c r="F69" s="1">
        <v>11.952424820084005</v>
      </c>
      <c r="G69" s="1">
        <v>21.240825292060087</v>
      </c>
      <c r="H69" s="1">
        <v>0.55860499782355399</v>
      </c>
      <c r="I69" s="1">
        <v>4.0020642196937281E-2</v>
      </c>
      <c r="J69" s="1">
        <v>4.1150000000000002</v>
      </c>
      <c r="K69" s="1">
        <v>25.80360753816349</v>
      </c>
      <c r="L69" s="1">
        <v>4.8084529298694525</v>
      </c>
    </row>
    <row r="70" spans="1:12" ht="15">
      <c r="A70" s="2">
        <v>13</v>
      </c>
      <c r="B70" s="7" t="s">
        <v>41</v>
      </c>
      <c r="C70" s="3" t="s">
        <v>136</v>
      </c>
      <c r="D70" s="8" t="s">
        <v>142</v>
      </c>
      <c r="E70" s="1">
        <v>7.5370986343786264</v>
      </c>
      <c r="F70" s="1">
        <v>12.590061447661631</v>
      </c>
      <c r="G70" s="1">
        <v>20.127160082040255</v>
      </c>
      <c r="H70" s="1">
        <v>0.77184448140976136</v>
      </c>
      <c r="I70" s="1">
        <v>3.3208056150632728E-2</v>
      </c>
      <c r="J70" s="1">
        <v>4.7850000000000001</v>
      </c>
      <c r="K70" s="1">
        <v>21.891135351970263</v>
      </c>
      <c r="L70" s="1">
        <v>5.0161993567154637</v>
      </c>
    </row>
    <row r="71" spans="1:12" ht="15">
      <c r="A71" s="2">
        <v>14</v>
      </c>
      <c r="B71" s="7" t="s">
        <v>41</v>
      </c>
      <c r="C71" s="3" t="s">
        <v>136</v>
      </c>
      <c r="D71" s="8" t="s">
        <v>142</v>
      </c>
      <c r="E71" s="1">
        <v>0.98757786045653961</v>
      </c>
      <c r="F71" s="1">
        <v>14.995909160478718</v>
      </c>
      <c r="G71" s="1">
        <v>15.983487020935257</v>
      </c>
      <c r="H71" s="1">
        <v>0.95820040416328645</v>
      </c>
      <c r="I71" s="1">
        <v>1.4450200997070678E-2</v>
      </c>
      <c r="J71" s="1">
        <v>4.21</v>
      </c>
      <c r="K71" s="1">
        <v>27.701561457947015</v>
      </c>
      <c r="L71" s="1">
        <v>4.2142903790912936</v>
      </c>
    </row>
    <row r="72" spans="1:12" ht="15">
      <c r="A72" s="2">
        <v>15</v>
      </c>
      <c r="B72" s="7" t="s">
        <v>41</v>
      </c>
      <c r="C72" s="3" t="s">
        <v>136</v>
      </c>
      <c r="D72" s="8" t="s">
        <v>142</v>
      </c>
      <c r="E72" s="1">
        <v>5.9883665489859181</v>
      </c>
      <c r="F72" s="1">
        <v>4.2955069019148482</v>
      </c>
      <c r="G72" s="1">
        <v>10.283873450900767</v>
      </c>
      <c r="H72" s="1">
        <v>0.3973150025465535</v>
      </c>
      <c r="I72" s="1">
        <v>4.2074238791918336E-2</v>
      </c>
      <c r="J72" s="1">
        <v>4.3550000000000004</v>
      </c>
      <c r="K72" s="1">
        <v>26.637938604785191</v>
      </c>
      <c r="L72" s="1">
        <v>4.6284769122510792</v>
      </c>
    </row>
    <row r="73" spans="1:12" ht="15">
      <c r="A73" s="2">
        <v>16</v>
      </c>
      <c r="B73" s="7" t="s">
        <v>41</v>
      </c>
      <c r="C73" s="3" t="s">
        <v>136</v>
      </c>
      <c r="D73" s="8" t="s">
        <v>142</v>
      </c>
      <c r="E73" s="1">
        <v>0.31414844643796253</v>
      </c>
      <c r="F73" s="1">
        <v>10.440124724335341</v>
      </c>
      <c r="G73" s="1">
        <v>10.754273170773304</v>
      </c>
      <c r="H73" s="1">
        <v>0.97441816953341698</v>
      </c>
      <c r="I73" s="1">
        <v>5.0870628469155327E-2</v>
      </c>
      <c r="J73" s="1">
        <v>4.6150000000000002</v>
      </c>
      <c r="K73" s="1">
        <v>29.190244532577758</v>
      </c>
      <c r="L73" s="1">
        <v>6.2609213196383209</v>
      </c>
    </row>
    <row r="74" spans="1:12" ht="15">
      <c r="A74" s="2">
        <v>25</v>
      </c>
      <c r="B74" s="7" t="s">
        <v>41</v>
      </c>
      <c r="C74" s="3" t="s">
        <v>147</v>
      </c>
      <c r="D74" s="8" t="s">
        <v>142</v>
      </c>
      <c r="E74" s="1">
        <v>5.1920503407407992</v>
      </c>
      <c r="F74" s="1">
        <v>6.5784536634841775</v>
      </c>
      <c r="G74" s="1">
        <v>11.770504004224978</v>
      </c>
      <c r="H74" s="1">
        <v>0.54456089500275273</v>
      </c>
      <c r="I74" s="1">
        <v>6.1586014206619751E-2</v>
      </c>
      <c r="J74" s="1">
        <v>4.46</v>
      </c>
      <c r="K74" s="1">
        <v>25.013314593082967</v>
      </c>
      <c r="L74" s="1">
        <v>4.3893478548629137</v>
      </c>
    </row>
    <row r="75" spans="1:12" ht="15">
      <c r="A75" s="2">
        <v>26</v>
      </c>
      <c r="B75" s="7" t="s">
        <v>41</v>
      </c>
      <c r="C75" s="3" t="s">
        <v>136</v>
      </c>
      <c r="D75" s="8" t="s">
        <v>142</v>
      </c>
      <c r="E75" s="1">
        <v>9.0871200296297836</v>
      </c>
      <c r="F75" s="1">
        <v>6.5072625960390056</v>
      </c>
      <c r="G75" s="1">
        <v>15.594382625668789</v>
      </c>
      <c r="H75" s="1">
        <v>0.3657293612782041</v>
      </c>
      <c r="I75" s="1">
        <v>8.6376125205506693E-2</v>
      </c>
      <c r="J75" s="1">
        <v>4.1850000000000005</v>
      </c>
      <c r="K75" s="1">
        <v>23.725270015384673</v>
      </c>
      <c r="L75" s="1">
        <v>4.6854495247569794</v>
      </c>
    </row>
    <row r="76" spans="1:12" ht="15">
      <c r="A76" s="2">
        <v>27</v>
      </c>
      <c r="B76" s="7" t="s">
        <v>41</v>
      </c>
      <c r="C76" s="3" t="s">
        <v>136</v>
      </c>
      <c r="D76" s="8" t="s">
        <v>142</v>
      </c>
      <c r="E76" s="1">
        <v>11.543801506185812</v>
      </c>
      <c r="F76" s="1">
        <v>1.7058124598542832</v>
      </c>
      <c r="G76" s="1">
        <v>13.249613966040094</v>
      </c>
      <c r="H76" s="1">
        <v>0.12114595852924662</v>
      </c>
      <c r="I76" s="1">
        <v>4.605749239857497E-2</v>
      </c>
      <c r="J76" s="1">
        <v>4.2200000000000006</v>
      </c>
      <c r="K76" s="1">
        <v>28.092222570327444</v>
      </c>
      <c r="L76" s="1">
        <v>3.6050769940372289</v>
      </c>
    </row>
    <row r="77" spans="1:12" ht="15">
      <c r="A77" s="2">
        <v>28</v>
      </c>
      <c r="B77" s="7" t="s">
        <v>41</v>
      </c>
      <c r="C77" s="3" t="s">
        <v>149</v>
      </c>
      <c r="D77" s="8" t="s">
        <v>142</v>
      </c>
      <c r="E77" s="1">
        <v>9.0060153892090788</v>
      </c>
      <c r="F77" s="1">
        <v>3.5023869575921194</v>
      </c>
      <c r="G77" s="1">
        <v>12.508402346801198</v>
      </c>
      <c r="H77" s="1">
        <v>0.26125267970660349</v>
      </c>
      <c r="I77" s="1">
        <v>4.4977274353090659E-2</v>
      </c>
      <c r="J77" s="1">
        <v>4.6849999999999996</v>
      </c>
      <c r="K77" s="1">
        <v>27.853594249336766</v>
      </c>
      <c r="L77" s="1">
        <v>4.19065393383414</v>
      </c>
    </row>
    <row r="78" spans="1:12" ht="15">
      <c r="A78" s="2">
        <v>29</v>
      </c>
      <c r="B78" s="7" t="s">
        <v>41</v>
      </c>
      <c r="C78" s="3" t="s">
        <v>0</v>
      </c>
      <c r="D78" s="8" t="s">
        <v>142</v>
      </c>
      <c r="E78" s="1">
        <v>4.5708235531779806</v>
      </c>
      <c r="F78" s="1">
        <v>7.6292644127166636</v>
      </c>
      <c r="G78" s="1">
        <v>12.200087965894644</v>
      </c>
      <c r="H78" s="1">
        <v>0.61847829493723316</v>
      </c>
      <c r="I78" s="1">
        <v>4.9661158254370737E-2</v>
      </c>
      <c r="J78" s="1">
        <v>4.5449999999999999</v>
      </c>
      <c r="K78" s="1">
        <v>26.103147609109556</v>
      </c>
      <c r="L78" s="1">
        <v>4.6024554371152169</v>
      </c>
    </row>
    <row r="79" spans="1:12" ht="15">
      <c r="A79" s="2">
        <v>30</v>
      </c>
      <c r="B79" s="7" t="s">
        <v>41</v>
      </c>
      <c r="C79" s="3" t="s">
        <v>0</v>
      </c>
      <c r="D79" s="8" t="s">
        <v>142</v>
      </c>
      <c r="E79" s="1">
        <v>4.3020153663631531</v>
      </c>
      <c r="F79" s="1">
        <v>7.7569959886910391</v>
      </c>
      <c r="G79" s="1">
        <v>12.059011355054192</v>
      </c>
      <c r="H79" s="1">
        <v>0.63170950615805177</v>
      </c>
      <c r="I79" s="1">
        <v>5.1435283319564963E-2</v>
      </c>
      <c r="J79" s="1">
        <v>4.1150000000000002</v>
      </c>
      <c r="K79" s="1">
        <v>25.087510665011592</v>
      </c>
      <c r="L79" s="1">
        <v>4.6332369521848991</v>
      </c>
    </row>
    <row r="80" spans="1:12" ht="15">
      <c r="A80" s="2">
        <v>31</v>
      </c>
      <c r="B80" s="7" t="s">
        <v>41</v>
      </c>
      <c r="C80" s="3" t="s">
        <v>149</v>
      </c>
      <c r="D80" s="8" t="s">
        <v>142</v>
      </c>
      <c r="E80" s="1">
        <v>6.9880709609768239</v>
      </c>
      <c r="F80" s="1">
        <v>5.1007709624591584</v>
      </c>
      <c r="G80" s="1">
        <v>12.088841923435982</v>
      </c>
      <c r="H80" s="1">
        <v>0.40739568426745154</v>
      </c>
      <c r="I80" s="1">
        <v>4.9566036103955664E-2</v>
      </c>
      <c r="J80" s="1">
        <v>4.2249999999999996</v>
      </c>
      <c r="K80" s="1">
        <v>26.647593982896765</v>
      </c>
      <c r="L80" s="1">
        <v>4.7901984991334734</v>
      </c>
    </row>
    <row r="81" spans="1:12" ht="15">
      <c r="A81" s="2">
        <v>32</v>
      </c>
      <c r="B81" s="7" t="s">
        <v>41</v>
      </c>
      <c r="C81" s="3" t="s">
        <v>0</v>
      </c>
      <c r="D81" s="8" t="s">
        <v>142</v>
      </c>
      <c r="E81" s="1">
        <v>6.2046637574650738</v>
      </c>
      <c r="F81" s="1">
        <v>4.1346280469314429</v>
      </c>
      <c r="G81" s="1">
        <v>10.339291804396517</v>
      </c>
      <c r="H81" s="1">
        <v>0.37843286752809746</v>
      </c>
      <c r="I81" s="1">
        <v>5.3923726042039821E-2</v>
      </c>
      <c r="J81" s="1">
        <v>4.5649999999999995</v>
      </c>
      <c r="K81" s="1">
        <v>24.476952685602932</v>
      </c>
      <c r="L81" s="1">
        <v>4.3433687076793017</v>
      </c>
    </row>
    <row r="82" spans="1:12" ht="15">
      <c r="A82" s="2">
        <v>1</v>
      </c>
      <c r="B82" s="7" t="s">
        <v>41</v>
      </c>
      <c r="C82" s="3" t="s">
        <v>136</v>
      </c>
      <c r="D82" s="8" t="s">
        <v>137</v>
      </c>
      <c r="E82" s="1">
        <v>8.8988398734409273</v>
      </c>
      <c r="F82" s="1">
        <v>18.765029441598259</v>
      </c>
      <c r="G82" s="1">
        <v>27.663869315039186</v>
      </c>
      <c r="H82" s="1">
        <v>0.72139902136226097</v>
      </c>
      <c r="I82" s="1">
        <v>7.549047289434967E-3</v>
      </c>
      <c r="J82" s="1">
        <v>4.5</v>
      </c>
      <c r="K82" s="1">
        <v>27.104216431412425</v>
      </c>
      <c r="L82" s="1">
        <v>4.1964561457091136</v>
      </c>
    </row>
    <row r="83" spans="1:12" ht="15">
      <c r="A83" s="2">
        <v>2</v>
      </c>
      <c r="B83" s="7" t="s">
        <v>41</v>
      </c>
      <c r="C83" s="3" t="s">
        <v>136</v>
      </c>
      <c r="D83" s="8" t="s">
        <v>137</v>
      </c>
      <c r="E83" s="1">
        <v>0.79560481495543078</v>
      </c>
      <c r="F83" s="1">
        <v>23.14879011479433</v>
      </c>
      <c r="G83" s="1">
        <v>23.944394929749759</v>
      </c>
      <c r="H83" s="1">
        <v>0.96214338420824697</v>
      </c>
      <c r="I83" s="1">
        <v>-9.2717403282519904E-3</v>
      </c>
      <c r="J83" s="1">
        <v>4.7249999999999996</v>
      </c>
      <c r="K83" s="1">
        <v>28.757485646907298</v>
      </c>
      <c r="L83" s="1">
        <v>4.6309917172626971</v>
      </c>
    </row>
    <row r="84" spans="1:12" ht="15">
      <c r="A84" s="2">
        <v>3</v>
      </c>
      <c r="B84" s="7" t="s">
        <v>41</v>
      </c>
      <c r="C84" s="3" t="s">
        <v>136</v>
      </c>
      <c r="D84" s="8" t="s">
        <v>137</v>
      </c>
      <c r="E84" s="1">
        <v>27.986814232795538</v>
      </c>
      <c r="F84" s="1">
        <v>10.886171853788065</v>
      </c>
      <c r="G84" s="1">
        <v>38.872986086583602</v>
      </c>
      <c r="H84" s="1">
        <v>0.26336464476303267</v>
      </c>
      <c r="I84" s="1">
        <v>7.4846410365098939E-2</v>
      </c>
      <c r="J84" s="1">
        <v>4.2</v>
      </c>
      <c r="K84" s="1">
        <v>35.056201268737716</v>
      </c>
      <c r="L84" s="1">
        <v>4.0447473965988943</v>
      </c>
    </row>
    <row r="85" spans="1:12" ht="15">
      <c r="A85" s="2">
        <v>4</v>
      </c>
      <c r="B85" s="7" t="s">
        <v>41</v>
      </c>
      <c r="C85" s="3" t="s">
        <v>136</v>
      </c>
      <c r="D85" s="8" t="s">
        <v>137</v>
      </c>
      <c r="E85" s="1">
        <v>7.2391929593083479E-2</v>
      </c>
      <c r="F85" s="1">
        <v>29.379739599084417</v>
      </c>
      <c r="G85" s="1">
        <v>29.452131528677501</v>
      </c>
      <c r="H85" s="1">
        <v>0.99789551011970223</v>
      </c>
      <c r="I85" s="1">
        <v>5.2622628192385097E-3</v>
      </c>
      <c r="J85" s="1">
        <v>4.625</v>
      </c>
      <c r="K85" s="1">
        <v>31.795654494488133</v>
      </c>
      <c r="L85" s="1">
        <v>7.120141528307391</v>
      </c>
    </row>
    <row r="86" spans="1:12" ht="15">
      <c r="A86" s="2">
        <v>5</v>
      </c>
      <c r="B86" s="7" t="s">
        <v>41</v>
      </c>
      <c r="C86" s="3" t="s">
        <v>136</v>
      </c>
      <c r="D86" s="8" t="s">
        <v>137</v>
      </c>
      <c r="E86" s="1">
        <v>21.778398618723813</v>
      </c>
      <c r="F86" s="1">
        <v>15.133708839009238</v>
      </c>
      <c r="G86" s="1">
        <v>36.91210745773305</v>
      </c>
      <c r="H86" s="1">
        <v>0.37342906734002729</v>
      </c>
      <c r="I86" s="1">
        <v>6.7967728673417657E-3</v>
      </c>
      <c r="J86" s="1">
        <v>4.5149999999999997</v>
      </c>
      <c r="K86" s="1">
        <v>26.950667056996224</v>
      </c>
      <c r="L86" s="1">
        <v>4.3385385146556281</v>
      </c>
    </row>
    <row r="87" spans="1:12" ht="15">
      <c r="A87" s="2">
        <v>6</v>
      </c>
      <c r="B87" s="7" t="s">
        <v>41</v>
      </c>
      <c r="C87" s="3" t="s">
        <v>141</v>
      </c>
      <c r="D87" s="8" t="s">
        <v>137</v>
      </c>
      <c r="E87" s="1">
        <v>4.5886796412071044E-2</v>
      </c>
      <c r="F87" s="1">
        <v>22.541996948123519</v>
      </c>
      <c r="G87" s="1">
        <v>22.587883744535592</v>
      </c>
      <c r="H87" s="1">
        <v>0.99818145292459248</v>
      </c>
      <c r="I87" s="1">
        <v>1.3816049962250072E-2</v>
      </c>
      <c r="J87" s="1">
        <v>5.0950000000000006</v>
      </c>
      <c r="K87" s="1">
        <v>30.083366758098038</v>
      </c>
      <c r="L87" s="1">
        <v>5.6269029065490495</v>
      </c>
    </row>
    <row r="88" spans="1:12" ht="15">
      <c r="A88" s="2">
        <v>7</v>
      </c>
      <c r="B88" s="7" t="s">
        <v>41</v>
      </c>
      <c r="C88" s="3" t="s">
        <v>136</v>
      </c>
      <c r="D88" s="8" t="s">
        <v>137</v>
      </c>
      <c r="E88" s="1">
        <v>4.445647882773077</v>
      </c>
      <c r="F88" s="1">
        <v>28.51902284545984</v>
      </c>
      <c r="G88" s="1">
        <v>32.964670728232917</v>
      </c>
      <c r="H88" s="1">
        <v>0.84781402638828274</v>
      </c>
      <c r="I88" s="1">
        <v>-2.9761061438545289E-2</v>
      </c>
      <c r="J88" s="1">
        <v>4.4399999999999995</v>
      </c>
      <c r="K88" s="1">
        <v>25.715749083624843</v>
      </c>
      <c r="L88" s="1">
        <v>3.9983476536503653</v>
      </c>
    </row>
    <row r="89" spans="1:12" ht="15">
      <c r="A89" s="2">
        <v>8</v>
      </c>
      <c r="B89" s="7" t="s">
        <v>41</v>
      </c>
      <c r="C89" s="3" t="s">
        <v>136</v>
      </c>
      <c r="D89" s="8" t="s">
        <v>137</v>
      </c>
      <c r="E89" s="1">
        <v>18.720308519217568</v>
      </c>
      <c r="F89" s="1">
        <v>12.639451367010073</v>
      </c>
      <c r="G89" s="1">
        <v>31.359759886227643</v>
      </c>
      <c r="H89" s="1">
        <v>0.39924786584960259</v>
      </c>
      <c r="I89" s="1">
        <v>4.6671134937188684E-2</v>
      </c>
      <c r="J89" s="1">
        <v>4.2450000000000001</v>
      </c>
      <c r="K89" s="1">
        <v>28.390507492039816</v>
      </c>
      <c r="L89" s="1">
        <v>4.3807594819470577</v>
      </c>
    </row>
    <row r="90" spans="1:12" ht="15">
      <c r="A90" s="2">
        <v>17</v>
      </c>
      <c r="B90" s="7" t="s">
        <v>41</v>
      </c>
      <c r="C90" s="3" t="s">
        <v>136</v>
      </c>
      <c r="D90" s="8" t="s">
        <v>137</v>
      </c>
      <c r="E90" s="1">
        <v>4.2287684531432692</v>
      </c>
      <c r="F90" s="1">
        <v>14.315510373506079</v>
      </c>
      <c r="G90" s="1">
        <v>18.54427882664935</v>
      </c>
      <c r="H90" s="1">
        <v>0.64990311693704528</v>
      </c>
      <c r="I90" s="1">
        <v>4.0934195233187087E-3</v>
      </c>
      <c r="J90" s="1">
        <v>4.1850000000000005</v>
      </c>
      <c r="K90" s="1">
        <v>27.272107792740876</v>
      </c>
      <c r="L90" s="1">
        <v>3.7279514535884752</v>
      </c>
    </row>
    <row r="91" spans="1:12" ht="15">
      <c r="A91" s="2">
        <v>18</v>
      </c>
      <c r="B91" s="7" t="s">
        <v>41</v>
      </c>
      <c r="C91" s="3" t="s">
        <v>136</v>
      </c>
      <c r="D91" s="8" t="s">
        <v>137</v>
      </c>
      <c r="E91" s="1">
        <v>2.1527197215457834</v>
      </c>
      <c r="F91" s="1">
        <v>22.265604051732055</v>
      </c>
      <c r="G91" s="1">
        <v>24.418323773277834</v>
      </c>
      <c r="H91" s="1">
        <v>0.93162147242577364</v>
      </c>
      <c r="I91" s="1">
        <v>3.0024066497460637E-2</v>
      </c>
      <c r="J91" s="1">
        <v>4.2349999999999994</v>
      </c>
      <c r="K91" s="1">
        <v>26.204267231933684</v>
      </c>
      <c r="L91" s="1">
        <v>4.2995506836247088</v>
      </c>
    </row>
    <row r="92" spans="1:12" ht="15">
      <c r="A92" s="2">
        <v>19</v>
      </c>
      <c r="B92" s="7" t="s">
        <v>41</v>
      </c>
      <c r="C92" s="3" t="s">
        <v>136</v>
      </c>
      <c r="D92" s="8" t="s">
        <v>137</v>
      </c>
      <c r="E92" s="1">
        <v>15.00977828105016</v>
      </c>
      <c r="F92" s="1">
        <v>0.78467833376969787</v>
      </c>
      <c r="G92" s="1">
        <v>15.794456614819858</v>
      </c>
      <c r="H92" s="1">
        <v>0.19499556170709831</v>
      </c>
      <c r="I92" s="1">
        <v>2.2741136787782164E-2</v>
      </c>
      <c r="J92" s="1">
        <v>4.7450000000000001</v>
      </c>
      <c r="K92" s="1">
        <v>28.504322523399395</v>
      </c>
      <c r="L92" s="1">
        <v>3.7455842801403145</v>
      </c>
    </row>
    <row r="93" spans="1:12" ht="15">
      <c r="A93" s="2">
        <v>20</v>
      </c>
      <c r="B93" s="7" t="s">
        <v>41</v>
      </c>
      <c r="C93" s="3" t="s">
        <v>136</v>
      </c>
      <c r="D93" s="8" t="s">
        <v>137</v>
      </c>
      <c r="E93" s="1">
        <v>8.2729054712730914</v>
      </c>
      <c r="F93" s="1">
        <v>23.052359096316415</v>
      </c>
      <c r="G93" s="1">
        <v>31.325264567589507</v>
      </c>
      <c r="H93" s="1">
        <v>0.83136698428885647</v>
      </c>
      <c r="I93" s="1">
        <v>1.0660797809045625E-2</v>
      </c>
      <c r="J93" s="1">
        <v>4.46</v>
      </c>
      <c r="K93" s="1">
        <v>26.705736589755873</v>
      </c>
      <c r="L93" s="1">
        <v>4.382171192995953</v>
      </c>
    </row>
    <row r="94" spans="1:12" ht="15">
      <c r="A94" s="2">
        <v>21</v>
      </c>
      <c r="B94" s="7" t="s">
        <v>41</v>
      </c>
      <c r="C94" s="3" t="s">
        <v>136</v>
      </c>
      <c r="D94" s="8" t="s">
        <v>137</v>
      </c>
      <c r="E94" s="1">
        <v>5.2274870205577724</v>
      </c>
      <c r="F94" s="1">
        <v>16.494719860190386</v>
      </c>
      <c r="G94" s="1">
        <v>21.722206880748161</v>
      </c>
      <c r="H94" s="1">
        <v>0.61643882775975167</v>
      </c>
      <c r="I94" s="1">
        <v>6.0858333761948814E-3</v>
      </c>
      <c r="J94" s="1">
        <v>4.1849999999999996</v>
      </c>
      <c r="K94" s="1">
        <v>27.681559062289196</v>
      </c>
      <c r="L94" s="1">
        <v>4.2938821427250851</v>
      </c>
    </row>
    <row r="95" spans="1:12" ht="15">
      <c r="A95" s="2">
        <v>22</v>
      </c>
      <c r="B95" s="7" t="s">
        <v>41</v>
      </c>
      <c r="C95" s="3" t="s">
        <v>136</v>
      </c>
      <c r="D95" s="8" t="s">
        <v>137</v>
      </c>
      <c r="E95" s="1">
        <v>10.547377163173193</v>
      </c>
      <c r="F95" s="1">
        <v>10.198595673154427</v>
      </c>
      <c r="G95" s="1">
        <v>20.745972836327621</v>
      </c>
      <c r="H95" s="1">
        <v>0.48061799524717747</v>
      </c>
      <c r="I95" s="1">
        <v>3.3712474693946538E-2</v>
      </c>
      <c r="J95" s="1">
        <v>4.17</v>
      </c>
      <c r="K95" s="1">
        <v>26.391569051990928</v>
      </c>
      <c r="L95" s="1">
        <v>4.0656636966228543</v>
      </c>
    </row>
    <row r="96" spans="1:12" ht="15">
      <c r="A96" s="2">
        <v>23</v>
      </c>
      <c r="B96" s="7" t="s">
        <v>41</v>
      </c>
      <c r="C96" s="3" t="s">
        <v>136</v>
      </c>
      <c r="D96" s="8" t="s">
        <v>137</v>
      </c>
      <c r="E96" s="1">
        <v>1.9149598941945694</v>
      </c>
      <c r="F96" s="1">
        <v>13.327086942149419</v>
      </c>
      <c r="G96" s="1">
        <v>15.242046836343988</v>
      </c>
      <c r="H96" s="1">
        <v>0.82539470908825763</v>
      </c>
      <c r="I96" s="1">
        <v>1.685867269530868E-2</v>
      </c>
      <c r="J96" s="1">
        <v>4.5299999999999994</v>
      </c>
      <c r="K96" s="1">
        <v>29.136030590698297</v>
      </c>
      <c r="L96" s="1">
        <v>4.2751086124929829</v>
      </c>
    </row>
    <row r="97" spans="1:12" ht="15">
      <c r="A97" s="2">
        <v>24</v>
      </c>
      <c r="B97" s="7" t="s">
        <v>41</v>
      </c>
      <c r="C97" s="3" t="s">
        <v>136</v>
      </c>
      <c r="D97" s="8" t="s">
        <v>137</v>
      </c>
      <c r="E97" s="1">
        <v>6.1489274527308027</v>
      </c>
      <c r="F97" s="1">
        <v>11.589526590849278</v>
      </c>
      <c r="G97" s="1">
        <v>17.738454043580077</v>
      </c>
      <c r="H97" s="1">
        <v>0.48459660665444204</v>
      </c>
      <c r="I97" s="1">
        <v>2.0917401539446559E-2</v>
      </c>
      <c r="J97" s="1">
        <v>4.2750000000000004</v>
      </c>
      <c r="K97" s="1">
        <v>28.716213354954938</v>
      </c>
      <c r="L97" s="1">
        <v>4.6130093004760671</v>
      </c>
    </row>
    <row r="98" spans="1:12" ht="15">
      <c r="A98" s="10">
        <v>9</v>
      </c>
      <c r="B98" s="7" t="s">
        <v>41</v>
      </c>
      <c r="C98" s="5" t="s">
        <v>225</v>
      </c>
      <c r="D98" s="8" t="s">
        <v>142</v>
      </c>
      <c r="E98" s="1">
        <v>5.4932158457804956</v>
      </c>
      <c r="F98" s="1">
        <v>2.9832354274173953</v>
      </c>
      <c r="G98" s="1">
        <v>8.4764512731978883</v>
      </c>
      <c r="H98" s="1">
        <v>0.47450480123538796</v>
      </c>
      <c r="I98" s="1">
        <v>4.5183029827975466E-2</v>
      </c>
      <c r="J98" s="1">
        <v>4.6199999999999992</v>
      </c>
      <c r="K98" s="1">
        <v>25.799831967628691</v>
      </c>
      <c r="L98" s="1">
        <v>5.1091931669599493</v>
      </c>
    </row>
    <row r="99" spans="1:12" ht="15">
      <c r="A99" s="10">
        <v>10</v>
      </c>
      <c r="B99" s="7" t="s">
        <v>41</v>
      </c>
      <c r="C99" s="5" t="s">
        <v>229</v>
      </c>
      <c r="D99" s="8" t="s">
        <v>142</v>
      </c>
      <c r="E99" s="1">
        <v>6.729377554284012</v>
      </c>
      <c r="F99" s="1">
        <v>1.8178575881324024</v>
      </c>
      <c r="G99" s="1">
        <v>8.5472351424164135</v>
      </c>
      <c r="H99" s="1">
        <v>0.21903006208932396</v>
      </c>
      <c r="I99" s="1">
        <v>4.4226134077941147E-2</v>
      </c>
      <c r="J99" s="1">
        <v>4.585</v>
      </c>
      <c r="K99" s="1">
        <v>25.233589923107125</v>
      </c>
      <c r="L99" s="1">
        <v>4.6827030490267907</v>
      </c>
    </row>
    <row r="100" spans="1:12" ht="15">
      <c r="A100" s="10">
        <v>11</v>
      </c>
      <c r="B100" s="7" t="s">
        <v>41</v>
      </c>
      <c r="C100" s="5" t="s">
        <v>225</v>
      </c>
      <c r="D100" s="8" t="s">
        <v>142</v>
      </c>
      <c r="E100" s="1">
        <v>0.69287220205623723</v>
      </c>
      <c r="F100" s="1">
        <v>4.8547129349440228</v>
      </c>
      <c r="G100" s="1">
        <v>5.5475851370002598</v>
      </c>
      <c r="H100" s="1">
        <v>0.87458293184270852</v>
      </c>
      <c r="I100" s="1">
        <v>1.5774476421620033E-2</v>
      </c>
      <c r="J100" s="1">
        <v>5</v>
      </c>
      <c r="K100" s="1">
        <v>25.249245891946998</v>
      </c>
      <c r="L100" s="1">
        <v>5.2502700554467285</v>
      </c>
    </row>
    <row r="101" spans="1:12" ht="15">
      <c r="A101" s="10">
        <v>12</v>
      </c>
      <c r="B101" s="7" t="s">
        <v>41</v>
      </c>
      <c r="C101" s="5" t="s">
        <v>225</v>
      </c>
      <c r="D101" s="8" t="s">
        <v>142</v>
      </c>
      <c r="E101" s="1">
        <v>3.4158757289997657</v>
      </c>
      <c r="F101" s="1">
        <v>1.8394643116680229</v>
      </c>
      <c r="G101" s="1">
        <v>5.2553400406677895</v>
      </c>
      <c r="H101" s="1">
        <v>0.30598801692739708</v>
      </c>
      <c r="I101" s="1">
        <v>2.6867152463752542E-2</v>
      </c>
      <c r="J101" s="1">
        <v>4.7050000000000001</v>
      </c>
      <c r="K101" s="1">
        <v>24.535506869224143</v>
      </c>
      <c r="L101" s="1">
        <v>4.9591371868196976</v>
      </c>
    </row>
    <row r="102" spans="1:12" ht="15">
      <c r="A102" s="10">
        <v>13</v>
      </c>
      <c r="B102" s="7" t="s">
        <v>41</v>
      </c>
      <c r="C102" s="5" t="s">
        <v>230</v>
      </c>
      <c r="D102" s="8" t="s">
        <v>142</v>
      </c>
      <c r="E102" s="1">
        <v>3.0894617668227156</v>
      </c>
      <c r="F102" s="1">
        <v>3.4243770592234219</v>
      </c>
      <c r="G102" s="1">
        <v>6.513838826046138</v>
      </c>
      <c r="H102" s="1">
        <v>0.50665737904605024</v>
      </c>
      <c r="I102" s="1">
        <v>3.0544274076478695E-2</v>
      </c>
      <c r="J102" s="1">
        <v>4.82</v>
      </c>
      <c r="K102" s="1">
        <v>25.966995106341763</v>
      </c>
      <c r="L102" s="1">
        <v>5.6033077846385506</v>
      </c>
    </row>
    <row r="103" spans="1:12" ht="15">
      <c r="A103" s="10">
        <v>14</v>
      </c>
      <c r="B103" s="7" t="s">
        <v>41</v>
      </c>
      <c r="C103" s="5" t="s">
        <v>225</v>
      </c>
      <c r="D103" s="8" t="s">
        <v>142</v>
      </c>
      <c r="E103" s="1">
        <v>3.6815532419402679</v>
      </c>
      <c r="F103" s="1">
        <v>2.2873392199250397</v>
      </c>
      <c r="G103" s="1">
        <v>5.9688924618653072</v>
      </c>
      <c r="H103" s="1">
        <v>0.4061718255193198</v>
      </c>
      <c r="I103" s="1">
        <v>2.5329887105291313E-2</v>
      </c>
      <c r="J103" s="1">
        <v>4.71</v>
      </c>
      <c r="K103" s="1">
        <v>25.933811437346598</v>
      </c>
      <c r="L103" s="1">
        <v>4.7428266757796731</v>
      </c>
    </row>
    <row r="104" spans="1:12" ht="15">
      <c r="A104" s="10">
        <v>15</v>
      </c>
      <c r="B104" s="7" t="s">
        <v>41</v>
      </c>
      <c r="C104" s="5" t="s">
        <v>231</v>
      </c>
      <c r="D104" s="8" t="s">
        <v>142</v>
      </c>
      <c r="E104" s="1">
        <v>3.6762656696752001</v>
      </c>
      <c r="F104" s="1">
        <v>1.6300552893759512</v>
      </c>
      <c r="G104" s="1">
        <v>5.3063209590511509</v>
      </c>
      <c r="H104" s="1">
        <v>0.30769074215225178</v>
      </c>
      <c r="I104" s="1">
        <v>2.7392355758490944E-2</v>
      </c>
      <c r="J104" s="1">
        <v>4.4550000000000001</v>
      </c>
      <c r="K104" s="1">
        <v>25.512962979797777</v>
      </c>
      <c r="L104" s="1">
        <v>5.0639669265156195</v>
      </c>
    </row>
    <row r="105" spans="1:12" ht="15">
      <c r="A105" s="10">
        <v>16</v>
      </c>
      <c r="B105" s="7" t="s">
        <v>41</v>
      </c>
      <c r="C105" s="5" t="s">
        <v>232</v>
      </c>
      <c r="D105" s="8" t="s">
        <v>142</v>
      </c>
      <c r="E105" s="1">
        <v>0.59118884526991611</v>
      </c>
      <c r="F105" s="1">
        <v>9.3057528765225914</v>
      </c>
      <c r="G105" s="1">
        <v>9.8969417217925066</v>
      </c>
      <c r="H105" s="1">
        <v>0.93762570207515594</v>
      </c>
      <c r="I105" s="1">
        <v>1.6937196944461726E-2</v>
      </c>
      <c r="J105" s="1">
        <v>6.18</v>
      </c>
      <c r="K105" s="1">
        <v>28.474494753683217</v>
      </c>
      <c r="L105" s="1">
        <v>8.092375510781153</v>
      </c>
    </row>
    <row r="106" spans="1:12" ht="15">
      <c r="A106" s="10">
        <v>25</v>
      </c>
      <c r="B106" s="7" t="s">
        <v>41</v>
      </c>
      <c r="C106" s="5" t="s">
        <v>225</v>
      </c>
      <c r="D106" s="8" t="s">
        <v>142</v>
      </c>
      <c r="E106" s="1">
        <v>2.4101430890931086</v>
      </c>
      <c r="F106" s="1">
        <v>4.4687008745849264</v>
      </c>
      <c r="G106" s="1">
        <v>6.878843963678035</v>
      </c>
      <c r="H106" s="1">
        <v>0.6306631521209749</v>
      </c>
      <c r="I106" s="1">
        <v>2.3600461274994766E-2</v>
      </c>
      <c r="J106" s="1">
        <v>4.87</v>
      </c>
      <c r="K106" s="1">
        <v>27.350841794671524</v>
      </c>
      <c r="L106" s="1">
        <v>6.0583549108061598</v>
      </c>
    </row>
    <row r="107" spans="1:12" ht="15">
      <c r="A107" s="10">
        <v>26</v>
      </c>
      <c r="B107" s="7" t="s">
        <v>41</v>
      </c>
      <c r="C107" s="5" t="s">
        <v>230</v>
      </c>
      <c r="D107" s="8" t="s">
        <v>142</v>
      </c>
      <c r="E107" s="1">
        <v>1.4397180059159216</v>
      </c>
      <c r="F107" s="1">
        <v>1.1027166296809936</v>
      </c>
      <c r="G107" s="1">
        <v>2.5424346355969152</v>
      </c>
      <c r="H107" s="1">
        <v>0.35614050839717476</v>
      </c>
      <c r="I107" s="1">
        <v>1.3930458445038671E-2</v>
      </c>
      <c r="J107" s="1">
        <v>4.9550000000000001</v>
      </c>
      <c r="K107" s="1">
        <v>22.099448360136257</v>
      </c>
      <c r="L107" s="1">
        <v>5.6328593344674029</v>
      </c>
    </row>
    <row r="108" spans="1:12" ht="15">
      <c r="A108" s="10">
        <v>27</v>
      </c>
      <c r="B108" s="7" t="s">
        <v>41</v>
      </c>
      <c r="C108" s="5" t="s">
        <v>234</v>
      </c>
      <c r="D108" s="8" t="s">
        <v>142</v>
      </c>
      <c r="E108" s="1">
        <v>3.4574345949891918</v>
      </c>
      <c r="F108" s="1">
        <v>0.80392152182237686</v>
      </c>
      <c r="G108" s="1">
        <v>4.2613561168115686</v>
      </c>
      <c r="H108" s="1">
        <v>0.1765120165047967</v>
      </c>
      <c r="I108" s="1">
        <v>1.6069054677538708E-2</v>
      </c>
      <c r="J108" s="1">
        <v>4.3550000000000004</v>
      </c>
      <c r="K108" s="1">
        <v>25.642354266403828</v>
      </c>
      <c r="L108" s="1">
        <v>4.3934300993124351</v>
      </c>
    </row>
    <row r="109" spans="1:12" ht="15">
      <c r="A109" s="10">
        <v>28</v>
      </c>
      <c r="B109" s="7" t="s">
        <v>41</v>
      </c>
      <c r="C109" s="5" t="s">
        <v>225</v>
      </c>
      <c r="D109" s="8" t="s">
        <v>142</v>
      </c>
      <c r="E109" s="1">
        <v>2.8444432415869549</v>
      </c>
      <c r="F109" s="1">
        <v>0.99162190211030576</v>
      </c>
      <c r="G109" s="1">
        <v>3.8360651436972608</v>
      </c>
      <c r="H109" s="1">
        <v>0.2566606072610072</v>
      </c>
      <c r="I109" s="1">
        <v>1.5120300229138524E-2</v>
      </c>
      <c r="J109" s="1">
        <v>4.585</v>
      </c>
      <c r="K109" s="1">
        <v>24.057083944792218</v>
      </c>
      <c r="L109" s="1">
        <v>4.5281304879668154</v>
      </c>
    </row>
    <row r="110" spans="1:12" ht="15">
      <c r="A110" s="10">
        <v>29</v>
      </c>
      <c r="B110" s="7" t="s">
        <v>41</v>
      </c>
      <c r="C110" s="5" t="s">
        <v>234</v>
      </c>
      <c r="D110" s="8" t="s">
        <v>142</v>
      </c>
      <c r="E110" s="1">
        <v>2.1767796746709385</v>
      </c>
      <c r="F110" s="1">
        <v>3.5384167857430961</v>
      </c>
      <c r="G110" s="1">
        <v>5.7151964604140346</v>
      </c>
      <c r="H110" s="1">
        <v>0.6146294639973493</v>
      </c>
      <c r="I110" s="1">
        <v>3.8759430435281579E-2</v>
      </c>
      <c r="J110" s="1">
        <v>5.0199999999999996</v>
      </c>
      <c r="K110" s="1">
        <v>26.099287153676606</v>
      </c>
      <c r="L110" s="1">
        <v>5.3428100625369765</v>
      </c>
    </row>
    <row r="111" spans="1:12" ht="15">
      <c r="A111" s="10">
        <v>30</v>
      </c>
      <c r="B111" s="7" t="s">
        <v>41</v>
      </c>
      <c r="C111" s="5" t="s">
        <v>225</v>
      </c>
      <c r="D111" s="8" t="s">
        <v>142</v>
      </c>
      <c r="E111" s="1">
        <v>0.66106611864748055</v>
      </c>
      <c r="F111" s="1">
        <v>8.8194953022732712</v>
      </c>
      <c r="G111" s="1">
        <v>9.4805614209207505</v>
      </c>
      <c r="H111" s="1">
        <v>0.93042787366315483</v>
      </c>
      <c r="I111" s="1">
        <v>2.686522493877095E-2</v>
      </c>
      <c r="J111" s="1">
        <v>6.0350000000000001</v>
      </c>
      <c r="K111" s="1">
        <v>27.912474510474894</v>
      </c>
      <c r="L111" s="1">
        <v>6.861384143020457</v>
      </c>
    </row>
    <row r="112" spans="1:12" ht="15">
      <c r="A112" s="10">
        <v>31</v>
      </c>
      <c r="B112" s="7" t="s">
        <v>41</v>
      </c>
      <c r="C112" s="5" t="s">
        <v>225</v>
      </c>
      <c r="D112" s="8" t="s">
        <v>142</v>
      </c>
      <c r="E112" s="1">
        <v>2.9787258058046437</v>
      </c>
      <c r="F112" s="1">
        <v>1.2223184752343252</v>
      </c>
      <c r="G112" s="1">
        <v>4.2010442810389694</v>
      </c>
      <c r="H112" s="1">
        <v>0.31263779352345478</v>
      </c>
      <c r="I112" s="1">
        <v>1.2579276384680238E-2</v>
      </c>
      <c r="J112" s="1">
        <v>4.67</v>
      </c>
      <c r="K112" s="1">
        <v>25.546591039548773</v>
      </c>
      <c r="L112" s="1">
        <v>5.1140770968938645</v>
      </c>
    </row>
    <row r="113" spans="1:12" ht="15">
      <c r="A113" s="10">
        <v>32</v>
      </c>
      <c r="B113" s="7" t="s">
        <v>41</v>
      </c>
      <c r="C113" s="5" t="s">
        <v>225</v>
      </c>
      <c r="D113" s="8" t="s">
        <v>142</v>
      </c>
      <c r="E113" s="1">
        <v>5.1296661672722301</v>
      </c>
      <c r="F113" s="1">
        <v>1.0853401704240619</v>
      </c>
      <c r="G113" s="1">
        <v>6.2150063376962921</v>
      </c>
      <c r="H113" s="1">
        <v>0.16016453844987899</v>
      </c>
      <c r="I113" s="1">
        <v>2.9025404670395362E-2</v>
      </c>
      <c r="J113" s="1">
        <v>4.5150000000000006</v>
      </c>
      <c r="K113" s="1">
        <v>24.771414304009298</v>
      </c>
      <c r="L113" s="1">
        <v>5.2355314593822158</v>
      </c>
    </row>
    <row r="114" spans="1:12" ht="15">
      <c r="A114" s="10">
        <v>1</v>
      </c>
      <c r="B114" s="7" t="s">
        <v>41</v>
      </c>
      <c r="C114" s="5" t="s">
        <v>225</v>
      </c>
      <c r="D114" s="8" t="s">
        <v>137</v>
      </c>
      <c r="E114" s="1">
        <v>0.58127881330889641</v>
      </c>
      <c r="F114" s="1">
        <v>3.3048034147010243</v>
      </c>
      <c r="G114" s="1">
        <v>3.8860822280099208</v>
      </c>
      <c r="H114" s="1">
        <v>0.83716890299216473</v>
      </c>
      <c r="I114" s="1">
        <v>1.3828226254868747E-2</v>
      </c>
      <c r="J114" s="1">
        <v>4.6500000000000004</v>
      </c>
      <c r="K114" s="1">
        <v>22.712187620364446</v>
      </c>
      <c r="L114" s="1">
        <v>4.3961046313896111</v>
      </c>
    </row>
    <row r="115" spans="1:12" ht="15">
      <c r="A115" s="10">
        <v>2</v>
      </c>
      <c r="B115" s="7" t="s">
        <v>41</v>
      </c>
      <c r="C115" s="5" t="s">
        <v>226</v>
      </c>
      <c r="D115" s="8" t="s">
        <v>137</v>
      </c>
      <c r="E115" s="1">
        <v>4.2829573181405536</v>
      </c>
      <c r="F115" s="1">
        <v>2.0732030302439619</v>
      </c>
      <c r="G115" s="1">
        <v>6.3561603483845142</v>
      </c>
      <c r="H115" s="1">
        <v>0.31215455806997677</v>
      </c>
      <c r="I115" s="1">
        <v>1.8541785493183135E-2</v>
      </c>
      <c r="J115" s="1">
        <v>4.3949999999999996</v>
      </c>
      <c r="K115" s="1">
        <v>23.668886207570473</v>
      </c>
      <c r="L115" s="1">
        <v>4.3664309939967021</v>
      </c>
    </row>
    <row r="116" spans="1:12" ht="15">
      <c r="A116" s="10">
        <v>3</v>
      </c>
      <c r="B116" s="7" t="s">
        <v>41</v>
      </c>
      <c r="C116" s="5" t="s">
        <v>227</v>
      </c>
      <c r="D116" s="8" t="s">
        <v>137</v>
      </c>
      <c r="E116" s="1">
        <v>2.2430506138742992</v>
      </c>
      <c r="F116" s="1">
        <v>0.57782549713190512</v>
      </c>
      <c r="G116" s="1">
        <v>2.8208761110062039</v>
      </c>
      <c r="H116" s="1">
        <v>0.17928305521339052</v>
      </c>
      <c r="I116" s="1">
        <v>1.9598442475565348E-3</v>
      </c>
      <c r="J116" s="1">
        <v>4.1050000000000004</v>
      </c>
      <c r="K116" s="1">
        <v>21.388529730487001</v>
      </c>
      <c r="L116" s="1">
        <v>4.03628761899067</v>
      </c>
    </row>
    <row r="117" spans="1:12" ht="15">
      <c r="A117" s="10">
        <v>4</v>
      </c>
      <c r="B117" s="7" t="s">
        <v>41</v>
      </c>
      <c r="C117" s="5" t="s">
        <v>225</v>
      </c>
      <c r="D117" s="8" t="s">
        <v>137</v>
      </c>
      <c r="E117" s="1">
        <v>0.2494343729364743</v>
      </c>
      <c r="F117" s="1">
        <v>8.1338903900711585</v>
      </c>
      <c r="G117" s="1">
        <v>8.3833247630076322</v>
      </c>
      <c r="H117" s="1">
        <v>0.97603321158113698</v>
      </c>
      <c r="I117" s="1">
        <v>1.9897635662295163E-2</v>
      </c>
      <c r="J117" s="1">
        <v>5.5</v>
      </c>
      <c r="K117" s="1">
        <v>27.482283503862696</v>
      </c>
      <c r="L117" s="1">
        <v>6.5454818611042302</v>
      </c>
    </row>
    <row r="118" spans="1:12" ht="15">
      <c r="A118" s="10">
        <v>5</v>
      </c>
      <c r="B118" s="7" t="s">
        <v>41</v>
      </c>
      <c r="C118" s="5" t="s">
        <v>226</v>
      </c>
      <c r="D118" s="8" t="s">
        <v>137</v>
      </c>
      <c r="E118" s="1">
        <v>3.3413359992105622</v>
      </c>
      <c r="F118" s="1">
        <v>1.8658959208902308</v>
      </c>
      <c r="G118" s="1">
        <v>5.2072319201007931</v>
      </c>
      <c r="H118" s="1">
        <v>0.35819342642969071</v>
      </c>
      <c r="I118" s="1">
        <v>1.4496514883571015E-2</v>
      </c>
      <c r="J118" s="1">
        <v>4.2699999999999996</v>
      </c>
      <c r="K118" s="1">
        <v>22.149603914941849</v>
      </c>
      <c r="L118" s="1">
        <v>3.9900507956314124</v>
      </c>
    </row>
    <row r="119" spans="1:12" ht="15">
      <c r="A119" s="10">
        <v>6</v>
      </c>
      <c r="B119" s="7" t="s">
        <v>41</v>
      </c>
      <c r="C119" s="5" t="s">
        <v>226</v>
      </c>
      <c r="D119" s="8" t="s">
        <v>137</v>
      </c>
      <c r="E119" s="1">
        <v>0.48402617758048727</v>
      </c>
      <c r="F119" s="1">
        <v>6.7792518129880417</v>
      </c>
      <c r="G119" s="1">
        <v>7.2632779905685299</v>
      </c>
      <c r="H119" s="1">
        <v>0.93822350994113657</v>
      </c>
      <c r="I119" s="1">
        <v>2.1310901536108776E-2</v>
      </c>
      <c r="J119" s="1">
        <v>5.4700000000000006</v>
      </c>
      <c r="K119" s="1">
        <v>25.267805815078454</v>
      </c>
      <c r="L119" s="1">
        <v>6.1426974617886785</v>
      </c>
    </row>
    <row r="120" spans="1:12" ht="15">
      <c r="A120" s="10">
        <v>7</v>
      </c>
      <c r="B120" s="7" t="s">
        <v>41</v>
      </c>
      <c r="C120" s="5" t="s">
        <v>225</v>
      </c>
      <c r="D120" s="8" t="s">
        <v>137</v>
      </c>
      <c r="E120" s="1">
        <v>29.637385025656616</v>
      </c>
      <c r="F120" s="1">
        <v>2.5017396561487564</v>
      </c>
      <c r="G120" s="1">
        <v>32.13912468180537</v>
      </c>
      <c r="H120" s="1">
        <v>0.20402167021615894</v>
      </c>
      <c r="I120" s="1">
        <v>6.2207480461989678E-2</v>
      </c>
      <c r="J120" s="1">
        <v>4.4350000000000005</v>
      </c>
      <c r="K120" s="1">
        <v>23.217745216549631</v>
      </c>
      <c r="L120" s="1">
        <v>4.2444467786242193</v>
      </c>
    </row>
    <row r="121" spans="1:12" ht="15">
      <c r="A121" s="10">
        <v>8</v>
      </c>
      <c r="B121" s="7" t="s">
        <v>41</v>
      </c>
      <c r="C121" s="5" t="s">
        <v>228</v>
      </c>
      <c r="D121" s="8" t="s">
        <v>137</v>
      </c>
      <c r="E121" s="1">
        <v>2.1461060138882235</v>
      </c>
      <c r="F121" s="1">
        <v>0.67672753336305957</v>
      </c>
      <c r="G121" s="1">
        <v>2.8228335472512835</v>
      </c>
      <c r="H121" s="1">
        <v>0.21979855323287598</v>
      </c>
      <c r="I121" s="1">
        <v>2.2020661493874466E-2</v>
      </c>
      <c r="J121" s="1">
        <v>4.47</v>
      </c>
      <c r="K121" s="1">
        <v>23.329544798307516</v>
      </c>
      <c r="L121" s="1">
        <v>4.2992343822470502</v>
      </c>
    </row>
    <row r="122" spans="1:12" ht="15">
      <c r="A122" s="10">
        <v>17</v>
      </c>
      <c r="B122" s="7" t="s">
        <v>41</v>
      </c>
      <c r="C122" s="5" t="s">
        <v>233</v>
      </c>
      <c r="D122" s="8" t="s">
        <v>137</v>
      </c>
      <c r="E122" s="1">
        <v>3.1951782866758203</v>
      </c>
      <c r="F122" s="1">
        <v>2.2025651897715308</v>
      </c>
      <c r="G122" s="1">
        <v>5.397743476447352</v>
      </c>
      <c r="H122" s="1">
        <v>0.38979721189694583</v>
      </c>
      <c r="I122" s="1">
        <v>1.7181566078194023E-2</v>
      </c>
      <c r="J122" s="1">
        <v>4.5350000000000001</v>
      </c>
      <c r="K122" s="1">
        <v>22.950268279746325</v>
      </c>
      <c r="L122" s="1">
        <v>4.456921066384643</v>
      </c>
    </row>
    <row r="123" spans="1:12" ht="15">
      <c r="A123" s="10">
        <v>18</v>
      </c>
      <c r="B123" s="7" t="s">
        <v>41</v>
      </c>
      <c r="C123" s="5" t="s">
        <v>234</v>
      </c>
      <c r="D123" s="8" t="s">
        <v>137</v>
      </c>
      <c r="E123" s="1">
        <v>0.51073948842132977</v>
      </c>
      <c r="F123" s="1">
        <v>5.7343424866901245</v>
      </c>
      <c r="G123" s="1">
        <v>6.2450819751114537</v>
      </c>
      <c r="H123" s="1">
        <v>0.91535294757289276</v>
      </c>
      <c r="I123" s="1">
        <v>2.0083742879819202E-2</v>
      </c>
      <c r="J123" s="1">
        <v>5</v>
      </c>
      <c r="K123" s="1">
        <v>23.294093019645899</v>
      </c>
      <c r="L123" s="1">
        <v>5.1008088971100918</v>
      </c>
    </row>
    <row r="124" spans="1:12" ht="15">
      <c r="A124" s="10">
        <v>19</v>
      </c>
      <c r="B124" s="7" t="s">
        <v>41</v>
      </c>
      <c r="C124" s="5" t="s">
        <v>234</v>
      </c>
      <c r="D124" s="8" t="s">
        <v>137</v>
      </c>
      <c r="E124" s="1">
        <v>3.8995723928445822</v>
      </c>
      <c r="F124" s="1">
        <v>0.83283719852989979</v>
      </c>
      <c r="G124" s="1">
        <v>4.7324095913744824</v>
      </c>
      <c r="H124" s="1">
        <v>0.11861679721136587</v>
      </c>
      <c r="I124" s="1">
        <v>9.0675342859421297E-3</v>
      </c>
      <c r="J124" s="1">
        <v>4.3149999999999995</v>
      </c>
      <c r="K124" s="1">
        <v>24.346607493484335</v>
      </c>
      <c r="L124" s="1">
        <v>4.7886711481433002</v>
      </c>
    </row>
    <row r="125" spans="1:12" ht="15">
      <c r="A125" s="10">
        <v>20</v>
      </c>
      <c r="B125" s="7" t="s">
        <v>41</v>
      </c>
      <c r="C125" s="5" t="s">
        <v>225</v>
      </c>
      <c r="D125" s="8" t="s">
        <v>137</v>
      </c>
      <c r="E125" s="1">
        <v>0.8584069822066307</v>
      </c>
      <c r="F125" s="1">
        <v>7.9619147384009716</v>
      </c>
      <c r="G125" s="1">
        <v>8.8203217206076019</v>
      </c>
      <c r="H125" s="1">
        <v>0.91049056271144946</v>
      </c>
      <c r="I125" s="1">
        <v>2.504998865675033E-2</v>
      </c>
      <c r="J125" s="1">
        <v>4.97</v>
      </c>
      <c r="K125" s="1">
        <v>23.443765152313681</v>
      </c>
      <c r="L125" s="1">
        <v>5.5248779884405108</v>
      </c>
    </row>
    <row r="126" spans="1:12" ht="15">
      <c r="A126" s="10">
        <v>21</v>
      </c>
      <c r="B126" s="7" t="s">
        <v>41</v>
      </c>
      <c r="C126" s="5" t="s">
        <v>225</v>
      </c>
      <c r="D126" s="8" t="s">
        <v>137</v>
      </c>
      <c r="E126" s="1">
        <v>4.3985412854034811</v>
      </c>
      <c r="F126" s="1">
        <v>2.2752981913608865</v>
      </c>
      <c r="G126" s="1">
        <v>6.6738394767643667</v>
      </c>
      <c r="H126" s="1">
        <v>0.32450370401985612</v>
      </c>
      <c r="I126" s="1">
        <v>2.2840546367942714E-2</v>
      </c>
      <c r="J126" s="1">
        <v>4.3599999999999994</v>
      </c>
      <c r="K126" s="1">
        <v>24.824323504326792</v>
      </c>
      <c r="L126" s="1">
        <v>5.440821661998136</v>
      </c>
    </row>
    <row r="127" spans="1:12" ht="15">
      <c r="A127" s="10">
        <v>22</v>
      </c>
      <c r="B127" s="7" t="s">
        <v>41</v>
      </c>
      <c r="C127" s="5" t="s">
        <v>225</v>
      </c>
      <c r="D127" s="8" t="s">
        <v>137</v>
      </c>
      <c r="E127" s="1">
        <v>2.3724092499692908</v>
      </c>
      <c r="F127" s="1">
        <v>2.2060124007900619</v>
      </c>
      <c r="G127" s="1">
        <v>4.5784216507593527</v>
      </c>
      <c r="H127" s="1">
        <v>0.45793303647447914</v>
      </c>
      <c r="I127" s="1">
        <v>1.3305644373281099E-2</v>
      </c>
      <c r="J127" s="1">
        <v>4.5150000000000006</v>
      </c>
      <c r="K127" s="1">
        <v>23.038659001500918</v>
      </c>
      <c r="L127" s="1">
        <v>4.8272127862843526</v>
      </c>
    </row>
    <row r="128" spans="1:12" ht="15">
      <c r="A128" s="10">
        <v>23</v>
      </c>
      <c r="B128" s="7" t="s">
        <v>41</v>
      </c>
      <c r="C128" s="5" t="s">
        <v>225</v>
      </c>
      <c r="D128" s="8" t="s">
        <v>137</v>
      </c>
      <c r="E128" s="1">
        <v>1.1787220966337315</v>
      </c>
      <c r="F128" s="1">
        <v>2.2936377765394629</v>
      </c>
      <c r="G128" s="1">
        <v>3.4723598731731942</v>
      </c>
      <c r="H128" s="1">
        <v>0.624178960551249</v>
      </c>
      <c r="I128" s="1">
        <v>5.3664483011170196E-3</v>
      </c>
      <c r="J128" s="1">
        <v>4.79</v>
      </c>
      <c r="K128" s="1">
        <v>23.841674611863105</v>
      </c>
      <c r="L128" s="1">
        <v>5.5112456945371378</v>
      </c>
    </row>
    <row r="129" spans="1:12" ht="15">
      <c r="A129" s="10">
        <v>24</v>
      </c>
      <c r="B129" s="7" t="s">
        <v>41</v>
      </c>
      <c r="C129" s="5" t="s">
        <v>225</v>
      </c>
      <c r="D129" s="8" t="s">
        <v>137</v>
      </c>
      <c r="E129" s="1">
        <v>1.5902474974172083</v>
      </c>
      <c r="F129" s="1">
        <v>3.0621692611681763</v>
      </c>
      <c r="G129" s="1">
        <v>4.6524167585853844</v>
      </c>
      <c r="H129" s="1">
        <v>0.58716834598666046</v>
      </c>
      <c r="I129" s="1">
        <v>1.3152973059715883E-2</v>
      </c>
      <c r="J129" s="1">
        <v>5.13</v>
      </c>
      <c r="K129" s="1">
        <v>24.288216154434672</v>
      </c>
      <c r="L129" s="1">
        <v>5.6924041312183382</v>
      </c>
    </row>
    <row r="130" spans="1:12" ht="15">
      <c r="A130" s="2"/>
      <c r="B130" s="2"/>
      <c r="C130" s="5"/>
      <c r="D130" s="8"/>
      <c r="H130" s="1"/>
    </row>
    <row r="131" spans="1:12" ht="15">
      <c r="A131" s="2"/>
      <c r="B131" s="2"/>
      <c r="C131" s="5"/>
      <c r="D131" s="8"/>
      <c r="H131" s="1"/>
    </row>
    <row r="132" spans="1:12" ht="15">
      <c r="A132" s="2"/>
      <c r="B132" s="7"/>
      <c r="C132" s="3"/>
      <c r="D132" s="8"/>
      <c r="H132" s="1"/>
    </row>
    <row r="133" spans="1:12" ht="15">
      <c r="A133" s="10"/>
      <c r="B133" s="10"/>
      <c r="C133" s="5"/>
      <c r="D133" s="8"/>
      <c r="H133" s="1"/>
    </row>
    <row r="134" spans="1:12" ht="15">
      <c r="A134" s="2"/>
      <c r="B134" s="2"/>
      <c r="C134" s="5"/>
      <c r="D134" s="8"/>
      <c r="H134" s="1"/>
    </row>
    <row r="135" spans="1:12" ht="15">
      <c r="A135" s="2"/>
      <c r="B135" s="2"/>
      <c r="C135" s="5"/>
      <c r="D135" s="8"/>
      <c r="H135" s="1"/>
    </row>
    <row r="136" spans="1:12" ht="15">
      <c r="A136" s="2"/>
      <c r="B136" s="7"/>
      <c r="C136" s="3"/>
      <c r="D136" s="8"/>
      <c r="H136" s="1"/>
    </row>
    <row r="137" spans="1:12" ht="15">
      <c r="A137" s="10"/>
      <c r="B137" s="10"/>
      <c r="C137" s="5"/>
      <c r="D137" s="8"/>
      <c r="H137" s="1"/>
    </row>
    <row r="138" spans="1:12" ht="15">
      <c r="A138" s="2"/>
      <c r="B138" s="2"/>
      <c r="C138" s="5"/>
      <c r="D138" s="8"/>
      <c r="H138" s="1"/>
    </row>
    <row r="139" spans="1:12" ht="15">
      <c r="A139" s="2"/>
      <c r="B139" s="2"/>
      <c r="C139" s="5"/>
      <c r="D139" s="8"/>
      <c r="H139" s="1"/>
    </row>
    <row r="140" spans="1:12" ht="15">
      <c r="A140" s="2"/>
      <c r="B140" s="7"/>
      <c r="C140" s="3"/>
      <c r="D140" s="8"/>
      <c r="H140" s="1"/>
    </row>
    <row r="141" spans="1:12" ht="15">
      <c r="A141" s="10"/>
      <c r="B141" s="10"/>
      <c r="C141" s="5"/>
      <c r="D141" s="8"/>
      <c r="H141" s="1"/>
    </row>
    <row r="142" spans="1:12" ht="15">
      <c r="A142" s="2"/>
      <c r="B142" s="2"/>
      <c r="C142" s="5"/>
      <c r="D142" s="8"/>
      <c r="H142" s="1"/>
    </row>
    <row r="143" spans="1:12" ht="15">
      <c r="A143" s="2"/>
      <c r="B143" s="2"/>
      <c r="C143" s="5"/>
      <c r="D143" s="8"/>
      <c r="H143" s="1"/>
    </row>
    <row r="144" spans="1:12" ht="15">
      <c r="A144" s="2"/>
      <c r="B144" s="7"/>
      <c r="C144" s="3"/>
      <c r="D144" s="8"/>
      <c r="H144" s="1"/>
    </row>
    <row r="145" spans="1:8" ht="15">
      <c r="A145" s="10"/>
      <c r="B145" s="10"/>
      <c r="C145" s="5"/>
      <c r="D145" s="8"/>
      <c r="H145" s="1"/>
    </row>
    <row r="146" spans="1:8" ht="15">
      <c r="A146" s="2"/>
      <c r="B146" s="2"/>
      <c r="C146" s="5"/>
      <c r="D146" s="8"/>
      <c r="H146" s="1"/>
    </row>
    <row r="147" spans="1:8" ht="15">
      <c r="A147" s="2"/>
      <c r="B147" s="2"/>
      <c r="C147" s="5"/>
      <c r="D147" s="8"/>
      <c r="H147" s="1"/>
    </row>
    <row r="148" spans="1:8" ht="15">
      <c r="A148" s="2"/>
      <c r="B148" s="7"/>
      <c r="C148" s="3"/>
      <c r="D148" s="8"/>
      <c r="H148" s="1"/>
    </row>
    <row r="149" spans="1:8" ht="15">
      <c r="A149" s="10"/>
      <c r="B149" s="10"/>
      <c r="C149" s="5"/>
      <c r="D149" s="8"/>
      <c r="H149" s="1"/>
    </row>
    <row r="150" spans="1:8" ht="15">
      <c r="A150" s="2"/>
      <c r="B150" s="2"/>
      <c r="C150" s="5"/>
      <c r="D150" s="8"/>
      <c r="H150" s="1"/>
    </row>
    <row r="151" spans="1:8" ht="15">
      <c r="A151" s="2"/>
      <c r="B151" s="2"/>
      <c r="C151" s="5"/>
      <c r="D151" s="8"/>
      <c r="H151" s="1"/>
    </row>
    <row r="152" spans="1:8" ht="15">
      <c r="A152" s="2"/>
      <c r="B152" s="7"/>
      <c r="C152" s="3"/>
      <c r="D152" s="8"/>
      <c r="H152" s="1"/>
    </row>
    <row r="153" spans="1:8" ht="15">
      <c r="A153" s="10"/>
      <c r="B153" s="10"/>
      <c r="C153" s="5"/>
      <c r="D153" s="8"/>
      <c r="H153" s="1"/>
    </row>
    <row r="154" spans="1:8" ht="15">
      <c r="A154" s="2"/>
      <c r="B154" s="2"/>
      <c r="C154" s="5"/>
      <c r="D154" s="8"/>
      <c r="H154" s="1"/>
    </row>
    <row r="155" spans="1:8" ht="15">
      <c r="A155" s="2"/>
      <c r="B155" s="2"/>
      <c r="C155" s="5"/>
      <c r="D155" s="8"/>
      <c r="H155" s="1"/>
    </row>
    <row r="156" spans="1:8" ht="15">
      <c r="A156" s="2"/>
      <c r="B156" s="7"/>
      <c r="C156" s="3"/>
      <c r="D156" s="8"/>
      <c r="H156" s="1"/>
    </row>
    <row r="157" spans="1:8" ht="15">
      <c r="A157" s="10"/>
      <c r="B157" s="10"/>
      <c r="C157" s="5"/>
      <c r="D157" s="8"/>
      <c r="H157" s="1"/>
    </row>
    <row r="158" spans="1:8" ht="15">
      <c r="A158" s="2"/>
      <c r="B158" s="2"/>
      <c r="C158" s="5"/>
      <c r="D158" s="8"/>
      <c r="H158" s="1"/>
    </row>
    <row r="159" spans="1:8" ht="15">
      <c r="A159" s="2"/>
      <c r="B159" s="2"/>
      <c r="C159" s="5"/>
      <c r="D159" s="8"/>
      <c r="H159" s="1"/>
    </row>
    <row r="160" spans="1:8" ht="15">
      <c r="A160" s="2"/>
      <c r="B160" s="7"/>
      <c r="C160" s="3"/>
      <c r="D160" s="8"/>
      <c r="H160" s="1"/>
    </row>
    <row r="161" spans="1:8" ht="15">
      <c r="A161" s="10"/>
      <c r="B161" s="10"/>
      <c r="C161" s="5"/>
      <c r="D161" s="8"/>
      <c r="H161" s="1"/>
    </row>
    <row r="162" spans="1:8" ht="15">
      <c r="A162" s="2"/>
      <c r="B162" s="7"/>
      <c r="C162" s="5"/>
      <c r="D162" s="8"/>
      <c r="H162" s="1"/>
    </row>
    <row r="163" spans="1:8" ht="15">
      <c r="A163" s="2"/>
      <c r="B163" s="7"/>
      <c r="C163" s="5"/>
      <c r="D163" s="8"/>
      <c r="H163" s="1"/>
    </row>
    <row r="164" spans="1:8" ht="15">
      <c r="A164" s="2"/>
      <c r="B164" s="7"/>
      <c r="C164" s="3"/>
      <c r="D164" s="8"/>
      <c r="H164" s="1"/>
    </row>
    <row r="165" spans="1:8" ht="15">
      <c r="A165" s="10"/>
      <c r="B165" s="10"/>
      <c r="C165" s="5"/>
      <c r="D165" s="8"/>
      <c r="H165" s="1"/>
    </row>
    <row r="166" spans="1:8" ht="15">
      <c r="A166" s="2"/>
      <c r="B166" s="7"/>
      <c r="C166" s="5"/>
      <c r="D166" s="8"/>
      <c r="H166" s="1"/>
    </row>
    <row r="167" spans="1:8" ht="15">
      <c r="A167" s="2"/>
      <c r="B167" s="7"/>
      <c r="C167" s="5"/>
      <c r="D167" s="8"/>
      <c r="H167" s="1"/>
    </row>
    <row r="168" spans="1:8" ht="15">
      <c r="A168" s="2"/>
      <c r="B168" s="7"/>
      <c r="C168" s="3"/>
      <c r="D168" s="8"/>
      <c r="H168" s="1"/>
    </row>
    <row r="169" spans="1:8" ht="15">
      <c r="A169" s="10"/>
      <c r="B169" s="10"/>
      <c r="C169" s="5"/>
      <c r="D169" s="8"/>
      <c r="H169" s="1"/>
    </row>
    <row r="170" spans="1:8" ht="15">
      <c r="A170" s="2"/>
      <c r="B170" s="7"/>
      <c r="C170" s="5"/>
      <c r="D170" s="8"/>
      <c r="H170" s="1"/>
    </row>
    <row r="171" spans="1:8" ht="15">
      <c r="A171" s="2"/>
      <c r="B171" s="7"/>
      <c r="C171" s="5"/>
      <c r="D171" s="8"/>
      <c r="H171" s="1"/>
    </row>
    <row r="172" spans="1:8" ht="15">
      <c r="A172" s="2"/>
      <c r="B172" s="7"/>
      <c r="C172" s="3"/>
      <c r="D172" s="8"/>
      <c r="H172" s="1"/>
    </row>
    <row r="173" spans="1:8" ht="15">
      <c r="A173" s="10"/>
      <c r="B173" s="10"/>
      <c r="C173" s="5"/>
      <c r="D173" s="8"/>
      <c r="H173" s="1"/>
    </row>
    <row r="174" spans="1:8" ht="15">
      <c r="A174" s="2"/>
      <c r="B174" s="7"/>
      <c r="C174" s="5"/>
      <c r="D174" s="8"/>
      <c r="H174" s="1"/>
    </row>
    <row r="175" spans="1:8" ht="15">
      <c r="A175" s="2"/>
      <c r="B175" s="7"/>
      <c r="C175" s="5"/>
      <c r="D175" s="8"/>
      <c r="H175" s="1"/>
    </row>
    <row r="176" spans="1:8" ht="15">
      <c r="A176" s="2"/>
      <c r="B176" s="7"/>
      <c r="C176" s="3"/>
      <c r="D176" s="8"/>
      <c r="H176" s="1"/>
    </row>
    <row r="177" spans="1:8" ht="15">
      <c r="A177" s="10"/>
      <c r="B177" s="10"/>
      <c r="C177" s="5"/>
      <c r="D177" s="8"/>
      <c r="H177" s="1"/>
    </row>
    <row r="178" spans="1:8" ht="15">
      <c r="A178" s="2"/>
      <c r="B178" s="7"/>
      <c r="C178" s="5"/>
      <c r="D178" s="8"/>
      <c r="H178" s="1"/>
    </row>
    <row r="179" spans="1:8" ht="15">
      <c r="A179" s="2"/>
      <c r="B179" s="7"/>
      <c r="C179" s="5"/>
      <c r="D179" s="8"/>
      <c r="H179" s="1"/>
    </row>
    <row r="180" spans="1:8" ht="15">
      <c r="A180" s="2"/>
      <c r="B180" s="7"/>
      <c r="C180" s="3"/>
      <c r="D180" s="8"/>
      <c r="H180" s="1"/>
    </row>
    <row r="181" spans="1:8" ht="15">
      <c r="A181" s="10"/>
      <c r="B181" s="10"/>
      <c r="C181" s="5"/>
      <c r="D181" s="8"/>
      <c r="H181" s="1"/>
    </row>
    <row r="182" spans="1:8" ht="15">
      <c r="A182" s="2"/>
      <c r="B182" s="7"/>
      <c r="C182" s="5"/>
      <c r="D182" s="8"/>
      <c r="H182" s="1"/>
    </row>
    <row r="183" spans="1:8" ht="15">
      <c r="A183" s="2"/>
      <c r="B183" s="7"/>
      <c r="C183" s="5"/>
      <c r="D183" s="8"/>
      <c r="H183" s="1"/>
    </row>
    <row r="184" spans="1:8" ht="15">
      <c r="A184" s="2"/>
      <c r="B184" s="7"/>
      <c r="C184" s="3"/>
      <c r="D184" s="8"/>
      <c r="H184" s="1"/>
    </row>
    <row r="185" spans="1:8" ht="15">
      <c r="A185" s="10"/>
      <c r="B185" s="10"/>
      <c r="C185" s="5"/>
      <c r="D185" s="8"/>
      <c r="H185" s="1"/>
    </row>
    <row r="186" spans="1:8" ht="15">
      <c r="A186" s="2"/>
      <c r="B186" s="7"/>
      <c r="C186" s="5"/>
      <c r="D186" s="8"/>
      <c r="H186" s="1"/>
    </row>
    <row r="187" spans="1:8" ht="15">
      <c r="A187" s="2"/>
      <c r="B187" s="7"/>
      <c r="C187" s="5"/>
      <c r="D187" s="8"/>
      <c r="H187" s="1"/>
    </row>
    <row r="188" spans="1:8" ht="15">
      <c r="A188" s="2"/>
      <c r="B188" s="2"/>
      <c r="C188" s="3"/>
      <c r="D188" s="8"/>
      <c r="H188" s="1"/>
    </row>
    <row r="189" spans="1:8" ht="15">
      <c r="A189" s="10"/>
      <c r="B189" s="10"/>
      <c r="C189" s="5"/>
      <c r="D189" s="8"/>
      <c r="H189" s="1"/>
    </row>
    <row r="190" spans="1:8" ht="15">
      <c r="A190" s="2"/>
      <c r="B190" s="7"/>
      <c r="C190" s="5"/>
      <c r="D190" s="8"/>
      <c r="H190" s="1"/>
    </row>
    <row r="191" spans="1:8" ht="15">
      <c r="A191" s="2"/>
      <c r="B191" s="7"/>
      <c r="C191" s="5"/>
      <c r="D191" s="8"/>
      <c r="H191" s="1"/>
    </row>
    <row r="192" spans="1:8" ht="15">
      <c r="A192" s="2"/>
      <c r="B192" s="2"/>
      <c r="C192" s="3"/>
      <c r="D192" s="8"/>
      <c r="H192" s="1"/>
    </row>
    <row r="193" spans="1:8" ht="15">
      <c r="A193" s="10"/>
      <c r="B193" s="10"/>
      <c r="C193" s="5"/>
      <c r="D193" s="8"/>
      <c r="H193" s="1"/>
    </row>
    <row r="194" spans="1:8" ht="15">
      <c r="A194" s="2"/>
      <c r="B194" s="2"/>
      <c r="C194" s="5"/>
      <c r="D194" s="8"/>
      <c r="H194" s="1"/>
    </row>
    <row r="195" spans="1:8" ht="15">
      <c r="A195" s="2"/>
      <c r="B195" s="2"/>
      <c r="C195" s="5"/>
      <c r="D195" s="8"/>
      <c r="H195" s="1"/>
    </row>
    <row r="196" spans="1:8" ht="15">
      <c r="A196" s="2"/>
      <c r="B196" s="7"/>
      <c r="C196" s="3"/>
      <c r="D196" s="8"/>
      <c r="H196" s="1"/>
    </row>
    <row r="197" spans="1:8" ht="15">
      <c r="A197" s="10"/>
      <c r="B197" s="10"/>
      <c r="C197" s="5"/>
      <c r="D197" s="8"/>
      <c r="H197" s="1"/>
    </row>
    <row r="198" spans="1:8" ht="15">
      <c r="A198" s="2"/>
      <c r="B198" s="7"/>
      <c r="C198" s="5"/>
      <c r="D198" s="8"/>
      <c r="H198" s="1"/>
    </row>
    <row r="199" spans="1:8" ht="15">
      <c r="A199" s="2"/>
      <c r="B199" s="7"/>
      <c r="C199" s="5"/>
      <c r="D199" s="8"/>
      <c r="H199" s="1"/>
    </row>
    <row r="200" spans="1:8" ht="15">
      <c r="A200" s="2"/>
      <c r="B200" s="7"/>
      <c r="C200" s="3"/>
      <c r="D200" s="8"/>
      <c r="H200" s="1"/>
    </row>
    <row r="201" spans="1:8" ht="15">
      <c r="A201" s="10"/>
      <c r="B201" s="10"/>
      <c r="C201" s="5"/>
      <c r="D201" s="8"/>
      <c r="H201" s="1"/>
    </row>
    <row r="202" spans="1:8" ht="15">
      <c r="A202" s="2"/>
      <c r="B202" s="2"/>
      <c r="C202" s="5"/>
      <c r="D202" s="8"/>
      <c r="H202" s="1"/>
    </row>
    <row r="203" spans="1:8" ht="15">
      <c r="A203" s="2"/>
      <c r="B203" s="2"/>
      <c r="C203" s="5"/>
      <c r="D203" s="8"/>
      <c r="H203" s="1"/>
    </row>
    <row r="204" spans="1:8" ht="15">
      <c r="A204" s="2"/>
      <c r="B204" s="7"/>
      <c r="C204" s="3"/>
      <c r="D204" s="8"/>
      <c r="H204" s="1"/>
    </row>
    <row r="205" spans="1:8" ht="15">
      <c r="A205" s="10"/>
      <c r="B205" s="10"/>
      <c r="C205" s="5"/>
      <c r="D205" s="8"/>
      <c r="H205" s="1"/>
    </row>
    <row r="206" spans="1:8" ht="15">
      <c r="A206" s="2"/>
      <c r="B206" s="2"/>
      <c r="C206" s="5"/>
      <c r="D206" s="8"/>
      <c r="H206" s="1"/>
    </row>
    <row r="207" spans="1:8" ht="15">
      <c r="A207" s="2"/>
      <c r="B207" s="2"/>
      <c r="C207" s="5"/>
      <c r="D207" s="8"/>
      <c r="H207" s="1"/>
    </row>
    <row r="208" spans="1:8" ht="15">
      <c r="A208" s="2"/>
      <c r="B208" s="7"/>
      <c r="C208" s="3"/>
      <c r="D208" s="8"/>
      <c r="H208" s="1"/>
    </row>
    <row r="209" spans="1:8" ht="15">
      <c r="A209" s="10"/>
      <c r="B209" s="10"/>
      <c r="C209" s="5"/>
      <c r="D209" s="8"/>
      <c r="H209" s="1"/>
    </row>
    <row r="210" spans="1:8" ht="15">
      <c r="A210" s="2"/>
      <c r="B210" s="7"/>
      <c r="C210" s="5"/>
      <c r="D210" s="8"/>
      <c r="H210" s="1"/>
    </row>
    <row r="211" spans="1:8" ht="15">
      <c r="A211" s="2"/>
      <c r="B211" s="7"/>
      <c r="C211" s="5"/>
      <c r="D211" s="8"/>
      <c r="H211" s="1"/>
    </row>
    <row r="212" spans="1:8" ht="15">
      <c r="A212" s="2"/>
      <c r="B212" s="7"/>
      <c r="C212" s="3"/>
      <c r="D212" s="8"/>
      <c r="H212" s="1"/>
    </row>
    <row r="213" spans="1:8" ht="15">
      <c r="A213" s="10"/>
      <c r="B213" s="10"/>
      <c r="C213" s="5"/>
      <c r="D213" s="8"/>
      <c r="H213" s="1"/>
    </row>
    <row r="214" spans="1:8" ht="15">
      <c r="A214" s="2"/>
      <c r="B214" s="7"/>
      <c r="C214" s="5"/>
      <c r="D214" s="8"/>
      <c r="H214" s="1"/>
    </row>
    <row r="215" spans="1:8" ht="15">
      <c r="A215" s="2"/>
      <c r="B215" s="7"/>
      <c r="C215" s="5"/>
      <c r="D215" s="8"/>
      <c r="H215" s="1"/>
    </row>
    <row r="216" spans="1:8" ht="15">
      <c r="A216" s="2"/>
      <c r="B216" s="7"/>
      <c r="C216" s="3"/>
      <c r="D216" s="8"/>
      <c r="H216" s="1"/>
    </row>
    <row r="217" spans="1:8" ht="15">
      <c r="A217" s="10"/>
      <c r="B217" s="10"/>
      <c r="C217" s="5"/>
      <c r="D217" s="8"/>
      <c r="H217" s="1"/>
    </row>
    <row r="218" spans="1:8" ht="15">
      <c r="A218" s="2"/>
      <c r="B218" s="7"/>
      <c r="C218" s="5"/>
      <c r="D218" s="8"/>
      <c r="H218" s="1"/>
    </row>
    <row r="219" spans="1:8" ht="15">
      <c r="A219" s="2"/>
      <c r="B219" s="7"/>
      <c r="C219" s="5"/>
      <c r="D219" s="8"/>
      <c r="H219" s="1"/>
    </row>
    <row r="220" spans="1:8" ht="15">
      <c r="A220" s="2"/>
      <c r="B220" s="7"/>
      <c r="C220" s="3"/>
      <c r="D220" s="8"/>
      <c r="H220" s="1"/>
    </row>
    <row r="221" spans="1:8" ht="15">
      <c r="A221" s="10"/>
      <c r="B221" s="10"/>
      <c r="C221" s="5"/>
      <c r="D221" s="8"/>
      <c r="H221" s="1"/>
    </row>
    <row r="222" spans="1:8" ht="15">
      <c r="A222" s="2"/>
      <c r="B222" s="7"/>
      <c r="C222" s="5"/>
      <c r="D222" s="8"/>
      <c r="H222" s="1"/>
    </row>
    <row r="223" spans="1:8" ht="15">
      <c r="A223" s="2"/>
      <c r="B223" s="7"/>
      <c r="C223" s="5"/>
      <c r="D223" s="8"/>
      <c r="H223" s="1"/>
    </row>
    <row r="224" spans="1:8" ht="15">
      <c r="A224" s="2"/>
      <c r="B224" s="7"/>
      <c r="C224" s="3"/>
      <c r="D224" s="8"/>
      <c r="H224" s="1"/>
    </row>
    <row r="225" spans="1:8" ht="15">
      <c r="A225" s="10"/>
      <c r="B225" s="10"/>
      <c r="C225" s="5"/>
      <c r="D225" s="8"/>
      <c r="H225" s="1"/>
    </row>
    <row r="226" spans="1:8" ht="15">
      <c r="A226" s="2"/>
      <c r="B226" s="7"/>
      <c r="C226" s="5"/>
      <c r="D226" s="8"/>
      <c r="H226" s="1"/>
    </row>
    <row r="227" spans="1:8" ht="15">
      <c r="A227" s="2"/>
      <c r="B227" s="7"/>
      <c r="C227" s="5"/>
      <c r="D227" s="8"/>
      <c r="H227" s="1"/>
    </row>
    <row r="228" spans="1:8" ht="15">
      <c r="A228" s="2"/>
      <c r="B228" s="2"/>
      <c r="C228" s="3"/>
      <c r="D228" s="8"/>
      <c r="H228" s="1"/>
    </row>
    <row r="229" spans="1:8" ht="15">
      <c r="A229" s="10"/>
      <c r="B229" s="10"/>
      <c r="C229" s="5"/>
      <c r="D229" s="8"/>
      <c r="H229" s="1"/>
    </row>
    <row r="230" spans="1:8" ht="15">
      <c r="A230" s="2"/>
      <c r="B230" s="7"/>
      <c r="C230" s="5"/>
      <c r="D230" s="8"/>
      <c r="H230" s="1"/>
    </row>
    <row r="231" spans="1:8" ht="15">
      <c r="A231" s="2"/>
      <c r="B231" s="7"/>
      <c r="C231" s="5"/>
      <c r="D231" s="8"/>
      <c r="H231" s="1"/>
    </row>
    <row r="232" spans="1:8" ht="15">
      <c r="A232" s="2"/>
      <c r="B232" s="2"/>
      <c r="C232" s="3"/>
      <c r="D232" s="8"/>
      <c r="H232" s="1"/>
    </row>
    <row r="233" spans="1:8" ht="15">
      <c r="A233" s="10"/>
      <c r="B233" s="10"/>
      <c r="C233" s="5"/>
      <c r="D233" s="8"/>
      <c r="H233" s="1"/>
    </row>
    <row r="234" spans="1:8" ht="15">
      <c r="A234" s="2"/>
      <c r="B234" s="7"/>
      <c r="C234" s="5"/>
      <c r="D234" s="8"/>
      <c r="H234" s="1"/>
    </row>
    <row r="235" spans="1:8" ht="15">
      <c r="A235" s="2"/>
      <c r="B235" s="7"/>
      <c r="C235" s="5"/>
      <c r="D235" s="8"/>
      <c r="H235" s="1"/>
    </row>
    <row r="236" spans="1:8" ht="15">
      <c r="A236" s="2"/>
      <c r="B236" s="2"/>
      <c r="C236" s="3"/>
      <c r="D236" s="8"/>
      <c r="H236" s="1"/>
    </row>
    <row r="237" spans="1:8" ht="15">
      <c r="A237" s="10"/>
      <c r="B237" s="10"/>
      <c r="C237" s="5"/>
      <c r="D237" s="8"/>
      <c r="H237" s="1"/>
    </row>
    <row r="238" spans="1:8" ht="15">
      <c r="A238" s="2"/>
      <c r="B238" s="7"/>
      <c r="C238" s="5"/>
      <c r="D238" s="8"/>
      <c r="H238" s="1"/>
    </row>
    <row r="239" spans="1:8" ht="15">
      <c r="A239" s="2"/>
      <c r="B239" s="7"/>
      <c r="C239" s="5"/>
      <c r="D239" s="8"/>
      <c r="H239" s="1"/>
    </row>
    <row r="240" spans="1:8" ht="15">
      <c r="A240" s="2"/>
      <c r="B240" s="2"/>
      <c r="C240" s="3"/>
      <c r="D240" s="8"/>
      <c r="H240" s="1"/>
    </row>
    <row r="241" spans="1:8" ht="15">
      <c r="A241" s="10"/>
      <c r="B241" s="10"/>
      <c r="C241" s="5"/>
      <c r="D241" s="8"/>
      <c r="H241" s="1"/>
    </row>
    <row r="242" spans="1:8" ht="15">
      <c r="A242" s="2"/>
      <c r="B242" s="7"/>
      <c r="C242" s="5"/>
      <c r="D242" s="8"/>
      <c r="H242" s="1"/>
    </row>
    <row r="243" spans="1:8" ht="15">
      <c r="A243" s="2"/>
      <c r="B243" s="7"/>
      <c r="C243" s="5"/>
      <c r="D243" s="8"/>
      <c r="H243" s="1"/>
    </row>
    <row r="244" spans="1:8" ht="15">
      <c r="A244" s="2"/>
      <c r="B244" s="2"/>
      <c r="C244" s="3"/>
      <c r="D244" s="8"/>
      <c r="H244" s="1"/>
    </row>
    <row r="245" spans="1:8" ht="15">
      <c r="A245" s="10"/>
      <c r="B245" s="10"/>
      <c r="C245" s="5"/>
      <c r="D245" s="8"/>
      <c r="H245" s="1"/>
    </row>
    <row r="246" spans="1:8" ht="15">
      <c r="A246" s="2"/>
      <c r="B246" s="7"/>
      <c r="C246" s="5"/>
      <c r="D246" s="8"/>
      <c r="H246" s="1"/>
    </row>
    <row r="247" spans="1:8" ht="15">
      <c r="A247" s="2"/>
      <c r="B247" s="7"/>
      <c r="C247" s="5"/>
      <c r="D247" s="8"/>
      <c r="H247" s="1"/>
    </row>
    <row r="248" spans="1:8" ht="15">
      <c r="A248" s="2"/>
      <c r="B248" s="2"/>
      <c r="C248" s="3"/>
      <c r="D248" s="8"/>
      <c r="H248" s="1"/>
    </row>
    <row r="249" spans="1:8" ht="15">
      <c r="A249" s="10"/>
      <c r="B249" s="10"/>
      <c r="C249" s="5"/>
      <c r="D249" s="8"/>
      <c r="H249" s="1"/>
    </row>
    <row r="250" spans="1:8" ht="15">
      <c r="A250" s="2"/>
      <c r="B250" s="7"/>
      <c r="C250" s="5"/>
      <c r="D250" s="8"/>
      <c r="H250" s="1"/>
    </row>
    <row r="251" spans="1:8" ht="15">
      <c r="A251" s="2"/>
      <c r="B251" s="7"/>
      <c r="C251" s="5"/>
      <c r="D251" s="8"/>
      <c r="H251" s="1"/>
    </row>
    <row r="252" spans="1:8" ht="15">
      <c r="A252" s="2"/>
      <c r="B252" s="2"/>
      <c r="C252" s="3"/>
      <c r="D252" s="8"/>
      <c r="H252" s="1"/>
    </row>
    <row r="253" spans="1:8" ht="15">
      <c r="A253" s="10"/>
      <c r="B253" s="10"/>
      <c r="C253" s="5"/>
      <c r="D253" s="8"/>
      <c r="H253" s="1"/>
    </row>
    <row r="254" spans="1:8" ht="15">
      <c r="A254" s="2"/>
      <c r="B254" s="7"/>
      <c r="C254" s="5"/>
      <c r="D254" s="8"/>
      <c r="H254" s="1"/>
    </row>
    <row r="255" spans="1:8" ht="15">
      <c r="A255" s="2"/>
      <c r="B255" s="7"/>
      <c r="C255" s="5"/>
      <c r="D255" s="8"/>
      <c r="H255" s="1"/>
    </row>
    <row r="256" spans="1:8" ht="15">
      <c r="A256" s="2"/>
      <c r="B256" s="2"/>
      <c r="C256" s="3"/>
      <c r="D256" s="8"/>
      <c r="H256" s="1"/>
    </row>
    <row r="257" spans="1:10" ht="15">
      <c r="A257" s="10"/>
      <c r="B257" s="10"/>
      <c r="C257" s="5"/>
      <c r="D257" s="8"/>
      <c r="H257" s="1"/>
    </row>
    <row r="258" spans="1:10">
      <c r="J258" s="9"/>
    </row>
  </sheetData>
  <sortState ref="A2:L129">
    <sortCondition ref="C3:C129"/>
  </sortState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Y99"/>
  <sheetViews>
    <sheetView topLeftCell="J1" workbookViewId="0">
      <selection activeCell="S3" sqref="S3:Y83"/>
    </sheetView>
  </sheetViews>
  <sheetFormatPr baseColWidth="10" defaultRowHeight="13" x14ac:dyDescent="0"/>
  <cols>
    <col min="1" max="1" width="4.5703125" bestFit="1" customWidth="1"/>
    <col min="2" max="2" width="5.7109375" bestFit="1" customWidth="1"/>
    <col min="3" max="3" width="5.140625" bestFit="1" customWidth="1"/>
    <col min="4" max="4" width="14.5703125" bestFit="1" customWidth="1"/>
    <col min="5" max="5" width="12" bestFit="1" customWidth="1"/>
    <col min="6" max="6" width="2.42578125" customWidth="1"/>
    <col min="7" max="7" width="4.5703125" customWidth="1"/>
    <col min="8" max="8" width="5.7109375" customWidth="1"/>
    <col min="9" max="9" width="5.140625" customWidth="1"/>
    <col min="10" max="10" width="13" bestFit="1" customWidth="1"/>
    <col min="11" max="11" width="4.5703125" bestFit="1" customWidth="1"/>
    <col min="12" max="12" width="3" customWidth="1"/>
    <col min="13" max="13" width="4.5703125" customWidth="1"/>
    <col min="14" max="14" width="5.7109375" customWidth="1"/>
    <col min="15" max="15" width="5.140625" customWidth="1"/>
    <col min="16" max="16" width="14" bestFit="1" customWidth="1"/>
    <col min="17" max="17" width="12" customWidth="1"/>
    <col min="18" max="18" width="3" customWidth="1"/>
    <col min="19" max="19" width="5.5703125" bestFit="1" customWidth="1"/>
    <col min="20" max="20" width="5.7109375" bestFit="1" customWidth="1"/>
    <col min="21" max="21" width="6.28515625" bestFit="1" customWidth="1"/>
    <col min="23" max="23" width="5.140625" bestFit="1" customWidth="1"/>
  </cols>
  <sheetData>
    <row r="3" spans="1:25">
      <c r="A3" s="12" t="s">
        <v>65</v>
      </c>
      <c r="B3" s="12" t="s">
        <v>64</v>
      </c>
      <c r="C3" s="12" t="s">
        <v>63</v>
      </c>
      <c r="D3" s="12" t="s">
        <v>70</v>
      </c>
      <c r="E3" s="11" t="s">
        <v>195</v>
      </c>
      <c r="G3" s="12" t="s">
        <v>65</v>
      </c>
      <c r="H3" s="12" t="s">
        <v>64</v>
      </c>
      <c r="I3" s="12" t="s">
        <v>63</v>
      </c>
      <c r="J3" s="12" t="s">
        <v>70</v>
      </c>
      <c r="K3" s="11" t="s">
        <v>195</v>
      </c>
      <c r="M3" s="12" t="s">
        <v>65</v>
      </c>
      <c r="N3" s="12" t="s">
        <v>64</v>
      </c>
      <c r="O3" s="12" t="s">
        <v>63</v>
      </c>
      <c r="P3" s="12" t="s">
        <v>70</v>
      </c>
      <c r="Q3" s="11" t="s">
        <v>195</v>
      </c>
      <c r="S3" s="22" t="s">
        <v>292</v>
      </c>
      <c r="T3" s="22" t="s">
        <v>293</v>
      </c>
      <c r="U3" s="22" t="s">
        <v>294</v>
      </c>
      <c r="V3" s="22" t="s">
        <v>295</v>
      </c>
      <c r="W3" s="22" t="s">
        <v>296</v>
      </c>
      <c r="X3" s="22" t="s">
        <v>297</v>
      </c>
      <c r="Y3" s="22" t="s">
        <v>298</v>
      </c>
    </row>
    <row r="4" spans="1:25">
      <c r="A4" s="13" t="s">
        <v>98</v>
      </c>
      <c r="B4" s="13" t="s">
        <v>142</v>
      </c>
      <c r="C4" s="13" t="s">
        <v>196</v>
      </c>
      <c r="D4" s="13" t="s">
        <v>329</v>
      </c>
      <c r="E4" s="15">
        <v>7.2957887516669615</v>
      </c>
      <c r="G4" s="13" t="s">
        <v>98</v>
      </c>
      <c r="H4" s="13" t="s">
        <v>142</v>
      </c>
      <c r="I4" s="13" t="s">
        <v>196</v>
      </c>
      <c r="J4" s="13" t="s">
        <v>171</v>
      </c>
      <c r="K4" s="15">
        <v>16</v>
      </c>
      <c r="M4" s="13" t="s">
        <v>98</v>
      </c>
      <c r="N4" s="13" t="s">
        <v>142</v>
      </c>
      <c r="O4" s="13" t="s">
        <v>196</v>
      </c>
      <c r="P4" s="13" t="s">
        <v>258</v>
      </c>
      <c r="Q4" s="15">
        <v>3.7614905927409845</v>
      </c>
      <c r="S4" t="s">
        <v>299</v>
      </c>
      <c r="T4" t="s">
        <v>301</v>
      </c>
      <c r="U4" t="s">
        <v>300</v>
      </c>
      <c r="V4">
        <f>E4</f>
        <v>7.2957887516669615</v>
      </c>
      <c r="W4">
        <f>K4</f>
        <v>16</v>
      </c>
      <c r="X4">
        <f>Q4</f>
        <v>3.7614905927409845</v>
      </c>
      <c r="Y4">
        <f>X4/SQRT(W4)</f>
        <v>0.94037264818524613</v>
      </c>
    </row>
    <row r="5" spans="1:25">
      <c r="A5" s="16"/>
      <c r="B5" s="16"/>
      <c r="C5" s="16"/>
      <c r="D5" s="14" t="s">
        <v>330</v>
      </c>
      <c r="E5" s="17">
        <v>8.8085178008215674</v>
      </c>
      <c r="G5" s="16"/>
      <c r="H5" s="16"/>
      <c r="I5" s="16"/>
      <c r="J5" s="14" t="s">
        <v>172</v>
      </c>
      <c r="K5" s="17">
        <v>16</v>
      </c>
      <c r="M5" s="16"/>
      <c r="N5" s="16"/>
      <c r="O5" s="16"/>
      <c r="P5" s="14" t="s">
        <v>259</v>
      </c>
      <c r="Q5" s="17">
        <v>5.319896410092011</v>
      </c>
      <c r="S5" t="s">
        <v>299</v>
      </c>
      <c r="T5" t="s">
        <v>301</v>
      </c>
      <c r="U5" t="s">
        <v>303</v>
      </c>
      <c r="V5">
        <f t="shared" ref="V5:V68" si="0">E5</f>
        <v>8.8085178008215674</v>
      </c>
      <c r="W5">
        <f t="shared" ref="W5:W68" si="1">K5</f>
        <v>16</v>
      </c>
      <c r="X5">
        <f t="shared" ref="X5:X68" si="2">Q5</f>
        <v>5.319896410092011</v>
      </c>
      <c r="Y5">
        <f t="shared" ref="Y5:Y68" si="3">X5/SQRT(W5)</f>
        <v>1.3299741025230027</v>
      </c>
    </row>
    <row r="6" spans="1:25">
      <c r="A6" s="16"/>
      <c r="B6" s="16"/>
      <c r="C6" s="16"/>
      <c r="D6" s="14" t="s">
        <v>331</v>
      </c>
      <c r="E6" s="17">
        <v>16.104306552488527</v>
      </c>
      <c r="G6" s="16"/>
      <c r="H6" s="16"/>
      <c r="I6" s="16"/>
      <c r="J6" s="14" t="s">
        <v>173</v>
      </c>
      <c r="K6" s="17">
        <v>16</v>
      </c>
      <c r="M6" s="16"/>
      <c r="N6" s="16"/>
      <c r="O6" s="16"/>
      <c r="P6" s="14" t="s">
        <v>260</v>
      </c>
      <c r="Q6" s="17">
        <v>6.3784665905766049</v>
      </c>
      <c r="S6" t="s">
        <v>299</v>
      </c>
      <c r="T6" t="s">
        <v>301</v>
      </c>
      <c r="U6" t="s">
        <v>305</v>
      </c>
      <c r="V6">
        <f t="shared" si="0"/>
        <v>16.104306552488527</v>
      </c>
      <c r="W6">
        <f t="shared" si="1"/>
        <v>16</v>
      </c>
      <c r="X6">
        <f t="shared" si="2"/>
        <v>6.3784665905766049</v>
      </c>
      <c r="Y6">
        <f t="shared" si="3"/>
        <v>1.5946166476441512</v>
      </c>
    </row>
    <row r="7" spans="1:25">
      <c r="A7" s="16"/>
      <c r="B7" s="16"/>
      <c r="C7" s="16"/>
      <c r="D7" s="14" t="s">
        <v>52</v>
      </c>
      <c r="E7" s="17">
        <v>0.54251972687746264</v>
      </c>
      <c r="G7" s="16"/>
      <c r="H7" s="16"/>
      <c r="I7" s="16"/>
      <c r="J7" s="14" t="s">
        <v>123</v>
      </c>
      <c r="K7" s="17">
        <v>16</v>
      </c>
      <c r="M7" s="16"/>
      <c r="N7" s="16"/>
      <c r="O7" s="16"/>
      <c r="P7" s="14" t="s">
        <v>71</v>
      </c>
      <c r="Q7" s="17">
        <v>0.2416288936449755</v>
      </c>
      <c r="S7" t="s">
        <v>299</v>
      </c>
      <c r="T7" t="s">
        <v>301</v>
      </c>
      <c r="U7" t="s">
        <v>307</v>
      </c>
      <c r="V7">
        <f t="shared" si="0"/>
        <v>0.54251972687746264</v>
      </c>
      <c r="W7">
        <f t="shared" si="1"/>
        <v>16</v>
      </c>
      <c r="X7">
        <f t="shared" si="2"/>
        <v>0.2416288936449755</v>
      </c>
      <c r="Y7">
        <f t="shared" si="3"/>
        <v>6.0407223411243875E-2</v>
      </c>
    </row>
    <row r="8" spans="1:25">
      <c r="A8" s="16"/>
      <c r="B8" s="16"/>
      <c r="C8" s="16"/>
      <c r="D8" s="14" t="s">
        <v>100</v>
      </c>
      <c r="E8" s="17">
        <v>4.7609680746553446E-2</v>
      </c>
      <c r="G8" s="16"/>
      <c r="H8" s="16"/>
      <c r="I8" s="16"/>
      <c r="J8" s="14" t="s">
        <v>84</v>
      </c>
      <c r="K8" s="17">
        <v>16</v>
      </c>
      <c r="M8" s="16"/>
      <c r="N8" s="16"/>
      <c r="O8" s="16"/>
      <c r="P8" s="14" t="s">
        <v>77</v>
      </c>
      <c r="Q8" s="17">
        <v>1.565626607288241E-2</v>
      </c>
      <c r="S8" t="s">
        <v>299</v>
      </c>
      <c r="T8" t="s">
        <v>301</v>
      </c>
      <c r="U8" t="s">
        <v>309</v>
      </c>
      <c r="V8">
        <f t="shared" si="0"/>
        <v>4.7609680746553446E-2</v>
      </c>
      <c r="W8">
        <f t="shared" si="1"/>
        <v>16</v>
      </c>
      <c r="X8">
        <f t="shared" si="2"/>
        <v>1.565626607288241E-2</v>
      </c>
      <c r="Y8">
        <f t="shared" si="3"/>
        <v>3.9140665182206026E-3</v>
      </c>
    </row>
    <row r="9" spans="1:25">
      <c r="A9" s="16"/>
      <c r="B9" s="16"/>
      <c r="C9" s="16"/>
      <c r="D9" s="14" t="s">
        <v>332</v>
      </c>
      <c r="E9" s="17">
        <v>4.4096875000000004</v>
      </c>
      <c r="G9" s="16"/>
      <c r="H9" s="16"/>
      <c r="I9" s="16"/>
      <c r="J9" s="14" t="s">
        <v>174</v>
      </c>
      <c r="K9" s="17">
        <v>16</v>
      </c>
      <c r="M9" s="16"/>
      <c r="N9" s="16"/>
      <c r="O9" s="16"/>
      <c r="P9" s="14" t="s">
        <v>261</v>
      </c>
      <c r="Q9" s="17">
        <v>0.21656768572433868</v>
      </c>
      <c r="S9" t="s">
        <v>299</v>
      </c>
      <c r="T9" t="s">
        <v>301</v>
      </c>
      <c r="U9" t="s">
        <v>311</v>
      </c>
      <c r="V9">
        <f t="shared" si="0"/>
        <v>4.4096875000000004</v>
      </c>
      <c r="W9">
        <f t="shared" si="1"/>
        <v>16</v>
      </c>
      <c r="X9">
        <f t="shared" si="2"/>
        <v>0.21656768572433868</v>
      </c>
      <c r="Y9">
        <f t="shared" si="3"/>
        <v>5.4141921431084671E-2</v>
      </c>
    </row>
    <row r="10" spans="1:25">
      <c r="A10" s="16"/>
      <c r="B10" s="16"/>
      <c r="C10" s="16"/>
      <c r="D10" s="14" t="s">
        <v>333</v>
      </c>
      <c r="E10" s="17">
        <v>26.114581654612909</v>
      </c>
      <c r="G10" s="16"/>
      <c r="H10" s="16"/>
      <c r="I10" s="16"/>
      <c r="J10" s="14" t="s">
        <v>175</v>
      </c>
      <c r="K10" s="17">
        <v>16</v>
      </c>
      <c r="M10" s="16"/>
      <c r="N10" s="16"/>
      <c r="O10" s="16"/>
      <c r="P10" s="14" t="s">
        <v>262</v>
      </c>
      <c r="Q10" s="17">
        <v>1.8449589678471658</v>
      </c>
      <c r="S10" t="s">
        <v>299</v>
      </c>
      <c r="T10" t="s">
        <v>301</v>
      </c>
      <c r="U10" t="s">
        <v>313</v>
      </c>
      <c r="V10">
        <f t="shared" si="0"/>
        <v>26.114581654612909</v>
      </c>
      <c r="W10">
        <f t="shared" si="1"/>
        <v>16</v>
      </c>
      <c r="X10">
        <f t="shared" si="2"/>
        <v>1.8449589678471658</v>
      </c>
      <c r="Y10">
        <f t="shared" si="3"/>
        <v>0.46123974196179146</v>
      </c>
    </row>
    <row r="11" spans="1:25">
      <c r="A11" s="16"/>
      <c r="B11" s="16"/>
      <c r="C11" s="16"/>
      <c r="D11" s="14" t="s">
        <v>334</v>
      </c>
      <c r="E11" s="17">
        <v>4.6274834990636231</v>
      </c>
      <c r="G11" s="16"/>
      <c r="H11" s="16"/>
      <c r="I11" s="16"/>
      <c r="J11" s="14" t="s">
        <v>176</v>
      </c>
      <c r="K11" s="17">
        <v>16</v>
      </c>
      <c r="M11" s="16"/>
      <c r="N11" s="16"/>
      <c r="O11" s="16"/>
      <c r="P11" s="14" t="s">
        <v>263</v>
      </c>
      <c r="Q11" s="17">
        <v>0.5620958253029027</v>
      </c>
      <c r="S11" t="s">
        <v>299</v>
      </c>
      <c r="T11" t="s">
        <v>301</v>
      </c>
      <c r="U11" t="s">
        <v>315</v>
      </c>
      <c r="V11">
        <f t="shared" si="0"/>
        <v>4.6274834990636231</v>
      </c>
      <c r="W11">
        <f t="shared" si="1"/>
        <v>16</v>
      </c>
      <c r="X11">
        <f t="shared" si="2"/>
        <v>0.5620958253029027</v>
      </c>
      <c r="Y11">
        <f t="shared" si="3"/>
        <v>0.14052395632572567</v>
      </c>
    </row>
    <row r="12" spans="1:25">
      <c r="A12" s="16"/>
      <c r="B12" s="16"/>
      <c r="C12" s="13" t="s">
        <v>67</v>
      </c>
      <c r="D12" s="13" t="s">
        <v>329</v>
      </c>
      <c r="E12" s="15">
        <v>5.8860837228322227</v>
      </c>
      <c r="G12" s="16"/>
      <c r="H12" s="16"/>
      <c r="I12" s="13" t="s">
        <v>67</v>
      </c>
      <c r="J12" s="13" t="s">
        <v>171</v>
      </c>
      <c r="K12" s="15">
        <v>16</v>
      </c>
      <c r="M12" s="16"/>
      <c r="N12" s="16"/>
      <c r="O12" s="13" t="s">
        <v>67</v>
      </c>
      <c r="P12" s="13" t="s">
        <v>258</v>
      </c>
      <c r="Q12" s="15">
        <v>6.3867609302608424</v>
      </c>
      <c r="S12" t="s">
        <v>299</v>
      </c>
      <c r="T12" t="s">
        <v>316</v>
      </c>
      <c r="U12" t="s">
        <v>300</v>
      </c>
      <c r="V12">
        <f t="shared" si="0"/>
        <v>5.8860837228322227</v>
      </c>
      <c r="W12">
        <f t="shared" si="1"/>
        <v>16</v>
      </c>
      <c r="X12">
        <f t="shared" si="2"/>
        <v>6.3867609302608424</v>
      </c>
      <c r="Y12">
        <f t="shared" si="3"/>
        <v>1.5966902325652106</v>
      </c>
    </row>
    <row r="13" spans="1:25">
      <c r="A13" s="16"/>
      <c r="B13" s="16"/>
      <c r="C13" s="16"/>
      <c r="D13" s="14" t="s">
        <v>330</v>
      </c>
      <c r="E13" s="17">
        <v>14.364540751143441</v>
      </c>
      <c r="G13" s="16"/>
      <c r="H13" s="16"/>
      <c r="I13" s="16"/>
      <c r="J13" s="14" t="s">
        <v>172</v>
      </c>
      <c r="K13" s="17">
        <v>16</v>
      </c>
      <c r="M13" s="16"/>
      <c r="N13" s="16"/>
      <c r="O13" s="16"/>
      <c r="P13" s="14" t="s">
        <v>259</v>
      </c>
      <c r="Q13" s="17">
        <v>5.8839394033876156</v>
      </c>
      <c r="S13" t="s">
        <v>299</v>
      </c>
      <c r="T13" t="s">
        <v>316</v>
      </c>
      <c r="U13" t="s">
        <v>303</v>
      </c>
      <c r="V13">
        <f t="shared" si="0"/>
        <v>14.364540751143441</v>
      </c>
      <c r="W13">
        <f t="shared" si="1"/>
        <v>16</v>
      </c>
      <c r="X13">
        <f t="shared" si="2"/>
        <v>5.8839394033876156</v>
      </c>
      <c r="Y13">
        <f t="shared" si="3"/>
        <v>1.4709848508469039</v>
      </c>
    </row>
    <row r="14" spans="1:25">
      <c r="A14" s="16"/>
      <c r="B14" s="16"/>
      <c r="C14" s="16"/>
      <c r="D14" s="14" t="s">
        <v>331</v>
      </c>
      <c r="E14" s="17">
        <v>20.250624473975666</v>
      </c>
      <c r="G14" s="16"/>
      <c r="H14" s="16"/>
      <c r="I14" s="16"/>
      <c r="J14" s="14" t="s">
        <v>173</v>
      </c>
      <c r="K14" s="17">
        <v>16</v>
      </c>
      <c r="M14" s="16"/>
      <c r="N14" s="16"/>
      <c r="O14" s="16"/>
      <c r="P14" s="14" t="s">
        <v>260</v>
      </c>
      <c r="Q14" s="17">
        <v>4.9826782417808717</v>
      </c>
      <c r="S14" t="s">
        <v>299</v>
      </c>
      <c r="T14" t="s">
        <v>316</v>
      </c>
      <c r="U14" t="s">
        <v>305</v>
      </c>
      <c r="V14">
        <f t="shared" si="0"/>
        <v>20.250624473975666</v>
      </c>
      <c r="W14">
        <f t="shared" si="1"/>
        <v>16</v>
      </c>
      <c r="X14">
        <f t="shared" si="2"/>
        <v>4.9826782417808717</v>
      </c>
      <c r="Y14">
        <f t="shared" si="3"/>
        <v>1.2456695604452179</v>
      </c>
    </row>
    <row r="15" spans="1:25">
      <c r="A15" s="16"/>
      <c r="B15" s="16"/>
      <c r="C15" s="16"/>
      <c r="D15" s="14" t="s">
        <v>52</v>
      </c>
      <c r="E15" s="17">
        <v>0.72366539144801112</v>
      </c>
      <c r="G15" s="16"/>
      <c r="H15" s="16"/>
      <c r="I15" s="16"/>
      <c r="J15" s="14" t="s">
        <v>123</v>
      </c>
      <c r="K15" s="17">
        <v>16</v>
      </c>
      <c r="M15" s="16"/>
      <c r="N15" s="16"/>
      <c r="O15" s="16"/>
      <c r="P15" s="14" t="s">
        <v>71</v>
      </c>
      <c r="Q15" s="17">
        <v>0.24529402655790405</v>
      </c>
      <c r="S15" t="s">
        <v>299</v>
      </c>
      <c r="T15" t="s">
        <v>316</v>
      </c>
      <c r="U15" t="s">
        <v>307</v>
      </c>
      <c r="V15">
        <f t="shared" si="0"/>
        <v>0.72366539144801112</v>
      </c>
      <c r="W15">
        <f t="shared" si="1"/>
        <v>16</v>
      </c>
      <c r="X15">
        <f t="shared" si="2"/>
        <v>0.24529402655790405</v>
      </c>
      <c r="Y15">
        <f t="shared" si="3"/>
        <v>6.1323506639476014E-2</v>
      </c>
    </row>
    <row r="16" spans="1:25">
      <c r="A16" s="16"/>
      <c r="B16" s="16"/>
      <c r="C16" s="16"/>
      <c r="D16" s="14" t="s">
        <v>100</v>
      </c>
      <c r="E16" s="17">
        <v>1.6152416523802414E-2</v>
      </c>
      <c r="G16" s="16"/>
      <c r="H16" s="16"/>
      <c r="I16" s="16"/>
      <c r="J16" s="14" t="s">
        <v>84</v>
      </c>
      <c r="K16" s="17">
        <v>16</v>
      </c>
      <c r="M16" s="16"/>
      <c r="N16" s="16"/>
      <c r="O16" s="16"/>
      <c r="P16" s="14" t="s">
        <v>77</v>
      </c>
      <c r="Q16" s="17">
        <v>1.3183250815571689E-2</v>
      </c>
      <c r="S16" t="s">
        <v>299</v>
      </c>
      <c r="T16" t="s">
        <v>316</v>
      </c>
      <c r="U16" t="s">
        <v>309</v>
      </c>
      <c r="V16">
        <f t="shared" si="0"/>
        <v>1.6152416523802414E-2</v>
      </c>
      <c r="W16">
        <f t="shared" si="1"/>
        <v>16</v>
      </c>
      <c r="X16">
        <f t="shared" si="2"/>
        <v>1.3183250815571689E-2</v>
      </c>
      <c r="Y16">
        <f t="shared" si="3"/>
        <v>3.2958127038929222E-3</v>
      </c>
    </row>
    <row r="17" spans="1:25">
      <c r="A17" s="16"/>
      <c r="B17" s="16"/>
      <c r="C17" s="16"/>
      <c r="D17" s="14" t="s">
        <v>332</v>
      </c>
      <c r="E17" s="17">
        <v>4.3787500000000001</v>
      </c>
      <c r="G17" s="16"/>
      <c r="H17" s="16"/>
      <c r="I17" s="16"/>
      <c r="J17" s="14" t="s">
        <v>174</v>
      </c>
      <c r="K17" s="17">
        <v>16</v>
      </c>
      <c r="M17" s="16"/>
      <c r="N17" s="16"/>
      <c r="O17" s="16"/>
      <c r="P17" s="14" t="s">
        <v>261</v>
      </c>
      <c r="Q17" s="17">
        <v>0.39560712834831052</v>
      </c>
      <c r="S17" t="s">
        <v>299</v>
      </c>
      <c r="T17" t="s">
        <v>316</v>
      </c>
      <c r="U17" t="s">
        <v>311</v>
      </c>
      <c r="V17">
        <f t="shared" si="0"/>
        <v>4.3787500000000001</v>
      </c>
      <c r="W17">
        <f t="shared" si="1"/>
        <v>16</v>
      </c>
      <c r="X17">
        <f t="shared" si="2"/>
        <v>0.39560712834831052</v>
      </c>
      <c r="Y17">
        <f t="shared" si="3"/>
        <v>9.890178208707763E-2</v>
      </c>
    </row>
    <row r="18" spans="1:25">
      <c r="A18" s="16"/>
      <c r="B18" s="16"/>
      <c r="C18" s="16"/>
      <c r="D18" s="14" t="s">
        <v>333</v>
      </c>
      <c r="E18" s="17">
        <v>23.878289416406691</v>
      </c>
      <c r="G18" s="16"/>
      <c r="H18" s="16"/>
      <c r="I18" s="16"/>
      <c r="J18" s="14" t="s">
        <v>175</v>
      </c>
      <c r="K18" s="17">
        <v>16</v>
      </c>
      <c r="M18" s="16"/>
      <c r="N18" s="16"/>
      <c r="O18" s="16"/>
      <c r="P18" s="14" t="s">
        <v>262</v>
      </c>
      <c r="Q18" s="17">
        <v>1.7740261616890269</v>
      </c>
      <c r="S18" t="s">
        <v>299</v>
      </c>
      <c r="T18" t="s">
        <v>316</v>
      </c>
      <c r="U18" t="s">
        <v>313</v>
      </c>
      <c r="V18">
        <f t="shared" si="0"/>
        <v>23.878289416406691</v>
      </c>
      <c r="W18">
        <f t="shared" si="1"/>
        <v>16</v>
      </c>
      <c r="X18">
        <f t="shared" si="2"/>
        <v>1.7740261616890269</v>
      </c>
      <c r="Y18">
        <f t="shared" si="3"/>
        <v>0.44350654042225673</v>
      </c>
    </row>
    <row r="19" spans="1:25">
      <c r="A19" s="16"/>
      <c r="B19" s="16"/>
      <c r="C19" s="16"/>
      <c r="D19" s="14" t="s">
        <v>334</v>
      </c>
      <c r="E19" s="17">
        <v>4.529347415165712</v>
      </c>
      <c r="G19" s="16"/>
      <c r="H19" s="16"/>
      <c r="I19" s="16"/>
      <c r="J19" s="14" t="s">
        <v>176</v>
      </c>
      <c r="K19" s="17">
        <v>16</v>
      </c>
      <c r="M19" s="16"/>
      <c r="N19" s="16"/>
      <c r="O19" s="16"/>
      <c r="P19" s="14" t="s">
        <v>263</v>
      </c>
      <c r="Q19" s="17">
        <v>0.63922885741625701</v>
      </c>
      <c r="S19" t="s">
        <v>299</v>
      </c>
      <c r="T19" t="s">
        <v>316</v>
      </c>
      <c r="U19" t="s">
        <v>315</v>
      </c>
      <c r="V19">
        <f t="shared" si="0"/>
        <v>4.529347415165712</v>
      </c>
      <c r="W19">
        <f t="shared" si="1"/>
        <v>16</v>
      </c>
      <c r="X19">
        <f t="shared" si="2"/>
        <v>0.63922885741625701</v>
      </c>
      <c r="Y19">
        <f t="shared" si="3"/>
        <v>0.15980721435406425</v>
      </c>
    </row>
    <row r="20" spans="1:25">
      <c r="A20" s="16"/>
      <c r="B20" s="16"/>
      <c r="C20" s="13" t="s">
        <v>68</v>
      </c>
      <c r="D20" s="13" t="s">
        <v>329</v>
      </c>
      <c r="E20" s="15">
        <v>4.462403572082775</v>
      </c>
      <c r="G20" s="16"/>
      <c r="H20" s="16"/>
      <c r="I20" s="13" t="s">
        <v>68</v>
      </c>
      <c r="J20" s="13" t="s">
        <v>171</v>
      </c>
      <c r="K20" s="15">
        <v>15</v>
      </c>
      <c r="M20" s="16"/>
      <c r="N20" s="16"/>
      <c r="O20" s="13" t="s">
        <v>68</v>
      </c>
      <c r="P20" s="13" t="s">
        <v>258</v>
      </c>
      <c r="Q20" s="15">
        <v>2.2386947062691394</v>
      </c>
      <c r="S20" t="s">
        <v>299</v>
      </c>
      <c r="T20" t="s">
        <v>317</v>
      </c>
      <c r="U20" t="s">
        <v>300</v>
      </c>
      <c r="V20">
        <f t="shared" si="0"/>
        <v>4.462403572082775</v>
      </c>
      <c r="W20">
        <f t="shared" si="1"/>
        <v>15</v>
      </c>
      <c r="X20">
        <f t="shared" si="2"/>
        <v>2.2386947062691394</v>
      </c>
      <c r="Y20">
        <f t="shared" si="3"/>
        <v>0.5780284876415388</v>
      </c>
    </row>
    <row r="21" spans="1:25">
      <c r="A21" s="16"/>
      <c r="B21" s="16"/>
      <c r="C21" s="16"/>
      <c r="D21" s="14" t="s">
        <v>330</v>
      </c>
      <c r="E21" s="17">
        <v>4.6555990361671196</v>
      </c>
      <c r="G21" s="16"/>
      <c r="H21" s="16"/>
      <c r="I21" s="16"/>
      <c r="J21" s="14" t="s">
        <v>172</v>
      </c>
      <c r="K21" s="17">
        <v>15</v>
      </c>
      <c r="M21" s="16"/>
      <c r="N21" s="16"/>
      <c r="O21" s="16"/>
      <c r="P21" s="14" t="s">
        <v>259</v>
      </c>
      <c r="Q21" s="17">
        <v>2.5656504928562329</v>
      </c>
      <c r="S21" t="s">
        <v>299</v>
      </c>
      <c r="T21" t="s">
        <v>317</v>
      </c>
      <c r="U21" t="s">
        <v>303</v>
      </c>
      <c r="V21">
        <f t="shared" si="0"/>
        <v>4.6555990361671196</v>
      </c>
      <c r="W21">
        <f t="shared" si="1"/>
        <v>15</v>
      </c>
      <c r="X21">
        <f t="shared" si="2"/>
        <v>2.5656504928562329</v>
      </c>
      <c r="Y21">
        <f t="shared" si="3"/>
        <v>0.66244810873473603</v>
      </c>
    </row>
    <row r="22" spans="1:25">
      <c r="A22" s="16"/>
      <c r="B22" s="16"/>
      <c r="C22" s="16"/>
      <c r="D22" s="14" t="s">
        <v>331</v>
      </c>
      <c r="E22" s="17">
        <v>9.1180026082498937</v>
      </c>
      <c r="G22" s="16"/>
      <c r="H22" s="16"/>
      <c r="I22" s="16"/>
      <c r="J22" s="14" t="s">
        <v>173</v>
      </c>
      <c r="K22" s="17">
        <v>15</v>
      </c>
      <c r="M22" s="16"/>
      <c r="N22" s="16"/>
      <c r="O22" s="16"/>
      <c r="P22" s="14" t="s">
        <v>260</v>
      </c>
      <c r="Q22" s="17">
        <v>1.8301226964030695</v>
      </c>
      <c r="S22" t="s">
        <v>299</v>
      </c>
      <c r="T22" t="s">
        <v>317</v>
      </c>
      <c r="U22" t="s">
        <v>305</v>
      </c>
      <c r="V22">
        <f t="shared" si="0"/>
        <v>9.1180026082498937</v>
      </c>
      <c r="W22">
        <f t="shared" si="1"/>
        <v>15</v>
      </c>
      <c r="X22">
        <f t="shared" si="2"/>
        <v>1.8301226964030695</v>
      </c>
      <c r="Y22">
        <f t="shared" si="3"/>
        <v>0.47253564831235334</v>
      </c>
    </row>
    <row r="23" spans="1:25">
      <c r="A23" s="16"/>
      <c r="B23" s="16"/>
      <c r="C23" s="16"/>
      <c r="D23" s="14" t="s">
        <v>52</v>
      </c>
      <c r="E23" s="17">
        <v>0.49191660037658913</v>
      </c>
      <c r="G23" s="16"/>
      <c r="H23" s="16"/>
      <c r="I23" s="16"/>
      <c r="J23" s="14" t="s">
        <v>123</v>
      </c>
      <c r="K23" s="17">
        <v>15</v>
      </c>
      <c r="M23" s="16"/>
      <c r="N23" s="16"/>
      <c r="O23" s="16"/>
      <c r="P23" s="14" t="s">
        <v>71</v>
      </c>
      <c r="Q23" s="17">
        <v>0.23810074422009811</v>
      </c>
      <c r="S23" t="s">
        <v>299</v>
      </c>
      <c r="T23" t="s">
        <v>317</v>
      </c>
      <c r="U23" t="s">
        <v>307</v>
      </c>
      <c r="V23">
        <f t="shared" si="0"/>
        <v>0.49191660037658913</v>
      </c>
      <c r="W23">
        <f t="shared" si="1"/>
        <v>15</v>
      </c>
      <c r="X23">
        <f t="shared" si="2"/>
        <v>0.23810074422009811</v>
      </c>
      <c r="Y23">
        <f t="shared" si="3"/>
        <v>6.1477347805602121E-2</v>
      </c>
    </row>
    <row r="24" spans="1:25">
      <c r="A24" s="16"/>
      <c r="B24" s="16"/>
      <c r="C24" s="16"/>
      <c r="D24" s="14" t="s">
        <v>100</v>
      </c>
      <c r="E24" s="17">
        <v>3.2211866930573867E-2</v>
      </c>
      <c r="G24" s="16"/>
      <c r="H24" s="16"/>
      <c r="I24" s="16"/>
      <c r="J24" s="14" t="s">
        <v>84</v>
      </c>
      <c r="K24" s="17">
        <v>15</v>
      </c>
      <c r="M24" s="16"/>
      <c r="N24" s="16"/>
      <c r="O24" s="16"/>
      <c r="P24" s="14" t="s">
        <v>77</v>
      </c>
      <c r="Q24" s="17">
        <v>1.2132496385355931E-2</v>
      </c>
      <c r="S24" t="s">
        <v>299</v>
      </c>
      <c r="T24" t="s">
        <v>317</v>
      </c>
      <c r="U24" t="s">
        <v>309</v>
      </c>
      <c r="V24">
        <f t="shared" si="0"/>
        <v>3.2211866930573867E-2</v>
      </c>
      <c r="W24">
        <f t="shared" si="1"/>
        <v>15</v>
      </c>
      <c r="X24">
        <f t="shared" si="2"/>
        <v>1.2132496385355931E-2</v>
      </c>
      <c r="Y24">
        <f t="shared" si="3"/>
        <v>3.1325970965603469E-3</v>
      </c>
    </row>
    <row r="25" spans="1:25">
      <c r="A25" s="16"/>
      <c r="B25" s="16"/>
      <c r="C25" s="16"/>
      <c r="D25" s="14" t="s">
        <v>332</v>
      </c>
      <c r="E25" s="17">
        <v>4.4431250000000002</v>
      </c>
      <c r="G25" s="16"/>
      <c r="H25" s="16"/>
      <c r="I25" s="16"/>
      <c r="J25" s="14" t="s">
        <v>174</v>
      </c>
      <c r="K25" s="17">
        <v>16</v>
      </c>
      <c r="M25" s="16"/>
      <c r="N25" s="16"/>
      <c r="O25" s="16"/>
      <c r="P25" s="14" t="s">
        <v>261</v>
      </c>
      <c r="Q25" s="17">
        <v>0.447064033444873</v>
      </c>
      <c r="S25" t="s">
        <v>299</v>
      </c>
      <c r="T25" t="s">
        <v>317</v>
      </c>
      <c r="U25" t="s">
        <v>311</v>
      </c>
      <c r="V25">
        <f t="shared" si="0"/>
        <v>4.4431250000000002</v>
      </c>
      <c r="W25">
        <f t="shared" si="1"/>
        <v>16</v>
      </c>
      <c r="X25">
        <f t="shared" si="2"/>
        <v>0.447064033444873</v>
      </c>
      <c r="Y25">
        <f t="shared" si="3"/>
        <v>0.11176600836121825</v>
      </c>
    </row>
    <row r="26" spans="1:25">
      <c r="A26" s="16"/>
      <c r="B26" s="16"/>
      <c r="C26" s="16"/>
      <c r="D26" s="14" t="s">
        <v>333</v>
      </c>
      <c r="E26" s="17">
        <v>26.673379493070918</v>
      </c>
      <c r="G26" s="16"/>
      <c r="H26" s="16"/>
      <c r="I26" s="16"/>
      <c r="J26" s="14" t="s">
        <v>175</v>
      </c>
      <c r="K26" s="17">
        <v>16</v>
      </c>
      <c r="M26" s="16"/>
      <c r="N26" s="16"/>
      <c r="O26" s="16"/>
      <c r="P26" s="14" t="s">
        <v>262</v>
      </c>
      <c r="Q26" s="17">
        <v>1.9069817117642693</v>
      </c>
      <c r="S26" t="s">
        <v>299</v>
      </c>
      <c r="T26" t="s">
        <v>317</v>
      </c>
      <c r="U26" t="s">
        <v>313</v>
      </c>
      <c r="V26">
        <f t="shared" si="0"/>
        <v>26.673379493070918</v>
      </c>
      <c r="W26">
        <f t="shared" si="1"/>
        <v>16</v>
      </c>
      <c r="X26">
        <f t="shared" si="2"/>
        <v>1.9069817117642693</v>
      </c>
      <c r="Y26">
        <f t="shared" si="3"/>
        <v>0.47674542794106733</v>
      </c>
    </row>
    <row r="27" spans="1:25">
      <c r="A27" s="16"/>
      <c r="B27" s="16"/>
      <c r="C27" s="16"/>
      <c r="D27" s="14" t="s">
        <v>334</v>
      </c>
      <c r="E27" s="17">
        <v>4.8664111547579063</v>
      </c>
      <c r="G27" s="16"/>
      <c r="H27" s="16"/>
      <c r="I27" s="16"/>
      <c r="J27" s="14" t="s">
        <v>176</v>
      </c>
      <c r="K27" s="17">
        <v>16</v>
      </c>
      <c r="M27" s="16"/>
      <c r="N27" s="16"/>
      <c r="O27" s="16"/>
      <c r="P27" s="14" t="s">
        <v>263</v>
      </c>
      <c r="Q27" s="17">
        <v>0.75260608277522145</v>
      </c>
      <c r="S27" t="s">
        <v>299</v>
      </c>
      <c r="T27" t="s">
        <v>317</v>
      </c>
      <c r="U27" t="s">
        <v>315</v>
      </c>
      <c r="V27">
        <f t="shared" si="0"/>
        <v>4.8664111547579063</v>
      </c>
      <c r="W27">
        <f t="shared" si="1"/>
        <v>16</v>
      </c>
      <c r="X27">
        <f t="shared" si="2"/>
        <v>0.75260608277522145</v>
      </c>
      <c r="Y27">
        <f t="shared" si="3"/>
        <v>0.18815152069380536</v>
      </c>
    </row>
    <row r="28" spans="1:25">
      <c r="A28" s="16"/>
      <c r="B28" s="16"/>
      <c r="C28" s="13" t="s">
        <v>69</v>
      </c>
      <c r="D28" s="13" t="s">
        <v>329</v>
      </c>
      <c r="E28" s="15">
        <v>3.0292367220505678</v>
      </c>
      <c r="G28" s="16"/>
      <c r="H28" s="16"/>
      <c r="I28" s="13" t="s">
        <v>69</v>
      </c>
      <c r="J28" s="13" t="s">
        <v>171</v>
      </c>
      <c r="K28" s="15">
        <v>16</v>
      </c>
      <c r="M28" s="16"/>
      <c r="N28" s="16"/>
      <c r="O28" s="13" t="s">
        <v>69</v>
      </c>
      <c r="P28" s="13" t="s">
        <v>258</v>
      </c>
      <c r="Q28" s="15">
        <v>1.751928669681589</v>
      </c>
      <c r="S28" t="s">
        <v>299</v>
      </c>
      <c r="T28" t="s">
        <v>318</v>
      </c>
      <c r="U28" t="s">
        <v>300</v>
      </c>
      <c r="V28">
        <f t="shared" si="0"/>
        <v>3.0292367220505678</v>
      </c>
      <c r="W28">
        <f t="shared" si="1"/>
        <v>16</v>
      </c>
      <c r="X28">
        <f t="shared" si="2"/>
        <v>1.751928669681589</v>
      </c>
      <c r="Y28">
        <f t="shared" si="3"/>
        <v>0.43798216742039725</v>
      </c>
    </row>
    <row r="29" spans="1:25">
      <c r="A29" s="16"/>
      <c r="B29" s="16"/>
      <c r="C29" s="16"/>
      <c r="D29" s="14" t="s">
        <v>330</v>
      </c>
      <c r="E29" s="17">
        <v>3.135957898067637</v>
      </c>
      <c r="G29" s="16"/>
      <c r="H29" s="16"/>
      <c r="I29" s="16"/>
      <c r="J29" s="14" t="s">
        <v>172</v>
      </c>
      <c r="K29" s="17">
        <v>16</v>
      </c>
      <c r="M29" s="16"/>
      <c r="N29" s="16"/>
      <c r="O29" s="16"/>
      <c r="P29" s="14" t="s">
        <v>259</v>
      </c>
      <c r="Q29" s="17">
        <v>2.6307368169436294</v>
      </c>
      <c r="S29" t="s">
        <v>299</v>
      </c>
      <c r="T29" t="s">
        <v>318</v>
      </c>
      <c r="U29" t="s">
        <v>303</v>
      </c>
      <c r="V29">
        <f t="shared" si="0"/>
        <v>3.135957898067637</v>
      </c>
      <c r="W29">
        <f t="shared" si="1"/>
        <v>16</v>
      </c>
      <c r="X29">
        <f t="shared" si="2"/>
        <v>2.6307368169436294</v>
      </c>
      <c r="Y29">
        <f t="shared" si="3"/>
        <v>0.65768420423590734</v>
      </c>
    </row>
    <row r="30" spans="1:25">
      <c r="A30" s="16"/>
      <c r="B30" s="16"/>
      <c r="C30" s="16"/>
      <c r="D30" s="14" t="s">
        <v>331</v>
      </c>
      <c r="E30" s="17">
        <v>6.1651946201182053</v>
      </c>
      <c r="G30" s="16"/>
      <c r="H30" s="16"/>
      <c r="I30" s="16"/>
      <c r="J30" s="14" t="s">
        <v>173</v>
      </c>
      <c r="K30" s="17">
        <v>16</v>
      </c>
      <c r="M30" s="16"/>
      <c r="N30" s="16"/>
      <c r="O30" s="16"/>
      <c r="P30" s="14" t="s">
        <v>260</v>
      </c>
      <c r="Q30" s="17">
        <v>2.0782467369842119</v>
      </c>
      <c r="S30" t="s">
        <v>299</v>
      </c>
      <c r="T30" t="s">
        <v>318</v>
      </c>
      <c r="U30" t="s">
        <v>305</v>
      </c>
      <c r="V30">
        <f t="shared" si="0"/>
        <v>6.1651946201182053</v>
      </c>
      <c r="W30">
        <f t="shared" si="1"/>
        <v>16</v>
      </c>
      <c r="X30">
        <f t="shared" si="2"/>
        <v>2.0782467369842119</v>
      </c>
      <c r="Y30">
        <f t="shared" si="3"/>
        <v>0.51956168424605298</v>
      </c>
    </row>
    <row r="31" spans="1:25">
      <c r="A31" s="16"/>
      <c r="B31" s="16"/>
      <c r="C31" s="16"/>
      <c r="D31" s="14" t="s">
        <v>52</v>
      </c>
      <c r="E31" s="17">
        <v>0.46688046342533668</v>
      </c>
      <c r="G31" s="16"/>
      <c r="H31" s="16"/>
      <c r="I31" s="16"/>
      <c r="J31" s="14" t="s">
        <v>123</v>
      </c>
      <c r="K31" s="17">
        <v>16</v>
      </c>
      <c r="M31" s="16"/>
      <c r="N31" s="16"/>
      <c r="O31" s="16"/>
      <c r="P31" s="14" t="s">
        <v>71</v>
      </c>
      <c r="Q31" s="17">
        <v>0.26178510029862162</v>
      </c>
      <c r="S31" t="s">
        <v>299</v>
      </c>
      <c r="T31" t="s">
        <v>318</v>
      </c>
      <c r="U31" t="s">
        <v>307</v>
      </c>
      <c r="V31">
        <f t="shared" si="0"/>
        <v>0.46688046342533668</v>
      </c>
      <c r="W31">
        <f t="shared" si="1"/>
        <v>16</v>
      </c>
      <c r="X31">
        <f t="shared" si="2"/>
        <v>0.26178510029862162</v>
      </c>
      <c r="Y31">
        <f t="shared" si="3"/>
        <v>6.5446275074655405E-2</v>
      </c>
    </row>
    <row r="32" spans="1:25">
      <c r="A32" s="16"/>
      <c r="B32" s="16"/>
      <c r="C32" s="16"/>
      <c r="D32" s="14" t="s">
        <v>100</v>
      </c>
      <c r="E32" s="17">
        <v>2.5512757358240667E-2</v>
      </c>
      <c r="G32" s="16"/>
      <c r="H32" s="16"/>
      <c r="I32" s="16"/>
      <c r="J32" s="14" t="s">
        <v>84</v>
      </c>
      <c r="K32" s="17">
        <v>16</v>
      </c>
      <c r="M32" s="16"/>
      <c r="N32" s="16"/>
      <c r="O32" s="16"/>
      <c r="P32" s="14" t="s">
        <v>77</v>
      </c>
      <c r="Q32" s="17">
        <v>1.0418290534399076E-2</v>
      </c>
      <c r="S32" t="s">
        <v>299</v>
      </c>
      <c r="T32" t="s">
        <v>318</v>
      </c>
      <c r="U32" t="s">
        <v>309</v>
      </c>
      <c r="V32">
        <f t="shared" si="0"/>
        <v>2.5512757358240667E-2</v>
      </c>
      <c r="W32">
        <f t="shared" si="1"/>
        <v>16</v>
      </c>
      <c r="X32">
        <f t="shared" si="2"/>
        <v>1.0418290534399076E-2</v>
      </c>
      <c r="Y32">
        <f t="shared" si="3"/>
        <v>2.6045726335997689E-3</v>
      </c>
    </row>
    <row r="33" spans="1:25">
      <c r="A33" s="16"/>
      <c r="B33" s="16"/>
      <c r="C33" s="16"/>
      <c r="D33" s="14" t="s">
        <v>332</v>
      </c>
      <c r="E33" s="17">
        <v>4.88</v>
      </c>
      <c r="G33" s="16"/>
      <c r="H33" s="16"/>
      <c r="I33" s="16"/>
      <c r="J33" s="14" t="s">
        <v>174</v>
      </c>
      <c r="K33" s="17">
        <v>16</v>
      </c>
      <c r="M33" s="16"/>
      <c r="N33" s="16"/>
      <c r="O33" s="16"/>
      <c r="P33" s="14" t="s">
        <v>261</v>
      </c>
      <c r="Q33" s="17">
        <v>0.51653331612458997</v>
      </c>
      <c r="S33" t="s">
        <v>299</v>
      </c>
      <c r="T33" t="s">
        <v>318</v>
      </c>
      <c r="U33" t="s">
        <v>311</v>
      </c>
      <c r="V33">
        <f t="shared" si="0"/>
        <v>4.88</v>
      </c>
      <c r="W33">
        <f t="shared" si="1"/>
        <v>16</v>
      </c>
      <c r="X33">
        <f t="shared" si="2"/>
        <v>0.51653331612458997</v>
      </c>
      <c r="Y33">
        <f t="shared" si="3"/>
        <v>0.12913332903114749</v>
      </c>
    </row>
    <row r="34" spans="1:25">
      <c r="A34" s="16"/>
      <c r="B34" s="16"/>
      <c r="C34" s="16"/>
      <c r="D34" s="14" t="s">
        <v>333</v>
      </c>
      <c r="E34" s="17">
        <v>25.636620893924356</v>
      </c>
      <c r="G34" s="16"/>
      <c r="H34" s="16"/>
      <c r="I34" s="16"/>
      <c r="J34" s="14" t="s">
        <v>175</v>
      </c>
      <c r="K34" s="17">
        <v>16</v>
      </c>
      <c r="M34" s="16"/>
      <c r="N34" s="16"/>
      <c r="O34" s="16"/>
      <c r="P34" s="14" t="s">
        <v>262</v>
      </c>
      <c r="Q34" s="17">
        <v>1.503623228824196</v>
      </c>
      <c r="S34" t="s">
        <v>299</v>
      </c>
      <c r="T34" t="s">
        <v>318</v>
      </c>
      <c r="U34" t="s">
        <v>313</v>
      </c>
      <c r="V34">
        <f t="shared" si="0"/>
        <v>25.636620893924356</v>
      </c>
      <c r="W34">
        <f t="shared" si="1"/>
        <v>16</v>
      </c>
      <c r="X34">
        <f t="shared" si="2"/>
        <v>1.503623228824196</v>
      </c>
      <c r="Y34">
        <f t="shared" si="3"/>
        <v>0.37590580720604899</v>
      </c>
    </row>
    <row r="35" spans="1:25">
      <c r="A35" s="16"/>
      <c r="B35" s="16"/>
      <c r="C35" s="16"/>
      <c r="D35" s="14" t="s">
        <v>334</v>
      </c>
      <c r="E35" s="17">
        <v>5.4168973718971563</v>
      </c>
      <c r="G35" s="16"/>
      <c r="H35" s="16"/>
      <c r="I35" s="16"/>
      <c r="J35" s="14" t="s">
        <v>176</v>
      </c>
      <c r="K35" s="17">
        <v>16</v>
      </c>
      <c r="M35" s="16"/>
      <c r="N35" s="16"/>
      <c r="O35" s="16"/>
      <c r="P35" s="14" t="s">
        <v>263</v>
      </c>
      <c r="Q35" s="17">
        <v>0.93648347191054138</v>
      </c>
      <c r="S35" t="s">
        <v>299</v>
      </c>
      <c r="T35" t="s">
        <v>318</v>
      </c>
      <c r="U35" t="s">
        <v>315</v>
      </c>
      <c r="V35">
        <f t="shared" si="0"/>
        <v>5.4168973718971563</v>
      </c>
      <c r="W35">
        <f t="shared" si="1"/>
        <v>16</v>
      </c>
      <c r="X35">
        <f t="shared" si="2"/>
        <v>0.93648347191054138</v>
      </c>
      <c r="Y35">
        <f t="shared" si="3"/>
        <v>0.23412086797763534</v>
      </c>
    </row>
    <row r="36" spans="1:25">
      <c r="A36" s="16"/>
      <c r="B36" s="13" t="s">
        <v>155</v>
      </c>
      <c r="C36" s="18"/>
      <c r="D36" s="18"/>
      <c r="E36" s="15">
        <v>5.1795841385085311</v>
      </c>
      <c r="G36" s="16"/>
      <c r="H36" s="13" t="s">
        <v>177</v>
      </c>
      <c r="I36" s="18"/>
      <c r="J36" s="18"/>
      <c r="K36" s="15">
        <v>63</v>
      </c>
      <c r="M36" s="16"/>
      <c r="N36" s="13" t="s">
        <v>264</v>
      </c>
      <c r="O36" s="18"/>
      <c r="P36" s="18"/>
      <c r="Q36" s="15">
        <v>4.2152465361904214</v>
      </c>
      <c r="S36" t="s">
        <v>299</v>
      </c>
      <c r="T36" t="s">
        <v>320</v>
      </c>
      <c r="U36" t="s">
        <v>300</v>
      </c>
      <c r="V36">
        <f t="shared" si="0"/>
        <v>5.1795841385085311</v>
      </c>
      <c r="W36">
        <f t="shared" si="1"/>
        <v>63</v>
      </c>
      <c r="X36">
        <f t="shared" si="2"/>
        <v>4.2152465361904214</v>
      </c>
      <c r="Y36">
        <f t="shared" si="3"/>
        <v>0.53107114521839438</v>
      </c>
    </row>
    <row r="37" spans="1:25">
      <c r="A37" s="16"/>
      <c r="B37" s="13" t="s">
        <v>156</v>
      </c>
      <c r="C37" s="18"/>
      <c r="D37" s="18"/>
      <c r="E37" s="15">
        <v>7.7901309324290322</v>
      </c>
      <c r="G37" s="16"/>
      <c r="H37" s="13" t="s">
        <v>178</v>
      </c>
      <c r="I37" s="18"/>
      <c r="J37" s="18"/>
      <c r="K37" s="15">
        <v>63</v>
      </c>
      <c r="M37" s="16"/>
      <c r="N37" s="13" t="s">
        <v>265</v>
      </c>
      <c r="O37" s="18"/>
      <c r="P37" s="18"/>
      <c r="Q37" s="15">
        <v>6.1459642249814319</v>
      </c>
      <c r="S37" t="s">
        <v>299</v>
      </c>
      <c r="T37" t="s">
        <v>320</v>
      </c>
      <c r="U37" t="s">
        <v>303</v>
      </c>
      <c r="V37">
        <f t="shared" si="0"/>
        <v>7.7901309324290322</v>
      </c>
      <c r="W37">
        <f t="shared" si="1"/>
        <v>63</v>
      </c>
      <c r="X37">
        <f t="shared" si="2"/>
        <v>6.1459642249814319</v>
      </c>
      <c r="Y37">
        <f t="shared" si="3"/>
        <v>0.77431870980955686</v>
      </c>
    </row>
    <row r="38" spans="1:25">
      <c r="A38" s="16"/>
      <c r="B38" s="13" t="s">
        <v>157</v>
      </c>
      <c r="C38" s="18"/>
      <c r="D38" s="18"/>
      <c r="E38" s="15">
        <v>12.969715070937568</v>
      </c>
      <c r="G38" s="16"/>
      <c r="H38" s="13" t="s">
        <v>179</v>
      </c>
      <c r="I38" s="18"/>
      <c r="J38" s="18"/>
      <c r="K38" s="15">
        <v>63</v>
      </c>
      <c r="M38" s="16"/>
      <c r="N38" s="13" t="s">
        <v>266</v>
      </c>
      <c r="O38" s="18"/>
      <c r="P38" s="18"/>
      <c r="Q38" s="15">
        <v>7.0288719161388995</v>
      </c>
      <c r="S38" t="s">
        <v>299</v>
      </c>
      <c r="T38" t="s">
        <v>320</v>
      </c>
      <c r="U38" t="s">
        <v>305</v>
      </c>
      <c r="V38">
        <f t="shared" si="0"/>
        <v>12.969715070937568</v>
      </c>
      <c r="W38">
        <f t="shared" si="1"/>
        <v>63</v>
      </c>
      <c r="X38">
        <f t="shared" si="2"/>
        <v>7.0288719161388995</v>
      </c>
      <c r="Y38">
        <f t="shared" si="3"/>
        <v>0.88555462321093203</v>
      </c>
    </row>
    <row r="39" spans="1:25">
      <c r="A39" s="16"/>
      <c r="B39" s="13" t="s">
        <v>158</v>
      </c>
      <c r="C39" s="18"/>
      <c r="D39" s="18"/>
      <c r="E39" s="15">
        <v>0.55726663989939362</v>
      </c>
      <c r="G39" s="16"/>
      <c r="H39" s="13" t="s">
        <v>180</v>
      </c>
      <c r="I39" s="18"/>
      <c r="J39" s="18"/>
      <c r="K39" s="15">
        <v>63</v>
      </c>
      <c r="M39" s="16"/>
      <c r="N39" s="13" t="s">
        <v>267</v>
      </c>
      <c r="O39" s="18"/>
      <c r="P39" s="18"/>
      <c r="Q39" s="15">
        <v>0.26154733590573082</v>
      </c>
      <c r="S39" t="s">
        <v>299</v>
      </c>
      <c r="T39" t="s">
        <v>320</v>
      </c>
      <c r="U39" t="s">
        <v>307</v>
      </c>
      <c r="V39">
        <f t="shared" si="0"/>
        <v>0.55726663989939362</v>
      </c>
      <c r="W39">
        <f t="shared" si="1"/>
        <v>63</v>
      </c>
      <c r="X39">
        <f t="shared" si="2"/>
        <v>0.26154733590573082</v>
      </c>
      <c r="Y39">
        <f t="shared" si="3"/>
        <v>3.2951866994192294E-2</v>
      </c>
    </row>
    <row r="40" spans="1:25">
      <c r="A40" s="16"/>
      <c r="B40" s="13" t="s">
        <v>159</v>
      </c>
      <c r="C40" s="18"/>
      <c r="D40" s="18"/>
      <c r="E40" s="15">
        <v>3.0342471079621468E-2</v>
      </c>
      <c r="G40" s="16"/>
      <c r="H40" s="13" t="s">
        <v>181</v>
      </c>
      <c r="I40" s="18"/>
      <c r="J40" s="18"/>
      <c r="K40" s="15">
        <v>63</v>
      </c>
      <c r="M40" s="16"/>
      <c r="N40" s="13" t="s">
        <v>268</v>
      </c>
      <c r="O40" s="18"/>
      <c r="P40" s="18"/>
      <c r="Q40" s="15">
        <v>1.7222684019633169E-2</v>
      </c>
      <c r="S40" t="s">
        <v>299</v>
      </c>
      <c r="T40" t="s">
        <v>320</v>
      </c>
      <c r="U40" t="s">
        <v>309</v>
      </c>
      <c r="V40">
        <f t="shared" si="0"/>
        <v>3.0342471079621468E-2</v>
      </c>
      <c r="W40">
        <f t="shared" si="1"/>
        <v>63</v>
      </c>
      <c r="X40">
        <f t="shared" si="2"/>
        <v>1.7222684019633169E-2</v>
      </c>
      <c r="Y40">
        <f t="shared" si="3"/>
        <v>2.1698542297616964E-3</v>
      </c>
    </row>
    <row r="41" spans="1:25">
      <c r="A41" s="16"/>
      <c r="B41" s="13" t="s">
        <v>160</v>
      </c>
      <c r="C41" s="18"/>
      <c r="D41" s="18"/>
      <c r="E41" s="15">
        <v>4.5278906250000004</v>
      </c>
      <c r="G41" s="16"/>
      <c r="H41" s="13" t="s">
        <v>182</v>
      </c>
      <c r="I41" s="18"/>
      <c r="J41" s="18"/>
      <c r="K41" s="15">
        <v>64</v>
      </c>
      <c r="M41" s="16"/>
      <c r="N41" s="13" t="s">
        <v>269</v>
      </c>
      <c r="O41" s="18"/>
      <c r="P41" s="18"/>
      <c r="Q41" s="15">
        <v>0.4495021979283888</v>
      </c>
      <c r="S41" t="s">
        <v>299</v>
      </c>
      <c r="T41" t="s">
        <v>320</v>
      </c>
      <c r="U41" t="s">
        <v>311</v>
      </c>
      <c r="V41">
        <f t="shared" si="0"/>
        <v>4.5278906250000004</v>
      </c>
      <c r="W41">
        <f t="shared" si="1"/>
        <v>64</v>
      </c>
      <c r="X41">
        <f t="shared" si="2"/>
        <v>0.4495021979283888</v>
      </c>
      <c r="Y41">
        <f t="shared" si="3"/>
        <v>5.61877747410486E-2</v>
      </c>
    </row>
    <row r="42" spans="1:25">
      <c r="A42" s="16"/>
      <c r="B42" s="13" t="s">
        <v>161</v>
      </c>
      <c r="C42" s="18"/>
      <c r="D42" s="18"/>
      <c r="E42" s="15">
        <v>25.575717864503716</v>
      </c>
      <c r="G42" s="16"/>
      <c r="H42" s="13" t="s">
        <v>183</v>
      </c>
      <c r="I42" s="18"/>
      <c r="J42" s="18"/>
      <c r="K42" s="15">
        <v>64</v>
      </c>
      <c r="M42" s="16"/>
      <c r="N42" s="13" t="s">
        <v>270</v>
      </c>
      <c r="O42" s="18"/>
      <c r="P42" s="18"/>
      <c r="Q42" s="15">
        <v>2.0190005825146158</v>
      </c>
      <c r="S42" t="s">
        <v>299</v>
      </c>
      <c r="T42" t="s">
        <v>320</v>
      </c>
      <c r="U42" t="s">
        <v>313</v>
      </c>
      <c r="V42">
        <f t="shared" si="0"/>
        <v>25.575717864503716</v>
      </c>
      <c r="W42">
        <f t="shared" si="1"/>
        <v>64</v>
      </c>
      <c r="X42">
        <f t="shared" si="2"/>
        <v>2.0190005825146158</v>
      </c>
      <c r="Y42">
        <f t="shared" si="3"/>
        <v>0.25237507281432697</v>
      </c>
    </row>
    <row r="43" spans="1:25">
      <c r="A43" s="16"/>
      <c r="B43" s="13" t="s">
        <v>162</v>
      </c>
      <c r="C43" s="18"/>
      <c r="D43" s="18"/>
      <c r="E43" s="15">
        <v>4.8600348602210994</v>
      </c>
      <c r="G43" s="16"/>
      <c r="H43" s="13" t="s">
        <v>184</v>
      </c>
      <c r="I43" s="18"/>
      <c r="J43" s="18"/>
      <c r="K43" s="15">
        <v>64</v>
      </c>
      <c r="M43" s="16"/>
      <c r="N43" s="13" t="s">
        <v>271</v>
      </c>
      <c r="O43" s="18"/>
      <c r="P43" s="18"/>
      <c r="Q43" s="15">
        <v>0.79778334016772612</v>
      </c>
      <c r="S43" t="s">
        <v>299</v>
      </c>
      <c r="T43" t="s">
        <v>320</v>
      </c>
      <c r="U43" t="s">
        <v>315</v>
      </c>
      <c r="V43">
        <f t="shared" si="0"/>
        <v>4.8600348602210994</v>
      </c>
      <c r="W43">
        <f t="shared" si="1"/>
        <v>64</v>
      </c>
      <c r="X43">
        <f t="shared" si="2"/>
        <v>0.79778334016772612</v>
      </c>
      <c r="Y43">
        <f t="shared" si="3"/>
        <v>9.9722917520965765E-2</v>
      </c>
    </row>
    <row r="44" spans="1:25">
      <c r="A44" s="16"/>
      <c r="B44" s="13" t="s">
        <v>137</v>
      </c>
      <c r="C44" s="13" t="s">
        <v>196</v>
      </c>
      <c r="D44" s="13" t="s">
        <v>329</v>
      </c>
      <c r="E44" s="15">
        <v>8.5154260078487596</v>
      </c>
      <c r="G44" s="16"/>
      <c r="H44" s="13" t="s">
        <v>137</v>
      </c>
      <c r="I44" s="13" t="s">
        <v>196</v>
      </c>
      <c r="J44" s="13" t="s">
        <v>171</v>
      </c>
      <c r="K44" s="15">
        <v>16</v>
      </c>
      <c r="M44" s="16"/>
      <c r="N44" s="13" t="s">
        <v>137</v>
      </c>
      <c r="O44" s="13" t="s">
        <v>196</v>
      </c>
      <c r="P44" s="13" t="s">
        <v>258</v>
      </c>
      <c r="Q44" s="15">
        <v>8.341484343655079</v>
      </c>
      <c r="S44" t="s">
        <v>321</v>
      </c>
      <c r="T44" t="s">
        <v>301</v>
      </c>
      <c r="U44" t="s">
        <v>300</v>
      </c>
      <c r="V44">
        <f t="shared" si="0"/>
        <v>8.5154260078487596</v>
      </c>
      <c r="W44">
        <f t="shared" si="1"/>
        <v>16</v>
      </c>
      <c r="X44">
        <f t="shared" si="2"/>
        <v>8.341484343655079</v>
      </c>
      <c r="Y44">
        <f t="shared" si="3"/>
        <v>2.0853710859137697</v>
      </c>
    </row>
    <row r="45" spans="1:25">
      <c r="A45" s="16"/>
      <c r="B45" s="16"/>
      <c r="C45" s="16"/>
      <c r="D45" s="14" t="s">
        <v>330</v>
      </c>
      <c r="E45" s="17">
        <v>17.065124495658466</v>
      </c>
      <c r="G45" s="16"/>
      <c r="H45" s="16"/>
      <c r="I45" s="16"/>
      <c r="J45" s="14" t="s">
        <v>172</v>
      </c>
      <c r="K45" s="17">
        <v>16</v>
      </c>
      <c r="M45" s="16"/>
      <c r="N45" s="16"/>
      <c r="O45" s="16"/>
      <c r="P45" s="14" t="s">
        <v>259</v>
      </c>
      <c r="Q45" s="17">
        <v>7.4885231340927128</v>
      </c>
      <c r="S45" t="s">
        <v>321</v>
      </c>
      <c r="T45" t="s">
        <v>301</v>
      </c>
      <c r="U45" t="s">
        <v>303</v>
      </c>
      <c r="V45">
        <f t="shared" si="0"/>
        <v>17.065124495658466</v>
      </c>
      <c r="W45">
        <f t="shared" si="1"/>
        <v>16</v>
      </c>
      <c r="X45">
        <f t="shared" si="2"/>
        <v>7.4885231340927128</v>
      </c>
      <c r="Y45">
        <f t="shared" si="3"/>
        <v>1.8721307835231782</v>
      </c>
    </row>
    <row r="46" spans="1:25">
      <c r="A46" s="16"/>
      <c r="B46" s="16"/>
      <c r="C46" s="16"/>
      <c r="D46" s="14" t="s">
        <v>331</v>
      </c>
      <c r="E46" s="17">
        <v>25.580550503507226</v>
      </c>
      <c r="G46" s="16"/>
      <c r="H46" s="16"/>
      <c r="I46" s="16"/>
      <c r="J46" s="14" t="s">
        <v>173</v>
      </c>
      <c r="K46" s="17">
        <v>16</v>
      </c>
      <c r="M46" s="16"/>
      <c r="N46" s="16"/>
      <c r="O46" s="16"/>
      <c r="P46" s="14" t="s">
        <v>260</v>
      </c>
      <c r="Q46" s="17">
        <v>7.3496135529684761</v>
      </c>
      <c r="S46" t="s">
        <v>321</v>
      </c>
      <c r="T46" t="s">
        <v>301</v>
      </c>
      <c r="U46" t="s">
        <v>305</v>
      </c>
      <c r="V46">
        <f t="shared" si="0"/>
        <v>25.580550503507226</v>
      </c>
      <c r="W46">
        <f t="shared" si="1"/>
        <v>16</v>
      </c>
      <c r="X46">
        <f t="shared" si="2"/>
        <v>7.3496135529684761</v>
      </c>
      <c r="Y46">
        <f t="shared" si="3"/>
        <v>1.837403388242119</v>
      </c>
    </row>
    <row r="47" spans="1:25">
      <c r="A47" s="16"/>
      <c r="B47" s="16"/>
      <c r="C47" s="16"/>
      <c r="D47" s="14" t="s">
        <v>52</v>
      </c>
      <c r="E47" s="17">
        <v>0.66115064044150929</v>
      </c>
      <c r="G47" s="16"/>
      <c r="H47" s="16"/>
      <c r="I47" s="16"/>
      <c r="J47" s="14" t="s">
        <v>123</v>
      </c>
      <c r="K47" s="17">
        <v>16</v>
      </c>
      <c r="M47" s="16"/>
      <c r="N47" s="16"/>
      <c r="O47" s="16"/>
      <c r="P47" s="14" t="s">
        <v>71</v>
      </c>
      <c r="Q47" s="17">
        <v>0.26807471868709981</v>
      </c>
      <c r="S47" t="s">
        <v>321</v>
      </c>
      <c r="T47" t="s">
        <v>301</v>
      </c>
      <c r="U47" t="s">
        <v>307</v>
      </c>
      <c r="V47">
        <f t="shared" si="0"/>
        <v>0.66115064044150929</v>
      </c>
      <c r="W47">
        <f t="shared" si="1"/>
        <v>16</v>
      </c>
      <c r="X47">
        <f t="shared" si="2"/>
        <v>0.26807471868709981</v>
      </c>
      <c r="Y47">
        <f t="shared" si="3"/>
        <v>6.7018679671774953E-2</v>
      </c>
    </row>
    <row r="48" spans="1:25">
      <c r="A48" s="16"/>
      <c r="B48" s="16"/>
      <c r="C48" s="16"/>
      <c r="D48" s="14" t="s">
        <v>100</v>
      </c>
      <c r="E48" s="17">
        <v>1.6312667462266218E-2</v>
      </c>
      <c r="G48" s="16"/>
      <c r="H48" s="16"/>
      <c r="I48" s="16"/>
      <c r="J48" s="14" t="s">
        <v>84</v>
      </c>
      <c r="K48" s="17">
        <v>16</v>
      </c>
      <c r="M48" s="16"/>
      <c r="N48" s="16"/>
      <c r="O48" s="16"/>
      <c r="P48" s="14" t="s">
        <v>77</v>
      </c>
      <c r="Q48" s="17">
        <v>2.3466725818416273E-2</v>
      </c>
      <c r="S48" t="s">
        <v>321</v>
      </c>
      <c r="T48" t="s">
        <v>301</v>
      </c>
      <c r="U48" t="s">
        <v>309</v>
      </c>
      <c r="V48">
        <f t="shared" si="0"/>
        <v>1.6312667462266218E-2</v>
      </c>
      <c r="W48">
        <f t="shared" si="1"/>
        <v>16</v>
      </c>
      <c r="X48">
        <f t="shared" si="2"/>
        <v>2.3466725818416273E-2</v>
      </c>
      <c r="Y48">
        <f t="shared" si="3"/>
        <v>5.8666814546040683E-3</v>
      </c>
    </row>
    <row r="49" spans="1:25">
      <c r="A49" s="16"/>
      <c r="B49" s="16"/>
      <c r="C49" s="16"/>
      <c r="D49" s="14" t="s">
        <v>332</v>
      </c>
      <c r="E49" s="17">
        <v>4.4456250000000006</v>
      </c>
      <c r="G49" s="16"/>
      <c r="H49" s="16"/>
      <c r="I49" s="16"/>
      <c r="J49" s="14" t="s">
        <v>174</v>
      </c>
      <c r="K49" s="17">
        <v>16</v>
      </c>
      <c r="M49" s="16"/>
      <c r="N49" s="16"/>
      <c r="O49" s="16"/>
      <c r="P49" s="14" t="s">
        <v>261</v>
      </c>
      <c r="Q49" s="17">
        <v>0.26109305493123808</v>
      </c>
      <c r="S49" t="s">
        <v>321</v>
      </c>
      <c r="T49" t="s">
        <v>301</v>
      </c>
      <c r="U49" t="s">
        <v>311</v>
      </c>
      <c r="V49">
        <f t="shared" si="0"/>
        <v>4.4456250000000006</v>
      </c>
      <c r="W49">
        <f t="shared" si="1"/>
        <v>16</v>
      </c>
      <c r="X49">
        <f t="shared" si="2"/>
        <v>0.26109305493123808</v>
      </c>
      <c r="Y49">
        <f t="shared" si="3"/>
        <v>6.5273263732809519E-2</v>
      </c>
    </row>
    <row r="50" spans="1:25">
      <c r="A50" s="16"/>
      <c r="B50" s="16"/>
      <c r="C50" s="16"/>
      <c r="D50" s="14" t="s">
        <v>333</v>
      </c>
      <c r="E50" s="17">
        <v>28.40410340187923</v>
      </c>
      <c r="G50" s="16"/>
      <c r="H50" s="16"/>
      <c r="I50" s="16"/>
      <c r="J50" s="14" t="s">
        <v>175</v>
      </c>
      <c r="K50" s="17">
        <v>16</v>
      </c>
      <c r="M50" s="16"/>
      <c r="N50" s="16"/>
      <c r="O50" s="16"/>
      <c r="P50" s="14" t="s">
        <v>262</v>
      </c>
      <c r="Q50" s="17">
        <v>2.3657011393070673</v>
      </c>
      <c r="S50" t="s">
        <v>321</v>
      </c>
      <c r="T50" t="s">
        <v>301</v>
      </c>
      <c r="U50" t="s">
        <v>313</v>
      </c>
      <c r="V50">
        <f t="shared" si="0"/>
        <v>28.40410340187923</v>
      </c>
      <c r="W50">
        <f t="shared" si="1"/>
        <v>16</v>
      </c>
      <c r="X50">
        <f t="shared" si="2"/>
        <v>2.3657011393070673</v>
      </c>
      <c r="Y50">
        <f t="shared" si="3"/>
        <v>0.59142528482676682</v>
      </c>
    </row>
    <row r="51" spans="1:25">
      <c r="A51" s="16"/>
      <c r="B51" s="16"/>
      <c r="C51" s="16"/>
      <c r="D51" s="14" t="s">
        <v>334</v>
      </c>
      <c r="E51" s="17">
        <v>4.4837379192091644</v>
      </c>
      <c r="G51" s="16"/>
      <c r="H51" s="16"/>
      <c r="I51" s="16"/>
      <c r="J51" s="14" t="s">
        <v>176</v>
      </c>
      <c r="K51" s="17">
        <v>16</v>
      </c>
      <c r="M51" s="16"/>
      <c r="N51" s="16"/>
      <c r="O51" s="16"/>
      <c r="P51" s="14" t="s">
        <v>263</v>
      </c>
      <c r="Q51" s="17">
        <v>0.82676323714592004</v>
      </c>
      <c r="S51" t="s">
        <v>321</v>
      </c>
      <c r="T51" t="s">
        <v>301</v>
      </c>
      <c r="U51" t="s">
        <v>315</v>
      </c>
      <c r="V51">
        <f t="shared" si="0"/>
        <v>4.4837379192091644</v>
      </c>
      <c r="W51">
        <f t="shared" si="1"/>
        <v>16</v>
      </c>
      <c r="X51">
        <f t="shared" si="2"/>
        <v>0.82676323714592004</v>
      </c>
      <c r="Y51">
        <f t="shared" si="3"/>
        <v>0.20669080928648001</v>
      </c>
    </row>
    <row r="52" spans="1:25">
      <c r="A52" s="16"/>
      <c r="B52" s="16"/>
      <c r="C52" s="13" t="s">
        <v>67</v>
      </c>
      <c r="D52" s="13" t="s">
        <v>329</v>
      </c>
      <c r="E52" s="15">
        <v>7.6691380927117985</v>
      </c>
      <c r="G52" s="16"/>
      <c r="H52" s="16"/>
      <c r="I52" s="13" t="s">
        <v>67</v>
      </c>
      <c r="J52" s="13" t="s">
        <v>171</v>
      </c>
      <c r="K52" s="15">
        <v>16</v>
      </c>
      <c r="M52" s="16"/>
      <c r="N52" s="16"/>
      <c r="O52" s="13" t="s">
        <v>67</v>
      </c>
      <c r="P52" s="13" t="s">
        <v>258</v>
      </c>
      <c r="Q52" s="15">
        <v>4.5799988814903658</v>
      </c>
      <c r="S52" t="s">
        <v>321</v>
      </c>
      <c r="T52" t="s">
        <v>316</v>
      </c>
      <c r="U52" t="s">
        <v>300</v>
      </c>
      <c r="V52">
        <f t="shared" si="0"/>
        <v>7.6691380927117985</v>
      </c>
      <c r="W52">
        <f t="shared" si="1"/>
        <v>16</v>
      </c>
      <c r="X52">
        <f t="shared" si="2"/>
        <v>4.5799988814903658</v>
      </c>
      <c r="Y52">
        <f t="shared" si="3"/>
        <v>1.1449997203725915</v>
      </c>
    </row>
    <row r="53" spans="1:25">
      <c r="A53" s="16"/>
      <c r="B53" s="16"/>
      <c r="C53" s="16"/>
      <c r="D53" s="14" t="s">
        <v>330</v>
      </c>
      <c r="E53" s="17">
        <v>10.473936104371585</v>
      </c>
      <c r="G53" s="16"/>
      <c r="H53" s="16"/>
      <c r="I53" s="16"/>
      <c r="J53" s="14" t="s">
        <v>172</v>
      </c>
      <c r="K53" s="17">
        <v>16</v>
      </c>
      <c r="M53" s="16"/>
      <c r="N53" s="16"/>
      <c r="O53" s="16"/>
      <c r="P53" s="14" t="s">
        <v>259</v>
      </c>
      <c r="Q53" s="17">
        <v>6.8918425550917428</v>
      </c>
      <c r="S53" t="s">
        <v>321</v>
      </c>
      <c r="T53" t="s">
        <v>316</v>
      </c>
      <c r="U53" t="s">
        <v>303</v>
      </c>
      <c r="V53">
        <f t="shared" si="0"/>
        <v>10.473936104371585</v>
      </c>
      <c r="W53">
        <f t="shared" si="1"/>
        <v>16</v>
      </c>
      <c r="X53">
        <f t="shared" si="2"/>
        <v>6.8918425550917428</v>
      </c>
      <c r="Y53">
        <f t="shared" si="3"/>
        <v>1.7229606387729357</v>
      </c>
    </row>
    <row r="54" spans="1:25">
      <c r="A54" s="16"/>
      <c r="B54" s="16"/>
      <c r="C54" s="16"/>
      <c r="D54" s="14" t="s">
        <v>331</v>
      </c>
      <c r="E54" s="17">
        <v>18.143074197083379</v>
      </c>
      <c r="G54" s="16"/>
      <c r="H54" s="16"/>
      <c r="I54" s="16"/>
      <c r="J54" s="14" t="s">
        <v>173</v>
      </c>
      <c r="K54" s="17">
        <v>16</v>
      </c>
      <c r="M54" s="16"/>
      <c r="N54" s="16"/>
      <c r="O54" s="16"/>
      <c r="P54" s="14" t="s">
        <v>260</v>
      </c>
      <c r="Q54" s="17">
        <v>3.8618496386591055</v>
      </c>
      <c r="S54" t="s">
        <v>321</v>
      </c>
      <c r="T54" t="s">
        <v>316</v>
      </c>
      <c r="U54" t="s">
        <v>305</v>
      </c>
      <c r="V54">
        <f t="shared" si="0"/>
        <v>18.143074197083379</v>
      </c>
      <c r="W54">
        <f t="shared" si="1"/>
        <v>16</v>
      </c>
      <c r="X54">
        <f t="shared" si="2"/>
        <v>3.8618496386591055</v>
      </c>
      <c r="Y54">
        <f t="shared" si="3"/>
        <v>0.96546240966477637</v>
      </c>
    </row>
    <row r="55" spans="1:25">
      <c r="A55" s="16"/>
      <c r="B55" s="16"/>
      <c r="C55" s="16"/>
      <c r="D55" s="14" t="s">
        <v>52</v>
      </c>
      <c r="E55" s="17">
        <v>0.55620503211812944</v>
      </c>
      <c r="G55" s="16"/>
      <c r="H55" s="16"/>
      <c r="I55" s="16"/>
      <c r="J55" s="14" t="s">
        <v>123</v>
      </c>
      <c r="K55" s="17">
        <v>16</v>
      </c>
      <c r="M55" s="16"/>
      <c r="N55" s="16"/>
      <c r="O55" s="16"/>
      <c r="P55" s="14" t="s">
        <v>71</v>
      </c>
      <c r="Q55" s="17">
        <v>0.28761311047346877</v>
      </c>
      <c r="S55" t="s">
        <v>321</v>
      </c>
      <c r="T55" t="s">
        <v>316</v>
      </c>
      <c r="U55" t="s">
        <v>307</v>
      </c>
      <c r="V55">
        <f t="shared" si="0"/>
        <v>0.55620503211812944</v>
      </c>
      <c r="W55">
        <f t="shared" si="1"/>
        <v>16</v>
      </c>
      <c r="X55">
        <f t="shared" si="2"/>
        <v>0.28761311047346877</v>
      </c>
      <c r="Y55">
        <f t="shared" si="3"/>
        <v>7.1903277618367192E-2</v>
      </c>
    </row>
    <row r="56" spans="1:25">
      <c r="A56" s="16"/>
      <c r="B56" s="16"/>
      <c r="C56" s="16"/>
      <c r="D56" s="14" t="s">
        <v>100</v>
      </c>
      <c r="E56" s="17">
        <v>1.2688259016875571E-2</v>
      </c>
      <c r="G56" s="16"/>
      <c r="H56" s="16"/>
      <c r="I56" s="16"/>
      <c r="J56" s="14" t="s">
        <v>84</v>
      </c>
      <c r="K56" s="17">
        <v>16</v>
      </c>
      <c r="M56" s="16"/>
      <c r="N56" s="16"/>
      <c r="O56" s="16"/>
      <c r="P56" s="14" t="s">
        <v>77</v>
      </c>
      <c r="Q56" s="17">
        <v>7.1604421414392938E-3</v>
      </c>
      <c r="S56" t="s">
        <v>321</v>
      </c>
      <c r="T56" t="s">
        <v>316</v>
      </c>
      <c r="U56" t="s">
        <v>309</v>
      </c>
      <c r="V56">
        <f t="shared" si="0"/>
        <v>1.2688259016875571E-2</v>
      </c>
      <c r="W56">
        <f t="shared" si="1"/>
        <v>16</v>
      </c>
      <c r="X56">
        <f t="shared" si="2"/>
        <v>7.1604421414392938E-3</v>
      </c>
      <c r="Y56">
        <f t="shared" si="3"/>
        <v>1.7901105353598235E-3</v>
      </c>
    </row>
    <row r="57" spans="1:25">
      <c r="A57" s="16"/>
      <c r="B57" s="16"/>
      <c r="C57" s="16"/>
      <c r="D57" s="14" t="s">
        <v>332</v>
      </c>
      <c r="E57" s="17">
        <v>4.2865625000000005</v>
      </c>
      <c r="G57" s="16"/>
      <c r="H57" s="16"/>
      <c r="I57" s="16"/>
      <c r="J57" s="14" t="s">
        <v>174</v>
      </c>
      <c r="K57" s="17">
        <v>16</v>
      </c>
      <c r="M57" s="16"/>
      <c r="N57" s="16"/>
      <c r="O57" s="16"/>
      <c r="P57" s="14" t="s">
        <v>261</v>
      </c>
      <c r="Q57" s="17">
        <v>0.35712611567903069</v>
      </c>
      <c r="S57" t="s">
        <v>321</v>
      </c>
      <c r="T57" t="s">
        <v>316</v>
      </c>
      <c r="U57" t="s">
        <v>311</v>
      </c>
      <c r="V57">
        <f t="shared" si="0"/>
        <v>4.2865625000000005</v>
      </c>
      <c r="W57">
        <f t="shared" si="1"/>
        <v>16</v>
      </c>
      <c r="X57">
        <f t="shared" si="2"/>
        <v>0.35712611567903069</v>
      </c>
      <c r="Y57">
        <f t="shared" si="3"/>
        <v>8.9281528919757672E-2</v>
      </c>
    </row>
    <row r="58" spans="1:25">
      <c r="A58" s="16"/>
      <c r="B58" s="16"/>
      <c r="C58" s="16"/>
      <c r="D58" s="14" t="s">
        <v>333</v>
      </c>
      <c r="E58" s="17">
        <v>24.380346058892464</v>
      </c>
      <c r="G58" s="16"/>
      <c r="H58" s="16"/>
      <c r="I58" s="16"/>
      <c r="J58" s="14" t="s">
        <v>175</v>
      </c>
      <c r="K58" s="17">
        <v>16</v>
      </c>
      <c r="M58" s="16"/>
      <c r="N58" s="16"/>
      <c r="O58" s="16"/>
      <c r="P58" s="14" t="s">
        <v>262</v>
      </c>
      <c r="Q58" s="17">
        <v>2.0970037596111153</v>
      </c>
      <c r="S58" t="s">
        <v>321</v>
      </c>
      <c r="T58" t="s">
        <v>316</v>
      </c>
      <c r="U58" t="s">
        <v>313</v>
      </c>
      <c r="V58">
        <f t="shared" si="0"/>
        <v>24.380346058892464</v>
      </c>
      <c r="W58">
        <f t="shared" si="1"/>
        <v>16</v>
      </c>
      <c r="X58">
        <f t="shared" si="2"/>
        <v>2.0970037596111153</v>
      </c>
      <c r="Y58">
        <f t="shared" si="3"/>
        <v>0.52425093990277882</v>
      </c>
    </row>
    <row r="59" spans="1:25">
      <c r="A59" s="16"/>
      <c r="B59" s="16"/>
      <c r="C59" s="16"/>
      <c r="D59" s="14" t="s">
        <v>334</v>
      </c>
      <c r="E59" s="17">
        <v>4.550700175205634</v>
      </c>
      <c r="G59" s="16"/>
      <c r="H59" s="16"/>
      <c r="I59" s="16"/>
      <c r="J59" s="14" t="s">
        <v>176</v>
      </c>
      <c r="K59" s="17">
        <v>16</v>
      </c>
      <c r="M59" s="16"/>
      <c r="N59" s="16"/>
      <c r="O59" s="16"/>
      <c r="P59" s="14" t="s">
        <v>263</v>
      </c>
      <c r="Q59" s="17">
        <v>1.0293446767485419</v>
      </c>
      <c r="S59" t="s">
        <v>321</v>
      </c>
      <c r="T59" t="s">
        <v>316</v>
      </c>
      <c r="U59" t="s">
        <v>315</v>
      </c>
      <c r="V59">
        <f t="shared" si="0"/>
        <v>4.550700175205634</v>
      </c>
      <c r="W59">
        <f t="shared" si="1"/>
        <v>16</v>
      </c>
      <c r="X59">
        <f t="shared" si="2"/>
        <v>1.0293446767485419</v>
      </c>
      <c r="Y59">
        <f t="shared" si="3"/>
        <v>0.25733616918713548</v>
      </c>
    </row>
    <row r="60" spans="1:25">
      <c r="A60" s="16"/>
      <c r="B60" s="16"/>
      <c r="C60" s="13" t="s">
        <v>68</v>
      </c>
      <c r="D60" s="13" t="s">
        <v>329</v>
      </c>
      <c r="E60" s="15">
        <v>6.416966910656547</v>
      </c>
      <c r="G60" s="16"/>
      <c r="H60" s="16"/>
      <c r="I60" s="13" t="s">
        <v>68</v>
      </c>
      <c r="J60" s="13" t="s">
        <v>171</v>
      </c>
      <c r="K60" s="15">
        <v>16</v>
      </c>
      <c r="M60" s="16"/>
      <c r="N60" s="16"/>
      <c r="O60" s="13" t="s">
        <v>68</v>
      </c>
      <c r="P60" s="13" t="s">
        <v>258</v>
      </c>
      <c r="Q60" s="15">
        <v>3.0618518542459756</v>
      </c>
      <c r="S60" t="s">
        <v>321</v>
      </c>
      <c r="T60" t="s">
        <v>317</v>
      </c>
      <c r="U60" t="s">
        <v>300</v>
      </c>
      <c r="V60">
        <f t="shared" si="0"/>
        <v>6.416966910656547</v>
      </c>
      <c r="W60">
        <f t="shared" si="1"/>
        <v>16</v>
      </c>
      <c r="X60">
        <f t="shared" si="2"/>
        <v>3.0618518542459756</v>
      </c>
      <c r="Y60">
        <f t="shared" si="3"/>
        <v>0.7654629635614939</v>
      </c>
    </row>
    <row r="61" spans="1:25">
      <c r="A61" s="16"/>
      <c r="B61" s="16"/>
      <c r="C61" s="16"/>
      <c r="D61" s="14" t="s">
        <v>330</v>
      </c>
      <c r="E61" s="17">
        <v>4.7246841676328408</v>
      </c>
      <c r="G61" s="16"/>
      <c r="H61" s="16"/>
      <c r="I61" s="16"/>
      <c r="J61" s="14" t="s">
        <v>172</v>
      </c>
      <c r="K61" s="17">
        <v>16</v>
      </c>
      <c r="M61" s="16"/>
      <c r="N61" s="16"/>
      <c r="O61" s="16"/>
      <c r="P61" s="14" t="s">
        <v>259</v>
      </c>
      <c r="Q61" s="17">
        <v>4.2480275341321327</v>
      </c>
      <c r="S61" t="s">
        <v>321</v>
      </c>
      <c r="T61" t="s">
        <v>317</v>
      </c>
      <c r="U61" t="s">
        <v>303</v>
      </c>
      <c r="V61">
        <f t="shared" si="0"/>
        <v>4.7246841676328408</v>
      </c>
      <c r="W61">
        <f t="shared" si="1"/>
        <v>16</v>
      </c>
      <c r="X61">
        <f t="shared" si="2"/>
        <v>4.2480275341321327</v>
      </c>
      <c r="Y61">
        <f t="shared" si="3"/>
        <v>1.0620068835330332</v>
      </c>
    </row>
    <row r="62" spans="1:25">
      <c r="A62" s="16"/>
      <c r="B62" s="16"/>
      <c r="C62" s="16"/>
      <c r="D62" s="14" t="s">
        <v>331</v>
      </c>
      <c r="E62" s="17">
        <v>11.141651078289387</v>
      </c>
      <c r="G62" s="16"/>
      <c r="H62" s="16"/>
      <c r="I62" s="16"/>
      <c r="J62" s="14" t="s">
        <v>173</v>
      </c>
      <c r="K62" s="17">
        <v>16</v>
      </c>
      <c r="M62" s="16"/>
      <c r="N62" s="16"/>
      <c r="O62" s="16"/>
      <c r="P62" s="14" t="s">
        <v>260</v>
      </c>
      <c r="Q62" s="17">
        <v>2.4167340201268899</v>
      </c>
      <c r="S62" t="s">
        <v>321</v>
      </c>
      <c r="T62" t="s">
        <v>317</v>
      </c>
      <c r="U62" t="s">
        <v>305</v>
      </c>
      <c r="V62">
        <f t="shared" si="0"/>
        <v>11.141651078289387</v>
      </c>
      <c r="W62">
        <f t="shared" si="1"/>
        <v>16</v>
      </c>
      <c r="X62">
        <f t="shared" si="2"/>
        <v>2.4167340201268899</v>
      </c>
      <c r="Y62">
        <f t="shared" si="3"/>
        <v>0.60418350503172247</v>
      </c>
    </row>
    <row r="63" spans="1:25">
      <c r="A63" s="16"/>
      <c r="B63" s="16"/>
      <c r="C63" s="16"/>
      <c r="D63" s="14" t="s">
        <v>52</v>
      </c>
      <c r="E63" s="17">
        <v>0.39547604865832781</v>
      </c>
      <c r="G63" s="16"/>
      <c r="H63" s="16"/>
      <c r="I63" s="16"/>
      <c r="J63" s="14" t="s">
        <v>123</v>
      </c>
      <c r="K63" s="17">
        <v>16</v>
      </c>
      <c r="M63" s="16"/>
      <c r="N63" s="16"/>
      <c r="O63" s="16"/>
      <c r="P63" s="14" t="s">
        <v>71</v>
      </c>
      <c r="Q63" s="17">
        <v>0.27415390380905363</v>
      </c>
      <c r="S63" t="s">
        <v>321</v>
      </c>
      <c r="T63" t="s">
        <v>317</v>
      </c>
      <c r="U63" t="s">
        <v>307</v>
      </c>
      <c r="V63">
        <f t="shared" si="0"/>
        <v>0.39547604865832781</v>
      </c>
      <c r="W63">
        <f t="shared" si="1"/>
        <v>16</v>
      </c>
      <c r="X63">
        <f t="shared" si="2"/>
        <v>0.27415390380905363</v>
      </c>
      <c r="Y63">
        <f t="shared" si="3"/>
        <v>6.8538475952263408E-2</v>
      </c>
    </row>
    <row r="64" spans="1:25">
      <c r="A64" s="16"/>
      <c r="B64" s="16"/>
      <c r="C64" s="16"/>
      <c r="D64" s="14" t="s">
        <v>100</v>
      </c>
      <c r="E64" s="17">
        <v>2.6529799746595424E-2</v>
      </c>
      <c r="G64" s="16"/>
      <c r="H64" s="16"/>
      <c r="I64" s="16"/>
      <c r="J64" s="14" t="s">
        <v>84</v>
      </c>
      <c r="K64" s="17">
        <v>16</v>
      </c>
      <c r="M64" s="16"/>
      <c r="N64" s="16"/>
      <c r="O64" s="16"/>
      <c r="P64" s="14" t="s">
        <v>77</v>
      </c>
      <c r="Q64" s="17">
        <v>1.3668629852125979E-2</v>
      </c>
      <c r="S64" t="s">
        <v>321</v>
      </c>
      <c r="T64" t="s">
        <v>317</v>
      </c>
      <c r="U64" t="s">
        <v>309</v>
      </c>
      <c r="V64">
        <f t="shared" si="0"/>
        <v>2.6529799746595424E-2</v>
      </c>
      <c r="W64">
        <f t="shared" si="1"/>
        <v>16</v>
      </c>
      <c r="X64">
        <f t="shared" si="2"/>
        <v>1.3668629852125979E-2</v>
      </c>
      <c r="Y64">
        <f t="shared" si="3"/>
        <v>3.4171574630314948E-3</v>
      </c>
    </row>
    <row r="65" spans="1:25">
      <c r="A65" s="16"/>
      <c r="B65" s="16"/>
      <c r="C65" s="16"/>
      <c r="D65" s="14" t="s">
        <v>332</v>
      </c>
      <c r="E65" s="17">
        <v>4.4318749999999998</v>
      </c>
      <c r="G65" s="16"/>
      <c r="H65" s="16"/>
      <c r="I65" s="16"/>
      <c r="J65" s="14" t="s">
        <v>174</v>
      </c>
      <c r="K65" s="17">
        <v>16</v>
      </c>
      <c r="M65" s="16"/>
      <c r="N65" s="16"/>
      <c r="O65" s="16"/>
      <c r="P65" s="14" t="s">
        <v>261</v>
      </c>
      <c r="Q65" s="17">
        <v>0.34119337136977407</v>
      </c>
      <c r="S65" t="s">
        <v>321</v>
      </c>
      <c r="T65" t="s">
        <v>317</v>
      </c>
      <c r="U65" t="s">
        <v>311</v>
      </c>
      <c r="V65">
        <f t="shared" si="0"/>
        <v>4.4318749999999998</v>
      </c>
      <c r="W65">
        <f t="shared" si="1"/>
        <v>16</v>
      </c>
      <c r="X65">
        <f t="shared" si="2"/>
        <v>0.34119337136977407</v>
      </c>
      <c r="Y65">
        <f t="shared" si="3"/>
        <v>8.5298342842443517E-2</v>
      </c>
    </row>
    <row r="66" spans="1:25">
      <c r="A66" s="16"/>
      <c r="B66" s="16"/>
      <c r="C66" s="16"/>
      <c r="D66" s="14" t="s">
        <v>333</v>
      </c>
      <c r="E66" s="17">
        <v>27.048310258810048</v>
      </c>
      <c r="G66" s="16"/>
      <c r="H66" s="16"/>
      <c r="I66" s="16"/>
      <c r="J66" s="14" t="s">
        <v>175</v>
      </c>
      <c r="K66" s="17">
        <v>16</v>
      </c>
      <c r="M66" s="16"/>
      <c r="N66" s="16"/>
      <c r="O66" s="16"/>
      <c r="P66" s="14" t="s">
        <v>262</v>
      </c>
      <c r="Q66" s="17">
        <v>1.5172407209519478</v>
      </c>
      <c r="S66" t="s">
        <v>321</v>
      </c>
      <c r="T66" t="s">
        <v>317</v>
      </c>
      <c r="U66" t="s">
        <v>313</v>
      </c>
      <c r="V66">
        <f t="shared" si="0"/>
        <v>27.048310258810048</v>
      </c>
      <c r="W66">
        <f t="shared" si="1"/>
        <v>16</v>
      </c>
      <c r="X66">
        <f t="shared" si="2"/>
        <v>1.5172407209519478</v>
      </c>
      <c r="Y66">
        <f t="shared" si="3"/>
        <v>0.37931018023798696</v>
      </c>
    </row>
    <row r="67" spans="1:25">
      <c r="A67" s="16"/>
      <c r="B67" s="16"/>
      <c r="C67" s="16"/>
      <c r="D67" s="14" t="s">
        <v>334</v>
      </c>
      <c r="E67" s="17">
        <v>4.8763223423088071</v>
      </c>
      <c r="G67" s="16"/>
      <c r="H67" s="16"/>
      <c r="I67" s="16"/>
      <c r="J67" s="14" t="s">
        <v>176</v>
      </c>
      <c r="K67" s="17">
        <v>16</v>
      </c>
      <c r="M67" s="16"/>
      <c r="N67" s="16"/>
      <c r="O67" s="16"/>
      <c r="P67" s="14" t="s">
        <v>263</v>
      </c>
      <c r="Q67" s="17">
        <v>0.66692547159977977</v>
      </c>
      <c r="S67" t="s">
        <v>321</v>
      </c>
      <c r="T67" t="s">
        <v>317</v>
      </c>
      <c r="U67" t="s">
        <v>315</v>
      </c>
      <c r="V67">
        <f t="shared" si="0"/>
        <v>4.8763223423088071</v>
      </c>
      <c r="W67">
        <f t="shared" si="1"/>
        <v>16</v>
      </c>
      <c r="X67">
        <f t="shared" si="2"/>
        <v>0.66692547159977977</v>
      </c>
      <c r="Y67">
        <f t="shared" si="3"/>
        <v>0.16673136789994494</v>
      </c>
    </row>
    <row r="68" spans="1:25">
      <c r="A68" s="16"/>
      <c r="B68" s="16"/>
      <c r="C68" s="13" t="s">
        <v>69</v>
      </c>
      <c r="D68" s="13" t="s">
        <v>329</v>
      </c>
      <c r="E68" s="15">
        <v>3.8105869758855118</v>
      </c>
      <c r="G68" s="16"/>
      <c r="H68" s="16"/>
      <c r="I68" s="13" t="s">
        <v>69</v>
      </c>
      <c r="J68" s="13" t="s">
        <v>171</v>
      </c>
      <c r="K68" s="15">
        <v>16</v>
      </c>
      <c r="M68" s="16"/>
      <c r="N68" s="16"/>
      <c r="O68" s="13" t="s">
        <v>69</v>
      </c>
      <c r="P68" s="13" t="s">
        <v>258</v>
      </c>
      <c r="Q68" s="15">
        <v>7.0291413067588859</v>
      </c>
      <c r="S68" t="s">
        <v>321</v>
      </c>
      <c r="T68" t="s">
        <v>318</v>
      </c>
      <c r="U68" t="s">
        <v>300</v>
      </c>
      <c r="V68">
        <f t="shared" si="0"/>
        <v>3.8105869758855118</v>
      </c>
      <c r="W68">
        <f t="shared" si="1"/>
        <v>16</v>
      </c>
      <c r="X68">
        <f t="shared" si="2"/>
        <v>7.0291413067588859</v>
      </c>
      <c r="Y68">
        <f t="shared" si="3"/>
        <v>1.7572853266897215</v>
      </c>
    </row>
    <row r="69" spans="1:25">
      <c r="A69" s="16"/>
      <c r="B69" s="16"/>
      <c r="C69" s="16"/>
      <c r="D69" s="14" t="s">
        <v>330</v>
      </c>
      <c r="E69" s="17">
        <v>3.2801321561743291</v>
      </c>
      <c r="G69" s="16"/>
      <c r="H69" s="16"/>
      <c r="I69" s="16"/>
      <c r="J69" s="14" t="s">
        <v>172</v>
      </c>
      <c r="K69" s="17">
        <v>16</v>
      </c>
      <c r="M69" s="16"/>
      <c r="N69" s="16"/>
      <c r="O69" s="16"/>
      <c r="P69" s="14" t="s">
        <v>259</v>
      </c>
      <c r="Q69" s="17">
        <v>2.4795560499889233</v>
      </c>
      <c r="S69" t="s">
        <v>321</v>
      </c>
      <c r="T69" t="s">
        <v>318</v>
      </c>
      <c r="U69" t="s">
        <v>303</v>
      </c>
      <c r="V69">
        <f t="shared" ref="V69:V83" si="4">E69</f>
        <v>3.2801321561743291</v>
      </c>
      <c r="W69">
        <f t="shared" ref="W69:W83" si="5">K69</f>
        <v>16</v>
      </c>
      <c r="X69">
        <f t="shared" ref="X69:X83" si="6">Q69</f>
        <v>2.4795560499889233</v>
      </c>
      <c r="Y69">
        <f t="shared" ref="Y69:Y83" si="7">X69/SQRT(W69)</f>
        <v>0.61988901249723083</v>
      </c>
    </row>
    <row r="70" spans="1:25">
      <c r="A70" s="16"/>
      <c r="B70" s="16"/>
      <c r="C70" s="16"/>
      <c r="D70" s="14" t="s">
        <v>331</v>
      </c>
      <c r="E70" s="17">
        <v>7.0907191320598404</v>
      </c>
      <c r="G70" s="16"/>
      <c r="H70" s="16"/>
      <c r="I70" s="16"/>
      <c r="J70" s="14" t="s">
        <v>173</v>
      </c>
      <c r="K70" s="17">
        <v>16</v>
      </c>
      <c r="M70" s="16"/>
      <c r="N70" s="16"/>
      <c r="O70" s="16"/>
      <c r="P70" s="14" t="s">
        <v>260</v>
      </c>
      <c r="Q70" s="17">
        <v>6.9165700501042693</v>
      </c>
      <c r="S70" t="s">
        <v>321</v>
      </c>
      <c r="T70" t="s">
        <v>318</v>
      </c>
      <c r="U70" t="s">
        <v>305</v>
      </c>
      <c r="V70">
        <f t="shared" si="4"/>
        <v>7.0907191320598404</v>
      </c>
      <c r="W70">
        <f t="shared" si="5"/>
        <v>16</v>
      </c>
      <c r="X70">
        <f t="shared" si="6"/>
        <v>6.9165700501042693</v>
      </c>
      <c r="Y70">
        <f t="shared" si="7"/>
        <v>1.7291425125260673</v>
      </c>
    </row>
    <row r="71" spans="1:25">
      <c r="A71" s="16"/>
      <c r="B71" s="16"/>
      <c r="C71" s="16"/>
      <c r="D71" s="14" t="s">
        <v>52</v>
      </c>
      <c r="E71" s="17">
        <v>0.52205740338133932</v>
      </c>
      <c r="G71" s="16"/>
      <c r="H71" s="16"/>
      <c r="I71" s="16"/>
      <c r="J71" s="14" t="s">
        <v>123</v>
      </c>
      <c r="K71" s="17">
        <v>16</v>
      </c>
      <c r="M71" s="16"/>
      <c r="N71" s="16"/>
      <c r="O71" s="16"/>
      <c r="P71" s="14" t="s">
        <v>71</v>
      </c>
      <c r="Q71" s="17">
        <v>0.30584548955953844</v>
      </c>
      <c r="S71" t="s">
        <v>321</v>
      </c>
      <c r="T71" t="s">
        <v>318</v>
      </c>
      <c r="U71" t="s">
        <v>307</v>
      </c>
      <c r="V71">
        <f t="shared" si="4"/>
        <v>0.52205740338133932</v>
      </c>
      <c r="W71">
        <f t="shared" si="5"/>
        <v>16</v>
      </c>
      <c r="X71">
        <f t="shared" si="6"/>
        <v>0.30584548955953844</v>
      </c>
      <c r="Y71">
        <f t="shared" si="7"/>
        <v>7.646137238988461E-2</v>
      </c>
    </row>
    <row r="72" spans="1:25">
      <c r="A72" s="16"/>
      <c r="B72" s="16"/>
      <c r="C72" s="16"/>
      <c r="D72" s="14" t="s">
        <v>100</v>
      </c>
      <c r="E72" s="17">
        <v>1.8769468377263121E-2</v>
      </c>
      <c r="G72" s="16"/>
      <c r="H72" s="16"/>
      <c r="I72" s="16"/>
      <c r="J72" s="14" t="s">
        <v>84</v>
      </c>
      <c r="K72" s="17">
        <v>16</v>
      </c>
      <c r="M72" s="16"/>
      <c r="N72" s="16"/>
      <c r="O72" s="16"/>
      <c r="P72" s="14" t="s">
        <v>77</v>
      </c>
      <c r="Q72" s="17">
        <v>1.3230989707164716E-2</v>
      </c>
      <c r="S72" t="s">
        <v>321</v>
      </c>
      <c r="T72" t="s">
        <v>318</v>
      </c>
      <c r="U72" t="s">
        <v>309</v>
      </c>
      <c r="V72">
        <f t="shared" si="4"/>
        <v>1.8769468377263121E-2</v>
      </c>
      <c r="W72">
        <f t="shared" si="5"/>
        <v>16</v>
      </c>
      <c r="X72">
        <f t="shared" si="6"/>
        <v>1.3230989707164716E-2</v>
      </c>
      <c r="Y72">
        <f t="shared" si="7"/>
        <v>3.307747426791179E-3</v>
      </c>
    </row>
    <row r="73" spans="1:25">
      <c r="A73" s="16"/>
      <c r="B73" s="16"/>
      <c r="C73" s="16"/>
      <c r="D73" s="14" t="s">
        <v>332</v>
      </c>
      <c r="E73" s="17">
        <v>4.6818749999999998</v>
      </c>
      <c r="G73" s="16"/>
      <c r="H73" s="16"/>
      <c r="I73" s="16"/>
      <c r="J73" s="14" t="s">
        <v>174</v>
      </c>
      <c r="K73" s="17">
        <v>16</v>
      </c>
      <c r="M73" s="16"/>
      <c r="N73" s="16"/>
      <c r="O73" s="16"/>
      <c r="P73" s="14" t="s">
        <v>261</v>
      </c>
      <c r="Q73" s="17">
        <v>0.42161544484676217</v>
      </c>
      <c r="S73" t="s">
        <v>321</v>
      </c>
      <c r="T73" t="s">
        <v>318</v>
      </c>
      <c r="U73" t="s">
        <v>311</v>
      </c>
      <c r="V73">
        <f t="shared" si="4"/>
        <v>4.6818749999999998</v>
      </c>
      <c r="W73">
        <f t="shared" si="5"/>
        <v>16</v>
      </c>
      <c r="X73">
        <f t="shared" si="6"/>
        <v>0.42161544484676217</v>
      </c>
      <c r="Y73">
        <f t="shared" si="7"/>
        <v>0.10540386121169054</v>
      </c>
    </row>
    <row r="74" spans="1:25">
      <c r="A74" s="16"/>
      <c r="B74" s="16"/>
      <c r="C74" s="16"/>
      <c r="D74" s="14" t="s">
        <v>333</v>
      </c>
      <c r="E74" s="17">
        <v>23.702762126529862</v>
      </c>
      <c r="G74" s="16"/>
      <c r="H74" s="16"/>
      <c r="I74" s="16"/>
      <c r="J74" s="14" t="s">
        <v>175</v>
      </c>
      <c r="K74" s="17">
        <v>16</v>
      </c>
      <c r="M74" s="16"/>
      <c r="N74" s="16"/>
      <c r="O74" s="16"/>
      <c r="P74" s="14" t="s">
        <v>262</v>
      </c>
      <c r="Q74" s="17">
        <v>1.3936736420669646</v>
      </c>
      <c r="S74" t="s">
        <v>321</v>
      </c>
      <c r="T74" t="s">
        <v>318</v>
      </c>
      <c r="U74" t="s">
        <v>313</v>
      </c>
      <c r="V74">
        <f t="shared" si="4"/>
        <v>23.702762126529862</v>
      </c>
      <c r="W74">
        <f t="shared" si="5"/>
        <v>16</v>
      </c>
      <c r="X74">
        <f t="shared" si="6"/>
        <v>1.3936736420669646</v>
      </c>
      <c r="Y74">
        <f t="shared" si="7"/>
        <v>0.34841841051674116</v>
      </c>
    </row>
    <row r="75" spans="1:25">
      <c r="A75" s="16"/>
      <c r="B75" s="16"/>
      <c r="C75" s="16"/>
      <c r="D75" s="14" t="s">
        <v>334</v>
      </c>
      <c r="E75" s="17">
        <v>4.9602311186180676</v>
      </c>
      <c r="G75" s="16"/>
      <c r="H75" s="16"/>
      <c r="I75" s="16"/>
      <c r="J75" s="14" t="s">
        <v>176</v>
      </c>
      <c r="K75" s="17">
        <v>16</v>
      </c>
      <c r="M75" s="16"/>
      <c r="N75" s="16"/>
      <c r="O75" s="16"/>
      <c r="P75" s="14" t="s">
        <v>263</v>
      </c>
      <c r="Q75" s="17">
        <v>0.77614288930575503</v>
      </c>
      <c r="S75" t="s">
        <v>321</v>
      </c>
      <c r="T75" t="s">
        <v>318</v>
      </c>
      <c r="U75" t="s">
        <v>315</v>
      </c>
      <c r="V75">
        <f t="shared" si="4"/>
        <v>4.9602311186180676</v>
      </c>
      <c r="W75">
        <f t="shared" si="5"/>
        <v>16</v>
      </c>
      <c r="X75">
        <f t="shared" si="6"/>
        <v>0.77614288930575503</v>
      </c>
      <c r="Y75">
        <f t="shared" si="7"/>
        <v>0.19403572232643876</v>
      </c>
    </row>
    <row r="76" spans="1:25">
      <c r="A76" s="16"/>
      <c r="B76" s="13" t="s">
        <v>163</v>
      </c>
      <c r="C76" s="18"/>
      <c r="D76" s="18"/>
      <c r="E76" s="15">
        <v>6.6030294967756546</v>
      </c>
      <c r="G76" s="16"/>
      <c r="H76" s="13" t="s">
        <v>185</v>
      </c>
      <c r="I76" s="18"/>
      <c r="J76" s="18"/>
      <c r="K76" s="15">
        <v>64</v>
      </c>
      <c r="M76" s="16"/>
      <c r="N76" s="13" t="s">
        <v>272</v>
      </c>
      <c r="O76" s="18"/>
      <c r="P76" s="18"/>
      <c r="Q76" s="15">
        <v>6.2260677875831734</v>
      </c>
      <c r="S76" t="s">
        <v>321</v>
      </c>
      <c r="T76" t="s">
        <v>320</v>
      </c>
      <c r="U76" t="s">
        <v>300</v>
      </c>
      <c r="V76">
        <f t="shared" si="4"/>
        <v>6.6030294967756546</v>
      </c>
      <c r="W76">
        <f t="shared" si="5"/>
        <v>64</v>
      </c>
      <c r="X76">
        <f t="shared" si="6"/>
        <v>6.2260677875831734</v>
      </c>
      <c r="Y76">
        <f t="shared" si="7"/>
        <v>0.77825847344789667</v>
      </c>
    </row>
    <row r="77" spans="1:25">
      <c r="A77" s="16"/>
      <c r="B77" s="13" t="s">
        <v>164</v>
      </c>
      <c r="C77" s="18"/>
      <c r="D77" s="18"/>
      <c r="E77" s="15">
        <v>8.8859692309593079</v>
      </c>
      <c r="G77" s="16"/>
      <c r="H77" s="13" t="s">
        <v>186</v>
      </c>
      <c r="I77" s="18"/>
      <c r="J77" s="18"/>
      <c r="K77" s="15">
        <v>64</v>
      </c>
      <c r="M77" s="16"/>
      <c r="N77" s="13" t="s">
        <v>273</v>
      </c>
      <c r="O77" s="18"/>
      <c r="P77" s="18"/>
      <c r="Q77" s="15">
        <v>7.773716284781524</v>
      </c>
      <c r="S77" t="s">
        <v>321</v>
      </c>
      <c r="T77" t="s">
        <v>320</v>
      </c>
      <c r="U77" t="s">
        <v>303</v>
      </c>
      <c r="V77">
        <f t="shared" si="4"/>
        <v>8.8859692309593079</v>
      </c>
      <c r="W77">
        <f t="shared" si="5"/>
        <v>64</v>
      </c>
      <c r="X77">
        <f t="shared" si="6"/>
        <v>7.773716284781524</v>
      </c>
      <c r="Y77">
        <f t="shared" si="7"/>
        <v>0.9717145355976905</v>
      </c>
    </row>
    <row r="78" spans="1:25">
      <c r="A78" s="16"/>
      <c r="B78" s="13" t="s">
        <v>165</v>
      </c>
      <c r="C78" s="18"/>
      <c r="D78" s="18"/>
      <c r="E78" s="15">
        <v>15.488998727734957</v>
      </c>
      <c r="G78" s="16"/>
      <c r="H78" s="13" t="s">
        <v>187</v>
      </c>
      <c r="I78" s="18"/>
      <c r="J78" s="18"/>
      <c r="K78" s="15">
        <v>64</v>
      </c>
      <c r="M78" s="16"/>
      <c r="N78" s="13" t="s">
        <v>274</v>
      </c>
      <c r="O78" s="18"/>
      <c r="P78" s="18"/>
      <c r="Q78" s="15">
        <v>8.9195511563636014</v>
      </c>
      <c r="S78" t="s">
        <v>321</v>
      </c>
      <c r="T78" t="s">
        <v>320</v>
      </c>
      <c r="U78" t="s">
        <v>305</v>
      </c>
      <c r="V78">
        <f t="shared" si="4"/>
        <v>15.488998727734957</v>
      </c>
      <c r="W78">
        <f t="shared" si="5"/>
        <v>64</v>
      </c>
      <c r="X78">
        <f t="shared" si="6"/>
        <v>8.9195511563636014</v>
      </c>
      <c r="Y78">
        <f t="shared" si="7"/>
        <v>1.1149438945454502</v>
      </c>
    </row>
    <row r="79" spans="1:25">
      <c r="A79" s="16"/>
      <c r="B79" s="13" t="s">
        <v>166</v>
      </c>
      <c r="C79" s="18"/>
      <c r="D79" s="18"/>
      <c r="E79" s="15">
        <v>0.53372228114982623</v>
      </c>
      <c r="G79" s="16"/>
      <c r="H79" s="13" t="s">
        <v>188</v>
      </c>
      <c r="I79" s="18"/>
      <c r="J79" s="18"/>
      <c r="K79" s="15">
        <v>64</v>
      </c>
      <c r="M79" s="16"/>
      <c r="N79" s="13" t="s">
        <v>275</v>
      </c>
      <c r="O79" s="18"/>
      <c r="P79" s="18"/>
      <c r="Q79" s="15">
        <v>0.29345161454077096</v>
      </c>
      <c r="S79" t="s">
        <v>321</v>
      </c>
      <c r="T79" t="s">
        <v>320</v>
      </c>
      <c r="U79" t="s">
        <v>307</v>
      </c>
      <c r="V79">
        <f t="shared" si="4"/>
        <v>0.53372228114982623</v>
      </c>
      <c r="W79">
        <f t="shared" si="5"/>
        <v>64</v>
      </c>
      <c r="X79">
        <f t="shared" si="6"/>
        <v>0.29345161454077096</v>
      </c>
      <c r="Y79">
        <f t="shared" si="7"/>
        <v>3.6681451817596369E-2</v>
      </c>
    </row>
    <row r="80" spans="1:25">
      <c r="A80" s="16"/>
      <c r="B80" s="13" t="s">
        <v>167</v>
      </c>
      <c r="C80" s="18"/>
      <c r="D80" s="18"/>
      <c r="E80" s="15">
        <v>1.8575048650750089E-2</v>
      </c>
      <c r="G80" s="16"/>
      <c r="H80" s="13" t="s">
        <v>189</v>
      </c>
      <c r="I80" s="18"/>
      <c r="J80" s="18"/>
      <c r="K80" s="15">
        <v>64</v>
      </c>
      <c r="M80" s="16"/>
      <c r="N80" s="13" t="s">
        <v>276</v>
      </c>
      <c r="O80" s="18"/>
      <c r="P80" s="18"/>
      <c r="Q80" s="15">
        <v>1.598966017201742E-2</v>
      </c>
      <c r="S80" t="s">
        <v>321</v>
      </c>
      <c r="T80" t="s">
        <v>320</v>
      </c>
      <c r="U80" t="s">
        <v>309</v>
      </c>
      <c r="V80">
        <f t="shared" si="4"/>
        <v>1.8575048650750089E-2</v>
      </c>
      <c r="W80">
        <f t="shared" si="5"/>
        <v>64</v>
      </c>
      <c r="X80">
        <f t="shared" si="6"/>
        <v>1.598966017201742E-2</v>
      </c>
      <c r="Y80">
        <f t="shared" si="7"/>
        <v>1.9987075215021776E-3</v>
      </c>
    </row>
    <row r="81" spans="1:25">
      <c r="A81" s="16"/>
      <c r="B81" s="13" t="s">
        <v>168</v>
      </c>
      <c r="C81" s="18"/>
      <c r="D81" s="18"/>
      <c r="E81" s="15">
        <v>4.4614843750000013</v>
      </c>
      <c r="G81" s="16"/>
      <c r="H81" s="13" t="s">
        <v>190</v>
      </c>
      <c r="I81" s="18"/>
      <c r="J81" s="18"/>
      <c r="K81" s="15">
        <v>64</v>
      </c>
      <c r="M81" s="16"/>
      <c r="N81" s="13" t="s">
        <v>277</v>
      </c>
      <c r="O81" s="18"/>
      <c r="P81" s="18"/>
      <c r="Q81" s="15">
        <v>0.37017764899500394</v>
      </c>
      <c r="S81" t="s">
        <v>321</v>
      </c>
      <c r="T81" t="s">
        <v>320</v>
      </c>
      <c r="U81" t="s">
        <v>311</v>
      </c>
      <c r="V81">
        <f t="shared" si="4"/>
        <v>4.4614843750000013</v>
      </c>
      <c r="W81">
        <f t="shared" si="5"/>
        <v>64</v>
      </c>
      <c r="X81">
        <f t="shared" si="6"/>
        <v>0.37017764899500394</v>
      </c>
      <c r="Y81">
        <f t="shared" si="7"/>
        <v>4.6272206124375492E-2</v>
      </c>
    </row>
    <row r="82" spans="1:25">
      <c r="A82" s="16"/>
      <c r="B82" s="13" t="s">
        <v>169</v>
      </c>
      <c r="C82" s="18"/>
      <c r="D82" s="18"/>
      <c r="E82" s="15">
        <v>25.883880461527895</v>
      </c>
      <c r="G82" s="16"/>
      <c r="H82" s="13" t="s">
        <v>191</v>
      </c>
      <c r="I82" s="18"/>
      <c r="J82" s="18"/>
      <c r="K82" s="15">
        <v>64</v>
      </c>
      <c r="M82" s="16"/>
      <c r="N82" s="13" t="s">
        <v>278</v>
      </c>
      <c r="O82" s="18"/>
      <c r="P82" s="18"/>
      <c r="Q82" s="15">
        <v>2.6701753617059754</v>
      </c>
      <c r="S82" t="s">
        <v>321</v>
      </c>
      <c r="T82" t="s">
        <v>320</v>
      </c>
      <c r="U82" t="s">
        <v>313</v>
      </c>
      <c r="V82">
        <f t="shared" si="4"/>
        <v>25.883880461527895</v>
      </c>
      <c r="W82">
        <f t="shared" si="5"/>
        <v>64</v>
      </c>
      <c r="X82">
        <f t="shared" si="6"/>
        <v>2.6701753617059754</v>
      </c>
      <c r="Y82">
        <f t="shared" si="7"/>
        <v>0.33377192021324692</v>
      </c>
    </row>
    <row r="83" spans="1:25">
      <c r="A83" s="16"/>
      <c r="B83" s="13" t="s">
        <v>170</v>
      </c>
      <c r="C83" s="18"/>
      <c r="D83" s="18"/>
      <c r="E83" s="15">
        <v>4.717747888835417</v>
      </c>
      <c r="G83" s="16"/>
      <c r="H83" s="13" t="s">
        <v>192</v>
      </c>
      <c r="I83" s="18"/>
      <c r="J83" s="18"/>
      <c r="K83" s="15">
        <v>64</v>
      </c>
      <c r="M83" s="16"/>
      <c r="N83" s="13" t="s">
        <v>279</v>
      </c>
      <c r="O83" s="18"/>
      <c r="P83" s="18"/>
      <c r="Q83" s="15">
        <v>0.84063357156604079</v>
      </c>
      <c r="S83" t="s">
        <v>321</v>
      </c>
      <c r="T83" t="s">
        <v>320</v>
      </c>
      <c r="U83" t="s">
        <v>315</v>
      </c>
      <c r="V83">
        <f t="shared" si="4"/>
        <v>4.717747888835417</v>
      </c>
      <c r="W83">
        <f t="shared" si="5"/>
        <v>64</v>
      </c>
      <c r="X83">
        <f t="shared" si="6"/>
        <v>0.84063357156604079</v>
      </c>
      <c r="Y83">
        <f t="shared" si="7"/>
        <v>0.1050791964457551</v>
      </c>
    </row>
    <row r="84" spans="1:25">
      <c r="A84" s="13" t="s">
        <v>335</v>
      </c>
      <c r="B84" s="18"/>
      <c r="C84" s="18"/>
      <c r="D84" s="18"/>
      <c r="E84" s="15">
        <v>5.8969109332258194</v>
      </c>
      <c r="G84" s="13" t="s">
        <v>193</v>
      </c>
      <c r="H84" s="18"/>
      <c r="I84" s="18"/>
      <c r="J84" s="18"/>
      <c r="K84" s="15">
        <v>127</v>
      </c>
      <c r="M84" s="13" t="s">
        <v>280</v>
      </c>
      <c r="N84" s="18"/>
      <c r="O84" s="18"/>
      <c r="P84" s="18"/>
      <c r="Q84" s="15">
        <v>5.3512270738337975</v>
      </c>
    </row>
    <row r="85" spans="1:25">
      <c r="A85" s="13" t="s">
        <v>336</v>
      </c>
      <c r="B85" s="18"/>
      <c r="C85" s="18"/>
      <c r="D85" s="18"/>
      <c r="E85" s="15">
        <v>8.3423644057041315</v>
      </c>
      <c r="G85" s="13" t="s">
        <v>247</v>
      </c>
      <c r="H85" s="18"/>
      <c r="I85" s="18"/>
      <c r="J85" s="18"/>
      <c r="K85" s="15">
        <v>127</v>
      </c>
      <c r="M85" s="13" t="s">
        <v>281</v>
      </c>
      <c r="N85" s="18"/>
      <c r="O85" s="18"/>
      <c r="P85" s="18"/>
      <c r="Q85" s="15">
        <v>7.0074649573299039</v>
      </c>
    </row>
    <row r="86" spans="1:25">
      <c r="A86" s="13" t="s">
        <v>337</v>
      </c>
      <c r="B86" s="18"/>
      <c r="C86" s="18"/>
      <c r="D86" s="18"/>
      <c r="E86" s="15">
        <v>14.239275338929952</v>
      </c>
      <c r="G86" s="13" t="s">
        <v>248</v>
      </c>
      <c r="H86" s="18"/>
      <c r="I86" s="18"/>
      <c r="J86" s="18"/>
      <c r="K86" s="15">
        <v>127</v>
      </c>
      <c r="M86" s="13" t="s">
        <v>282</v>
      </c>
      <c r="N86" s="18"/>
      <c r="O86" s="18"/>
      <c r="P86" s="18"/>
      <c r="Q86" s="15">
        <v>8.1048630058828284</v>
      </c>
    </row>
    <row r="87" spans="1:25">
      <c r="A87" s="13" t="s">
        <v>106</v>
      </c>
      <c r="B87" s="18"/>
      <c r="C87" s="18"/>
      <c r="D87" s="18"/>
      <c r="E87" s="15">
        <v>0.5454017661988243</v>
      </c>
      <c r="G87" s="13" t="s">
        <v>50</v>
      </c>
      <c r="H87" s="18"/>
      <c r="I87" s="18"/>
      <c r="J87" s="18"/>
      <c r="K87" s="15">
        <v>127</v>
      </c>
      <c r="M87" s="13" t="s">
        <v>108</v>
      </c>
      <c r="N87" s="18"/>
      <c r="O87" s="18"/>
      <c r="P87" s="18"/>
      <c r="Q87" s="15">
        <v>0.27723129720550321</v>
      </c>
    </row>
    <row r="88" spans="1:25">
      <c r="A88" s="13" t="s">
        <v>107</v>
      </c>
      <c r="B88" s="18"/>
      <c r="C88" s="18"/>
      <c r="D88" s="18"/>
      <c r="E88" s="15">
        <v>2.4412431430426432E-2</v>
      </c>
      <c r="G88" s="13" t="s">
        <v>51</v>
      </c>
      <c r="H88" s="18"/>
      <c r="I88" s="18"/>
      <c r="J88" s="18"/>
      <c r="K88" s="15">
        <v>127</v>
      </c>
      <c r="M88" s="13" t="s">
        <v>109</v>
      </c>
      <c r="N88" s="18"/>
      <c r="O88" s="18"/>
      <c r="P88" s="18"/>
      <c r="Q88" s="15">
        <v>1.7569335380861004E-2</v>
      </c>
    </row>
    <row r="89" spans="1:25">
      <c r="A89" s="13" t="s">
        <v>338</v>
      </c>
      <c r="B89" s="18"/>
      <c r="C89" s="18"/>
      <c r="D89" s="18"/>
      <c r="E89" s="15">
        <v>4.4946874999999986</v>
      </c>
      <c r="G89" s="13" t="s">
        <v>249</v>
      </c>
      <c r="H89" s="18"/>
      <c r="I89" s="18"/>
      <c r="J89" s="18"/>
      <c r="K89" s="15">
        <v>128</v>
      </c>
      <c r="M89" s="13" t="s">
        <v>283</v>
      </c>
      <c r="N89" s="18"/>
      <c r="O89" s="18"/>
      <c r="P89" s="18"/>
      <c r="Q89" s="15">
        <v>0.41148269928519488</v>
      </c>
    </row>
    <row r="90" spans="1:25">
      <c r="A90" s="13" t="s">
        <v>339</v>
      </c>
      <c r="B90" s="18"/>
      <c r="C90" s="18"/>
      <c r="D90" s="18"/>
      <c r="E90" s="15">
        <v>25.729799163015802</v>
      </c>
      <c r="G90" s="13" t="s">
        <v>250</v>
      </c>
      <c r="H90" s="18"/>
      <c r="I90" s="18"/>
      <c r="J90" s="18"/>
      <c r="K90" s="15">
        <v>128</v>
      </c>
      <c r="M90" s="13" t="s">
        <v>284</v>
      </c>
      <c r="N90" s="18"/>
      <c r="O90" s="18"/>
      <c r="P90" s="18"/>
      <c r="Q90" s="15">
        <v>2.3628180197057502</v>
      </c>
    </row>
    <row r="91" spans="1:25">
      <c r="A91" s="13" t="s">
        <v>340</v>
      </c>
      <c r="B91" s="18"/>
      <c r="C91" s="18"/>
      <c r="D91" s="18"/>
      <c r="E91" s="15">
        <v>4.7888913745282586</v>
      </c>
      <c r="G91" s="13" t="s">
        <v>251</v>
      </c>
      <c r="H91" s="18"/>
      <c r="I91" s="18"/>
      <c r="J91" s="18"/>
      <c r="K91" s="15">
        <v>128</v>
      </c>
      <c r="M91" s="13" t="s">
        <v>285</v>
      </c>
      <c r="N91" s="18"/>
      <c r="O91" s="18"/>
      <c r="P91" s="18"/>
      <c r="Q91" s="15">
        <v>0.8193746961862961</v>
      </c>
    </row>
    <row r="92" spans="1:25">
      <c r="A92" s="13" t="s">
        <v>341</v>
      </c>
      <c r="B92" s="18"/>
      <c r="C92" s="18"/>
      <c r="D92" s="18"/>
      <c r="E92" s="15">
        <v>5.8969109332258194</v>
      </c>
      <c r="G92" s="13" t="s">
        <v>252</v>
      </c>
      <c r="H92" s="18"/>
      <c r="I92" s="18"/>
      <c r="J92" s="18"/>
      <c r="K92" s="15">
        <v>127</v>
      </c>
      <c r="M92" s="13" t="s">
        <v>286</v>
      </c>
      <c r="N92" s="18"/>
      <c r="O92" s="18"/>
      <c r="P92" s="18"/>
      <c r="Q92" s="15">
        <v>5.3512270738337975</v>
      </c>
    </row>
    <row r="93" spans="1:25">
      <c r="A93" s="13" t="s">
        <v>150</v>
      </c>
      <c r="B93" s="18"/>
      <c r="C93" s="18"/>
      <c r="D93" s="18"/>
      <c r="E93" s="15">
        <v>8.3423644057041315</v>
      </c>
      <c r="G93" s="13" t="s">
        <v>253</v>
      </c>
      <c r="H93" s="18"/>
      <c r="I93" s="18"/>
      <c r="J93" s="18"/>
      <c r="K93" s="15">
        <v>127</v>
      </c>
      <c r="M93" s="13" t="s">
        <v>287</v>
      </c>
      <c r="N93" s="18"/>
      <c r="O93" s="18"/>
      <c r="P93" s="18"/>
      <c r="Q93" s="15">
        <v>7.0074649573299039</v>
      </c>
    </row>
    <row r="94" spans="1:25">
      <c r="A94" s="13" t="s">
        <v>151</v>
      </c>
      <c r="B94" s="18"/>
      <c r="C94" s="18"/>
      <c r="D94" s="18"/>
      <c r="E94" s="15">
        <v>14.239275338929952</v>
      </c>
      <c r="G94" s="13" t="s">
        <v>254</v>
      </c>
      <c r="H94" s="18"/>
      <c r="I94" s="18"/>
      <c r="J94" s="18"/>
      <c r="K94" s="15">
        <v>127</v>
      </c>
      <c r="M94" s="13" t="s">
        <v>288</v>
      </c>
      <c r="N94" s="18"/>
      <c r="O94" s="18"/>
      <c r="P94" s="18"/>
      <c r="Q94" s="15">
        <v>8.1048630058828284</v>
      </c>
    </row>
    <row r="95" spans="1:25">
      <c r="A95" s="13" t="s">
        <v>197</v>
      </c>
      <c r="B95" s="18"/>
      <c r="C95" s="18"/>
      <c r="D95" s="18"/>
      <c r="E95" s="15">
        <v>0.5454017661988243</v>
      </c>
      <c r="G95" s="13" t="s">
        <v>83</v>
      </c>
      <c r="H95" s="18"/>
      <c r="I95" s="18"/>
      <c r="J95" s="18"/>
      <c r="K95" s="15">
        <v>127</v>
      </c>
      <c r="M95" s="13" t="s">
        <v>76</v>
      </c>
      <c r="N95" s="18"/>
      <c r="O95" s="18"/>
      <c r="P95" s="18"/>
      <c r="Q95" s="15">
        <v>0.27723129720550321</v>
      </c>
    </row>
    <row r="96" spans="1:25">
      <c r="A96" s="13" t="s">
        <v>105</v>
      </c>
      <c r="B96" s="18"/>
      <c r="C96" s="18"/>
      <c r="D96" s="18"/>
      <c r="E96" s="15">
        <v>2.4412431430426432E-2</v>
      </c>
      <c r="G96" s="13" t="s">
        <v>89</v>
      </c>
      <c r="H96" s="18"/>
      <c r="I96" s="18"/>
      <c r="J96" s="18"/>
      <c r="K96" s="15">
        <v>127</v>
      </c>
      <c r="M96" s="13" t="s">
        <v>82</v>
      </c>
      <c r="N96" s="18"/>
      <c r="O96" s="18"/>
      <c r="P96" s="18"/>
      <c r="Q96" s="15">
        <v>1.7569335380861004E-2</v>
      </c>
    </row>
    <row r="97" spans="1:17">
      <c r="A97" s="13" t="s">
        <v>152</v>
      </c>
      <c r="B97" s="18"/>
      <c r="C97" s="18"/>
      <c r="D97" s="18"/>
      <c r="E97" s="15">
        <v>4.4946874999999986</v>
      </c>
      <c r="G97" s="13" t="s">
        <v>255</v>
      </c>
      <c r="H97" s="18"/>
      <c r="I97" s="18"/>
      <c r="J97" s="18"/>
      <c r="K97" s="15">
        <v>128</v>
      </c>
      <c r="M97" s="13" t="s">
        <v>289</v>
      </c>
      <c r="N97" s="18"/>
      <c r="O97" s="18"/>
      <c r="P97" s="18"/>
      <c r="Q97" s="15">
        <v>0.41148269928519488</v>
      </c>
    </row>
    <row r="98" spans="1:17">
      <c r="A98" s="13" t="s">
        <v>153</v>
      </c>
      <c r="B98" s="18"/>
      <c r="C98" s="18"/>
      <c r="D98" s="18"/>
      <c r="E98" s="15">
        <v>25.729799163015802</v>
      </c>
      <c r="G98" s="13" t="s">
        <v>256</v>
      </c>
      <c r="H98" s="18"/>
      <c r="I98" s="18"/>
      <c r="J98" s="18"/>
      <c r="K98" s="15">
        <v>128</v>
      </c>
      <c r="M98" s="13" t="s">
        <v>290</v>
      </c>
      <c r="N98" s="18"/>
      <c r="O98" s="18"/>
      <c r="P98" s="18"/>
      <c r="Q98" s="15">
        <v>2.3628180197057502</v>
      </c>
    </row>
    <row r="99" spans="1:17">
      <c r="A99" s="19" t="s">
        <v>154</v>
      </c>
      <c r="B99" s="20"/>
      <c r="C99" s="20"/>
      <c r="D99" s="20"/>
      <c r="E99" s="21">
        <v>4.7888913745282586</v>
      </c>
      <c r="G99" s="19" t="s">
        <v>257</v>
      </c>
      <c r="H99" s="20"/>
      <c r="I99" s="20"/>
      <c r="J99" s="20"/>
      <c r="K99" s="21">
        <v>128</v>
      </c>
      <c r="M99" s="19" t="s">
        <v>291</v>
      </c>
      <c r="N99" s="20"/>
      <c r="O99" s="20"/>
      <c r="P99" s="20"/>
      <c r="Q99" s="21">
        <v>0.8193746961862961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81"/>
  <sheetViews>
    <sheetView tabSelected="1" topLeftCell="A12" workbookViewId="0">
      <selection activeCell="K51" sqref="K51"/>
    </sheetView>
  </sheetViews>
  <sheetFormatPr baseColWidth="10" defaultRowHeight="13" x14ac:dyDescent="0"/>
  <cols>
    <col min="1" max="1" width="7.85546875" bestFit="1" customWidth="1"/>
    <col min="2" max="2" width="8" bestFit="1" customWidth="1"/>
    <col min="3" max="3" width="6.5703125" bestFit="1" customWidth="1"/>
    <col min="4" max="4" width="8" customWidth="1"/>
    <col min="5" max="5" width="7.5703125" customWidth="1"/>
  </cols>
  <sheetData>
    <row r="1" spans="1:7">
      <c r="A1" s="23" t="s">
        <v>322</v>
      </c>
      <c r="B1" s="23" t="s">
        <v>63</v>
      </c>
      <c r="C1" s="23" t="s">
        <v>323</v>
      </c>
      <c r="D1" s="23" t="s">
        <v>98</v>
      </c>
      <c r="E1" s="23" t="s">
        <v>324</v>
      </c>
      <c r="F1" t="s">
        <v>326</v>
      </c>
      <c r="G1" t="s">
        <v>327</v>
      </c>
    </row>
    <row r="2" spans="1:7">
      <c r="A2" s="23" t="s">
        <v>142</v>
      </c>
      <c r="B2" s="23" t="s">
        <v>196</v>
      </c>
      <c r="C2" s="23" t="s">
        <v>325</v>
      </c>
      <c r="D2" s="24">
        <v>7.2957887516669615</v>
      </c>
      <c r="E2" s="24">
        <v>0.94037264818524613</v>
      </c>
      <c r="F2">
        <v>1</v>
      </c>
      <c r="G2">
        <v>1</v>
      </c>
    </row>
    <row r="3" spans="1:7">
      <c r="A3" s="23" t="s">
        <v>137</v>
      </c>
      <c r="B3" s="23" t="s">
        <v>196</v>
      </c>
      <c r="C3" s="23" t="s">
        <v>325</v>
      </c>
      <c r="D3" s="24">
        <v>8.5154260078487596</v>
      </c>
      <c r="E3" s="24">
        <v>2.0853710859137697</v>
      </c>
      <c r="F3">
        <v>1</v>
      </c>
      <c r="G3">
        <v>1</v>
      </c>
    </row>
    <row r="4" spans="1:7">
      <c r="A4" s="23" t="s">
        <v>142</v>
      </c>
      <c r="B4" s="23" t="s">
        <v>67</v>
      </c>
      <c r="C4" s="23" t="s">
        <v>325</v>
      </c>
      <c r="D4" s="24">
        <v>5.8860837228322227</v>
      </c>
      <c r="E4" s="24">
        <v>1.5966902325652106</v>
      </c>
      <c r="F4">
        <v>1</v>
      </c>
      <c r="G4">
        <v>2</v>
      </c>
    </row>
    <row r="5" spans="1:7">
      <c r="A5" s="23" t="s">
        <v>137</v>
      </c>
      <c r="B5" s="23" t="s">
        <v>67</v>
      </c>
      <c r="C5" s="23" t="s">
        <v>325</v>
      </c>
      <c r="D5" s="24">
        <v>7.6691380927117985</v>
      </c>
      <c r="E5" s="24">
        <v>1.1449997203725915</v>
      </c>
      <c r="F5">
        <v>1</v>
      </c>
      <c r="G5">
        <v>2</v>
      </c>
    </row>
    <row r="6" spans="1:7">
      <c r="A6" s="23" t="s">
        <v>142</v>
      </c>
      <c r="B6" s="23" t="s">
        <v>68</v>
      </c>
      <c r="C6" s="23" t="s">
        <v>325</v>
      </c>
      <c r="D6" s="24">
        <v>4.462403572082775</v>
      </c>
      <c r="E6" s="24">
        <v>0.5780284876415388</v>
      </c>
      <c r="F6">
        <v>1</v>
      </c>
      <c r="G6">
        <v>3</v>
      </c>
    </row>
    <row r="7" spans="1:7">
      <c r="A7" s="23" t="s">
        <v>137</v>
      </c>
      <c r="B7" s="23" t="s">
        <v>68</v>
      </c>
      <c r="C7" s="23" t="s">
        <v>325</v>
      </c>
      <c r="D7" s="24">
        <v>6.416966910656547</v>
      </c>
      <c r="E7" s="24">
        <v>0.7654629635614939</v>
      </c>
      <c r="F7">
        <v>1</v>
      </c>
      <c r="G7">
        <v>3</v>
      </c>
    </row>
    <row r="8" spans="1:7">
      <c r="A8" s="23" t="s">
        <v>142</v>
      </c>
      <c r="B8" s="23" t="s">
        <v>69</v>
      </c>
      <c r="C8" s="23" t="s">
        <v>325</v>
      </c>
      <c r="D8" s="24">
        <v>3.0292367220505678</v>
      </c>
      <c r="E8" s="24">
        <v>0.43798216742039725</v>
      </c>
      <c r="F8">
        <v>1</v>
      </c>
      <c r="G8">
        <v>4</v>
      </c>
    </row>
    <row r="9" spans="1:7">
      <c r="A9" s="23" t="s">
        <v>137</v>
      </c>
      <c r="B9" s="23" t="s">
        <v>69</v>
      </c>
      <c r="C9" s="23" t="s">
        <v>325</v>
      </c>
      <c r="D9" s="24">
        <v>3.8105869758855118</v>
      </c>
      <c r="E9" s="24">
        <v>1.7572853266897215</v>
      </c>
      <c r="F9">
        <v>1</v>
      </c>
      <c r="G9">
        <v>4</v>
      </c>
    </row>
    <row r="10" spans="1:7">
      <c r="A10" s="23" t="s">
        <v>142</v>
      </c>
      <c r="B10" s="23" t="s">
        <v>319</v>
      </c>
      <c r="C10" s="23" t="s">
        <v>325</v>
      </c>
      <c r="D10" s="24">
        <v>5.1795841385085311</v>
      </c>
      <c r="E10" s="24">
        <v>0.53107114521839438</v>
      </c>
      <c r="F10">
        <v>1</v>
      </c>
      <c r="G10">
        <v>5</v>
      </c>
    </row>
    <row r="11" spans="1:7">
      <c r="A11" s="23" t="s">
        <v>137</v>
      </c>
      <c r="B11" s="23" t="s">
        <v>319</v>
      </c>
      <c r="C11" s="23" t="s">
        <v>325</v>
      </c>
      <c r="D11" s="24">
        <v>6.6030294967756546</v>
      </c>
      <c r="E11" s="24">
        <v>0.77825847344789667</v>
      </c>
      <c r="F11">
        <v>1</v>
      </c>
      <c r="G11">
        <v>5</v>
      </c>
    </row>
    <row r="12" spans="1:7">
      <c r="A12" s="23" t="s">
        <v>142</v>
      </c>
      <c r="B12" s="23" t="s">
        <v>196</v>
      </c>
      <c r="C12" s="23" t="s">
        <v>302</v>
      </c>
      <c r="D12" s="24">
        <v>8.8085178008215674</v>
      </c>
      <c r="E12" s="24">
        <v>1.3299741025230027</v>
      </c>
      <c r="F12">
        <v>2</v>
      </c>
      <c r="G12">
        <v>1</v>
      </c>
    </row>
    <row r="13" spans="1:7">
      <c r="A13" s="23" t="s">
        <v>137</v>
      </c>
      <c r="B13" s="23" t="s">
        <v>196</v>
      </c>
      <c r="C13" s="23" t="s">
        <v>302</v>
      </c>
      <c r="D13" s="24">
        <v>17.065124495658466</v>
      </c>
      <c r="E13" s="24">
        <v>1.8721307835231782</v>
      </c>
      <c r="F13">
        <v>2</v>
      </c>
      <c r="G13">
        <v>1</v>
      </c>
    </row>
    <row r="14" spans="1:7">
      <c r="A14" s="23" t="s">
        <v>142</v>
      </c>
      <c r="B14" s="23" t="s">
        <v>67</v>
      </c>
      <c r="C14" s="23" t="s">
        <v>302</v>
      </c>
      <c r="D14" s="24">
        <v>14.364540751143441</v>
      </c>
      <c r="E14" s="24">
        <v>1.4709848508469039</v>
      </c>
      <c r="F14">
        <v>2</v>
      </c>
      <c r="G14">
        <v>2</v>
      </c>
    </row>
    <row r="15" spans="1:7">
      <c r="A15" s="23" t="s">
        <v>137</v>
      </c>
      <c r="B15" s="23" t="s">
        <v>67</v>
      </c>
      <c r="C15" s="23" t="s">
        <v>302</v>
      </c>
      <c r="D15" s="24">
        <v>10.473936104371585</v>
      </c>
      <c r="E15" s="24">
        <v>1.7229606387729357</v>
      </c>
      <c r="F15">
        <v>2</v>
      </c>
      <c r="G15">
        <v>2</v>
      </c>
    </row>
    <row r="16" spans="1:7">
      <c r="A16" s="23" t="s">
        <v>142</v>
      </c>
      <c r="B16" s="23" t="s">
        <v>68</v>
      </c>
      <c r="C16" s="23" t="s">
        <v>302</v>
      </c>
      <c r="D16" s="24">
        <v>4.6555990361671196</v>
      </c>
      <c r="E16" s="24">
        <v>0.66244810873473603</v>
      </c>
      <c r="F16">
        <v>2</v>
      </c>
      <c r="G16">
        <v>3</v>
      </c>
    </row>
    <row r="17" spans="1:7">
      <c r="A17" s="23" t="s">
        <v>137</v>
      </c>
      <c r="B17" s="23" t="s">
        <v>68</v>
      </c>
      <c r="C17" s="23" t="s">
        <v>302</v>
      </c>
      <c r="D17" s="24">
        <v>4.7246841676328408</v>
      </c>
      <c r="E17" s="24">
        <v>1.0620068835330332</v>
      </c>
      <c r="F17">
        <v>2</v>
      </c>
      <c r="G17">
        <v>3</v>
      </c>
    </row>
    <row r="18" spans="1:7">
      <c r="A18" s="23" t="s">
        <v>142</v>
      </c>
      <c r="B18" s="23" t="s">
        <v>69</v>
      </c>
      <c r="C18" s="23" t="s">
        <v>302</v>
      </c>
      <c r="D18" s="24">
        <v>3.135957898067637</v>
      </c>
      <c r="E18" s="24">
        <v>0.65768420423590734</v>
      </c>
      <c r="F18">
        <v>2</v>
      </c>
      <c r="G18">
        <v>4</v>
      </c>
    </row>
    <row r="19" spans="1:7">
      <c r="A19" s="23" t="s">
        <v>137</v>
      </c>
      <c r="B19" s="23" t="s">
        <v>69</v>
      </c>
      <c r="C19" s="23" t="s">
        <v>302</v>
      </c>
      <c r="D19" s="24">
        <v>3.2801321561743291</v>
      </c>
      <c r="E19" s="24">
        <v>0.61988901249723083</v>
      </c>
      <c r="F19">
        <v>2</v>
      </c>
      <c r="G19">
        <v>4</v>
      </c>
    </row>
    <row r="20" spans="1:7">
      <c r="A20" s="23" t="s">
        <v>142</v>
      </c>
      <c r="B20" s="23" t="s">
        <v>319</v>
      </c>
      <c r="C20" s="23" t="s">
        <v>302</v>
      </c>
      <c r="D20" s="24">
        <v>7.7901309324290322</v>
      </c>
      <c r="E20" s="24">
        <v>0.77431870980955686</v>
      </c>
      <c r="F20">
        <v>2</v>
      </c>
      <c r="G20">
        <v>5</v>
      </c>
    </row>
    <row r="21" spans="1:7">
      <c r="A21" s="23" t="s">
        <v>137</v>
      </c>
      <c r="B21" s="23" t="s">
        <v>319</v>
      </c>
      <c r="C21" s="23" t="s">
        <v>302</v>
      </c>
      <c r="D21" s="24">
        <v>8.8859692309593079</v>
      </c>
      <c r="E21" s="24">
        <v>0.9717145355976905</v>
      </c>
      <c r="F21">
        <v>2</v>
      </c>
      <c r="G21">
        <v>5</v>
      </c>
    </row>
    <row r="22" spans="1:7">
      <c r="A22" s="23" t="s">
        <v>142</v>
      </c>
      <c r="B22" s="23" t="s">
        <v>196</v>
      </c>
      <c r="C22" s="23" t="s">
        <v>304</v>
      </c>
      <c r="D22" s="24">
        <v>16.104306552488527</v>
      </c>
      <c r="E22" s="24">
        <v>1.5946166476441512</v>
      </c>
      <c r="F22">
        <v>3</v>
      </c>
      <c r="G22">
        <v>1</v>
      </c>
    </row>
    <row r="23" spans="1:7">
      <c r="A23" s="23" t="s">
        <v>137</v>
      </c>
      <c r="B23" s="23" t="s">
        <v>196</v>
      </c>
      <c r="C23" s="23" t="s">
        <v>304</v>
      </c>
      <c r="D23" s="24">
        <v>25.580550503507226</v>
      </c>
      <c r="E23" s="24">
        <v>1.837403388242119</v>
      </c>
      <c r="F23">
        <v>3</v>
      </c>
      <c r="G23">
        <v>1</v>
      </c>
    </row>
    <row r="24" spans="1:7">
      <c r="A24" s="23" t="s">
        <v>142</v>
      </c>
      <c r="B24" s="23" t="s">
        <v>67</v>
      </c>
      <c r="C24" s="23" t="s">
        <v>304</v>
      </c>
      <c r="D24" s="24">
        <v>20.250624473975666</v>
      </c>
      <c r="E24" s="24">
        <v>1.2456695604452179</v>
      </c>
      <c r="F24">
        <v>3</v>
      </c>
      <c r="G24">
        <v>2</v>
      </c>
    </row>
    <row r="25" spans="1:7">
      <c r="A25" s="23" t="s">
        <v>137</v>
      </c>
      <c r="B25" s="23" t="s">
        <v>67</v>
      </c>
      <c r="C25" s="23" t="s">
        <v>304</v>
      </c>
      <c r="D25" s="24">
        <v>18.143074197083379</v>
      </c>
      <c r="E25" s="24">
        <v>0.96546240966477637</v>
      </c>
      <c r="F25">
        <v>3</v>
      </c>
      <c r="G25">
        <v>2</v>
      </c>
    </row>
    <row r="26" spans="1:7">
      <c r="A26" s="23" t="s">
        <v>142</v>
      </c>
      <c r="B26" s="23" t="s">
        <v>68</v>
      </c>
      <c r="C26" s="23" t="s">
        <v>304</v>
      </c>
      <c r="D26" s="24">
        <v>9.1180026082498937</v>
      </c>
      <c r="E26" s="24">
        <v>0.47253564831235334</v>
      </c>
      <c r="F26">
        <v>3</v>
      </c>
      <c r="G26">
        <v>3</v>
      </c>
    </row>
    <row r="27" spans="1:7">
      <c r="A27" s="23" t="s">
        <v>137</v>
      </c>
      <c r="B27" s="23" t="s">
        <v>68</v>
      </c>
      <c r="C27" s="23" t="s">
        <v>304</v>
      </c>
      <c r="D27" s="24">
        <v>11.141651078289387</v>
      </c>
      <c r="E27" s="24">
        <v>0.60418350503172247</v>
      </c>
      <c r="F27">
        <v>3</v>
      </c>
      <c r="G27">
        <v>3</v>
      </c>
    </row>
    <row r="28" spans="1:7">
      <c r="A28" s="23" t="s">
        <v>142</v>
      </c>
      <c r="B28" s="23" t="s">
        <v>69</v>
      </c>
      <c r="C28" s="23" t="s">
        <v>304</v>
      </c>
      <c r="D28" s="24">
        <v>6.1651946201182053</v>
      </c>
      <c r="E28" s="24">
        <v>0.51956168424605298</v>
      </c>
      <c r="F28">
        <v>3</v>
      </c>
      <c r="G28">
        <v>4</v>
      </c>
    </row>
    <row r="29" spans="1:7">
      <c r="A29" s="23" t="s">
        <v>137</v>
      </c>
      <c r="B29" s="23" t="s">
        <v>69</v>
      </c>
      <c r="C29" s="23" t="s">
        <v>304</v>
      </c>
      <c r="D29" s="24">
        <v>7.0907191320598404</v>
      </c>
      <c r="E29" s="24">
        <v>1.7291425125260673</v>
      </c>
      <c r="F29">
        <v>3</v>
      </c>
      <c r="G29">
        <v>4</v>
      </c>
    </row>
    <row r="30" spans="1:7">
      <c r="A30" s="23" t="s">
        <v>142</v>
      </c>
      <c r="B30" s="23" t="s">
        <v>319</v>
      </c>
      <c r="C30" s="23" t="s">
        <v>304</v>
      </c>
      <c r="D30" s="24">
        <v>12.969715070937568</v>
      </c>
      <c r="E30" s="24">
        <v>0.88555462321093203</v>
      </c>
      <c r="F30">
        <v>3</v>
      </c>
      <c r="G30">
        <v>5</v>
      </c>
    </row>
    <row r="31" spans="1:7">
      <c r="A31" s="23" t="s">
        <v>137</v>
      </c>
      <c r="B31" s="23" t="s">
        <v>319</v>
      </c>
      <c r="C31" s="23" t="s">
        <v>304</v>
      </c>
      <c r="D31" s="24">
        <v>15.488998727734957</v>
      </c>
      <c r="E31" s="24">
        <v>1.1149438945454502</v>
      </c>
      <c r="F31">
        <v>3</v>
      </c>
      <c r="G31">
        <v>5</v>
      </c>
    </row>
    <row r="32" spans="1:7">
      <c r="A32" s="23" t="s">
        <v>142</v>
      </c>
      <c r="B32" s="23" t="s">
        <v>196</v>
      </c>
      <c r="C32" s="23" t="s">
        <v>306</v>
      </c>
      <c r="D32" s="25">
        <v>0.54251972687746264</v>
      </c>
      <c r="E32" s="25">
        <v>6.0407223411243875E-2</v>
      </c>
      <c r="F32">
        <v>4</v>
      </c>
      <c r="G32">
        <v>1</v>
      </c>
    </row>
    <row r="33" spans="1:7">
      <c r="A33" s="23" t="s">
        <v>137</v>
      </c>
      <c r="B33" s="23" t="s">
        <v>196</v>
      </c>
      <c r="C33" s="23" t="s">
        <v>306</v>
      </c>
      <c r="D33" s="25">
        <v>0.66115064044150929</v>
      </c>
      <c r="E33" s="25">
        <v>6.7018679671774953E-2</v>
      </c>
      <c r="F33">
        <v>4</v>
      </c>
      <c r="G33">
        <v>1</v>
      </c>
    </row>
    <row r="34" spans="1:7">
      <c r="A34" s="23" t="s">
        <v>142</v>
      </c>
      <c r="B34" s="23" t="s">
        <v>67</v>
      </c>
      <c r="C34" s="23" t="s">
        <v>306</v>
      </c>
      <c r="D34" s="25">
        <v>0.72366539144801112</v>
      </c>
      <c r="E34" s="25">
        <v>6.1323506639476014E-2</v>
      </c>
      <c r="F34">
        <v>4</v>
      </c>
      <c r="G34">
        <v>2</v>
      </c>
    </row>
    <row r="35" spans="1:7">
      <c r="A35" s="23" t="s">
        <v>137</v>
      </c>
      <c r="B35" s="23" t="s">
        <v>67</v>
      </c>
      <c r="C35" s="23" t="s">
        <v>306</v>
      </c>
      <c r="D35" s="25">
        <v>0.55620503211812944</v>
      </c>
      <c r="E35" s="25">
        <v>7.1903277618367192E-2</v>
      </c>
      <c r="F35">
        <v>4</v>
      </c>
      <c r="G35">
        <v>2</v>
      </c>
    </row>
    <row r="36" spans="1:7">
      <c r="A36" s="23" t="s">
        <v>142</v>
      </c>
      <c r="B36" s="23" t="s">
        <v>68</v>
      </c>
      <c r="C36" s="23" t="s">
        <v>306</v>
      </c>
      <c r="D36" s="25">
        <v>0.49191660037658913</v>
      </c>
      <c r="E36" s="25">
        <v>6.1477347805602121E-2</v>
      </c>
      <c r="F36">
        <v>4</v>
      </c>
      <c r="G36">
        <v>3</v>
      </c>
    </row>
    <row r="37" spans="1:7">
      <c r="A37" s="23" t="s">
        <v>137</v>
      </c>
      <c r="B37" s="23" t="s">
        <v>68</v>
      </c>
      <c r="C37" s="23" t="s">
        <v>306</v>
      </c>
      <c r="D37" s="25">
        <v>0.39547604865832781</v>
      </c>
      <c r="E37" s="25">
        <v>6.8538475952263408E-2</v>
      </c>
      <c r="F37">
        <v>4</v>
      </c>
      <c r="G37">
        <v>3</v>
      </c>
    </row>
    <row r="38" spans="1:7">
      <c r="A38" s="23" t="s">
        <v>142</v>
      </c>
      <c r="B38" s="23" t="s">
        <v>69</v>
      </c>
      <c r="C38" s="23" t="s">
        <v>306</v>
      </c>
      <c r="D38" s="25">
        <v>0.46688046342533668</v>
      </c>
      <c r="E38" s="25">
        <v>6.5446275074655405E-2</v>
      </c>
      <c r="F38">
        <v>4</v>
      </c>
      <c r="G38">
        <v>4</v>
      </c>
    </row>
    <row r="39" spans="1:7">
      <c r="A39" s="23" t="s">
        <v>137</v>
      </c>
      <c r="B39" s="23" t="s">
        <v>69</v>
      </c>
      <c r="C39" s="23" t="s">
        <v>306</v>
      </c>
      <c r="D39" s="25">
        <v>0.52205740338133932</v>
      </c>
      <c r="E39" s="25">
        <v>7.646137238988461E-2</v>
      </c>
      <c r="F39">
        <v>4</v>
      </c>
      <c r="G39">
        <v>4</v>
      </c>
    </row>
    <row r="40" spans="1:7">
      <c r="A40" s="23" t="s">
        <v>142</v>
      </c>
      <c r="B40" s="23" t="s">
        <v>319</v>
      </c>
      <c r="C40" s="23" t="s">
        <v>306</v>
      </c>
      <c r="D40" s="25">
        <v>0.55726663989939362</v>
      </c>
      <c r="E40" s="25">
        <v>3.2951866994192294E-2</v>
      </c>
      <c r="F40">
        <v>4</v>
      </c>
      <c r="G40">
        <v>5</v>
      </c>
    </row>
    <row r="41" spans="1:7">
      <c r="A41" s="23" t="s">
        <v>137</v>
      </c>
      <c r="B41" s="23" t="s">
        <v>319</v>
      </c>
      <c r="C41" s="23" t="s">
        <v>306</v>
      </c>
      <c r="D41" s="25">
        <v>0.53372228114982623</v>
      </c>
      <c r="E41" s="25">
        <v>3.6681451817596369E-2</v>
      </c>
      <c r="F41">
        <v>4</v>
      </c>
      <c r="G41">
        <v>5</v>
      </c>
    </row>
    <row r="42" spans="1:7">
      <c r="A42" s="23" t="s">
        <v>142</v>
      </c>
      <c r="B42" s="23" t="s">
        <v>196</v>
      </c>
      <c r="C42" s="23" t="s">
        <v>308</v>
      </c>
      <c r="D42" s="25">
        <v>4.7609680746553446E-2</v>
      </c>
      <c r="E42" s="25">
        <v>3.9140665182206026E-3</v>
      </c>
      <c r="F42">
        <v>5</v>
      </c>
      <c r="G42">
        <v>1</v>
      </c>
    </row>
    <row r="43" spans="1:7">
      <c r="A43" s="23" t="s">
        <v>137</v>
      </c>
      <c r="B43" s="23" t="s">
        <v>196</v>
      </c>
      <c r="C43" s="23" t="s">
        <v>308</v>
      </c>
      <c r="D43" s="25">
        <v>1.6312667462266218E-2</v>
      </c>
      <c r="E43" s="25">
        <v>5.8666814546040683E-3</v>
      </c>
      <c r="F43">
        <v>5</v>
      </c>
      <c r="G43">
        <v>1</v>
      </c>
    </row>
    <row r="44" spans="1:7">
      <c r="A44" s="23" t="s">
        <v>142</v>
      </c>
      <c r="B44" s="23" t="s">
        <v>67</v>
      </c>
      <c r="C44" s="23" t="s">
        <v>308</v>
      </c>
      <c r="D44" s="25">
        <v>1.6152416523802414E-2</v>
      </c>
      <c r="E44" s="25">
        <v>3.2958127038929222E-3</v>
      </c>
      <c r="F44">
        <v>5</v>
      </c>
      <c r="G44">
        <v>2</v>
      </c>
    </row>
    <row r="45" spans="1:7">
      <c r="A45" s="23" t="s">
        <v>137</v>
      </c>
      <c r="B45" s="23" t="s">
        <v>67</v>
      </c>
      <c r="C45" s="23" t="s">
        <v>308</v>
      </c>
      <c r="D45" s="25">
        <v>1.2688259016875571E-2</v>
      </c>
      <c r="E45" s="25">
        <v>1.7901105353598235E-3</v>
      </c>
      <c r="F45">
        <v>5</v>
      </c>
      <c r="G45">
        <v>2</v>
      </c>
    </row>
    <row r="46" spans="1:7">
      <c r="A46" s="23" t="s">
        <v>142</v>
      </c>
      <c r="B46" s="23" t="s">
        <v>68</v>
      </c>
      <c r="C46" s="23" t="s">
        <v>308</v>
      </c>
      <c r="D46" s="25">
        <v>3.2211866930573867E-2</v>
      </c>
      <c r="E46" s="25">
        <v>3.1325970965603469E-3</v>
      </c>
      <c r="F46">
        <v>5</v>
      </c>
      <c r="G46">
        <v>3</v>
      </c>
    </row>
    <row r="47" spans="1:7">
      <c r="A47" s="23" t="s">
        <v>137</v>
      </c>
      <c r="B47" s="23" t="s">
        <v>68</v>
      </c>
      <c r="C47" s="23" t="s">
        <v>308</v>
      </c>
      <c r="D47" s="25">
        <v>2.6529799746595424E-2</v>
      </c>
      <c r="E47" s="25">
        <v>3.4171574630314948E-3</v>
      </c>
      <c r="F47">
        <v>5</v>
      </c>
      <c r="G47">
        <v>3</v>
      </c>
    </row>
    <row r="48" spans="1:7">
      <c r="A48" s="23" t="s">
        <v>142</v>
      </c>
      <c r="B48" s="23" t="s">
        <v>69</v>
      </c>
      <c r="C48" s="23" t="s">
        <v>308</v>
      </c>
      <c r="D48" s="25">
        <v>2.5512757358240667E-2</v>
      </c>
      <c r="E48" s="25">
        <v>2.6045726335997689E-3</v>
      </c>
      <c r="F48">
        <v>5</v>
      </c>
      <c r="G48">
        <v>4</v>
      </c>
    </row>
    <row r="49" spans="1:11">
      <c r="A49" s="23" t="s">
        <v>137</v>
      </c>
      <c r="B49" s="23" t="s">
        <v>69</v>
      </c>
      <c r="C49" s="23" t="s">
        <v>308</v>
      </c>
      <c r="D49" s="25">
        <v>1.8769468377263121E-2</v>
      </c>
      <c r="E49" s="25">
        <v>3.307747426791179E-3</v>
      </c>
      <c r="F49">
        <v>5</v>
      </c>
      <c r="G49">
        <v>4</v>
      </c>
      <c r="I49" t="s">
        <v>55</v>
      </c>
      <c r="J49" s="25">
        <v>3.0342471079621468E-2</v>
      </c>
    </row>
    <row r="50" spans="1:11">
      <c r="A50" s="23" t="s">
        <v>142</v>
      </c>
      <c r="B50" s="23" t="s">
        <v>319</v>
      </c>
      <c r="C50" s="23" t="s">
        <v>308</v>
      </c>
      <c r="D50" s="25">
        <v>3.0342471079621468E-2</v>
      </c>
      <c r="E50" s="25">
        <v>2.1698542297616964E-3</v>
      </c>
      <c r="F50">
        <v>5</v>
      </c>
      <c r="G50">
        <v>5</v>
      </c>
      <c r="I50" t="s">
        <v>56</v>
      </c>
      <c r="J50" s="25">
        <v>1.8575048650750089E-2</v>
      </c>
      <c r="K50">
        <f>(J49-J50)/J50</f>
        <v>0.63350695064780849</v>
      </c>
    </row>
    <row r="51" spans="1:11">
      <c r="A51" s="23" t="s">
        <v>137</v>
      </c>
      <c r="B51" s="23" t="s">
        <v>319</v>
      </c>
      <c r="C51" s="23" t="s">
        <v>308</v>
      </c>
      <c r="D51" s="25">
        <v>1.8575048650750089E-2</v>
      </c>
      <c r="E51" s="25">
        <v>1.9987075215021776E-3</v>
      </c>
      <c r="F51">
        <v>5</v>
      </c>
      <c r="G51">
        <v>5</v>
      </c>
    </row>
    <row r="52" spans="1:11">
      <c r="A52" s="23" t="s">
        <v>142</v>
      </c>
      <c r="B52" s="23" t="s">
        <v>196</v>
      </c>
      <c r="C52" s="23" t="s">
        <v>310</v>
      </c>
      <c r="D52" s="24">
        <v>4.4096875000000004</v>
      </c>
      <c r="E52" s="24">
        <v>5.4141921431084671E-2</v>
      </c>
      <c r="F52">
        <v>6</v>
      </c>
      <c r="G52">
        <v>1</v>
      </c>
    </row>
    <row r="53" spans="1:11">
      <c r="A53" s="23" t="s">
        <v>137</v>
      </c>
      <c r="B53" s="23" t="s">
        <v>196</v>
      </c>
      <c r="C53" s="23" t="s">
        <v>310</v>
      </c>
      <c r="D53" s="24">
        <v>4.4456250000000006</v>
      </c>
      <c r="E53" s="24">
        <v>6.5273263732809519E-2</v>
      </c>
      <c r="F53">
        <v>6</v>
      </c>
      <c r="G53">
        <v>1</v>
      </c>
    </row>
    <row r="54" spans="1:11">
      <c r="A54" s="23" t="s">
        <v>142</v>
      </c>
      <c r="B54" s="23" t="s">
        <v>67</v>
      </c>
      <c r="C54" s="23" t="s">
        <v>310</v>
      </c>
      <c r="D54" s="24">
        <v>4.3787500000000001</v>
      </c>
      <c r="E54" s="24">
        <v>9.890178208707763E-2</v>
      </c>
      <c r="F54">
        <v>6</v>
      </c>
      <c r="G54">
        <v>2</v>
      </c>
    </row>
    <row r="55" spans="1:11">
      <c r="A55" s="23" t="s">
        <v>137</v>
      </c>
      <c r="B55" s="23" t="s">
        <v>67</v>
      </c>
      <c r="C55" s="23" t="s">
        <v>310</v>
      </c>
      <c r="D55" s="24">
        <v>4.2865625000000005</v>
      </c>
      <c r="E55" s="24">
        <v>8.9281528919757672E-2</v>
      </c>
      <c r="F55">
        <v>6</v>
      </c>
      <c r="G55">
        <v>2</v>
      </c>
    </row>
    <row r="56" spans="1:11">
      <c r="A56" s="23" t="s">
        <v>142</v>
      </c>
      <c r="B56" s="23" t="s">
        <v>68</v>
      </c>
      <c r="C56" s="23" t="s">
        <v>310</v>
      </c>
      <c r="D56" s="24">
        <v>4.4431250000000002</v>
      </c>
      <c r="E56" s="24">
        <v>0.11176600836121825</v>
      </c>
      <c r="F56">
        <v>6</v>
      </c>
      <c r="G56">
        <v>3</v>
      </c>
    </row>
    <row r="57" spans="1:11">
      <c r="A57" s="23" t="s">
        <v>137</v>
      </c>
      <c r="B57" s="23" t="s">
        <v>68</v>
      </c>
      <c r="C57" s="23" t="s">
        <v>310</v>
      </c>
      <c r="D57" s="24">
        <v>4.4318749999999998</v>
      </c>
      <c r="E57" s="24">
        <v>8.5298342842443517E-2</v>
      </c>
      <c r="F57">
        <v>6</v>
      </c>
      <c r="G57">
        <v>3</v>
      </c>
    </row>
    <row r="58" spans="1:11">
      <c r="A58" s="23" t="s">
        <v>142</v>
      </c>
      <c r="B58" s="23" t="s">
        <v>69</v>
      </c>
      <c r="C58" s="23" t="s">
        <v>310</v>
      </c>
      <c r="D58" s="24">
        <v>4.88</v>
      </c>
      <c r="E58" s="24">
        <v>0.12913332903114749</v>
      </c>
      <c r="F58">
        <v>6</v>
      </c>
      <c r="G58">
        <v>4</v>
      </c>
    </row>
    <row r="59" spans="1:11">
      <c r="A59" s="23" t="s">
        <v>137</v>
      </c>
      <c r="B59" s="23" t="s">
        <v>69</v>
      </c>
      <c r="C59" s="23" t="s">
        <v>310</v>
      </c>
      <c r="D59" s="24">
        <v>4.6818749999999998</v>
      </c>
      <c r="E59" s="24">
        <v>0.10540386121169054</v>
      </c>
      <c r="F59">
        <v>6</v>
      </c>
      <c r="G59">
        <v>4</v>
      </c>
    </row>
    <row r="60" spans="1:11">
      <c r="A60" s="23" t="s">
        <v>142</v>
      </c>
      <c r="B60" s="23" t="s">
        <v>319</v>
      </c>
      <c r="C60" s="23" t="s">
        <v>310</v>
      </c>
      <c r="D60" s="24">
        <v>4.5278906250000004</v>
      </c>
      <c r="E60" s="24">
        <v>5.61877747410486E-2</v>
      </c>
      <c r="F60">
        <v>6</v>
      </c>
      <c r="G60">
        <v>5</v>
      </c>
    </row>
    <row r="61" spans="1:11">
      <c r="A61" s="23" t="s">
        <v>137</v>
      </c>
      <c r="B61" s="23" t="s">
        <v>319</v>
      </c>
      <c r="C61" s="23" t="s">
        <v>310</v>
      </c>
      <c r="D61" s="24">
        <v>4.4614843750000013</v>
      </c>
      <c r="E61" s="24">
        <v>4.6272206124375492E-2</v>
      </c>
      <c r="F61">
        <v>6</v>
      </c>
      <c r="G61">
        <v>5</v>
      </c>
    </row>
    <row r="62" spans="1:11">
      <c r="A62" s="23" t="s">
        <v>142</v>
      </c>
      <c r="B62" s="23" t="s">
        <v>196</v>
      </c>
      <c r="C62" s="23" t="s">
        <v>312</v>
      </c>
      <c r="D62" s="24">
        <v>26.114581654612909</v>
      </c>
      <c r="E62" s="24">
        <v>0.46123974196179146</v>
      </c>
      <c r="F62">
        <v>7</v>
      </c>
      <c r="G62">
        <v>1</v>
      </c>
    </row>
    <row r="63" spans="1:11">
      <c r="A63" s="23" t="s">
        <v>137</v>
      </c>
      <c r="B63" s="23" t="s">
        <v>196</v>
      </c>
      <c r="C63" s="23" t="s">
        <v>312</v>
      </c>
      <c r="D63" s="24">
        <v>28.40410340187923</v>
      </c>
      <c r="E63" s="24">
        <v>0.59142528482676682</v>
      </c>
      <c r="F63">
        <v>7</v>
      </c>
      <c r="G63">
        <v>1</v>
      </c>
    </row>
    <row r="64" spans="1:11">
      <c r="A64" s="23" t="s">
        <v>142</v>
      </c>
      <c r="B64" s="23" t="s">
        <v>67</v>
      </c>
      <c r="C64" s="23" t="s">
        <v>312</v>
      </c>
      <c r="D64" s="24">
        <v>23.878289416406691</v>
      </c>
      <c r="E64" s="24">
        <v>0.44350654042225673</v>
      </c>
      <c r="F64">
        <v>7</v>
      </c>
      <c r="G64">
        <v>2</v>
      </c>
    </row>
    <row r="65" spans="1:7">
      <c r="A65" s="23" t="s">
        <v>137</v>
      </c>
      <c r="B65" s="23" t="s">
        <v>67</v>
      </c>
      <c r="C65" s="23" t="s">
        <v>312</v>
      </c>
      <c r="D65" s="24">
        <v>24.380346058892464</v>
      </c>
      <c r="E65" s="24">
        <v>0.52425093990277882</v>
      </c>
      <c r="F65">
        <v>7</v>
      </c>
      <c r="G65">
        <v>2</v>
      </c>
    </row>
    <row r="66" spans="1:7">
      <c r="A66" s="23" t="s">
        <v>142</v>
      </c>
      <c r="B66" s="23" t="s">
        <v>68</v>
      </c>
      <c r="C66" s="23" t="s">
        <v>312</v>
      </c>
      <c r="D66" s="24">
        <v>26.673379493070918</v>
      </c>
      <c r="E66" s="24">
        <v>0.47674542794106733</v>
      </c>
      <c r="F66">
        <v>7</v>
      </c>
      <c r="G66">
        <v>3</v>
      </c>
    </row>
    <row r="67" spans="1:7">
      <c r="A67" s="23" t="s">
        <v>137</v>
      </c>
      <c r="B67" s="23" t="s">
        <v>68</v>
      </c>
      <c r="C67" s="23" t="s">
        <v>312</v>
      </c>
      <c r="D67" s="24">
        <v>27.048310258810048</v>
      </c>
      <c r="E67" s="24">
        <v>0.37931018023798696</v>
      </c>
      <c r="F67">
        <v>7</v>
      </c>
      <c r="G67">
        <v>3</v>
      </c>
    </row>
    <row r="68" spans="1:7">
      <c r="A68" s="23" t="s">
        <v>142</v>
      </c>
      <c r="B68" s="23" t="s">
        <v>69</v>
      </c>
      <c r="C68" s="23" t="s">
        <v>312</v>
      </c>
      <c r="D68" s="24">
        <v>25.636620893924356</v>
      </c>
      <c r="E68" s="24">
        <v>0.37590580720604899</v>
      </c>
      <c r="F68">
        <v>7</v>
      </c>
      <c r="G68">
        <v>4</v>
      </c>
    </row>
    <row r="69" spans="1:7">
      <c r="A69" s="23" t="s">
        <v>137</v>
      </c>
      <c r="B69" s="23" t="s">
        <v>69</v>
      </c>
      <c r="C69" s="23" t="s">
        <v>312</v>
      </c>
      <c r="D69" s="24">
        <v>23.702762126529862</v>
      </c>
      <c r="E69" s="24">
        <v>0.34841841051674116</v>
      </c>
      <c r="F69">
        <v>7</v>
      </c>
      <c r="G69">
        <v>4</v>
      </c>
    </row>
    <row r="70" spans="1:7">
      <c r="A70" s="23" t="s">
        <v>142</v>
      </c>
      <c r="B70" s="23" t="s">
        <v>319</v>
      </c>
      <c r="C70" s="23" t="s">
        <v>312</v>
      </c>
      <c r="D70" s="24">
        <v>25.575717864503716</v>
      </c>
      <c r="E70" s="24">
        <v>0.25237507281432697</v>
      </c>
      <c r="F70">
        <v>7</v>
      </c>
      <c r="G70">
        <v>5</v>
      </c>
    </row>
    <row r="71" spans="1:7">
      <c r="A71" s="23" t="s">
        <v>137</v>
      </c>
      <c r="B71" s="23" t="s">
        <v>319</v>
      </c>
      <c r="C71" s="23" t="s">
        <v>312</v>
      </c>
      <c r="D71" s="24">
        <v>25.883880461527895</v>
      </c>
      <c r="E71" s="24">
        <v>0.33377192021324692</v>
      </c>
      <c r="F71">
        <v>7</v>
      </c>
      <c r="G71">
        <v>5</v>
      </c>
    </row>
    <row r="72" spans="1:7">
      <c r="A72" s="23" t="s">
        <v>142</v>
      </c>
      <c r="B72" s="23" t="s">
        <v>196</v>
      </c>
      <c r="C72" s="23" t="s">
        <v>314</v>
      </c>
      <c r="D72" s="24">
        <v>4.6274834990636231</v>
      </c>
      <c r="E72" s="24">
        <v>0.14052395632572567</v>
      </c>
      <c r="F72">
        <v>8</v>
      </c>
      <c r="G72">
        <v>1</v>
      </c>
    </row>
    <row r="73" spans="1:7">
      <c r="A73" s="23" t="s">
        <v>137</v>
      </c>
      <c r="B73" s="23" t="s">
        <v>196</v>
      </c>
      <c r="C73" s="23" t="s">
        <v>314</v>
      </c>
      <c r="D73" s="24">
        <v>4.4837379192091644</v>
      </c>
      <c r="E73" s="24">
        <v>0.20669080928648001</v>
      </c>
      <c r="F73">
        <v>8</v>
      </c>
      <c r="G73">
        <v>1</v>
      </c>
    </row>
    <row r="74" spans="1:7">
      <c r="A74" s="23" t="s">
        <v>142</v>
      </c>
      <c r="B74" s="23" t="s">
        <v>67</v>
      </c>
      <c r="C74" s="23" t="s">
        <v>314</v>
      </c>
      <c r="D74" s="24">
        <v>4.529347415165712</v>
      </c>
      <c r="E74" s="24">
        <v>0.15980721435406425</v>
      </c>
      <c r="F74">
        <v>8</v>
      </c>
      <c r="G74">
        <v>2</v>
      </c>
    </row>
    <row r="75" spans="1:7">
      <c r="A75" s="23" t="s">
        <v>137</v>
      </c>
      <c r="B75" s="23" t="s">
        <v>67</v>
      </c>
      <c r="C75" s="23" t="s">
        <v>314</v>
      </c>
      <c r="D75" s="24">
        <v>4.550700175205634</v>
      </c>
      <c r="E75" s="24">
        <v>0.25733616918713548</v>
      </c>
      <c r="F75">
        <v>8</v>
      </c>
      <c r="G75">
        <v>2</v>
      </c>
    </row>
    <row r="76" spans="1:7">
      <c r="A76" s="23" t="s">
        <v>142</v>
      </c>
      <c r="B76" s="23" t="s">
        <v>68</v>
      </c>
      <c r="C76" s="23" t="s">
        <v>314</v>
      </c>
      <c r="D76" s="24">
        <v>4.8664111547579063</v>
      </c>
      <c r="E76" s="24">
        <v>0.18815152069380536</v>
      </c>
      <c r="F76">
        <v>8</v>
      </c>
      <c r="G76">
        <v>3</v>
      </c>
    </row>
    <row r="77" spans="1:7">
      <c r="A77" s="23" t="s">
        <v>137</v>
      </c>
      <c r="B77" s="23" t="s">
        <v>68</v>
      </c>
      <c r="C77" s="23" t="s">
        <v>314</v>
      </c>
      <c r="D77" s="24">
        <v>4.8763223423088071</v>
      </c>
      <c r="E77" s="24">
        <v>0.16673136789994494</v>
      </c>
      <c r="F77">
        <v>8</v>
      </c>
      <c r="G77">
        <v>3</v>
      </c>
    </row>
    <row r="78" spans="1:7">
      <c r="A78" s="23" t="s">
        <v>142</v>
      </c>
      <c r="B78" s="23" t="s">
        <v>69</v>
      </c>
      <c r="C78" s="23" t="s">
        <v>314</v>
      </c>
      <c r="D78" s="24">
        <v>5.4168973718971563</v>
      </c>
      <c r="E78" s="24">
        <v>0.23412086797763534</v>
      </c>
      <c r="F78">
        <v>8</v>
      </c>
      <c r="G78">
        <v>4</v>
      </c>
    </row>
    <row r="79" spans="1:7">
      <c r="A79" s="23" t="s">
        <v>137</v>
      </c>
      <c r="B79" s="23" t="s">
        <v>69</v>
      </c>
      <c r="C79" s="23" t="s">
        <v>314</v>
      </c>
      <c r="D79" s="24">
        <v>4.9602311186180676</v>
      </c>
      <c r="E79" s="24">
        <v>0.19403572232643876</v>
      </c>
      <c r="F79">
        <v>8</v>
      </c>
      <c r="G79">
        <v>4</v>
      </c>
    </row>
    <row r="80" spans="1:7">
      <c r="A80" s="23" t="s">
        <v>142</v>
      </c>
      <c r="B80" s="23" t="s">
        <v>319</v>
      </c>
      <c r="C80" s="23" t="s">
        <v>314</v>
      </c>
      <c r="D80" s="24">
        <v>4.8600348602210994</v>
      </c>
      <c r="E80" s="24">
        <v>9.9722917520965765E-2</v>
      </c>
      <c r="F80">
        <v>8</v>
      </c>
      <c r="G80">
        <v>5</v>
      </c>
    </row>
    <row r="81" spans="1:7">
      <c r="A81" s="23" t="s">
        <v>137</v>
      </c>
      <c r="B81" s="23" t="s">
        <v>319</v>
      </c>
      <c r="C81" s="23" t="s">
        <v>314</v>
      </c>
      <c r="D81" s="24">
        <v>4.717747888835417</v>
      </c>
      <c r="E81" s="24">
        <v>0.1050791964457551</v>
      </c>
      <c r="F81">
        <v>8</v>
      </c>
      <c r="G81">
        <v>5</v>
      </c>
    </row>
  </sheetData>
  <sortState ref="A2:G81">
    <sortCondition ref="F3:F81"/>
  </sortState>
  <phoneticPr fontId="2" type="noConversion"/>
  <pageMargins left="0.75" right="0.75" top="1" bottom="1" header="0.5" footer="0.5"/>
  <pageSetup scale="61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8"/>
  <sheetViews>
    <sheetView workbookViewId="0">
      <selection activeCell="F13" sqref="F13"/>
    </sheetView>
  </sheetViews>
  <sheetFormatPr baseColWidth="10" defaultColWidth="10.7109375" defaultRowHeight="13" x14ac:dyDescent="0"/>
  <cols>
    <col min="1" max="1" width="4.42578125" style="1" customWidth="1"/>
    <col min="2" max="2" width="4.85546875" style="1" customWidth="1"/>
    <col min="3" max="3" width="8.85546875" style="1" customWidth="1"/>
    <col min="4" max="4" width="7.140625" style="1" customWidth="1"/>
    <col min="5" max="7" width="10.7109375" style="1" customWidth="1"/>
    <col min="8" max="8" width="10.7109375" style="9"/>
    <col min="9" max="10" width="10.7109375" style="1"/>
    <col min="11" max="11" width="15.140625" style="1" customWidth="1"/>
    <col min="12" max="16384" width="10.7109375" style="1"/>
  </cols>
  <sheetData>
    <row r="1" spans="1:12">
      <c r="A1" s="1" t="s">
        <v>128</v>
      </c>
      <c r="B1" s="1" t="s">
        <v>129</v>
      </c>
      <c r="C1" s="1" t="s">
        <v>130</v>
      </c>
      <c r="D1" s="1" t="s">
        <v>131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132</v>
      </c>
      <c r="J1" s="1" t="s">
        <v>133</v>
      </c>
      <c r="K1" s="1" t="s">
        <v>99</v>
      </c>
      <c r="L1" s="1" t="s">
        <v>134</v>
      </c>
    </row>
    <row r="2" spans="1:12" ht="15">
      <c r="A2" s="2">
        <v>1</v>
      </c>
      <c r="B2" s="7" t="s">
        <v>135</v>
      </c>
      <c r="C2" s="3" t="s">
        <v>136</v>
      </c>
      <c r="D2" s="8" t="s">
        <v>137</v>
      </c>
      <c r="E2" s="1">
        <v>15.351354720840112</v>
      </c>
      <c r="F2" s="1">
        <v>27.864457706837303</v>
      </c>
      <c r="G2" s="1">
        <v>43.215812427677413</v>
      </c>
      <c r="H2" s="9">
        <v>0.64477458924251552</v>
      </c>
      <c r="I2" s="1">
        <v>9.1589167635729701E-3</v>
      </c>
      <c r="J2" s="4">
        <v>4.63</v>
      </c>
      <c r="K2" s="1">
        <v>29.847538115471167</v>
      </c>
      <c r="L2" s="1">
        <v>5.1517742625053602</v>
      </c>
    </row>
    <row r="3" spans="1:12" ht="15">
      <c r="A3" s="2">
        <v>2</v>
      </c>
      <c r="B3" s="7" t="s">
        <v>135</v>
      </c>
      <c r="C3" s="3" t="s">
        <v>138</v>
      </c>
      <c r="D3" s="8" t="s">
        <v>137</v>
      </c>
      <c r="E3" s="1">
        <v>1.0428746235264819</v>
      </c>
      <c r="F3" s="1">
        <v>35.155059135337815</v>
      </c>
      <c r="G3" s="1">
        <v>36.197933758864295</v>
      </c>
      <c r="H3" s="9">
        <v>0.97118966429206488</v>
      </c>
      <c r="I3" s="1">
        <v>-1.3193143209522822E-2</v>
      </c>
      <c r="J3" s="4">
        <v>4.09</v>
      </c>
      <c r="K3" s="1">
        <v>32.377622377622416</v>
      </c>
      <c r="L3" s="1">
        <v>5.7394002068251107</v>
      </c>
    </row>
    <row r="4" spans="1:12" ht="15">
      <c r="A4" s="2">
        <v>3</v>
      </c>
      <c r="B4" s="7" t="s">
        <v>135</v>
      </c>
      <c r="C4" s="3" t="s">
        <v>139</v>
      </c>
      <c r="D4" s="8" t="s">
        <v>137</v>
      </c>
      <c r="E4" s="1">
        <v>49.374535560557128</v>
      </c>
      <c r="F4" s="1">
        <v>19.666979259604723</v>
      </c>
      <c r="G4" s="1">
        <v>69.041514820161851</v>
      </c>
      <c r="H4" s="9">
        <v>0.28485729652417002</v>
      </c>
      <c r="I4" s="1">
        <v>0.14648450872628843</v>
      </c>
      <c r="J4" s="4">
        <v>4.12</v>
      </c>
      <c r="K4" s="1">
        <v>32.391488513479842</v>
      </c>
      <c r="L4" s="1">
        <v>5.2038033463551754</v>
      </c>
    </row>
    <row r="5" spans="1:12" ht="15">
      <c r="A5" s="2">
        <v>4</v>
      </c>
      <c r="B5" s="7" t="s">
        <v>135</v>
      </c>
      <c r="C5" s="3" t="s">
        <v>139</v>
      </c>
      <c r="D5" s="8" t="s">
        <v>137</v>
      </c>
      <c r="E5" s="1">
        <v>0.12603025078100036</v>
      </c>
      <c r="F5" s="1">
        <v>37.98160630174857</v>
      </c>
      <c r="G5" s="1">
        <v>38.10763655252957</v>
      </c>
      <c r="H5" s="9">
        <v>0.99669278228243641</v>
      </c>
      <c r="I5" s="1">
        <v>7.2668304060985881E-3</v>
      </c>
      <c r="J5" s="4">
        <v>4.8</v>
      </c>
      <c r="K5" s="1">
        <v>35.411670663469224</v>
      </c>
      <c r="L5" s="1">
        <v>8.7871287128712829</v>
      </c>
    </row>
    <row r="6" spans="1:12" ht="15">
      <c r="A6" s="2">
        <v>5</v>
      </c>
      <c r="B6" s="7" t="s">
        <v>135</v>
      </c>
      <c r="C6" s="3" t="s">
        <v>140</v>
      </c>
      <c r="D6" s="8" t="s">
        <v>137</v>
      </c>
      <c r="E6" s="1">
        <v>27.271768554376631</v>
      </c>
      <c r="F6" s="1">
        <v>23.9601403583878</v>
      </c>
      <c r="G6" s="1">
        <v>51.231908912764439</v>
      </c>
      <c r="H6" s="9">
        <v>0.46768002338515491</v>
      </c>
      <c r="I6" s="1">
        <v>1.7146117293229467E-2</v>
      </c>
      <c r="J6" s="4">
        <v>4.47</v>
      </c>
      <c r="K6" s="1">
        <v>30.550246454079087</v>
      </c>
      <c r="L6" s="1">
        <v>5.3519698725376692</v>
      </c>
    </row>
    <row r="7" spans="1:12" ht="15">
      <c r="A7" s="2">
        <v>6</v>
      </c>
      <c r="B7" s="7" t="s">
        <v>135</v>
      </c>
      <c r="C7" s="3" t="s">
        <v>141</v>
      </c>
      <c r="D7" s="8" t="s">
        <v>137</v>
      </c>
      <c r="E7" s="1">
        <v>7.4034778878494356E-2</v>
      </c>
      <c r="F7" s="1">
        <v>30.645663673326528</v>
      </c>
      <c r="G7" s="1">
        <v>30.719698452205023</v>
      </c>
      <c r="H7" s="9">
        <v>0.99758999005170312</v>
      </c>
      <c r="I7" s="1">
        <v>2.6028919453298854E-2</v>
      </c>
      <c r="J7" s="4">
        <v>4.12</v>
      </c>
      <c r="K7" s="1">
        <v>34.8413133376513</v>
      </c>
      <c r="L7" s="1">
        <v>7.0729469337820099</v>
      </c>
    </row>
    <row r="8" spans="1:12" ht="15">
      <c r="A8" s="2">
        <v>7</v>
      </c>
      <c r="B8" s="7" t="s">
        <v>135</v>
      </c>
      <c r="C8" s="3" t="s">
        <v>140</v>
      </c>
      <c r="D8" s="8" t="s">
        <v>137</v>
      </c>
      <c r="E8" s="1">
        <v>1.4306594370366736</v>
      </c>
      <c r="F8" s="1">
        <v>36.522313147017954</v>
      </c>
      <c r="G8" s="1">
        <v>37.952972584054628</v>
      </c>
      <c r="H8" s="9">
        <v>0.96230441676555933</v>
      </c>
      <c r="I8" s="1">
        <v>-4.0868849880144713E-2</v>
      </c>
      <c r="J8" s="4">
        <v>4.29</v>
      </c>
      <c r="K8" s="1">
        <v>28.65053629333994</v>
      </c>
      <c r="L8" s="1">
        <v>4.7825478953992739</v>
      </c>
    </row>
    <row r="9" spans="1:12" ht="15">
      <c r="A9" s="2">
        <v>8</v>
      </c>
      <c r="B9" s="7" t="s">
        <v>135</v>
      </c>
      <c r="C9" s="3" t="s">
        <v>140</v>
      </c>
      <c r="D9" s="8" t="s">
        <v>137</v>
      </c>
      <c r="E9" s="1">
        <v>28.665448983653341</v>
      </c>
      <c r="F9" s="1">
        <v>19.616297276518125</v>
      </c>
      <c r="G9" s="1">
        <v>48.281746260171467</v>
      </c>
      <c r="H9" s="9">
        <v>0.40628806528275846</v>
      </c>
      <c r="I9" s="1">
        <v>9.0721941909397613E-2</v>
      </c>
      <c r="J9" s="4">
        <v>4.34</v>
      </c>
      <c r="K9" s="1">
        <v>32.444555195614257</v>
      </c>
      <c r="L9" s="1">
        <v>5.8207303578014846</v>
      </c>
    </row>
    <row r="10" spans="1:12" ht="15">
      <c r="A10" s="2">
        <v>9</v>
      </c>
      <c r="B10" s="7" t="s">
        <v>135</v>
      </c>
      <c r="C10" s="3" t="s">
        <v>141</v>
      </c>
      <c r="D10" s="8" t="s">
        <v>142</v>
      </c>
      <c r="E10" s="1">
        <v>20.784496926439342</v>
      </c>
      <c r="F10" s="1">
        <v>13.266992276641686</v>
      </c>
      <c r="G10" s="1">
        <v>34.051489203081026</v>
      </c>
      <c r="H10" s="9">
        <v>0.38961562583997855</v>
      </c>
      <c r="I10" s="1">
        <v>4.4846933298245469E-2</v>
      </c>
      <c r="J10" s="4">
        <v>4.37</v>
      </c>
      <c r="K10" s="1">
        <v>29.08002991772625</v>
      </c>
      <c r="L10" s="1">
        <v>7.1855445405329288</v>
      </c>
    </row>
    <row r="11" spans="1:12" ht="15">
      <c r="A11" s="2">
        <v>10</v>
      </c>
      <c r="B11" s="7" t="s">
        <v>135</v>
      </c>
      <c r="C11" s="3" t="s">
        <v>140</v>
      </c>
      <c r="D11" s="8" t="s">
        <v>142</v>
      </c>
      <c r="E11" s="1">
        <v>21.719253704040245</v>
      </c>
      <c r="F11" s="1">
        <v>21.017680829675772</v>
      </c>
      <c r="G11" s="1">
        <v>42.73693453371601</v>
      </c>
      <c r="H11" s="9">
        <v>0.49179196072414855</v>
      </c>
      <c r="I11" s="1">
        <v>9.4780247296067807E-2</v>
      </c>
      <c r="J11" s="4">
        <v>4.2300000000000004</v>
      </c>
      <c r="K11" s="1">
        <v>32.608261823987263</v>
      </c>
      <c r="L11" s="1">
        <v>5.9002072845720326</v>
      </c>
    </row>
    <row r="12" spans="1:12" ht="15">
      <c r="A12" s="2">
        <v>11</v>
      </c>
      <c r="B12" s="7" t="s">
        <v>135</v>
      </c>
      <c r="C12" s="3" t="s">
        <v>140</v>
      </c>
      <c r="D12" s="8" t="s">
        <v>142</v>
      </c>
      <c r="E12" s="1">
        <v>18.834934677109089</v>
      </c>
      <c r="F12" s="1">
        <v>36.868687777678147</v>
      </c>
      <c r="G12" s="1">
        <v>55.703622454787237</v>
      </c>
      <c r="H12" s="9">
        <v>0.66187235502687869</v>
      </c>
      <c r="I12" s="1">
        <v>0.10714940816135526</v>
      </c>
      <c r="J12" s="4">
        <v>4.76</v>
      </c>
      <c r="K12" s="1">
        <v>31.068542352589034</v>
      </c>
      <c r="L12" s="1">
        <v>6.1224489795918364</v>
      </c>
    </row>
    <row r="13" spans="1:12" ht="15">
      <c r="A13" s="2">
        <v>12</v>
      </c>
      <c r="B13" s="7" t="s">
        <v>135</v>
      </c>
      <c r="C13" s="3" t="s">
        <v>141</v>
      </c>
      <c r="D13" s="8" t="s">
        <v>142</v>
      </c>
      <c r="E13" s="1">
        <v>14.077990461247619</v>
      </c>
      <c r="F13" s="1">
        <v>18.387672057287613</v>
      </c>
      <c r="G13" s="1">
        <v>32.465662518535233</v>
      </c>
      <c r="H13" s="9">
        <v>0.56637291928941103</v>
      </c>
      <c r="I13" s="1">
        <v>5.903222894704542E-2</v>
      </c>
      <c r="J13" s="4">
        <v>4.05</v>
      </c>
      <c r="K13" s="1">
        <v>28.635592374488397</v>
      </c>
      <c r="L13" s="1">
        <v>5.79020979020983</v>
      </c>
    </row>
    <row r="14" spans="1:12" ht="15">
      <c r="A14" s="2">
        <v>13</v>
      </c>
      <c r="B14" s="7" t="s">
        <v>135</v>
      </c>
      <c r="C14" s="3" t="s">
        <v>140</v>
      </c>
      <c r="D14" s="8" t="s">
        <v>142</v>
      </c>
      <c r="E14" s="1">
        <v>15.058040006175883</v>
      </c>
      <c r="F14" s="1">
        <v>18.107119627702925</v>
      </c>
      <c r="G14" s="1">
        <v>33.165159633878808</v>
      </c>
      <c r="H14" s="9">
        <v>0.54596811315227856</v>
      </c>
      <c r="I14" s="1">
        <v>6.0730294659535888E-2</v>
      </c>
      <c r="J14" s="4">
        <v>4.46</v>
      </c>
      <c r="K14" s="1">
        <v>23.991020204539794</v>
      </c>
      <c r="L14" s="1">
        <v>6.0974008926227485</v>
      </c>
    </row>
    <row r="15" spans="1:12" ht="15">
      <c r="A15" s="2">
        <v>14</v>
      </c>
      <c r="B15" s="7" t="s">
        <v>135</v>
      </c>
      <c r="C15" s="3" t="s">
        <v>138</v>
      </c>
      <c r="D15" s="8" t="s">
        <v>142</v>
      </c>
      <c r="E15" s="1">
        <v>1.9376219233157503</v>
      </c>
      <c r="F15" s="1">
        <v>22.767257353797518</v>
      </c>
      <c r="G15" s="1">
        <v>24.704879277113271</v>
      </c>
      <c r="H15" s="9">
        <v>0.92156926161906905</v>
      </c>
      <c r="I15" s="1">
        <v>2.5578131329386619E-2</v>
      </c>
      <c r="J15" s="4">
        <v>4.0999999999999996</v>
      </c>
      <c r="K15" s="1">
        <v>31.180545173668222</v>
      </c>
      <c r="L15" s="1">
        <v>5.2353367125271717</v>
      </c>
    </row>
    <row r="16" spans="1:12" ht="15">
      <c r="A16" s="2">
        <v>15</v>
      </c>
      <c r="B16" s="2" t="s">
        <v>143</v>
      </c>
      <c r="C16" s="3" t="s">
        <v>140</v>
      </c>
      <c r="D16" s="8" t="s">
        <v>142</v>
      </c>
      <c r="E16" s="1">
        <v>8.0937726681174418</v>
      </c>
      <c r="F16" s="1">
        <v>6.5110659039306054</v>
      </c>
      <c r="G16" s="1">
        <v>14.604838572048049</v>
      </c>
      <c r="H16" s="9">
        <v>0.44581567073202871</v>
      </c>
      <c r="I16" s="1">
        <v>6.8587917803421619E-2</v>
      </c>
      <c r="J16" s="4">
        <v>4.37</v>
      </c>
      <c r="K16" s="1">
        <v>30.17473789316027</v>
      </c>
      <c r="L16" s="1">
        <v>5.7414557414558232</v>
      </c>
    </row>
    <row r="17" spans="1:12" ht="15">
      <c r="A17" s="2">
        <v>16</v>
      </c>
      <c r="B17" s="2" t="s">
        <v>144</v>
      </c>
      <c r="C17" s="3" t="s">
        <v>140</v>
      </c>
      <c r="D17" s="8" t="s">
        <v>142</v>
      </c>
      <c r="E17" s="1">
        <v>0.5319147843848776</v>
      </c>
      <c r="F17" s="1">
        <v>15.784862439799069</v>
      </c>
      <c r="G17" s="1">
        <v>16.316777224183948</v>
      </c>
      <c r="H17" s="9">
        <v>0.96740074482376948</v>
      </c>
      <c r="I17" s="1">
        <v>8.114973926580446E-2</v>
      </c>
      <c r="J17" s="4">
        <v>4.08</v>
      </c>
      <c r="K17" s="1">
        <v>34.274858771184384</v>
      </c>
      <c r="L17" s="1">
        <v>8.1691640678480653</v>
      </c>
    </row>
    <row r="18" spans="1:12" ht="15">
      <c r="A18" s="2">
        <v>17</v>
      </c>
      <c r="B18" s="7" t="s">
        <v>135</v>
      </c>
      <c r="C18" s="3" t="s">
        <v>140</v>
      </c>
      <c r="D18" s="8" t="s">
        <v>137</v>
      </c>
      <c r="E18" s="1">
        <v>4.4938811054868228</v>
      </c>
      <c r="F18" s="1">
        <v>25.385303644739906</v>
      </c>
      <c r="G18" s="1">
        <v>29.879184750226731</v>
      </c>
      <c r="H18" s="9">
        <v>0.84959826906078073</v>
      </c>
      <c r="I18" s="1">
        <v>6.2395461386673696E-3</v>
      </c>
      <c r="J18" s="4">
        <v>4.03</v>
      </c>
      <c r="K18" s="1">
        <v>30.970186459268135</v>
      </c>
      <c r="L18" s="1">
        <v>4.6439404882276039</v>
      </c>
    </row>
    <row r="19" spans="1:12" ht="15">
      <c r="A19" s="2">
        <v>18</v>
      </c>
      <c r="B19" s="7" t="s">
        <v>135</v>
      </c>
      <c r="C19" s="3" t="s">
        <v>145</v>
      </c>
      <c r="D19" s="8" t="s">
        <v>137</v>
      </c>
      <c r="E19" s="1">
        <v>3.9513806012867012</v>
      </c>
      <c r="F19" s="1">
        <v>34.318127912430036</v>
      </c>
      <c r="G19" s="1">
        <v>38.26950851371673</v>
      </c>
      <c r="H19" s="9">
        <v>0.89674859294651188</v>
      </c>
      <c r="I19" s="1">
        <v>5.1204690494965267E-2</v>
      </c>
      <c r="J19" s="4">
        <v>3.96</v>
      </c>
      <c r="K19" s="1">
        <v>30.002496878901368</v>
      </c>
      <c r="L19" s="1">
        <v>5.3720482271527699</v>
      </c>
    </row>
    <row r="20" spans="1:12" ht="15">
      <c r="A20" s="2">
        <v>19</v>
      </c>
      <c r="B20" s="7" t="s">
        <v>135</v>
      </c>
      <c r="C20" s="3" t="s">
        <v>140</v>
      </c>
      <c r="D20" s="8" t="s">
        <v>137</v>
      </c>
      <c r="E20" s="1">
        <v>27.627921898882867</v>
      </c>
      <c r="F20" s="1">
        <v>5.2484654063227332E-2</v>
      </c>
      <c r="G20" s="1">
        <v>27.680406552946096</v>
      </c>
      <c r="H20" s="9">
        <v>1.8960940462646946E-3</v>
      </c>
      <c r="I20" s="1">
        <v>4.2975351104037794E-2</v>
      </c>
      <c r="J20" s="4">
        <v>4.78</v>
      </c>
      <c r="K20" s="1">
        <v>33.523039289101902</v>
      </c>
      <c r="L20" s="1">
        <v>5.1592069690597606</v>
      </c>
    </row>
    <row r="21" spans="1:12" ht="15">
      <c r="A21" s="2">
        <v>20</v>
      </c>
      <c r="B21" s="7" t="s">
        <v>135</v>
      </c>
      <c r="C21" s="3" t="s">
        <v>140</v>
      </c>
      <c r="D21" s="8" t="s">
        <v>137</v>
      </c>
      <c r="E21" s="1">
        <v>16.528710211709935</v>
      </c>
      <c r="F21" s="1">
        <v>32.664569799193686</v>
      </c>
      <c r="G21" s="1">
        <v>49.193280010903621</v>
      </c>
      <c r="H21" s="9">
        <v>0.66400471348837953</v>
      </c>
      <c r="I21" s="1">
        <v>2.4967376462248711E-2</v>
      </c>
      <c r="J21" s="4">
        <v>4.3</v>
      </c>
      <c r="K21" s="1">
        <v>30.241594022415967</v>
      </c>
      <c r="L21" s="1">
        <v>5.5341331048272355</v>
      </c>
    </row>
    <row r="22" spans="1:12" ht="15">
      <c r="A22" s="2">
        <v>21</v>
      </c>
      <c r="B22" s="7" t="s">
        <v>135</v>
      </c>
      <c r="C22" s="3" t="s">
        <v>140</v>
      </c>
      <c r="D22" s="8" t="s">
        <v>137</v>
      </c>
      <c r="E22" s="1">
        <v>3.27425632928502</v>
      </c>
      <c r="F22" s="1">
        <v>29.403223586222339</v>
      </c>
      <c r="G22" s="1">
        <v>32.677479915507362</v>
      </c>
      <c r="H22" s="9">
        <v>0.89980083109985487</v>
      </c>
      <c r="I22" s="1">
        <v>5.2753501770397074E-3</v>
      </c>
      <c r="J22" s="4">
        <v>4.0599999999999996</v>
      </c>
      <c r="K22" s="1">
        <v>31.637090727318125</v>
      </c>
      <c r="L22" s="1">
        <v>5.4986838256800619</v>
      </c>
    </row>
    <row r="23" spans="1:12" ht="15">
      <c r="A23" s="2">
        <v>22</v>
      </c>
      <c r="B23" s="7" t="s">
        <v>135</v>
      </c>
      <c r="C23" s="3" t="s">
        <v>140</v>
      </c>
      <c r="D23" s="8" t="s">
        <v>137</v>
      </c>
      <c r="E23" s="1">
        <v>16.475328546777043</v>
      </c>
      <c r="F23" s="1">
        <v>16.432013129001479</v>
      </c>
      <c r="G23" s="1">
        <v>32.907341675778525</v>
      </c>
      <c r="H23" s="9">
        <v>0.4993418578412937</v>
      </c>
      <c r="I23" s="1">
        <v>5.6414095876274079E-2</v>
      </c>
      <c r="J23" s="4">
        <v>4.2699999999999996</v>
      </c>
      <c r="K23" s="1">
        <v>29.571342925659522</v>
      </c>
      <c r="L23" s="1">
        <v>5.0436263034687911</v>
      </c>
    </row>
    <row r="24" spans="1:12" ht="15">
      <c r="A24" s="2">
        <v>23</v>
      </c>
      <c r="B24" s="7" t="s">
        <v>135</v>
      </c>
      <c r="C24" s="3" t="s">
        <v>140</v>
      </c>
      <c r="D24" s="8" t="s">
        <v>137</v>
      </c>
      <c r="E24" s="1">
        <v>0.94323311068822535</v>
      </c>
      <c r="F24" s="1">
        <v>20.054206852920661</v>
      </c>
      <c r="G24" s="1">
        <v>20.997439963608883</v>
      </c>
      <c r="H24" s="9">
        <v>0.95507866138334196</v>
      </c>
      <c r="I24" s="1">
        <v>2.5145037386198905E-2</v>
      </c>
      <c r="J24" s="4">
        <v>4.47</v>
      </c>
      <c r="K24" s="1">
        <v>33.010580954282304</v>
      </c>
      <c r="L24" s="1">
        <v>5.6846967665027428</v>
      </c>
    </row>
    <row r="25" spans="1:12" ht="15">
      <c r="A25" s="2">
        <v>24</v>
      </c>
      <c r="B25" s="7" t="s">
        <v>135</v>
      </c>
      <c r="C25" s="3" t="s">
        <v>140</v>
      </c>
      <c r="D25" s="8" t="s">
        <v>137</v>
      </c>
      <c r="E25" s="1">
        <v>7.5777290470007195</v>
      </c>
      <c r="F25" s="1">
        <v>21.791267272364216</v>
      </c>
      <c r="G25" s="1">
        <v>29.368996319364932</v>
      </c>
      <c r="H25" s="9">
        <v>0.741982021973144</v>
      </c>
      <c r="I25" s="1">
        <v>3.9300011820178463E-2</v>
      </c>
      <c r="J25" s="4">
        <v>4.24</v>
      </c>
      <c r="K25" s="1">
        <v>33.863386338633845</v>
      </c>
      <c r="L25" s="1">
        <v>6.5099047331014734</v>
      </c>
    </row>
    <row r="26" spans="1:12" ht="15">
      <c r="A26" s="2">
        <v>25</v>
      </c>
      <c r="B26" s="2" t="s">
        <v>146</v>
      </c>
      <c r="C26" s="3" t="s">
        <v>147</v>
      </c>
      <c r="D26" s="8" t="s">
        <v>142</v>
      </c>
      <c r="E26" s="1">
        <v>7.7132852705752173</v>
      </c>
      <c r="F26" s="1">
        <v>10.292299899841272</v>
      </c>
      <c r="G26" s="1">
        <v>18.005585170416492</v>
      </c>
      <c r="H26" s="9">
        <v>0.57161707339296641</v>
      </c>
      <c r="I26" s="1">
        <v>9.8899141245489042E-2</v>
      </c>
      <c r="J26" s="4">
        <v>3.99</v>
      </c>
      <c r="K26" s="1">
        <v>28.131692982019231</v>
      </c>
      <c r="L26" s="1">
        <v>5.3711275902695128</v>
      </c>
    </row>
    <row r="27" spans="1:12" ht="15">
      <c r="A27" s="2">
        <v>26</v>
      </c>
      <c r="B27" s="2" t="s">
        <v>146</v>
      </c>
      <c r="C27" s="3" t="s">
        <v>140</v>
      </c>
      <c r="D27" s="8" t="s">
        <v>142</v>
      </c>
      <c r="E27" s="1">
        <v>14.523790992599361</v>
      </c>
      <c r="F27" s="1">
        <v>11.531605969790158</v>
      </c>
      <c r="G27" s="1">
        <v>26.055396962389519</v>
      </c>
      <c r="H27" s="9">
        <v>0.44258032170593359</v>
      </c>
      <c r="I27" s="1">
        <v>0.14089345426359304</v>
      </c>
      <c r="J27" s="4">
        <v>4.1500000000000004</v>
      </c>
      <c r="K27" s="1">
        <v>26.47322763984441</v>
      </c>
      <c r="L27" s="1">
        <v>5.7363710333604558</v>
      </c>
    </row>
    <row r="28" spans="1:12" ht="15">
      <c r="A28" s="2">
        <v>27</v>
      </c>
      <c r="B28" s="2" t="s">
        <v>148</v>
      </c>
      <c r="C28" s="3" t="s">
        <v>140</v>
      </c>
      <c r="D28" s="8" t="s">
        <v>142</v>
      </c>
      <c r="E28" s="1">
        <v>17.18505084835364</v>
      </c>
      <c r="F28" s="1">
        <v>2.7117664197181468</v>
      </c>
      <c r="G28" s="1">
        <v>19.896817268071786</v>
      </c>
      <c r="H28" s="9">
        <v>0.13629146728254321</v>
      </c>
      <c r="I28" s="1">
        <v>8.1836400249636274E-2</v>
      </c>
      <c r="J28" s="4">
        <v>4.2300000000000004</v>
      </c>
      <c r="K28" s="1">
        <v>32.579230615905857</v>
      </c>
      <c r="L28" s="1">
        <v>4.8041389504805032</v>
      </c>
    </row>
    <row r="29" spans="1:12" ht="15">
      <c r="A29" s="2">
        <v>28</v>
      </c>
      <c r="B29" s="2" t="s">
        <v>148</v>
      </c>
      <c r="C29" s="3" t="s">
        <v>149</v>
      </c>
      <c r="D29" s="8" t="s">
        <v>142</v>
      </c>
      <c r="E29" s="1">
        <v>9.7021627757769693</v>
      </c>
      <c r="F29" s="1">
        <v>5.3251120024165823</v>
      </c>
      <c r="G29" s="1">
        <v>15.027274778193553</v>
      </c>
      <c r="H29" s="9">
        <v>0.35436312179131663</v>
      </c>
      <c r="I29" s="1">
        <v>7.1168680564635919E-2</v>
      </c>
      <c r="J29" s="4">
        <v>4.0199999999999996</v>
      </c>
      <c r="K29" s="1">
        <v>31.234068076173344</v>
      </c>
      <c r="L29" s="1">
        <v>5.247855792993203</v>
      </c>
    </row>
    <row r="30" spans="1:12" ht="15">
      <c r="A30" s="2">
        <v>29</v>
      </c>
      <c r="B30" s="2" t="s">
        <v>148</v>
      </c>
      <c r="C30" s="3" t="s">
        <v>0</v>
      </c>
      <c r="D30" s="8" t="s">
        <v>142</v>
      </c>
      <c r="E30" s="1">
        <v>7.0189476719091042</v>
      </c>
      <c r="F30" s="1">
        <v>11.991248198376393</v>
      </c>
      <c r="G30" s="1">
        <v>19.010195870285497</v>
      </c>
      <c r="H30" s="9">
        <v>0.63077983415834782</v>
      </c>
      <c r="I30" s="1">
        <v>7.441030387747169E-2</v>
      </c>
      <c r="J30" s="4">
        <v>4.05</v>
      </c>
      <c r="K30" s="1">
        <v>30.331139038499927</v>
      </c>
      <c r="L30" s="1">
        <v>5.8911954187544833</v>
      </c>
    </row>
    <row r="31" spans="1:12" ht="15">
      <c r="A31" s="2">
        <v>30</v>
      </c>
      <c r="B31" s="2" t="s">
        <v>148</v>
      </c>
      <c r="C31" s="3" t="s">
        <v>0</v>
      </c>
      <c r="D31" s="8" t="s">
        <v>142</v>
      </c>
      <c r="E31" s="1">
        <v>6.2493729393258874</v>
      </c>
      <c r="F31" s="1">
        <v>11.851586392650844</v>
      </c>
      <c r="G31" s="1">
        <v>18.100959331976732</v>
      </c>
      <c r="H31" s="9">
        <v>0.65474907574175412</v>
      </c>
      <c r="I31" s="1">
        <v>7.8794097728145149E-2</v>
      </c>
      <c r="J31" s="4">
        <v>4.1399999999999997</v>
      </c>
      <c r="K31" s="1">
        <v>28.687665352168935</v>
      </c>
      <c r="L31" s="1">
        <v>5.8168836623267524</v>
      </c>
    </row>
    <row r="32" spans="1:12" ht="15">
      <c r="A32" s="2">
        <v>31</v>
      </c>
      <c r="B32" s="2" t="s">
        <v>148</v>
      </c>
      <c r="C32" s="3" t="s">
        <v>149</v>
      </c>
      <c r="D32" s="8" t="s">
        <v>142</v>
      </c>
      <c r="E32" s="1">
        <v>10.346349890877448</v>
      </c>
      <c r="F32" s="1">
        <v>7.9841359817750863</v>
      </c>
      <c r="G32" s="1">
        <v>18.330485872652535</v>
      </c>
      <c r="H32" s="9">
        <v>0.43556597666004654</v>
      </c>
      <c r="I32" s="1">
        <v>6.929675437015366E-2</v>
      </c>
      <c r="J32" s="4">
        <v>4.22</v>
      </c>
      <c r="K32" s="1">
        <v>29.641255605381119</v>
      </c>
      <c r="L32" s="1">
        <v>6.0052404220665174</v>
      </c>
    </row>
    <row r="33" spans="1:12" ht="15">
      <c r="A33" s="2">
        <v>32</v>
      </c>
      <c r="B33" s="2" t="s">
        <v>148</v>
      </c>
      <c r="C33" s="3" t="s">
        <v>0</v>
      </c>
      <c r="D33" s="8" t="s">
        <v>142</v>
      </c>
      <c r="E33" s="1">
        <v>9.9000777952454655</v>
      </c>
      <c r="F33" s="1">
        <v>6.9513416968582122</v>
      </c>
      <c r="G33" s="1">
        <v>16.851419492103677</v>
      </c>
      <c r="H33" s="9">
        <v>0.41250778310488961</v>
      </c>
      <c r="I33" s="1">
        <v>9.5278506335060104E-2</v>
      </c>
      <c r="J33" s="4">
        <v>4.59</v>
      </c>
      <c r="K33" s="1">
        <v>27.57016358997447</v>
      </c>
      <c r="L33" s="1">
        <v>5.4427407100427736</v>
      </c>
    </row>
    <row r="34" spans="1:12" ht="15">
      <c r="A34" s="2">
        <v>1</v>
      </c>
      <c r="B34" s="7" t="s">
        <v>1</v>
      </c>
      <c r="C34" s="3" t="s">
        <v>0</v>
      </c>
      <c r="D34" s="8" t="s">
        <v>137</v>
      </c>
      <c r="E34" s="1">
        <v>2.4463250260417411</v>
      </c>
      <c r="F34" s="1">
        <v>9.6656011763592158</v>
      </c>
      <c r="G34" s="1">
        <v>12.111926202400957</v>
      </c>
      <c r="H34" s="9">
        <v>0.79802345348200654</v>
      </c>
      <c r="I34" s="1">
        <v>5.939177815296964E-3</v>
      </c>
      <c r="J34" s="4">
        <v>4.37</v>
      </c>
      <c r="K34" s="1">
        <v>24.360894747353683</v>
      </c>
      <c r="L34" s="1">
        <v>3.2411380289128662</v>
      </c>
    </row>
    <row r="35" spans="1:12" ht="15">
      <c r="A35" s="2">
        <v>2</v>
      </c>
      <c r="B35" s="7" t="s">
        <v>1</v>
      </c>
      <c r="C35" s="3" t="s">
        <v>0</v>
      </c>
      <c r="D35" s="8" t="s">
        <v>137</v>
      </c>
      <c r="E35" s="1">
        <v>0.54833500638437971</v>
      </c>
      <c r="F35" s="1">
        <v>11.142521094250844</v>
      </c>
      <c r="G35" s="1">
        <v>11.690856100635223</v>
      </c>
      <c r="H35" s="9">
        <v>0.95309710412442894</v>
      </c>
      <c r="I35" s="1">
        <v>-5.3503374469811597E-3</v>
      </c>
      <c r="J35" s="4">
        <v>5.36</v>
      </c>
      <c r="K35" s="1">
        <v>25.137348916192181</v>
      </c>
      <c r="L35" s="1">
        <v>3.5225832277002835</v>
      </c>
    </row>
    <row r="36" spans="1:12" ht="15">
      <c r="A36" s="2">
        <v>3</v>
      </c>
      <c r="B36" s="7" t="s">
        <v>1</v>
      </c>
      <c r="C36" s="3" t="s">
        <v>0</v>
      </c>
      <c r="D36" s="8" t="s">
        <v>137</v>
      </c>
      <c r="E36" s="1">
        <v>6.5990929050339506</v>
      </c>
      <c r="F36" s="1">
        <v>2.1053644479714082</v>
      </c>
      <c r="G36" s="1">
        <v>8.7044573530053579</v>
      </c>
      <c r="H36" s="9">
        <v>0.24187199300189532</v>
      </c>
      <c r="I36" s="1">
        <v>3.2083120039094457E-3</v>
      </c>
      <c r="J36" s="4">
        <v>4.28</v>
      </c>
      <c r="K36" s="1">
        <v>37.72091402399559</v>
      </c>
      <c r="L36" s="1">
        <v>2.8856914468426136</v>
      </c>
    </row>
    <row r="37" spans="1:12" ht="15">
      <c r="A37" s="2">
        <v>4</v>
      </c>
      <c r="B37" s="7" t="s">
        <v>1</v>
      </c>
      <c r="C37" s="3" t="s">
        <v>0</v>
      </c>
      <c r="D37" s="8" t="s">
        <v>137</v>
      </c>
      <c r="E37" s="1">
        <v>1.8753608405166589E-2</v>
      </c>
      <c r="F37" s="1">
        <v>20.777872896420266</v>
      </c>
      <c r="G37" s="1">
        <v>20.796626504825433</v>
      </c>
      <c r="H37" s="9">
        <v>0.99909823795696795</v>
      </c>
      <c r="I37" s="1">
        <v>3.2576952323784309E-3</v>
      </c>
      <c r="J37" s="4">
        <v>4.45</v>
      </c>
      <c r="K37" s="1">
        <v>28.179638325507042</v>
      </c>
      <c r="L37" s="1">
        <v>5.4531543437434982</v>
      </c>
    </row>
    <row r="38" spans="1:12" ht="15">
      <c r="A38" s="2">
        <v>5</v>
      </c>
      <c r="B38" s="7" t="s">
        <v>1</v>
      </c>
      <c r="C38" s="3" t="s">
        <v>2</v>
      </c>
      <c r="D38" s="8" t="s">
        <v>137</v>
      </c>
      <c r="E38" s="1">
        <v>16.28502868307099</v>
      </c>
      <c r="F38" s="1">
        <v>6.3072773196306748</v>
      </c>
      <c r="G38" s="1">
        <v>22.592306002701665</v>
      </c>
      <c r="H38" s="9">
        <v>0.27917811129489967</v>
      </c>
      <c r="I38" s="1">
        <v>-3.5525715585459361E-3</v>
      </c>
      <c r="J38" s="4">
        <v>4.5599999999999996</v>
      </c>
      <c r="K38" s="1">
        <v>23.351087659913361</v>
      </c>
      <c r="L38" s="1">
        <v>3.3251071567735879</v>
      </c>
    </row>
    <row r="39" spans="1:12" ht="15">
      <c r="A39" s="2">
        <v>6</v>
      </c>
      <c r="B39" s="7" t="s">
        <v>1</v>
      </c>
      <c r="C39" s="3" t="s">
        <v>3</v>
      </c>
      <c r="D39" s="8" t="s">
        <v>137</v>
      </c>
      <c r="E39" s="1">
        <v>1.7738813945647733E-2</v>
      </c>
      <c r="F39" s="1">
        <v>14.438330222920511</v>
      </c>
      <c r="G39" s="1">
        <v>14.456069036866161</v>
      </c>
      <c r="H39" s="9">
        <v>0.99877291579748184</v>
      </c>
      <c r="I39" s="1">
        <v>1.6031804712012901E-3</v>
      </c>
      <c r="J39" s="4">
        <v>6.07</v>
      </c>
      <c r="K39" s="1">
        <v>25.325420178544775</v>
      </c>
      <c r="L39" s="1">
        <v>4.180858879316089</v>
      </c>
    </row>
    <row r="40" spans="1:12" ht="15">
      <c r="A40" s="2">
        <v>7</v>
      </c>
      <c r="B40" s="7" t="s">
        <v>1</v>
      </c>
      <c r="C40" s="3" t="s">
        <v>4</v>
      </c>
      <c r="D40" s="8" t="s">
        <v>137</v>
      </c>
      <c r="E40" s="1">
        <v>7.4606363285094801</v>
      </c>
      <c r="F40" s="1">
        <v>20.515732543901727</v>
      </c>
      <c r="G40" s="1">
        <v>27.976368872411214</v>
      </c>
      <c r="H40" s="9">
        <v>0.73332363601100625</v>
      </c>
      <c r="I40" s="1">
        <v>-1.8653272996945868E-2</v>
      </c>
      <c r="J40" s="4">
        <v>4.59</v>
      </c>
      <c r="K40" s="1">
        <v>22.780961873909746</v>
      </c>
      <c r="L40" s="1">
        <v>3.2141474119014566</v>
      </c>
    </row>
    <row r="41" spans="1:12" ht="15">
      <c r="A41" s="2">
        <v>8</v>
      </c>
      <c r="B41" s="7" t="s">
        <v>1</v>
      </c>
      <c r="C41" s="3" t="s">
        <v>140</v>
      </c>
      <c r="D41" s="8" t="s">
        <v>137</v>
      </c>
      <c r="E41" s="1">
        <v>8.7751680547817958</v>
      </c>
      <c r="F41" s="1">
        <v>5.6626054575020222</v>
      </c>
      <c r="G41" s="1">
        <v>14.437773512283819</v>
      </c>
      <c r="H41" s="9">
        <v>0.39220766641644672</v>
      </c>
      <c r="I41" s="1">
        <v>2.6203279649797484E-3</v>
      </c>
      <c r="J41" s="4">
        <v>4.1500000000000004</v>
      </c>
      <c r="K41" s="1">
        <v>24.336459788465376</v>
      </c>
      <c r="L41" s="1">
        <v>2.9407886060926316</v>
      </c>
    </row>
    <row r="42" spans="1:12" ht="15">
      <c r="A42" s="2">
        <v>9</v>
      </c>
      <c r="B42" s="7" t="s">
        <v>1</v>
      </c>
      <c r="C42" s="3" t="s">
        <v>147</v>
      </c>
      <c r="D42" s="8" t="s">
        <v>142</v>
      </c>
      <c r="E42" s="1">
        <v>6.2095098406930269</v>
      </c>
      <c r="F42" s="1">
        <v>3.6209833600754799</v>
      </c>
      <c r="G42" s="1">
        <v>9.8304932007685046</v>
      </c>
      <c r="H42" s="9">
        <v>0.36834198306473653</v>
      </c>
      <c r="I42" s="1">
        <v>1.0900606721628426E-2</v>
      </c>
      <c r="J42" s="4">
        <v>4.74</v>
      </c>
      <c r="K42" s="1">
        <v>22.052891080233096</v>
      </c>
      <c r="L42" s="1">
        <v>2.9518880582709688</v>
      </c>
    </row>
    <row r="43" spans="1:12" ht="15">
      <c r="A43" s="2">
        <v>10</v>
      </c>
      <c r="B43" s="7" t="s">
        <v>1</v>
      </c>
      <c r="C43" s="3" t="s">
        <v>140</v>
      </c>
      <c r="D43" s="8" t="s">
        <v>142</v>
      </c>
      <c r="E43" s="1">
        <v>3.3647620646148053</v>
      </c>
      <c r="F43" s="1">
        <v>3.7458972204647907</v>
      </c>
      <c r="G43" s="1">
        <v>7.1106592850795955</v>
      </c>
      <c r="H43" s="9">
        <v>0.52680026848211725</v>
      </c>
      <c r="I43" s="1">
        <v>1.1172854204521349E-2</v>
      </c>
      <c r="J43" s="4">
        <v>4.42</v>
      </c>
      <c r="K43" s="1">
        <v>22.882963850609201</v>
      </c>
      <c r="L43" s="1">
        <v>2.7258012301715508</v>
      </c>
    </row>
    <row r="44" spans="1:12" ht="15">
      <c r="A44" s="2">
        <v>11</v>
      </c>
      <c r="B44" s="7" t="s">
        <v>1</v>
      </c>
      <c r="C44" s="3" t="s">
        <v>140</v>
      </c>
      <c r="D44" s="8" t="s">
        <v>142</v>
      </c>
      <c r="E44" s="1">
        <v>0.53197710847898783</v>
      </c>
      <c r="F44" s="1">
        <v>8.9731238772693249</v>
      </c>
      <c r="G44" s="1">
        <v>9.5051009857483137</v>
      </c>
      <c r="H44" s="9">
        <v>0.94403246117251982</v>
      </c>
      <c r="I44" s="1">
        <v>6.2459812290166878E-3</v>
      </c>
      <c r="J44" s="4">
        <v>4.43</v>
      </c>
      <c r="K44" s="1">
        <v>21.525736210075266</v>
      </c>
      <c r="L44" s="1">
        <v>2.857324274557111</v>
      </c>
    </row>
    <row r="45" spans="1:12" ht="15">
      <c r="A45" s="2">
        <v>12</v>
      </c>
      <c r="B45" s="7" t="s">
        <v>1</v>
      </c>
      <c r="C45" s="3" t="s">
        <v>140</v>
      </c>
      <c r="D45" s="8" t="s">
        <v>142</v>
      </c>
      <c r="E45" s="1">
        <v>4.498810482704549</v>
      </c>
      <c r="F45" s="1">
        <v>5.5171775828803957</v>
      </c>
      <c r="G45" s="1">
        <v>10.015988065584946</v>
      </c>
      <c r="H45" s="9">
        <v>0.55083707635769696</v>
      </c>
      <c r="I45" s="1">
        <v>2.1009055446829138E-2</v>
      </c>
      <c r="J45" s="4">
        <v>4.18</v>
      </c>
      <c r="K45" s="1">
        <v>22.971622701838584</v>
      </c>
      <c r="L45" s="1">
        <v>3.8266960695290746</v>
      </c>
    </row>
    <row r="46" spans="1:12" ht="15">
      <c r="A46" s="2">
        <v>13</v>
      </c>
      <c r="B46" s="7" t="s">
        <v>1</v>
      </c>
      <c r="C46" s="3" t="s">
        <v>5</v>
      </c>
      <c r="D46" s="8" t="s">
        <v>142</v>
      </c>
      <c r="E46" s="1">
        <v>1.6157262581369552E-2</v>
      </c>
      <c r="F46" s="1">
        <v>7.0730032676203356</v>
      </c>
      <c r="G46" s="1">
        <v>7.0891605302017044</v>
      </c>
      <c r="H46" s="9">
        <v>0.99772084966724417</v>
      </c>
      <c r="I46" s="1">
        <v>5.6858176417295663E-3</v>
      </c>
      <c r="J46" s="4">
        <v>5.1100000000000003</v>
      </c>
      <c r="K46" s="1">
        <v>19.791250499400732</v>
      </c>
      <c r="L46" s="1">
        <v>3.9349978208081788</v>
      </c>
    </row>
    <row r="47" spans="1:12" ht="15">
      <c r="A47" s="2">
        <v>14</v>
      </c>
      <c r="B47" s="7" t="s">
        <v>1</v>
      </c>
      <c r="C47" s="3" t="s">
        <v>6</v>
      </c>
      <c r="D47" s="8" t="s">
        <v>142</v>
      </c>
      <c r="E47" s="1">
        <v>3.7533797597328784E-2</v>
      </c>
      <c r="F47" s="1">
        <v>7.2245609671599151</v>
      </c>
      <c r="G47" s="1">
        <v>7.2620947647572436</v>
      </c>
      <c r="H47" s="9">
        <v>0.99483154670750384</v>
      </c>
      <c r="I47" s="1">
        <v>3.3222706647547356E-3</v>
      </c>
      <c r="J47" s="4">
        <v>4.32</v>
      </c>
      <c r="K47" s="1">
        <v>24.222577742225809</v>
      </c>
      <c r="L47" s="1">
        <v>3.1932440456554163</v>
      </c>
    </row>
    <row r="48" spans="1:12" ht="15">
      <c r="A48" s="2">
        <v>15</v>
      </c>
      <c r="B48" s="2" t="s">
        <v>7</v>
      </c>
      <c r="C48" s="3" t="s">
        <v>5</v>
      </c>
      <c r="D48" s="8" t="s">
        <v>142</v>
      </c>
      <c r="E48" s="1">
        <v>3.882960429854394</v>
      </c>
      <c r="F48" s="1">
        <v>2.0799478998990915</v>
      </c>
      <c r="G48" s="1">
        <v>5.9629083297534855</v>
      </c>
      <c r="H48" s="9">
        <v>0.34881433436107834</v>
      </c>
      <c r="I48" s="1">
        <v>1.5560559780415055E-2</v>
      </c>
      <c r="J48" s="4">
        <v>4.34</v>
      </c>
      <c r="K48" s="1">
        <v>23.101139316410112</v>
      </c>
      <c r="L48" s="1">
        <v>3.5154980830463347</v>
      </c>
    </row>
    <row r="49" spans="1:12" ht="15">
      <c r="A49" s="2">
        <v>16</v>
      </c>
      <c r="B49" s="2" t="s">
        <v>8</v>
      </c>
      <c r="C49" s="3" t="s">
        <v>9</v>
      </c>
      <c r="D49" s="8" t="s">
        <v>142</v>
      </c>
      <c r="E49" s="1">
        <v>9.6382108491047475E-2</v>
      </c>
      <c r="F49" s="1">
        <v>5.0953870088716124</v>
      </c>
      <c r="G49" s="1">
        <v>5.1917691173626599</v>
      </c>
      <c r="H49" s="9">
        <v>0.98143559424306448</v>
      </c>
      <c r="I49" s="1">
        <v>2.0591517672506197E-2</v>
      </c>
      <c r="J49" s="4">
        <v>5.15</v>
      </c>
      <c r="K49" s="1">
        <v>24.105630293971132</v>
      </c>
      <c r="L49" s="1">
        <v>4.3526785714285756</v>
      </c>
    </row>
    <row r="50" spans="1:12" ht="15">
      <c r="A50" s="2">
        <v>17</v>
      </c>
      <c r="B50" s="7" t="s">
        <v>1</v>
      </c>
      <c r="C50" s="3" t="s">
        <v>10</v>
      </c>
      <c r="D50" s="8" t="s">
        <v>137</v>
      </c>
      <c r="E50" s="1">
        <v>3.9636558007997147</v>
      </c>
      <c r="F50" s="1">
        <v>3.2457171022722533</v>
      </c>
      <c r="G50" s="1">
        <v>7.2093729030719675</v>
      </c>
      <c r="H50" s="9">
        <v>0.45020796481330977</v>
      </c>
      <c r="I50" s="1">
        <v>1.947292907970047E-3</v>
      </c>
      <c r="J50" s="4">
        <v>4.34</v>
      </c>
      <c r="K50" s="1">
        <v>23.574029126213617</v>
      </c>
      <c r="L50" s="1">
        <v>2.8119624189493466</v>
      </c>
    </row>
    <row r="51" spans="1:12" ht="15">
      <c r="A51" s="2">
        <v>18</v>
      </c>
      <c r="B51" s="7" t="s">
        <v>1</v>
      </c>
      <c r="C51" s="3" t="s">
        <v>11</v>
      </c>
      <c r="D51" s="8" t="s">
        <v>137</v>
      </c>
      <c r="E51" s="1">
        <v>0.35405884180486596</v>
      </c>
      <c r="F51" s="1">
        <v>10.213080191034075</v>
      </c>
      <c r="G51" s="1">
        <v>10.567139032838941</v>
      </c>
      <c r="H51" s="9">
        <v>0.96649435190503541</v>
      </c>
      <c r="I51" s="1">
        <v>8.8434424999560089E-3</v>
      </c>
      <c r="J51" s="4">
        <v>4.51</v>
      </c>
      <c r="K51" s="1">
        <v>22.406037584966001</v>
      </c>
      <c r="L51" s="1">
        <v>3.2270531400966487</v>
      </c>
    </row>
    <row r="52" spans="1:12" ht="15">
      <c r="A52" s="2">
        <v>19</v>
      </c>
      <c r="B52" s="7" t="s">
        <v>1</v>
      </c>
      <c r="C52" s="3" t="s">
        <v>140</v>
      </c>
      <c r="D52" s="8" t="s">
        <v>137</v>
      </c>
      <c r="E52" s="1">
        <v>2.391634663217451</v>
      </c>
      <c r="F52" s="1">
        <v>1.5168720134761684</v>
      </c>
      <c r="G52" s="1">
        <v>3.9085066766936194</v>
      </c>
      <c r="H52" s="9">
        <v>0.38809502936793194</v>
      </c>
      <c r="I52" s="1">
        <v>2.5069224715265322E-3</v>
      </c>
      <c r="J52" s="4">
        <v>4.71</v>
      </c>
      <c r="K52" s="1">
        <v>23.485605757696888</v>
      </c>
      <c r="L52" s="1">
        <v>2.331961591220868</v>
      </c>
    </row>
    <row r="53" spans="1:12" ht="15">
      <c r="A53" s="2">
        <v>20</v>
      </c>
      <c r="B53" s="7" t="s">
        <v>1</v>
      </c>
      <c r="C53" s="3" t="s">
        <v>140</v>
      </c>
      <c r="D53" s="8" t="s">
        <v>137</v>
      </c>
      <c r="E53" s="1">
        <v>1.7100730836245956E-2</v>
      </c>
      <c r="F53" s="1">
        <v>13.440148393439147</v>
      </c>
      <c r="G53" s="1">
        <v>13.457249124275393</v>
      </c>
      <c r="H53" s="9">
        <v>0.99872925508933341</v>
      </c>
      <c r="I53" s="1">
        <v>-3.6457808441574587E-3</v>
      </c>
      <c r="J53" s="4">
        <v>4.62</v>
      </c>
      <c r="K53" s="1">
        <v>23.169879157095778</v>
      </c>
      <c r="L53" s="1">
        <v>3.2302092811646697</v>
      </c>
    </row>
    <row r="54" spans="1:12" ht="15">
      <c r="A54" s="2">
        <v>21</v>
      </c>
      <c r="B54" s="7" t="s">
        <v>1</v>
      </c>
      <c r="C54" s="3" t="s">
        <v>138</v>
      </c>
      <c r="D54" s="8" t="s">
        <v>137</v>
      </c>
      <c r="E54" s="1">
        <v>7.1807177118305248</v>
      </c>
      <c r="F54" s="1">
        <v>3.5862161341584375</v>
      </c>
      <c r="G54" s="1">
        <v>10.766933845988962</v>
      </c>
      <c r="H54" s="9">
        <v>0.33307682441964859</v>
      </c>
      <c r="I54" s="1">
        <v>6.8963165753500562E-3</v>
      </c>
      <c r="J54" s="4">
        <v>4.3099999999999996</v>
      </c>
      <c r="K54" s="1">
        <v>23.726027397260268</v>
      </c>
      <c r="L54" s="1">
        <v>3.0890804597701083</v>
      </c>
    </row>
    <row r="55" spans="1:12" ht="15">
      <c r="A55" s="2">
        <v>22</v>
      </c>
      <c r="B55" s="7" t="s">
        <v>1</v>
      </c>
      <c r="C55" s="3" t="s">
        <v>138</v>
      </c>
      <c r="D55" s="8" t="s">
        <v>137</v>
      </c>
      <c r="E55" s="1">
        <v>4.619425779569343</v>
      </c>
      <c r="F55" s="1">
        <v>3.9651782173073742</v>
      </c>
      <c r="G55" s="1">
        <v>8.5846039968767176</v>
      </c>
      <c r="H55" s="9">
        <v>0.46189413265306123</v>
      </c>
      <c r="I55" s="1">
        <v>1.1010853511618993E-2</v>
      </c>
      <c r="J55" s="4">
        <v>4.07</v>
      </c>
      <c r="K55" s="1">
        <v>23.211795178322333</v>
      </c>
      <c r="L55" s="1">
        <v>3.0877010897769166</v>
      </c>
    </row>
    <row r="56" spans="1:12" ht="15">
      <c r="A56" s="2">
        <v>23</v>
      </c>
      <c r="B56" s="7" t="s">
        <v>1</v>
      </c>
      <c r="C56" s="3" t="s">
        <v>138</v>
      </c>
      <c r="D56" s="8" t="s">
        <v>137</v>
      </c>
      <c r="E56" s="1">
        <v>2.8866866777009133</v>
      </c>
      <c r="F56" s="1">
        <v>6.5999670313781786</v>
      </c>
      <c r="G56" s="1">
        <v>9.4866537090790928</v>
      </c>
      <c r="H56" s="9">
        <v>0.69571075679317318</v>
      </c>
      <c r="I56" s="1">
        <v>8.5723080044184576E-3</v>
      </c>
      <c r="J56" s="4">
        <v>4.59</v>
      </c>
      <c r="K56" s="1">
        <v>25.261480227114291</v>
      </c>
      <c r="L56" s="1">
        <v>2.8655204584832235</v>
      </c>
    </row>
    <row r="57" spans="1:12" ht="15">
      <c r="A57" s="2">
        <v>24</v>
      </c>
      <c r="B57" s="7" t="s">
        <v>1</v>
      </c>
      <c r="C57" s="3" t="s">
        <v>12</v>
      </c>
      <c r="D57" s="8" t="s">
        <v>137</v>
      </c>
      <c r="E57" s="1">
        <v>4.7201258584608849</v>
      </c>
      <c r="F57" s="1">
        <v>1.3877859093343392</v>
      </c>
      <c r="G57" s="1">
        <v>6.1079117677952244</v>
      </c>
      <c r="H57" s="9">
        <v>0.22721119133574008</v>
      </c>
      <c r="I57" s="1">
        <v>2.5347912587146554E-3</v>
      </c>
      <c r="J57" s="4">
        <v>4.3099999999999996</v>
      </c>
      <c r="K57" s="1">
        <v>23.569040371276031</v>
      </c>
      <c r="L57" s="1">
        <v>2.7161138678506611</v>
      </c>
    </row>
    <row r="58" spans="1:12" ht="15">
      <c r="A58" s="2">
        <v>25</v>
      </c>
      <c r="B58" s="2" t="s">
        <v>13</v>
      </c>
      <c r="C58" s="3" t="s">
        <v>140</v>
      </c>
      <c r="D58" s="8" t="s">
        <v>142</v>
      </c>
      <c r="E58" s="1">
        <v>2.6708154109063806</v>
      </c>
      <c r="F58" s="1">
        <v>2.8646074271270843</v>
      </c>
      <c r="G58" s="1">
        <v>5.5354228380334645</v>
      </c>
      <c r="H58" s="9">
        <v>0.51750471661253894</v>
      </c>
      <c r="I58" s="1">
        <v>2.4272887167750456E-2</v>
      </c>
      <c r="J58" s="4">
        <v>4.93</v>
      </c>
      <c r="K58" s="1">
        <v>21.894936204146703</v>
      </c>
      <c r="L58" s="1">
        <v>3.4075681194563141</v>
      </c>
    </row>
    <row r="59" spans="1:12" ht="15">
      <c r="A59" s="2">
        <v>26</v>
      </c>
      <c r="B59" s="2" t="s">
        <v>14</v>
      </c>
      <c r="C59" s="3" t="s">
        <v>15</v>
      </c>
      <c r="D59" s="8" t="s">
        <v>142</v>
      </c>
      <c r="E59" s="1">
        <v>3.6504490666602076</v>
      </c>
      <c r="F59" s="1">
        <v>1.4829192222878533</v>
      </c>
      <c r="G59" s="1">
        <v>5.133368288948061</v>
      </c>
      <c r="H59" s="9">
        <v>0.28887840085047467</v>
      </c>
      <c r="I59" s="1">
        <v>3.1858796147420362E-2</v>
      </c>
      <c r="J59" s="4">
        <v>4.22</v>
      </c>
      <c r="K59" s="1">
        <v>20.977312390924936</v>
      </c>
      <c r="L59" s="1">
        <v>3.634528016153503</v>
      </c>
    </row>
    <row r="60" spans="1:12" ht="15">
      <c r="A60" s="2">
        <v>27</v>
      </c>
      <c r="B60" s="2" t="s">
        <v>16</v>
      </c>
      <c r="C60" s="3" t="s">
        <v>17</v>
      </c>
      <c r="D60" s="8" t="s">
        <v>142</v>
      </c>
      <c r="E60" s="1">
        <v>5.9025521640179841</v>
      </c>
      <c r="F60" s="1">
        <v>0.69985849999041949</v>
      </c>
      <c r="G60" s="1">
        <v>6.6024106640084028</v>
      </c>
      <c r="H60" s="9">
        <v>0.10600044977595001</v>
      </c>
      <c r="I60" s="1">
        <v>1.027858454751367E-2</v>
      </c>
      <c r="J60" s="4">
        <v>4.21</v>
      </c>
      <c r="K60" s="1">
        <v>23.60521452474903</v>
      </c>
      <c r="L60" s="1">
        <v>2.4060150375939542</v>
      </c>
    </row>
    <row r="61" spans="1:12" ht="15">
      <c r="A61" s="2">
        <v>28</v>
      </c>
      <c r="B61" s="2" t="s">
        <v>18</v>
      </c>
      <c r="C61" s="3" t="s">
        <v>19</v>
      </c>
      <c r="D61" s="8" t="s">
        <v>142</v>
      </c>
      <c r="E61" s="1">
        <v>8.3098680026411884</v>
      </c>
      <c r="F61" s="1">
        <v>1.6796619127676562</v>
      </c>
      <c r="G61" s="1">
        <v>9.9895299154088448</v>
      </c>
      <c r="H61" s="9">
        <v>0.16814223762189034</v>
      </c>
      <c r="I61" s="1">
        <v>1.8785868141545401E-2</v>
      </c>
      <c r="J61" s="4">
        <v>5.35</v>
      </c>
      <c r="K61" s="1">
        <v>24.473120422500187</v>
      </c>
      <c r="L61" s="1">
        <v>3.1334520746750765</v>
      </c>
    </row>
    <row r="62" spans="1:12" ht="15">
      <c r="A62" s="2">
        <v>29</v>
      </c>
      <c r="B62" s="2" t="s">
        <v>20</v>
      </c>
      <c r="C62" s="3" t="s">
        <v>5</v>
      </c>
      <c r="D62" s="8" t="s">
        <v>142</v>
      </c>
      <c r="E62" s="1">
        <v>2.122699434446857</v>
      </c>
      <c r="F62" s="1">
        <v>3.2672806270569335</v>
      </c>
      <c r="G62" s="1">
        <v>5.3899800615037909</v>
      </c>
      <c r="H62" s="9">
        <v>0.60617675571611862</v>
      </c>
      <c r="I62" s="1">
        <v>2.4912012631269784E-2</v>
      </c>
      <c r="J62" s="4">
        <v>5.04</v>
      </c>
      <c r="K62" s="1">
        <v>21.875156179719184</v>
      </c>
      <c r="L62" s="1">
        <v>3.3137154554759509</v>
      </c>
    </row>
    <row r="63" spans="1:12" ht="15">
      <c r="A63" s="2">
        <v>30</v>
      </c>
      <c r="B63" s="2" t="s">
        <v>20</v>
      </c>
      <c r="C63" s="3" t="s">
        <v>5</v>
      </c>
      <c r="D63" s="8" t="s">
        <v>142</v>
      </c>
      <c r="E63" s="1">
        <v>2.3546577934004191</v>
      </c>
      <c r="F63" s="1">
        <v>3.6624055847312333</v>
      </c>
      <c r="G63" s="1">
        <v>6.0170633781316525</v>
      </c>
      <c r="H63" s="9">
        <v>0.60866993657434942</v>
      </c>
      <c r="I63" s="1">
        <v>2.4076468910984777E-2</v>
      </c>
      <c r="J63" s="4">
        <v>4.09</v>
      </c>
      <c r="K63" s="1">
        <v>21.48735597785425</v>
      </c>
      <c r="L63" s="1">
        <v>3.4495902420430458</v>
      </c>
    </row>
    <row r="64" spans="1:12" ht="15">
      <c r="A64" s="2">
        <v>31</v>
      </c>
      <c r="B64" s="2" t="s">
        <v>20</v>
      </c>
      <c r="C64" s="3" t="s">
        <v>140</v>
      </c>
      <c r="D64" s="8" t="s">
        <v>142</v>
      </c>
      <c r="E64" s="1">
        <v>3.6297920310762</v>
      </c>
      <c r="F64" s="1">
        <v>2.21740594314323</v>
      </c>
      <c r="G64" s="1">
        <v>5.8471979742194291</v>
      </c>
      <c r="H64" s="9">
        <v>0.37922539187485649</v>
      </c>
      <c r="I64" s="1">
        <v>2.9835317837757672E-2</v>
      </c>
      <c r="J64" s="4">
        <v>4.2300000000000004</v>
      </c>
      <c r="K64" s="1">
        <v>23.653932360412412</v>
      </c>
      <c r="L64" s="1">
        <v>3.5751565762004294</v>
      </c>
    </row>
    <row r="65" spans="1:12" ht="15">
      <c r="A65" s="2">
        <v>32</v>
      </c>
      <c r="B65" s="2" t="s">
        <v>20</v>
      </c>
      <c r="C65" s="3" t="s">
        <v>21</v>
      </c>
      <c r="D65" s="8" t="s">
        <v>142</v>
      </c>
      <c r="E65" s="1">
        <v>2.5092497196846826</v>
      </c>
      <c r="F65" s="1">
        <v>1.3179143970046732</v>
      </c>
      <c r="G65" s="1">
        <v>3.8271641166893562</v>
      </c>
      <c r="H65" s="9">
        <v>0.34435795195130531</v>
      </c>
      <c r="I65" s="1">
        <v>1.2568945749019535E-2</v>
      </c>
      <c r="J65" s="4">
        <v>4.54</v>
      </c>
      <c r="K65" s="1">
        <v>21.383741781231393</v>
      </c>
      <c r="L65" s="1">
        <v>3.243996705315829</v>
      </c>
    </row>
    <row r="66" spans="1:12" ht="15">
      <c r="A66" s="2">
        <v>1</v>
      </c>
      <c r="B66" s="2" t="s">
        <v>22</v>
      </c>
      <c r="C66" s="5" t="s">
        <v>23</v>
      </c>
      <c r="D66" s="8" t="s">
        <v>137</v>
      </c>
      <c r="E66" s="1">
        <v>12.303165153661666</v>
      </c>
      <c r="F66" s="1">
        <v>16.653912760213174</v>
      </c>
      <c r="G66" s="1">
        <v>28.957077913874841</v>
      </c>
      <c r="H66" s="9">
        <v>0.57512407880884342</v>
      </c>
      <c r="I66" s="1">
        <v>4.3251470123444123E-2</v>
      </c>
      <c r="J66" s="6">
        <v>4.38</v>
      </c>
      <c r="K66" s="1">
        <v>26.509565563969701</v>
      </c>
      <c r="L66" s="1">
        <v>5.7894380042031024</v>
      </c>
    </row>
    <row r="67" spans="1:12" ht="15">
      <c r="A67" s="2">
        <v>2</v>
      </c>
      <c r="B67" s="2" t="s">
        <v>24</v>
      </c>
      <c r="C67" s="5" t="s">
        <v>25</v>
      </c>
      <c r="D67" s="8" t="s">
        <v>137</v>
      </c>
      <c r="E67" s="1">
        <v>19.870792279074127</v>
      </c>
      <c r="F67" s="1">
        <v>6.0323844625876388</v>
      </c>
      <c r="G67" s="1">
        <v>25.90317674166176</v>
      </c>
      <c r="H67" s="9">
        <v>0.23288203307069141</v>
      </c>
      <c r="I67" s="1">
        <v>1.7370331848745597E-2</v>
      </c>
      <c r="J67" s="6">
        <v>4.16</v>
      </c>
      <c r="K67" s="1">
        <v>26.003097986308916</v>
      </c>
      <c r="L67" s="1">
        <v>5.2873252751704198</v>
      </c>
    </row>
    <row r="68" spans="1:12" ht="15">
      <c r="A68" s="2">
        <v>3</v>
      </c>
      <c r="B68" s="2" t="s">
        <v>146</v>
      </c>
      <c r="C68" s="5" t="s">
        <v>23</v>
      </c>
      <c r="D68" s="8" t="s">
        <v>137</v>
      </c>
      <c r="E68" s="1">
        <v>15.033927464112518</v>
      </c>
      <c r="F68" s="1">
        <v>12.887097923944589</v>
      </c>
      <c r="G68" s="1">
        <v>27.921025388057107</v>
      </c>
      <c r="H68" s="9">
        <v>0.46155532416287604</v>
      </c>
      <c r="I68" s="1">
        <v>1.6784819634191005E-2</v>
      </c>
      <c r="J68" s="6">
        <v>3.89</v>
      </c>
      <c r="K68" s="1">
        <v>29.263178913737999</v>
      </c>
      <c r="L68" s="1">
        <v>6.0268172194777652</v>
      </c>
    </row>
    <row r="69" spans="1:12" ht="15">
      <c r="A69" s="2">
        <v>4</v>
      </c>
      <c r="B69" s="2" t="s">
        <v>26</v>
      </c>
      <c r="C69" s="5" t="s">
        <v>27</v>
      </c>
      <c r="D69" s="8" t="s">
        <v>137</v>
      </c>
      <c r="E69" s="1">
        <v>0.31106469949102161</v>
      </c>
      <c r="F69" s="1">
        <v>37.153470877729184</v>
      </c>
      <c r="G69" s="1">
        <v>37.464535577220204</v>
      </c>
      <c r="H69" s="9">
        <v>0.99169708913514043</v>
      </c>
      <c r="I69" s="1">
        <v>1.3720715481336323E-3</v>
      </c>
      <c r="J69" s="6">
        <v>4.99</v>
      </c>
      <c r="K69" s="1">
        <v>31.966435242994876</v>
      </c>
      <c r="L69" s="1">
        <v>8.8539754790396898</v>
      </c>
    </row>
    <row r="70" spans="1:12" ht="15">
      <c r="A70" s="2">
        <v>5</v>
      </c>
      <c r="B70" s="2" t="s">
        <v>146</v>
      </c>
      <c r="C70" s="5" t="s">
        <v>23</v>
      </c>
      <c r="D70" s="8" t="s">
        <v>137</v>
      </c>
      <c r="E70" s="1">
        <v>24.197926636542597</v>
      </c>
      <c r="F70" s="1">
        <v>7.4941123691136715</v>
      </c>
      <c r="G70" s="1">
        <v>31.69203900565627</v>
      </c>
      <c r="H70" s="9">
        <v>0.23646671543525968</v>
      </c>
      <c r="I70" s="1">
        <v>1.7511355166799948E-2</v>
      </c>
      <c r="J70" s="6">
        <v>3.93</v>
      </c>
      <c r="K70" s="1">
        <v>26.364634268037179</v>
      </c>
      <c r="L70" s="1">
        <v>5.3191489361702153</v>
      </c>
    </row>
    <row r="71" spans="1:12" ht="15">
      <c r="A71" s="2">
        <v>6</v>
      </c>
      <c r="B71" s="2" t="s">
        <v>24</v>
      </c>
      <c r="C71" s="5" t="s">
        <v>23</v>
      </c>
      <c r="D71" s="8" t="s">
        <v>137</v>
      </c>
      <c r="E71" s="1">
        <v>0.28453621099155674</v>
      </c>
      <c r="F71" s="1">
        <v>20.750110739646466</v>
      </c>
      <c r="G71" s="1">
        <v>21.034646950638024</v>
      </c>
      <c r="H71" s="9">
        <v>0.98647297424771241</v>
      </c>
      <c r="I71" s="1">
        <v>3.1585214269064826E-2</v>
      </c>
      <c r="J71" s="6">
        <v>4.8099999999999996</v>
      </c>
      <c r="K71" s="1">
        <v>31.118096093399188</v>
      </c>
      <c r="L71" s="1">
        <v>7.6923076923076525</v>
      </c>
    </row>
    <row r="72" spans="1:12" ht="15">
      <c r="A72" s="2">
        <v>7</v>
      </c>
      <c r="B72" s="2" t="s">
        <v>28</v>
      </c>
      <c r="C72" s="5" t="s">
        <v>23</v>
      </c>
      <c r="D72" s="8" t="s">
        <v>137</v>
      </c>
      <c r="E72" s="1">
        <v>16.382879841684279</v>
      </c>
      <c r="F72" s="1">
        <v>8.9902391601817779</v>
      </c>
      <c r="G72" s="1">
        <v>25.373119001866058</v>
      </c>
      <c r="H72" s="9">
        <v>0.35432140445644833</v>
      </c>
      <c r="I72" s="1">
        <v>2.8089469612684808E-2</v>
      </c>
      <c r="J72" s="6">
        <v>4.1399999999999997</v>
      </c>
      <c r="K72" s="1">
        <v>25.578374056863069</v>
      </c>
      <c r="L72" s="1">
        <v>5.2571505304149646</v>
      </c>
    </row>
    <row r="73" spans="1:12" ht="15">
      <c r="A73" s="2">
        <v>8</v>
      </c>
      <c r="B73" s="2" t="s">
        <v>29</v>
      </c>
      <c r="C73" s="5" t="s">
        <v>27</v>
      </c>
      <c r="D73" s="8" t="s">
        <v>137</v>
      </c>
      <c r="E73" s="1">
        <v>20.088194743726341</v>
      </c>
      <c r="F73" s="1">
        <v>3.2170598848301561</v>
      </c>
      <c r="G73" s="1">
        <v>23.305254628556497</v>
      </c>
      <c r="H73" s="9">
        <v>0.13804010881255141</v>
      </c>
      <c r="I73" s="1">
        <v>-6.9081504843869837E-3</v>
      </c>
      <c r="J73" s="6">
        <v>4.0999999999999996</v>
      </c>
      <c r="K73" s="1">
        <v>27.662544874351809</v>
      </c>
      <c r="L73" s="1">
        <v>5.3763440860215832</v>
      </c>
    </row>
    <row r="74" spans="1:12" ht="15">
      <c r="A74" s="2">
        <v>9</v>
      </c>
      <c r="B74" s="7" t="s">
        <v>135</v>
      </c>
      <c r="C74" s="5" t="s">
        <v>27</v>
      </c>
      <c r="D74" s="8" t="s">
        <v>142</v>
      </c>
      <c r="E74" s="1">
        <v>11.299215298792786</v>
      </c>
      <c r="F74" s="1">
        <v>23.367391473541243</v>
      </c>
      <c r="G74" s="1">
        <v>34.666606772334028</v>
      </c>
      <c r="H74" s="9">
        <v>0.67406053401770438</v>
      </c>
      <c r="I74" s="1">
        <v>3.0212502203437555E-3</v>
      </c>
      <c r="J74" s="6">
        <v>4.08</v>
      </c>
      <c r="K74" s="1">
        <v>28.614232209737835</v>
      </c>
      <c r="L74" s="1">
        <v>5.4564533053516007</v>
      </c>
    </row>
    <row r="75" spans="1:12" ht="15">
      <c r="A75" s="2">
        <v>10</v>
      </c>
      <c r="B75" s="7" t="s">
        <v>135</v>
      </c>
      <c r="C75" s="5" t="s">
        <v>23</v>
      </c>
      <c r="D75" s="8" t="s">
        <v>142</v>
      </c>
      <c r="E75" s="1">
        <v>15.470886329146138</v>
      </c>
      <c r="F75" s="1">
        <v>19.882288079914026</v>
      </c>
      <c r="G75" s="1">
        <v>35.353174409060166</v>
      </c>
      <c r="H75" s="9">
        <v>0.56239046174078999</v>
      </c>
      <c r="I75" s="1">
        <v>1.8079814503910569E-2</v>
      </c>
      <c r="J75" s="6">
        <v>4.0999999999999996</v>
      </c>
      <c r="K75" s="1">
        <v>26.998951206112949</v>
      </c>
      <c r="L75" s="1">
        <v>5.315728261613196</v>
      </c>
    </row>
    <row r="76" spans="1:12" ht="15">
      <c r="A76" s="2">
        <v>11</v>
      </c>
      <c r="B76" s="7" t="s">
        <v>135</v>
      </c>
      <c r="C76" s="5" t="s">
        <v>23</v>
      </c>
      <c r="D76" s="8" t="s">
        <v>142</v>
      </c>
      <c r="E76" s="1">
        <v>3.348773118668035</v>
      </c>
      <c r="F76" s="1">
        <v>23.527361227472667</v>
      </c>
      <c r="G76" s="1">
        <v>26.876134346140706</v>
      </c>
      <c r="H76" s="9">
        <v>0.8753997477636174</v>
      </c>
      <c r="I76" s="1">
        <v>3.2739081118139269E-3</v>
      </c>
      <c r="J76" s="6">
        <v>4.5199999999999996</v>
      </c>
      <c r="K76" s="1">
        <v>24.257968127490031</v>
      </c>
      <c r="L76" s="1">
        <v>4.4118613978566419</v>
      </c>
    </row>
    <row r="77" spans="1:12" ht="15">
      <c r="A77" s="2">
        <v>12</v>
      </c>
      <c r="B77" s="7" t="s">
        <v>135</v>
      </c>
      <c r="C77" s="5" t="s">
        <v>27</v>
      </c>
      <c r="D77" s="8" t="s">
        <v>142</v>
      </c>
      <c r="E77" s="1">
        <v>5.9719824404915292</v>
      </c>
      <c r="F77" s="1">
        <v>19.600066951221145</v>
      </c>
      <c r="G77" s="1">
        <v>25.572049391712675</v>
      </c>
      <c r="H77" s="9">
        <v>0.76646445699315302</v>
      </c>
      <c r="I77" s="1">
        <v>1.3335049977162937E-2</v>
      </c>
      <c r="J77" s="6">
        <v>4.2300000000000004</v>
      </c>
      <c r="K77" s="1">
        <v>25.35732133933034</v>
      </c>
      <c r="L77" s="1">
        <v>5.4633101231922776</v>
      </c>
    </row>
    <row r="78" spans="1:12" ht="15">
      <c r="A78" s="2">
        <v>13</v>
      </c>
      <c r="B78" s="7" t="s">
        <v>135</v>
      </c>
      <c r="C78" s="5" t="s">
        <v>30</v>
      </c>
      <c r="D78" s="8" t="s">
        <v>142</v>
      </c>
      <c r="E78" s="1">
        <v>3.047992210696985</v>
      </c>
      <c r="F78" s="1">
        <v>28.020093253895674</v>
      </c>
      <c r="G78" s="1">
        <v>31.068085464592656</v>
      </c>
      <c r="H78" s="9">
        <v>0.90189314323308767</v>
      </c>
      <c r="I78" s="1">
        <v>1.3158742693996552E-2</v>
      </c>
      <c r="J78" s="6">
        <v>4.93</v>
      </c>
      <c r="K78" s="1">
        <v>25.18851435705362</v>
      </c>
      <c r="L78" s="1">
        <v>6.5215940190909416</v>
      </c>
    </row>
    <row r="79" spans="1:12" ht="15">
      <c r="A79" s="2">
        <v>14</v>
      </c>
      <c r="B79" s="7" t="s">
        <v>135</v>
      </c>
      <c r="C79" s="5" t="s">
        <v>31</v>
      </c>
      <c r="D79" s="8" t="s">
        <v>142</v>
      </c>
      <c r="E79" s="1">
        <v>3.488166614013978</v>
      </c>
      <c r="F79" s="1">
        <v>22.386816346067981</v>
      </c>
      <c r="G79" s="1">
        <v>25.874982960081962</v>
      </c>
      <c r="H79" s="9">
        <v>0.86519153966612194</v>
      </c>
      <c r="I79" s="1">
        <v>7.1139112073043869E-3</v>
      </c>
      <c r="J79" s="6">
        <v>4.16</v>
      </c>
      <c r="K79" s="1">
        <v>28.614127727408615</v>
      </c>
      <c r="L79" s="1">
        <v>5.1151430565247527</v>
      </c>
    </row>
    <row r="80" spans="1:12" ht="15">
      <c r="A80" s="2">
        <v>15</v>
      </c>
      <c r="B80" s="7" t="s">
        <v>135</v>
      </c>
      <c r="C80" s="5" t="s">
        <v>32</v>
      </c>
      <c r="D80" s="8" t="s">
        <v>142</v>
      </c>
      <c r="E80" s="1">
        <v>11.434835651250095</v>
      </c>
      <c r="F80" s="1">
        <v>18.15511876397337</v>
      </c>
      <c r="G80" s="1">
        <v>29.589954415223467</v>
      </c>
      <c r="H80" s="9">
        <v>0.61355683449897125</v>
      </c>
      <c r="I80" s="1">
        <v>2.4024708108110963E-2</v>
      </c>
      <c r="J80" s="6">
        <v>4.0599999999999996</v>
      </c>
      <c r="K80" s="1">
        <v>27.704117236566631</v>
      </c>
      <c r="L80" s="1">
        <v>6.0259238830667803</v>
      </c>
    </row>
    <row r="81" spans="1:12" ht="15">
      <c r="A81" s="2">
        <v>16</v>
      </c>
      <c r="B81" s="7" t="s">
        <v>135</v>
      </c>
      <c r="C81" s="5" t="s">
        <v>23</v>
      </c>
      <c r="D81" s="8" t="s">
        <v>142</v>
      </c>
      <c r="E81" s="1">
        <v>0.19805007627972457</v>
      </c>
      <c r="F81" s="1">
        <v>46.352449918368272</v>
      </c>
      <c r="G81" s="1">
        <v>46.550499994648</v>
      </c>
      <c r="H81" s="9">
        <v>0.99574547907535904</v>
      </c>
      <c r="I81" s="1">
        <v>9.0247666136894725E-3</v>
      </c>
      <c r="J81" s="6">
        <v>5.2</v>
      </c>
      <c r="K81" s="1">
        <v>33.379923126840694</v>
      </c>
      <c r="L81" s="1">
        <v>8.511913682002092</v>
      </c>
    </row>
    <row r="82" spans="1:12" ht="15">
      <c r="A82" s="2">
        <v>17</v>
      </c>
      <c r="B82" s="2" t="s">
        <v>146</v>
      </c>
      <c r="C82" s="5" t="s">
        <v>23</v>
      </c>
      <c r="D82" s="8" t="s">
        <v>137</v>
      </c>
      <c r="E82" s="1">
        <v>20.013248137264817</v>
      </c>
      <c r="F82" s="1">
        <v>8.1977763954610392</v>
      </c>
      <c r="G82" s="1">
        <v>28.211024532725851</v>
      </c>
      <c r="H82" s="9">
        <v>0.29058768801364548</v>
      </c>
      <c r="I82" s="1">
        <v>-2.4262526460103486E-2</v>
      </c>
      <c r="J82" s="6">
        <v>4.28</v>
      </c>
      <c r="K82" s="1">
        <v>26.589220720945264</v>
      </c>
      <c r="L82" s="1">
        <v>5.2363488182558884</v>
      </c>
    </row>
    <row r="83" spans="1:12" ht="15">
      <c r="A83" s="2">
        <v>18</v>
      </c>
      <c r="B83" s="7" t="s">
        <v>135</v>
      </c>
      <c r="C83" s="5" t="s">
        <v>23</v>
      </c>
      <c r="D83" s="8" t="s">
        <v>137</v>
      </c>
      <c r="E83" s="1">
        <v>1.7680725672668787</v>
      </c>
      <c r="F83" s="1">
        <v>29.296571077962177</v>
      </c>
      <c r="G83" s="1">
        <v>31.064643645229062</v>
      </c>
      <c r="H83" s="9">
        <v>0.94308408660794585</v>
      </c>
      <c r="I83" s="1">
        <v>2.3303880572749805E-2</v>
      </c>
      <c r="J83" s="6">
        <v>4.3600000000000003</v>
      </c>
      <c r="K83" s="1">
        <v>23.558459696727795</v>
      </c>
      <c r="L83" s="1">
        <v>4.6851549755302706</v>
      </c>
    </row>
    <row r="84" spans="1:12" ht="15">
      <c r="A84" s="2">
        <v>19</v>
      </c>
      <c r="B84" s="2" t="s">
        <v>146</v>
      </c>
      <c r="C84" s="5" t="s">
        <v>23</v>
      </c>
      <c r="D84" s="8" t="s">
        <v>137</v>
      </c>
      <c r="E84" s="1">
        <v>11.634606777315479</v>
      </c>
      <c r="F84" s="1">
        <v>10.112379964176409</v>
      </c>
      <c r="G84" s="1">
        <v>21.746986741491884</v>
      </c>
      <c r="H84" s="9">
        <v>0.46500143143429717</v>
      </c>
      <c r="I84" s="1">
        <v>-2.7397253429587622E-2</v>
      </c>
      <c r="J84" s="6">
        <v>4.2</v>
      </c>
      <c r="K84" s="1">
        <v>30.042341220423481</v>
      </c>
      <c r="L84" s="1">
        <v>6.0524067217316384</v>
      </c>
    </row>
    <row r="85" spans="1:12" ht="15">
      <c r="A85" s="2">
        <v>20</v>
      </c>
      <c r="B85" s="2" t="s">
        <v>146</v>
      </c>
      <c r="C85" s="5" t="s">
        <v>23</v>
      </c>
      <c r="D85" s="8" t="s">
        <v>137</v>
      </c>
      <c r="E85" s="1">
        <v>8.2399025589389261</v>
      </c>
      <c r="F85" s="1">
        <v>16.89635848979357</v>
      </c>
      <c r="G85" s="1">
        <v>25.136261048732496</v>
      </c>
      <c r="H85" s="9">
        <v>0.67219060372726258</v>
      </c>
      <c r="I85" s="1">
        <v>-3.7105997869268416E-2</v>
      </c>
      <c r="J85" s="6">
        <v>4.0599999999999996</v>
      </c>
      <c r="K85" s="1">
        <v>24.537915875711818</v>
      </c>
      <c r="L85" s="1">
        <v>5.3952072024361257</v>
      </c>
    </row>
    <row r="86" spans="1:12" ht="15">
      <c r="A86" s="2">
        <v>21</v>
      </c>
      <c r="B86" s="7" t="s">
        <v>135</v>
      </c>
      <c r="C86" s="5" t="s">
        <v>23</v>
      </c>
      <c r="D86" s="8" t="s">
        <v>137</v>
      </c>
      <c r="E86" s="1">
        <v>19.903465375995129</v>
      </c>
      <c r="F86" s="1">
        <v>9.6186043627451792</v>
      </c>
      <c r="G86" s="1">
        <v>29.52206973874031</v>
      </c>
      <c r="H86" s="9">
        <v>0.32581063752868161</v>
      </c>
      <c r="I86" s="1">
        <v>8.0597320396103931E-3</v>
      </c>
      <c r="J86" s="6">
        <v>4.0199999999999996</v>
      </c>
      <c r="K86" s="1">
        <v>26.371981640391169</v>
      </c>
      <c r="L86" s="1">
        <v>5.1768532321452501</v>
      </c>
    </row>
    <row r="87" spans="1:12" ht="15">
      <c r="A87" s="2">
        <v>22</v>
      </c>
      <c r="B87" s="7" t="s">
        <v>135</v>
      </c>
      <c r="C87" s="5" t="s">
        <v>23</v>
      </c>
      <c r="D87" s="8" t="s">
        <v>137</v>
      </c>
      <c r="E87" s="1">
        <v>18.055300882372393</v>
      </c>
      <c r="F87" s="1">
        <v>13.500572688223141</v>
      </c>
      <c r="G87" s="1">
        <v>31.555873570595541</v>
      </c>
      <c r="H87" s="9">
        <v>0.42783073832578894</v>
      </c>
      <c r="I87" s="1">
        <v>2.2462440764585132E-2</v>
      </c>
      <c r="J87" s="6">
        <v>4.22</v>
      </c>
      <c r="K87" s="1">
        <v>23.850416895501539</v>
      </c>
      <c r="L87" s="1">
        <v>5.3435615001311394</v>
      </c>
    </row>
    <row r="88" spans="1:12" ht="15">
      <c r="A88" s="2">
        <v>23</v>
      </c>
      <c r="B88" s="7" t="s">
        <v>135</v>
      </c>
      <c r="C88" s="5" t="s">
        <v>23</v>
      </c>
      <c r="D88" s="8" t="s">
        <v>137</v>
      </c>
      <c r="E88" s="1">
        <v>3.6839582380539784</v>
      </c>
      <c r="F88" s="1">
        <v>32.152699149764679</v>
      </c>
      <c r="G88" s="1">
        <v>35.836657387818654</v>
      </c>
      <c r="H88" s="9">
        <v>0.8972013991654757</v>
      </c>
      <c r="I88" s="1">
        <v>1.9638044914483906E-2</v>
      </c>
      <c r="J88" s="6">
        <v>4.4400000000000004</v>
      </c>
      <c r="K88" s="1">
        <v>26.720869912210716</v>
      </c>
      <c r="L88" s="1">
        <v>6.8136954598052872</v>
      </c>
    </row>
    <row r="89" spans="1:12" ht="15">
      <c r="A89" s="2">
        <v>24</v>
      </c>
      <c r="B89" s="7" t="s">
        <v>135</v>
      </c>
      <c r="C89" s="5" t="s">
        <v>23</v>
      </c>
      <c r="D89" s="8" t="s">
        <v>137</v>
      </c>
      <c r="E89" s="1">
        <v>13.655504300267573</v>
      </c>
      <c r="F89" s="1">
        <v>27.361256075339391</v>
      </c>
      <c r="G89" s="1">
        <v>41.016760375606957</v>
      </c>
      <c r="H89" s="9">
        <v>0.66707501579308981</v>
      </c>
      <c r="I89" s="1">
        <v>4.0554454993073717E-2</v>
      </c>
      <c r="J89" s="6">
        <v>5.15</v>
      </c>
      <c r="K89" s="1">
        <v>29.839273235499704</v>
      </c>
      <c r="L89" s="1">
        <v>7.3847467273761875</v>
      </c>
    </row>
    <row r="90" spans="1:12" ht="15">
      <c r="A90" s="2">
        <v>25</v>
      </c>
      <c r="B90" s="7" t="s">
        <v>135</v>
      </c>
      <c r="C90" s="5" t="s">
        <v>23</v>
      </c>
      <c r="D90" s="8" t="s">
        <v>142</v>
      </c>
      <c r="E90" s="1">
        <v>2.0293500754139093</v>
      </c>
      <c r="F90" s="1">
        <v>22.363393723913223</v>
      </c>
      <c r="G90" s="1">
        <v>24.392743799327132</v>
      </c>
      <c r="H90" s="9">
        <v>0.91680517402597861</v>
      </c>
      <c r="I90" s="1">
        <v>2.6065887762563335E-2</v>
      </c>
      <c r="J90" s="6">
        <v>4.45</v>
      </c>
      <c r="K90" s="1">
        <v>26.002593774940124</v>
      </c>
      <c r="L90" s="1">
        <v>5.5948769801146021</v>
      </c>
    </row>
    <row r="91" spans="1:12" ht="15">
      <c r="A91" s="2">
        <v>26</v>
      </c>
      <c r="B91" s="7" t="s">
        <v>135</v>
      </c>
      <c r="C91" s="5" t="s">
        <v>23</v>
      </c>
      <c r="D91" s="8" t="s">
        <v>142</v>
      </c>
      <c r="E91" s="1">
        <v>3.6495807886113112</v>
      </c>
      <c r="F91" s="1">
        <v>19.013133229935526</v>
      </c>
      <c r="G91" s="1">
        <v>22.66271401854684</v>
      </c>
      <c r="H91" s="9">
        <v>0.83896100062752643</v>
      </c>
      <c r="I91" s="1">
        <v>3.9882835261516383E-2</v>
      </c>
      <c r="J91" s="6">
        <v>4.49</v>
      </c>
      <c r="K91" s="1">
        <v>22.346368715083827</v>
      </c>
      <c r="L91" s="1">
        <v>5.7553956834531776</v>
      </c>
    </row>
    <row r="92" spans="1:12" ht="15">
      <c r="A92" s="2">
        <v>27</v>
      </c>
      <c r="B92" s="7" t="s">
        <v>135</v>
      </c>
      <c r="C92" s="5" t="s">
        <v>27</v>
      </c>
      <c r="D92" s="8" t="s">
        <v>142</v>
      </c>
      <c r="E92" s="1">
        <v>19.26285618371617</v>
      </c>
      <c r="F92" s="1">
        <v>13.538330748356188</v>
      </c>
      <c r="G92" s="1">
        <v>32.801186932072355</v>
      </c>
      <c r="H92" s="9">
        <v>0.41273905046157566</v>
      </c>
      <c r="I92" s="1">
        <v>3.1083974953101588E-2</v>
      </c>
      <c r="J92" s="6">
        <v>4.09</v>
      </c>
      <c r="K92" s="1">
        <v>28.086804689448712</v>
      </c>
      <c r="L92" s="1">
        <v>4.9184876864377367</v>
      </c>
    </row>
    <row r="93" spans="1:12" ht="15">
      <c r="A93" s="2">
        <v>28</v>
      </c>
      <c r="B93" s="7" t="s">
        <v>135</v>
      </c>
      <c r="C93" s="5" t="s">
        <v>33</v>
      </c>
      <c r="D93" s="8" t="s">
        <v>142</v>
      </c>
      <c r="E93" s="1">
        <v>42.954271033400204</v>
      </c>
      <c r="F93" s="1">
        <v>13.923983718360432</v>
      </c>
      <c r="G93" s="1">
        <v>56.878254751760636</v>
      </c>
      <c r="H93" s="9">
        <v>0.24480328693505532</v>
      </c>
      <c r="I93" s="1">
        <v>0.10297329815378765</v>
      </c>
      <c r="J93" s="6">
        <v>4.33</v>
      </c>
      <c r="K93" s="1">
        <v>28.79324978780771</v>
      </c>
      <c r="L93" s="1">
        <v>6.1492076847566901</v>
      </c>
    </row>
    <row r="94" spans="1:12" ht="15">
      <c r="A94" s="2">
        <v>29</v>
      </c>
      <c r="B94" s="7" t="s">
        <v>135</v>
      </c>
      <c r="C94" s="5" t="s">
        <v>23</v>
      </c>
      <c r="D94" s="8" t="s">
        <v>142</v>
      </c>
      <c r="E94" s="1">
        <v>7.0110524318430905</v>
      </c>
      <c r="F94" s="1">
        <v>23.442427862847527</v>
      </c>
      <c r="G94" s="1">
        <v>30.453480294690614</v>
      </c>
      <c r="H94" s="9">
        <v>0.76977828596275666</v>
      </c>
      <c r="I94" s="1">
        <v>4.7363550344258862E-2</v>
      </c>
      <c r="J94" s="6">
        <v>4.1900000000000004</v>
      </c>
      <c r="K94" s="1">
        <v>27.405044362476289</v>
      </c>
      <c r="L94" s="1">
        <v>5.5822576215325856</v>
      </c>
    </row>
    <row r="95" spans="1:12" ht="15">
      <c r="A95" s="2">
        <v>30</v>
      </c>
      <c r="B95" s="7" t="s">
        <v>135</v>
      </c>
      <c r="C95" s="5" t="s">
        <v>34</v>
      </c>
      <c r="D95" s="8" t="s">
        <v>142</v>
      </c>
      <c r="E95" s="1">
        <v>0.68939782138727657</v>
      </c>
      <c r="F95" s="1">
        <v>39.297658100596301</v>
      </c>
      <c r="G95" s="1">
        <v>39.987055921983583</v>
      </c>
      <c r="H95" s="9">
        <v>0.98275947539793063</v>
      </c>
      <c r="I95" s="1">
        <v>2.9105634287853524E-2</v>
      </c>
      <c r="J95" s="6">
        <v>4.74</v>
      </c>
      <c r="K95" s="1">
        <v>29.382962777916504</v>
      </c>
      <c r="L95" s="1">
        <v>6.0280175463421761</v>
      </c>
    </row>
    <row r="96" spans="1:12" ht="15">
      <c r="A96" s="2">
        <v>31</v>
      </c>
      <c r="B96" s="7" t="s">
        <v>135</v>
      </c>
      <c r="C96" s="5" t="s">
        <v>32</v>
      </c>
      <c r="D96" s="8" t="s">
        <v>142</v>
      </c>
      <c r="E96" s="1">
        <v>3.890503223956562</v>
      </c>
      <c r="F96" s="1">
        <v>18.675778313263464</v>
      </c>
      <c r="G96" s="1">
        <v>22.566281537220028</v>
      </c>
      <c r="H96" s="9">
        <v>0.82759661942798568</v>
      </c>
      <c r="I96" s="1">
        <v>3.2631092857374103E-2</v>
      </c>
      <c r="J96" s="6">
        <v>4.13</v>
      </c>
      <c r="K96" s="1">
        <v>26.391104906262427</v>
      </c>
      <c r="L96" s="1">
        <v>5.6153898259161696</v>
      </c>
    </row>
    <row r="97" spans="1:12" ht="15">
      <c r="A97" s="2">
        <v>32</v>
      </c>
      <c r="B97" s="7" t="s">
        <v>135</v>
      </c>
      <c r="C97" s="5" t="s">
        <v>35</v>
      </c>
      <c r="D97" s="8" t="s">
        <v>142</v>
      </c>
      <c r="E97" s="1">
        <v>20.492334228240097</v>
      </c>
      <c r="F97" s="1">
        <v>6.9024420857555144</v>
      </c>
      <c r="G97" s="1">
        <v>27.394776313995614</v>
      </c>
      <c r="H97" s="9">
        <v>0.25196198014689214</v>
      </c>
      <c r="I97" s="1">
        <v>3.3252297157175995E-2</v>
      </c>
      <c r="J97" s="6">
        <v>4.3499999999999996</v>
      </c>
      <c r="K97" s="1">
        <v>24.419068515009528</v>
      </c>
      <c r="L97" s="1">
        <v>5.2780893316619473</v>
      </c>
    </row>
    <row r="98" spans="1:12" ht="15">
      <c r="A98" s="2">
        <v>1</v>
      </c>
      <c r="B98" s="2" t="s">
        <v>36</v>
      </c>
      <c r="C98" s="5" t="s">
        <v>37</v>
      </c>
      <c r="D98" s="8" t="s">
        <v>137</v>
      </c>
      <c r="E98" s="1">
        <v>3.0173845827054384</v>
      </c>
      <c r="F98" s="1">
        <v>3.2943047262264571</v>
      </c>
      <c r="G98" s="1">
        <v>6.3116893089318964</v>
      </c>
      <c r="H98" s="9">
        <v>0.52193708609271516</v>
      </c>
      <c r="I98" s="1">
        <v>-5.4166924398093587E-4</v>
      </c>
      <c r="J98" s="6">
        <v>4.16</v>
      </c>
      <c r="K98" s="1">
        <v>20.5020920502092</v>
      </c>
      <c r="L98" s="1">
        <v>3.4022556390977168</v>
      </c>
    </row>
    <row r="99" spans="1:12" ht="15">
      <c r="A99" s="2">
        <v>2</v>
      </c>
      <c r="B99" s="2" t="s">
        <v>38</v>
      </c>
      <c r="C99" s="5" t="s">
        <v>23</v>
      </c>
      <c r="D99" s="8" t="s">
        <v>137</v>
      </c>
      <c r="E99" s="1">
        <v>3.1006404706362369</v>
      </c>
      <c r="F99" s="1">
        <v>2.1158085929139845</v>
      </c>
      <c r="G99" s="1">
        <v>5.216449063550221</v>
      </c>
      <c r="H99" s="9">
        <v>0.40560323069157</v>
      </c>
      <c r="I99" s="1">
        <v>-5.8751558916193504E-3</v>
      </c>
      <c r="J99" s="6">
        <v>4.1500000000000004</v>
      </c>
      <c r="K99" s="1">
        <v>20.947194884348292</v>
      </c>
      <c r="L99" s="1">
        <v>3.1850353892820897</v>
      </c>
    </row>
    <row r="100" spans="1:12" ht="15">
      <c r="A100" s="2">
        <v>3</v>
      </c>
      <c r="B100" s="2" t="s">
        <v>18</v>
      </c>
      <c r="C100" s="5" t="s">
        <v>30</v>
      </c>
      <c r="D100" s="8" t="s">
        <v>137</v>
      </c>
      <c r="E100" s="1">
        <v>3.8795999181246947</v>
      </c>
      <c r="F100" s="1">
        <v>1.3892341272032604</v>
      </c>
      <c r="G100" s="1">
        <v>5.2688340453279547</v>
      </c>
      <c r="H100" s="9">
        <v>0.26367012421564867</v>
      </c>
      <c r="I100" s="1">
        <v>-2.6981824241132995E-3</v>
      </c>
      <c r="J100" s="6">
        <v>3.87</v>
      </c>
      <c r="K100" s="1">
        <v>22.670326927876218</v>
      </c>
      <c r="L100" s="1">
        <v>1.3360872652165308</v>
      </c>
    </row>
    <row r="101" spans="1:12" ht="15">
      <c r="A101" s="2">
        <v>4</v>
      </c>
      <c r="B101" s="2" t="s">
        <v>39</v>
      </c>
      <c r="C101" s="5" t="s">
        <v>27</v>
      </c>
      <c r="D101" s="8" t="s">
        <v>137</v>
      </c>
      <c r="E101" s="1">
        <v>0.33362945992325921</v>
      </c>
      <c r="F101" s="1">
        <v>11.976744634239608</v>
      </c>
      <c r="G101" s="1">
        <v>12.310374094162867</v>
      </c>
      <c r="H101" s="9">
        <v>0.97289851166412122</v>
      </c>
      <c r="I101" s="1">
        <v>-1.8183869827117717E-3</v>
      </c>
      <c r="J101" s="6">
        <v>5.32</v>
      </c>
      <c r="K101" s="1">
        <v>28.150589175154806</v>
      </c>
      <c r="L101" s="1">
        <v>5.5594162612925695</v>
      </c>
    </row>
    <row r="102" spans="1:12" ht="15">
      <c r="A102" s="2">
        <v>5</v>
      </c>
      <c r="B102" s="2" t="s">
        <v>90</v>
      </c>
      <c r="C102" s="5" t="s">
        <v>32</v>
      </c>
      <c r="D102" s="8" t="s">
        <v>137</v>
      </c>
      <c r="E102" s="1">
        <v>4.3010806719116239</v>
      </c>
      <c r="F102" s="1">
        <v>1.3580988061005792</v>
      </c>
      <c r="G102" s="1">
        <v>5.6591794780122031</v>
      </c>
      <c r="H102" s="9">
        <v>0.2399815753109166</v>
      </c>
      <c r="I102" s="1">
        <v>-1.8787485392669019E-3</v>
      </c>
      <c r="J102" s="6">
        <v>3.96</v>
      </c>
      <c r="K102" s="1">
        <v>20.310627247303188</v>
      </c>
      <c r="L102" s="1">
        <v>3.0519521213260741</v>
      </c>
    </row>
    <row r="103" spans="1:12" ht="15">
      <c r="A103" s="2">
        <v>6</v>
      </c>
      <c r="B103" s="2" t="s">
        <v>18</v>
      </c>
      <c r="C103" s="5" t="s">
        <v>27</v>
      </c>
      <c r="D103" s="8" t="s">
        <v>137</v>
      </c>
      <c r="E103" s="1">
        <v>1.6932565906436624E-2</v>
      </c>
      <c r="F103" s="1">
        <v>8.1235678192720346</v>
      </c>
      <c r="G103" s="1">
        <v>8.1405003851784716</v>
      </c>
      <c r="H103" s="9">
        <v>0.99791996006323314</v>
      </c>
      <c r="I103" s="1">
        <v>-2.3759343086855959E-3</v>
      </c>
      <c r="J103" s="6">
        <v>4.8600000000000003</v>
      </c>
      <c r="K103" s="1">
        <v>22.717961528853309</v>
      </c>
      <c r="L103" s="1">
        <v>4.2022239462116131</v>
      </c>
    </row>
    <row r="104" spans="1:12" ht="15">
      <c r="A104" s="2">
        <v>7</v>
      </c>
      <c r="B104" s="2" t="s">
        <v>38</v>
      </c>
      <c r="C104" s="5" t="s">
        <v>23</v>
      </c>
      <c r="D104" s="8" t="s">
        <v>137</v>
      </c>
      <c r="E104" s="1">
        <v>4.9919884150659559</v>
      </c>
      <c r="F104" s="1">
        <v>1.3802523812565479</v>
      </c>
      <c r="G104" s="1">
        <v>6.3722407963225036</v>
      </c>
      <c r="H104" s="9">
        <v>0.21660392715433918</v>
      </c>
      <c r="I104" s="1">
        <v>-3.9873005796744725E-3</v>
      </c>
      <c r="J104" s="6">
        <v>4.1500000000000004</v>
      </c>
      <c r="K104" s="1">
        <v>19.973771814788606</v>
      </c>
      <c r="L104" s="1">
        <v>3.3089625614521738</v>
      </c>
    </row>
    <row r="105" spans="1:12" ht="15">
      <c r="A105" s="2">
        <v>8</v>
      </c>
      <c r="B105" s="2" t="s">
        <v>18</v>
      </c>
      <c r="C105" s="5" t="s">
        <v>23</v>
      </c>
      <c r="D105" s="8" t="s">
        <v>137</v>
      </c>
      <c r="E105" s="1">
        <v>2.6457845436990945</v>
      </c>
      <c r="F105" s="1">
        <v>0.34158263138801742</v>
      </c>
      <c r="G105" s="1">
        <v>2.9873671750871122</v>
      </c>
      <c r="H105" s="9">
        <v>0.11434236615994711</v>
      </c>
      <c r="I105" s="1">
        <v>3.1725308604963177E-2</v>
      </c>
      <c r="J105" s="6">
        <v>3.95</v>
      </c>
      <c r="K105" s="1">
        <v>20.881971465629036</v>
      </c>
      <c r="L105" s="1">
        <v>2.818411097099661</v>
      </c>
    </row>
    <row r="106" spans="1:12" ht="15">
      <c r="A106" s="2">
        <v>9</v>
      </c>
      <c r="B106" s="7" t="s">
        <v>1</v>
      </c>
      <c r="C106" s="5" t="s">
        <v>42</v>
      </c>
      <c r="D106" s="8" t="s">
        <v>142</v>
      </c>
      <c r="E106" s="1">
        <v>4.3004027291001128</v>
      </c>
      <c r="F106" s="1">
        <v>4.8363524321201927</v>
      </c>
      <c r="G106" s="1">
        <v>9.1367551612203055</v>
      </c>
      <c r="H106" s="9">
        <v>0.52932932389908205</v>
      </c>
      <c r="I106" s="1">
        <v>3.6508100541021932E-3</v>
      </c>
      <c r="J106" s="6">
        <v>4.05</v>
      </c>
      <c r="K106" s="1">
        <v>20.692753044519861</v>
      </c>
      <c r="L106" s="1">
        <v>2.863436123348051</v>
      </c>
    </row>
    <row r="107" spans="1:12" ht="15">
      <c r="A107" s="2">
        <v>10</v>
      </c>
      <c r="B107" s="7" t="s">
        <v>1</v>
      </c>
      <c r="C107" s="5" t="s">
        <v>32</v>
      </c>
      <c r="D107" s="8" t="s">
        <v>142</v>
      </c>
      <c r="E107" s="1">
        <v>1.7971049583855028</v>
      </c>
      <c r="F107" s="1">
        <v>4.3844549426910717</v>
      </c>
      <c r="G107" s="1">
        <v>6.1815599010765734</v>
      </c>
      <c r="H107" s="9">
        <v>0.70927969846696459</v>
      </c>
      <c r="I107" s="1">
        <v>1.3331452263765117E-3</v>
      </c>
      <c r="J107" s="6">
        <v>4.0599999999999996</v>
      </c>
      <c r="K107" s="1">
        <v>19.00454749887561</v>
      </c>
      <c r="L107" s="1">
        <v>2.4000493583415543</v>
      </c>
    </row>
    <row r="108" spans="1:12" ht="15">
      <c r="A108" s="2">
        <v>11</v>
      </c>
      <c r="B108" s="7" t="s">
        <v>1</v>
      </c>
      <c r="C108" s="5" t="s">
        <v>23</v>
      </c>
      <c r="D108" s="8" t="s">
        <v>142</v>
      </c>
      <c r="E108" s="1">
        <v>0.26122249906667444</v>
      </c>
      <c r="F108" s="1">
        <v>11.635480573325856</v>
      </c>
      <c r="G108" s="1">
        <v>11.896703072392532</v>
      </c>
      <c r="H108" s="9">
        <v>0.97804244608971802</v>
      </c>
      <c r="I108" s="1">
        <v>-6.3650770616188119E-3</v>
      </c>
      <c r="J108" s="6">
        <v>4.5199999999999996</v>
      </c>
      <c r="K108" s="1">
        <v>20.711151007380749</v>
      </c>
      <c r="L108" s="1">
        <v>3.3964400276747133</v>
      </c>
    </row>
    <row r="109" spans="1:12" ht="15">
      <c r="A109" s="2">
        <v>12</v>
      </c>
      <c r="B109" s="7" t="s">
        <v>1</v>
      </c>
      <c r="C109" s="5" t="s">
        <v>31</v>
      </c>
      <c r="D109" s="8" t="s">
        <v>142</v>
      </c>
      <c r="E109" s="1">
        <v>2.9249254501104587</v>
      </c>
      <c r="F109" s="1">
        <v>4.9183997958238699</v>
      </c>
      <c r="G109" s="1">
        <v>7.843325245934329</v>
      </c>
      <c r="H109" s="9">
        <v>0.62708094355431387</v>
      </c>
      <c r="I109" s="1">
        <v>6.0978085756068934E-3</v>
      </c>
      <c r="J109" s="6">
        <v>4.3600000000000003</v>
      </c>
      <c r="K109" s="1">
        <v>20.231213872832399</v>
      </c>
      <c r="L109" s="1">
        <v>3.6294352823587963</v>
      </c>
    </row>
    <row r="110" spans="1:12" ht="15">
      <c r="A110" s="2">
        <v>13</v>
      </c>
      <c r="B110" s="7" t="s">
        <v>1</v>
      </c>
      <c r="C110" s="5" t="s">
        <v>23</v>
      </c>
      <c r="D110" s="8" t="s">
        <v>142</v>
      </c>
      <c r="E110" s="1">
        <v>0.2035355582934163</v>
      </c>
      <c r="F110" s="1">
        <v>10.905311410351368</v>
      </c>
      <c r="G110" s="1">
        <v>11.108846968644784</v>
      </c>
      <c r="H110" s="9">
        <v>0.98167806624144671</v>
      </c>
      <c r="I110" s="1">
        <v>-2.9248402038317134E-3</v>
      </c>
      <c r="J110" s="6">
        <v>4.4800000000000004</v>
      </c>
      <c r="K110" s="1">
        <v>20.08282606526295</v>
      </c>
      <c r="L110" s="1">
        <v>4.0644315414871262</v>
      </c>
    </row>
    <row r="111" spans="1:12" ht="15">
      <c r="A111" s="2">
        <v>14</v>
      </c>
      <c r="B111" s="7" t="s">
        <v>1</v>
      </c>
      <c r="C111" s="5" t="s">
        <v>32</v>
      </c>
      <c r="D111" s="8" t="s">
        <v>142</v>
      </c>
      <c r="E111" s="1">
        <v>4.1600203669702722</v>
      </c>
      <c r="F111" s="1">
        <v>9.1774606768211981</v>
      </c>
      <c r="G111" s="1">
        <v>13.33748104379147</v>
      </c>
      <c r="H111" s="9">
        <v>0.68809549919422452</v>
      </c>
      <c r="I111" s="1">
        <v>7.7549266694333192E-3</v>
      </c>
      <c r="J111" s="6">
        <v>4.2300000000000004</v>
      </c>
      <c r="K111" s="1">
        <v>22.482131254061159</v>
      </c>
      <c r="L111" s="1">
        <v>3.2239344896511044</v>
      </c>
    </row>
    <row r="112" spans="1:12" ht="15">
      <c r="A112" s="2">
        <v>15</v>
      </c>
      <c r="B112" s="7" t="s">
        <v>1</v>
      </c>
      <c r="C112" s="5" t="s">
        <v>43</v>
      </c>
      <c r="D112" s="8" t="s">
        <v>142</v>
      </c>
      <c r="E112" s="1">
        <v>4.9084698656678105</v>
      </c>
      <c r="F112" s="1">
        <v>3.0899732529123822</v>
      </c>
      <c r="G112" s="1">
        <v>7.998443118580191</v>
      </c>
      <c r="H112" s="9">
        <v>0.38632183877565479</v>
      </c>
      <c r="I112" s="1">
        <v>8.8877116068344624E-3</v>
      </c>
      <c r="J112" s="6">
        <v>4.09</v>
      </c>
      <c r="K112" s="1">
        <v>20.644194756554285</v>
      </c>
      <c r="L112" s="1">
        <v>3.2848782329621109</v>
      </c>
    </row>
    <row r="113" spans="1:12" ht="15">
      <c r="A113" s="2">
        <v>16</v>
      </c>
      <c r="B113" s="7" t="s">
        <v>1</v>
      </c>
      <c r="C113" s="5" t="s">
        <v>23</v>
      </c>
      <c r="D113" s="8" t="s">
        <v>142</v>
      </c>
      <c r="E113" s="1">
        <v>1.6992506136103095E-2</v>
      </c>
      <c r="F113" s="1">
        <v>9.0827211078239234</v>
      </c>
      <c r="G113" s="1">
        <v>9.0997136139600254</v>
      </c>
      <c r="H113" s="9">
        <v>0.99813263286549658</v>
      </c>
      <c r="I113" s="1">
        <v>9.3553185616406086E-3</v>
      </c>
      <c r="J113" s="6">
        <v>5.94</v>
      </c>
      <c r="K113" s="1">
        <v>22.868120353275771</v>
      </c>
      <c r="L113" s="1">
        <v>4.1920041402510009</v>
      </c>
    </row>
    <row r="114" spans="1:12" ht="15">
      <c r="A114" s="2">
        <v>17</v>
      </c>
      <c r="B114" s="2" t="s">
        <v>20</v>
      </c>
      <c r="C114" s="5" t="s">
        <v>44</v>
      </c>
      <c r="D114" s="8" t="s">
        <v>137</v>
      </c>
      <c r="E114" s="1">
        <v>4.108016538758104</v>
      </c>
      <c r="F114" s="1">
        <v>1.3947694248259661</v>
      </c>
      <c r="G114" s="1">
        <v>5.5027859635840706</v>
      </c>
      <c r="H114" s="9">
        <v>0.25346605047991472</v>
      </c>
      <c r="I114" s="1">
        <v>4.8956063506343357E-2</v>
      </c>
      <c r="J114" s="6">
        <v>4.0999999999999996</v>
      </c>
      <c r="K114" s="1">
        <v>20.309304065851819</v>
      </c>
      <c r="L114" s="1">
        <v>0.92024539877297407</v>
      </c>
    </row>
    <row r="115" spans="1:12" ht="15">
      <c r="A115" s="2">
        <v>18</v>
      </c>
      <c r="B115" s="7" t="s">
        <v>1</v>
      </c>
      <c r="C115" s="5" t="s">
        <v>45</v>
      </c>
      <c r="D115" s="8" t="s">
        <v>137</v>
      </c>
      <c r="E115" s="1">
        <v>0.22363853216182869</v>
      </c>
      <c r="F115" s="1">
        <v>12.418373169656428</v>
      </c>
      <c r="G115" s="1">
        <v>12.642011701818259</v>
      </c>
      <c r="H115" s="9">
        <v>0.98230989359631227</v>
      </c>
      <c r="I115" s="1">
        <v>-2.0599049143769027E-3</v>
      </c>
      <c r="J115" s="6">
        <v>4.4000000000000004</v>
      </c>
      <c r="K115" s="1">
        <v>21.075719056876466</v>
      </c>
      <c r="L115" s="1">
        <v>1.6358239120823606</v>
      </c>
    </row>
    <row r="116" spans="1:12" ht="15">
      <c r="A116" s="2">
        <v>19</v>
      </c>
      <c r="B116" s="2" t="s">
        <v>46</v>
      </c>
      <c r="C116" s="5" t="s">
        <v>23</v>
      </c>
      <c r="D116" s="8" t="s">
        <v>137</v>
      </c>
      <c r="E116" s="1">
        <v>3.0778884421789829</v>
      </c>
      <c r="F116" s="1">
        <v>2.7385570518977618</v>
      </c>
      <c r="G116" s="1">
        <v>5.8164454940767456</v>
      </c>
      <c r="H116" s="9">
        <v>0.47083000342504844</v>
      </c>
      <c r="I116" s="1">
        <v>7.1329107105921011E-2</v>
      </c>
      <c r="J116" s="6">
        <v>4.0599999999999996</v>
      </c>
      <c r="K116" s="1">
        <v>21.452753161406008</v>
      </c>
      <c r="L116" s="1">
        <v>2.8268999176015135</v>
      </c>
    </row>
    <row r="117" spans="1:12" ht="15">
      <c r="A117" s="2">
        <v>20</v>
      </c>
      <c r="B117" s="2" t="s">
        <v>7</v>
      </c>
      <c r="C117" s="5" t="s">
        <v>30</v>
      </c>
      <c r="D117" s="8" t="s">
        <v>137</v>
      </c>
      <c r="E117" s="1">
        <v>1.1795833095955506</v>
      </c>
      <c r="F117" s="1">
        <v>4.1246096392191092</v>
      </c>
      <c r="G117" s="1">
        <v>5.3041929488146602</v>
      </c>
      <c r="H117" s="9">
        <v>0.77761304670126019</v>
      </c>
      <c r="I117" s="1">
        <v>9.1318888111122723E-2</v>
      </c>
      <c r="J117" s="6">
        <v>4.2</v>
      </c>
      <c r="K117" s="1">
        <v>20.709290709290713</v>
      </c>
      <c r="L117" s="1">
        <v>3.7167695602872151</v>
      </c>
    </row>
    <row r="118" spans="1:12" ht="15">
      <c r="A118" s="2">
        <v>21</v>
      </c>
      <c r="B118" s="7" t="s">
        <v>1</v>
      </c>
      <c r="C118" s="5" t="s">
        <v>47</v>
      </c>
      <c r="D118" s="8" t="s">
        <v>137</v>
      </c>
      <c r="E118" s="1">
        <v>2.8688670990027272</v>
      </c>
      <c r="F118" s="1">
        <v>4.1284318183525066</v>
      </c>
      <c r="G118" s="1">
        <v>6.9972989173552333</v>
      </c>
      <c r="H118" s="9">
        <v>0.59000363813426004</v>
      </c>
      <c r="I118" s="1">
        <v>4.7309944928284609E-3</v>
      </c>
      <c r="J118" s="6">
        <v>3.96</v>
      </c>
      <c r="K118" s="1">
        <v>21.407155706576049</v>
      </c>
      <c r="L118" s="1">
        <v>3.2934893184130241</v>
      </c>
    </row>
    <row r="119" spans="1:12" ht="15">
      <c r="A119" s="2">
        <v>22</v>
      </c>
      <c r="B119" s="7" t="s">
        <v>1</v>
      </c>
      <c r="C119" s="5" t="s">
        <v>48</v>
      </c>
      <c r="D119" s="8" t="s">
        <v>137</v>
      </c>
      <c r="E119" s="1">
        <v>1.5187679431382537</v>
      </c>
      <c r="F119" s="1">
        <v>5.0532199211261428</v>
      </c>
      <c r="G119" s="1">
        <v>6.5719878642643978</v>
      </c>
      <c r="H119" s="9">
        <v>0.76890280771870378</v>
      </c>
      <c r="I119" s="1">
        <v>2.3600342362459286E-3</v>
      </c>
      <c r="J119" s="6">
        <v>4.24</v>
      </c>
      <c r="K119" s="1">
        <v>19.84930891672073</v>
      </c>
      <c r="L119" s="1">
        <v>3.4924982879909701</v>
      </c>
    </row>
    <row r="120" spans="1:12" ht="15">
      <c r="A120" s="2">
        <v>23</v>
      </c>
      <c r="B120" s="7" t="s">
        <v>1</v>
      </c>
      <c r="C120" s="5" t="s">
        <v>23</v>
      </c>
      <c r="D120" s="8" t="s">
        <v>137</v>
      </c>
      <c r="E120" s="1">
        <v>1.0153333208798643</v>
      </c>
      <c r="F120" s="1">
        <v>6.9935867120738813</v>
      </c>
      <c r="G120" s="1">
        <v>8.0089200329537462</v>
      </c>
      <c r="H120" s="9">
        <v>0.87322468988301249</v>
      </c>
      <c r="I120" s="1">
        <v>4.623745892991835E-4</v>
      </c>
      <c r="J120" s="6">
        <v>4.12</v>
      </c>
      <c r="K120" s="1">
        <v>21.110722668930777</v>
      </c>
      <c r="L120" s="1">
        <v>3.3679412509495195</v>
      </c>
    </row>
    <row r="121" spans="1:12" ht="15">
      <c r="A121" s="2">
        <v>24</v>
      </c>
      <c r="B121" s="7" t="s">
        <v>1</v>
      </c>
      <c r="C121" s="5" t="s">
        <v>32</v>
      </c>
      <c r="D121" s="8" t="s">
        <v>137</v>
      </c>
      <c r="E121" s="1">
        <v>3.7067372863302221</v>
      </c>
      <c r="F121" s="1">
        <v>8.020207502426171</v>
      </c>
      <c r="G121" s="1">
        <v>11.726944788756395</v>
      </c>
      <c r="H121" s="9">
        <v>0.68391278776342634</v>
      </c>
      <c r="I121" s="1">
        <v>2.067443533503219E-3</v>
      </c>
      <c r="J121" s="6">
        <v>4.54</v>
      </c>
      <c r="K121" s="1">
        <v>22.125878307669339</v>
      </c>
      <c r="L121" s="1">
        <v>3.8139118192871102</v>
      </c>
    </row>
    <row r="122" spans="1:12" ht="15">
      <c r="A122" s="2">
        <v>25</v>
      </c>
      <c r="B122" s="7" t="s">
        <v>1</v>
      </c>
      <c r="C122" s="5" t="s">
        <v>31</v>
      </c>
      <c r="D122" s="8" t="s">
        <v>142</v>
      </c>
      <c r="E122" s="1">
        <v>9.6316618877466273E-2</v>
      </c>
      <c r="F122" s="1">
        <v>9.9104399860031211</v>
      </c>
      <c r="G122" s="1">
        <v>10.006756604880588</v>
      </c>
      <c r="H122" s="9">
        <v>0.99037484145157584</v>
      </c>
      <c r="I122" s="1">
        <v>5.063949078447494E-3</v>
      </c>
      <c r="J122" s="6">
        <v>4.63</v>
      </c>
      <c r="K122" s="1">
        <v>20.708406086305757</v>
      </c>
      <c r="L122" s="1">
        <v>3.6680508367938125</v>
      </c>
    </row>
    <row r="123" spans="1:12" ht="15">
      <c r="A123" s="2">
        <v>26</v>
      </c>
      <c r="B123" s="7" t="s">
        <v>1</v>
      </c>
      <c r="C123" s="5" t="s">
        <v>23</v>
      </c>
      <c r="D123" s="8" t="s">
        <v>142</v>
      </c>
      <c r="E123" s="1">
        <v>0.77900885922417162</v>
      </c>
      <c r="F123" s="1">
        <v>5.3267882395211865</v>
      </c>
      <c r="G123" s="1">
        <v>6.1057970987453585</v>
      </c>
      <c r="H123" s="9">
        <v>0.8724148793964599</v>
      </c>
      <c r="I123" s="1">
        <v>6.2457441263580032E-3</v>
      </c>
      <c r="J123" s="6">
        <v>4.2300000000000004</v>
      </c>
      <c r="K123" s="1">
        <v>18.963880701403809</v>
      </c>
      <c r="L123" s="1">
        <v>3.5447876209850953</v>
      </c>
    </row>
    <row r="124" spans="1:12" ht="15">
      <c r="A124" s="2">
        <v>27</v>
      </c>
      <c r="B124" s="7" t="s">
        <v>1</v>
      </c>
      <c r="C124" s="5" t="s">
        <v>23</v>
      </c>
      <c r="D124" s="8" t="s">
        <v>142</v>
      </c>
      <c r="E124" s="1">
        <v>3.5626799346004003</v>
      </c>
      <c r="F124" s="1">
        <v>1.4947119993917641</v>
      </c>
      <c r="G124" s="1">
        <v>5.0573919339921636</v>
      </c>
      <c r="H124" s="9">
        <v>0.29554996308381432</v>
      </c>
      <c r="I124" s="1">
        <v>6.1485293246499187E-3</v>
      </c>
      <c r="J124" s="6">
        <v>3.95</v>
      </c>
      <c r="K124" s="1">
        <v>19.764658954926205</v>
      </c>
      <c r="L124" s="1">
        <v>2.2557792692021303</v>
      </c>
    </row>
    <row r="125" spans="1:12" ht="15">
      <c r="A125" s="2">
        <v>28</v>
      </c>
      <c r="B125" s="7" t="s">
        <v>1</v>
      </c>
      <c r="C125" s="5" t="s">
        <v>49</v>
      </c>
      <c r="D125" s="8" t="s">
        <v>142</v>
      </c>
      <c r="E125" s="1">
        <v>7.4138312443562029</v>
      </c>
      <c r="F125" s="1">
        <v>3.4065221937684633</v>
      </c>
      <c r="G125" s="1">
        <v>10.820353438124666</v>
      </c>
      <c r="H125" s="9">
        <v>0.31482540873072129</v>
      </c>
      <c r="I125" s="1">
        <v>9.4011952068572078E-3</v>
      </c>
      <c r="J125" s="6">
        <v>4.03</v>
      </c>
      <c r="K125" s="1">
        <v>22.198921509886219</v>
      </c>
      <c r="L125" s="1">
        <v>3.234501347708882</v>
      </c>
    </row>
    <row r="126" spans="1:12" ht="15">
      <c r="A126" s="2">
        <v>29</v>
      </c>
      <c r="B126" s="7" t="s">
        <v>1</v>
      </c>
      <c r="C126" s="5" t="s">
        <v>91</v>
      </c>
      <c r="D126" s="8" t="s">
        <v>142</v>
      </c>
      <c r="E126" s="1">
        <v>0.2628114275994205</v>
      </c>
      <c r="F126" s="1">
        <v>5.8336316817396119</v>
      </c>
      <c r="G126" s="1">
        <v>6.096443109339031</v>
      </c>
      <c r="H126" s="9">
        <v>0.9568910227019386</v>
      </c>
      <c r="I126" s="1">
        <v>4.4588907953101702E-3</v>
      </c>
      <c r="J126" s="6">
        <v>4.3499999999999996</v>
      </c>
      <c r="K126" s="1">
        <v>19.84534796707409</v>
      </c>
      <c r="L126" s="1">
        <v>3.0684010705172442</v>
      </c>
    </row>
    <row r="127" spans="1:12" ht="15">
      <c r="A127" s="2">
        <v>30</v>
      </c>
      <c r="B127" s="7" t="s">
        <v>1</v>
      </c>
      <c r="C127" s="5" t="s">
        <v>32</v>
      </c>
      <c r="D127" s="8" t="s">
        <v>142</v>
      </c>
      <c r="E127" s="1">
        <v>1.6760129481553584E-2</v>
      </c>
      <c r="F127" s="1">
        <v>8.489229061973397</v>
      </c>
      <c r="G127" s="1">
        <v>8.505989191454951</v>
      </c>
      <c r="H127" s="9">
        <v>0.99802960842010113</v>
      </c>
      <c r="I127" s="1">
        <v>6.8530306282345247E-3</v>
      </c>
      <c r="J127" s="6">
        <v>4.87</v>
      </c>
      <c r="K127" s="1">
        <v>22.148554336988965</v>
      </c>
      <c r="L127" s="1">
        <v>3.5730293910483066</v>
      </c>
    </row>
    <row r="128" spans="1:12" ht="15">
      <c r="A128" s="2">
        <v>31</v>
      </c>
      <c r="B128" s="7" t="s">
        <v>1</v>
      </c>
      <c r="C128" s="5" t="s">
        <v>23</v>
      </c>
      <c r="D128" s="8" t="s">
        <v>142</v>
      </c>
      <c r="E128" s="1">
        <v>0.70330709014168047</v>
      </c>
      <c r="F128" s="1">
        <v>6.71581929675627</v>
      </c>
      <c r="G128" s="1">
        <v>7.4191263868979505</v>
      </c>
      <c r="H128" s="9">
        <v>0.90520351676664945</v>
      </c>
      <c r="I128" s="1">
        <v>8.1317762161822443E-3</v>
      </c>
      <c r="J128" s="6">
        <v>4.04</v>
      </c>
      <c r="K128" s="1">
        <v>21.141290804884164</v>
      </c>
      <c r="L128" s="1">
        <v>3.4443531567970109</v>
      </c>
    </row>
    <row r="129" spans="1:12" ht="15">
      <c r="A129" s="2">
        <v>32</v>
      </c>
      <c r="B129" s="7" t="s">
        <v>1</v>
      </c>
      <c r="C129" s="5" t="s">
        <v>23</v>
      </c>
      <c r="D129" s="8" t="s">
        <v>142</v>
      </c>
      <c r="E129" s="1">
        <v>2.7080423667119828</v>
      </c>
      <c r="F129" s="1">
        <v>2.0092735880838357</v>
      </c>
      <c r="G129" s="1">
        <v>4.7173159547958186</v>
      </c>
      <c r="H129" s="9">
        <v>0.42593576672368638</v>
      </c>
      <c r="I129" s="1">
        <v>9.3936877431301281E-3</v>
      </c>
      <c r="J129" s="6">
        <v>4.24</v>
      </c>
      <c r="K129" s="1">
        <v>19.67491025129641</v>
      </c>
      <c r="L129" s="1">
        <v>3.3519553072624788</v>
      </c>
    </row>
    <row r="130" spans="1:12" ht="15">
      <c r="A130" s="2">
        <v>1</v>
      </c>
      <c r="B130" s="2" t="s">
        <v>146</v>
      </c>
      <c r="C130" s="5" t="s">
        <v>92</v>
      </c>
      <c r="D130" s="8" t="s">
        <v>137</v>
      </c>
      <c r="E130" s="1">
        <v>11.412204537018349</v>
      </c>
      <c r="F130" s="1">
        <v>6.0625492678655633</v>
      </c>
      <c r="G130" s="1">
        <v>17.47475380488391</v>
      </c>
      <c r="H130" s="9">
        <v>0.34693188445213913</v>
      </c>
      <c r="I130" s="1">
        <v>3.4541764748628134E-2</v>
      </c>
      <c r="J130" s="6">
        <v>4.63</v>
      </c>
      <c r="K130" s="1">
        <v>30.626125225045044</v>
      </c>
      <c r="L130" s="1">
        <v>6.5527681660899324</v>
      </c>
    </row>
    <row r="131" spans="1:12" ht="15">
      <c r="A131" s="2">
        <v>2</v>
      </c>
      <c r="B131" s="2" t="s">
        <v>146</v>
      </c>
      <c r="C131" s="5" t="s">
        <v>92</v>
      </c>
      <c r="D131" s="8" t="s">
        <v>137</v>
      </c>
      <c r="E131" s="1">
        <v>12.541989082613757</v>
      </c>
      <c r="F131" s="1">
        <v>3.7959500803100221</v>
      </c>
      <c r="G131" s="1">
        <v>16.337939162923778</v>
      </c>
      <c r="H131" s="9">
        <v>0.23233958961753856</v>
      </c>
      <c r="I131" s="1">
        <v>4.7686967214424412E-2</v>
      </c>
      <c r="J131" s="6">
        <v>4.1500000000000004</v>
      </c>
      <c r="K131" s="1">
        <v>29.158981006032249</v>
      </c>
      <c r="L131" s="1">
        <v>5.5946516537649185</v>
      </c>
    </row>
    <row r="132" spans="1:12" ht="15">
      <c r="A132" s="2">
        <v>3</v>
      </c>
      <c r="B132" s="2" t="s">
        <v>93</v>
      </c>
      <c r="C132" s="5" t="s">
        <v>92</v>
      </c>
      <c r="D132" s="8" t="s">
        <v>137</v>
      </c>
      <c r="E132" s="1">
        <v>13.500562248946233</v>
      </c>
      <c r="F132" s="1">
        <v>3.4560812427851419</v>
      </c>
      <c r="G132" s="1">
        <v>16.956643491731374</v>
      </c>
      <c r="H132" s="9">
        <v>0.20381871238081067</v>
      </c>
      <c r="I132" s="1">
        <v>9.5358331351431416E-2</v>
      </c>
      <c r="J132" s="6">
        <v>4.03</v>
      </c>
      <c r="K132" s="1">
        <v>30.874247863680012</v>
      </c>
      <c r="L132" s="1">
        <v>5.9030063638358703</v>
      </c>
    </row>
    <row r="133" spans="1:12" ht="15">
      <c r="A133" s="2">
        <v>4</v>
      </c>
      <c r="B133" s="2" t="s">
        <v>146</v>
      </c>
      <c r="C133" s="5" t="s">
        <v>94</v>
      </c>
      <c r="D133" s="8" t="s">
        <v>137</v>
      </c>
      <c r="E133" s="1">
        <v>0.72544307461338708</v>
      </c>
      <c r="F133" s="1">
        <v>21.703241901561842</v>
      </c>
      <c r="G133" s="1">
        <v>22.42868497617523</v>
      </c>
      <c r="H133" s="9">
        <v>0.96765556806455721</v>
      </c>
      <c r="I133" s="1">
        <v>-1.3264909383214193E-2</v>
      </c>
      <c r="J133" s="6">
        <v>5.04</v>
      </c>
      <c r="K133" s="1">
        <v>33.681058148240623</v>
      </c>
      <c r="L133" s="1">
        <v>8.5196056295626637</v>
      </c>
    </row>
    <row r="134" spans="1:12" ht="15">
      <c r="A134" s="2">
        <v>5</v>
      </c>
      <c r="B134" s="2" t="s">
        <v>146</v>
      </c>
      <c r="C134" s="5" t="s">
        <v>92</v>
      </c>
      <c r="D134" s="8" t="s">
        <v>137</v>
      </c>
      <c r="E134" s="1">
        <v>14.182461033524676</v>
      </c>
      <c r="F134" s="1">
        <v>2.9875872057079791</v>
      </c>
      <c r="G134" s="1">
        <v>17.17004823923266</v>
      </c>
      <c r="H134" s="9">
        <v>0.17399993081449236</v>
      </c>
      <c r="I134" s="1">
        <v>2.720351136752782E-2</v>
      </c>
      <c r="J134" s="6">
        <v>4.01</v>
      </c>
      <c r="K134" s="1">
        <v>28.849035867719067</v>
      </c>
      <c r="L134" s="1">
        <v>5.2938285473566031</v>
      </c>
    </row>
    <row r="135" spans="1:12" ht="15">
      <c r="A135" s="2">
        <v>6</v>
      </c>
      <c r="B135" s="2" t="s">
        <v>146</v>
      </c>
      <c r="C135" s="5" t="s">
        <v>95</v>
      </c>
      <c r="D135" s="8" t="s">
        <v>137</v>
      </c>
      <c r="E135" s="1">
        <v>0.26778011091323789</v>
      </c>
      <c r="F135" s="1">
        <v>20.135991333678703</v>
      </c>
      <c r="G135" s="1">
        <v>20.403771444591936</v>
      </c>
      <c r="H135" s="9">
        <v>0.98687595028005437</v>
      </c>
      <c r="I135" s="1">
        <v>3.042810219723624E-2</v>
      </c>
      <c r="J135" s="6">
        <v>4.88</v>
      </c>
      <c r="K135" s="1">
        <v>31.151264321405151</v>
      </c>
      <c r="L135" s="1">
        <v>7.1622315079539352</v>
      </c>
    </row>
    <row r="136" spans="1:12" ht="15">
      <c r="A136" s="2">
        <v>7</v>
      </c>
      <c r="B136" s="2" t="s">
        <v>146</v>
      </c>
      <c r="C136" s="5" t="s">
        <v>66</v>
      </c>
      <c r="D136" s="8" t="s">
        <v>137</v>
      </c>
      <c r="E136" s="1">
        <v>10.514528216640393</v>
      </c>
      <c r="F136" s="1">
        <v>4.7713091049526914</v>
      </c>
      <c r="G136" s="1">
        <v>15.285837321593082</v>
      </c>
      <c r="H136" s="9">
        <v>0.31213920471419931</v>
      </c>
      <c r="I136" s="1">
        <v>4.2870198406076102E-2</v>
      </c>
      <c r="J136" s="6">
        <v>4.18</v>
      </c>
      <c r="K136" s="1">
        <v>28.117347193762797</v>
      </c>
      <c r="L136" s="1">
        <v>5.1449628033094514</v>
      </c>
    </row>
    <row r="137" spans="1:12" ht="15">
      <c r="A137" s="2">
        <v>8</v>
      </c>
      <c r="B137" s="2" t="s">
        <v>146</v>
      </c>
      <c r="C137" s="5" t="s">
        <v>92</v>
      </c>
      <c r="D137" s="8" t="s">
        <v>137</v>
      </c>
      <c r="E137" s="1">
        <v>13.527963269876439</v>
      </c>
      <c r="F137" s="1">
        <v>3.7805990114840546</v>
      </c>
      <c r="G137" s="1">
        <v>17.308562281360494</v>
      </c>
      <c r="H137" s="9">
        <v>0.21842363045689608</v>
      </c>
      <c r="I137" s="1">
        <v>4.6378428726024511E-2</v>
      </c>
      <c r="J137" s="6">
        <v>4.29</v>
      </c>
      <c r="K137" s="1">
        <v>32.039513071243292</v>
      </c>
      <c r="L137" s="1">
        <v>6.0637204522096138</v>
      </c>
    </row>
    <row r="138" spans="1:12" ht="15">
      <c r="A138" s="2">
        <v>9</v>
      </c>
      <c r="B138" s="7" t="s">
        <v>135</v>
      </c>
      <c r="C138" s="5" t="s">
        <v>92</v>
      </c>
      <c r="D138" s="8" t="s">
        <v>142</v>
      </c>
      <c r="E138" s="1">
        <v>8.2203808204150501</v>
      </c>
      <c r="F138" s="1">
        <v>5.1205526783402799</v>
      </c>
      <c r="G138" s="1">
        <v>13.34093349875533</v>
      </c>
      <c r="H138" s="9">
        <v>0.38382266719326741</v>
      </c>
      <c r="I138" s="1">
        <v>3.7913891761166198E-2</v>
      </c>
      <c r="J138" s="6">
        <v>4.21</v>
      </c>
      <c r="K138" s="1">
        <v>30.81945967500755</v>
      </c>
      <c r="L138" s="1">
        <v>6.2252323654441586</v>
      </c>
    </row>
    <row r="139" spans="1:12" ht="15">
      <c r="A139" s="2">
        <v>10</v>
      </c>
      <c r="B139" s="7" t="s">
        <v>135</v>
      </c>
      <c r="C139" s="5" t="s">
        <v>96</v>
      </c>
      <c r="D139" s="8" t="s">
        <v>142</v>
      </c>
      <c r="E139" s="1">
        <v>7.3516091220433619</v>
      </c>
      <c r="F139" s="1">
        <v>7.3027678903262814</v>
      </c>
      <c r="G139" s="1">
        <v>14.654377012369643</v>
      </c>
      <c r="H139" s="9">
        <v>0.49833356164933335</v>
      </c>
      <c r="I139" s="1">
        <v>5.3860787463348575E-2</v>
      </c>
      <c r="J139" s="6">
        <v>4.17</v>
      </c>
      <c r="K139" s="1">
        <v>30.129196388487117</v>
      </c>
      <c r="L139" s="1">
        <v>5.5972013993002463</v>
      </c>
    </row>
    <row r="140" spans="1:12" ht="15">
      <c r="A140" s="2">
        <v>11</v>
      </c>
      <c r="B140" s="7" t="s">
        <v>135</v>
      </c>
      <c r="C140" s="5" t="s">
        <v>92</v>
      </c>
      <c r="D140" s="8" t="s">
        <v>142</v>
      </c>
      <c r="E140" s="1">
        <v>3.3300534421133596</v>
      </c>
      <c r="F140" s="1">
        <v>13.292185350770763</v>
      </c>
      <c r="G140" s="1">
        <v>16.622238792884122</v>
      </c>
      <c r="H140" s="9">
        <v>0.79966276001648262</v>
      </c>
      <c r="I140" s="1">
        <v>5.4742702979441435E-2</v>
      </c>
      <c r="J140" s="6">
        <v>4.46</v>
      </c>
      <c r="K140" s="1">
        <v>28.52866337374644</v>
      </c>
      <c r="L140" s="1">
        <v>5.4659685863874703</v>
      </c>
    </row>
    <row r="141" spans="1:12" ht="15">
      <c r="A141" s="2">
        <v>12</v>
      </c>
      <c r="B141" s="7" t="s">
        <v>135</v>
      </c>
      <c r="C141" s="5" t="s">
        <v>122</v>
      </c>
      <c r="D141" s="8" t="s">
        <v>142</v>
      </c>
      <c r="E141" s="1">
        <v>8.0709365280758583</v>
      </c>
      <c r="F141" s="1">
        <v>5.6461355861743474</v>
      </c>
      <c r="G141" s="1">
        <v>13.717072114250204</v>
      </c>
      <c r="H141" s="9">
        <v>0.41161375686789364</v>
      </c>
      <c r="I141" s="1">
        <v>5.1552222955851164E-2</v>
      </c>
      <c r="J141" s="6">
        <v>4.4400000000000004</v>
      </c>
      <c r="K141" s="1">
        <v>26.890588294096986</v>
      </c>
      <c r="L141" s="1">
        <v>5.5308675736652377</v>
      </c>
    </row>
    <row r="142" spans="1:12" ht="15">
      <c r="A142" s="2">
        <v>13</v>
      </c>
      <c r="B142" s="7" t="s">
        <v>135</v>
      </c>
      <c r="C142" s="5" t="s">
        <v>92</v>
      </c>
      <c r="D142" s="8" t="s">
        <v>142</v>
      </c>
      <c r="E142" s="1">
        <v>3.4945399250063796</v>
      </c>
      <c r="F142" s="1">
        <v>10.063432839449101</v>
      </c>
      <c r="G142" s="1">
        <v>13.557972764455481</v>
      </c>
      <c r="H142" s="9">
        <v>0.74225203238585136</v>
      </c>
      <c r="I142" s="1">
        <v>5.5365174287076012E-2</v>
      </c>
      <c r="J142" s="6">
        <v>4.71</v>
      </c>
      <c r="K142" s="1">
        <v>27.989211866946334</v>
      </c>
      <c r="L142" s="1">
        <v>6.1520321819948025</v>
      </c>
    </row>
    <row r="143" spans="1:12" ht="15">
      <c r="A143" s="2">
        <v>14</v>
      </c>
      <c r="B143" s="7" t="s">
        <v>135</v>
      </c>
      <c r="C143" s="5" t="s">
        <v>92</v>
      </c>
      <c r="D143" s="8" t="s">
        <v>142</v>
      </c>
      <c r="E143" s="1">
        <v>2.4971368132549707</v>
      </c>
      <c r="F143" s="1">
        <v>8.0169197547607922</v>
      </c>
      <c r="G143" s="1">
        <v>10.514056568015762</v>
      </c>
      <c r="H143" s="9">
        <v>0.76249539869783711</v>
      </c>
      <c r="I143" s="1">
        <v>3.5457112326976542E-2</v>
      </c>
      <c r="J143" s="6">
        <v>4.41</v>
      </c>
      <c r="K143" s="1">
        <v>30.913991913343011</v>
      </c>
      <c r="L143" s="1">
        <v>5.1878612716762733</v>
      </c>
    </row>
    <row r="144" spans="1:12" ht="15">
      <c r="A144" s="2">
        <v>15</v>
      </c>
      <c r="B144" s="7" t="s">
        <v>135</v>
      </c>
      <c r="C144" s="5" t="s">
        <v>198</v>
      </c>
      <c r="D144" s="8" t="s">
        <v>142</v>
      </c>
      <c r="J144" s="6">
        <v>4.25</v>
      </c>
      <c r="K144" s="1">
        <v>28.403579821008918</v>
      </c>
      <c r="L144" s="1">
        <v>5.5167597765363547</v>
      </c>
    </row>
    <row r="145" spans="1:12" ht="15">
      <c r="A145" s="2">
        <v>16</v>
      </c>
      <c r="B145" s="7" t="s">
        <v>135</v>
      </c>
      <c r="C145" s="5" t="s">
        <v>92</v>
      </c>
      <c r="D145" s="8" t="s">
        <v>142</v>
      </c>
      <c r="E145" s="1">
        <v>5.3974481158354441</v>
      </c>
      <c r="F145" s="1">
        <v>0.85891240710343375</v>
      </c>
      <c r="G145" s="1">
        <v>6.256360522938877</v>
      </c>
      <c r="H145" s="9">
        <v>0.13728627114026451</v>
      </c>
      <c r="I145" s="1">
        <v>6.6143628834078122E-2</v>
      </c>
      <c r="J145" s="6">
        <v>5.75</v>
      </c>
      <c r="K145" s="1">
        <v>36.042279503415244</v>
      </c>
      <c r="L145" s="1">
        <v>8.8244465232305007</v>
      </c>
    </row>
    <row r="146" spans="1:12" ht="15">
      <c r="A146" s="2">
        <v>17</v>
      </c>
      <c r="B146" s="2" t="s">
        <v>146</v>
      </c>
      <c r="C146" s="5" t="s">
        <v>199</v>
      </c>
      <c r="D146" s="8" t="s">
        <v>137</v>
      </c>
      <c r="E146" s="1">
        <v>13.557608061038058</v>
      </c>
      <c r="F146" s="1">
        <v>4.3408103635912312</v>
      </c>
      <c r="G146" s="1">
        <v>17.898418424629288</v>
      </c>
      <c r="H146" s="9">
        <v>0.2425248008292184</v>
      </c>
      <c r="I146" s="1">
        <v>6.3858642077774475E-2</v>
      </c>
      <c r="J146" s="6">
        <v>4.62</v>
      </c>
      <c r="K146" s="1">
        <v>29.711917719307024</v>
      </c>
      <c r="L146" s="1">
        <v>5.5760761471799984</v>
      </c>
    </row>
    <row r="147" spans="1:12" ht="15">
      <c r="A147" s="2">
        <v>18</v>
      </c>
      <c r="B147" s="7" t="s">
        <v>135</v>
      </c>
      <c r="C147" s="5" t="s">
        <v>92</v>
      </c>
      <c r="D147" s="8" t="s">
        <v>137</v>
      </c>
      <c r="E147" s="1">
        <v>4.8934048912221169</v>
      </c>
      <c r="F147" s="1">
        <v>9.0997452002395836</v>
      </c>
      <c r="G147" s="1">
        <v>13.993150091461699</v>
      </c>
      <c r="H147" s="9">
        <v>0.65029997825807939</v>
      </c>
      <c r="I147" s="1">
        <v>5.0098178859722717E-2</v>
      </c>
      <c r="J147" s="6">
        <v>4.67</v>
      </c>
      <c r="K147" s="1">
        <v>26.984839417514465</v>
      </c>
      <c r="L147" s="1">
        <v>5.5392391230106739</v>
      </c>
    </row>
    <row r="148" spans="1:12" ht="15">
      <c r="A148" s="2">
        <v>19</v>
      </c>
      <c r="B148" s="2" t="s">
        <v>200</v>
      </c>
      <c r="C148" s="5" t="s">
        <v>92</v>
      </c>
      <c r="D148" s="8" t="s">
        <v>137</v>
      </c>
      <c r="E148" s="1">
        <v>9.7830495638708665</v>
      </c>
      <c r="F148" s="1">
        <v>7.3396527260436875</v>
      </c>
      <c r="G148" s="1">
        <v>17.122702289914553</v>
      </c>
      <c r="H148" s="9">
        <v>0.42865037315791082</v>
      </c>
      <c r="I148" s="1">
        <v>-2.1106509089125106E-2</v>
      </c>
      <c r="J148" s="6">
        <v>4.41</v>
      </c>
      <c r="K148" s="1">
        <v>35.386075317151082</v>
      </c>
      <c r="L148" s="1">
        <v>6.3925175852207472</v>
      </c>
    </row>
    <row r="149" spans="1:12" ht="15">
      <c r="A149" s="2">
        <v>20</v>
      </c>
      <c r="B149" s="2" t="s">
        <v>29</v>
      </c>
      <c r="C149" s="5" t="s">
        <v>92</v>
      </c>
      <c r="D149" s="8" t="s">
        <v>137</v>
      </c>
      <c r="E149" s="1">
        <v>10.927426677981009</v>
      </c>
      <c r="F149" s="1">
        <v>9.1840718372586725</v>
      </c>
      <c r="G149" s="1">
        <v>20.111498515239681</v>
      </c>
      <c r="H149" s="9">
        <v>0.45665775875921694</v>
      </c>
      <c r="I149" s="1">
        <v>2.0824688160398261E-3</v>
      </c>
      <c r="J149" s="6">
        <v>4.3600000000000003</v>
      </c>
      <c r="K149" s="1">
        <v>28.744636263845919</v>
      </c>
      <c r="L149" s="1">
        <v>5.7558994468174669</v>
      </c>
    </row>
    <row r="150" spans="1:12" ht="15">
      <c r="A150" s="2">
        <v>21</v>
      </c>
      <c r="B150" s="7" t="s">
        <v>135</v>
      </c>
      <c r="C150" s="5" t="s">
        <v>201</v>
      </c>
      <c r="D150" s="8" t="s">
        <v>137</v>
      </c>
      <c r="E150" s="1">
        <v>9.4918252071617637</v>
      </c>
      <c r="F150" s="1">
        <v>1.9586550571661301</v>
      </c>
      <c r="G150" s="1">
        <v>11.450480264327895</v>
      </c>
      <c r="H150" s="9">
        <v>0.171054402256646</v>
      </c>
      <c r="I150" s="1">
        <v>2.4994363448353239E-2</v>
      </c>
      <c r="J150" s="6">
        <v>4.17</v>
      </c>
      <c r="K150" s="1">
        <v>29.898657081523666</v>
      </c>
      <c r="L150" s="1">
        <v>5.4265774106252724</v>
      </c>
    </row>
    <row r="151" spans="1:12" ht="15">
      <c r="A151" s="2">
        <v>22</v>
      </c>
      <c r="B151" s="7" t="s">
        <v>135</v>
      </c>
      <c r="C151" s="5" t="s">
        <v>202</v>
      </c>
      <c r="D151" s="8" t="s">
        <v>137</v>
      </c>
      <c r="E151" s="1">
        <v>4.2086579837507063</v>
      </c>
      <c r="F151" s="1">
        <v>4.1994674104802909</v>
      </c>
      <c r="G151" s="1">
        <v>8.4081253942309964</v>
      </c>
      <c r="H151" s="9">
        <v>0.49945347072982998</v>
      </c>
      <c r="I151" s="1">
        <v>3.5283336411119803E-2</v>
      </c>
      <c r="J151" s="6">
        <v>4.32</v>
      </c>
      <c r="K151" s="1">
        <v>27.977410165425525</v>
      </c>
      <c r="L151" s="1">
        <v>5.4333495246686878</v>
      </c>
    </row>
    <row r="152" spans="1:12" ht="15">
      <c r="A152" s="2">
        <v>23</v>
      </c>
      <c r="B152" s="7" t="s">
        <v>135</v>
      </c>
      <c r="C152" s="5" t="s">
        <v>92</v>
      </c>
      <c r="D152" s="8" t="s">
        <v>137</v>
      </c>
      <c r="E152" s="1">
        <v>9.6520150091612358</v>
      </c>
      <c r="F152" s="1">
        <v>4.5077276539939728</v>
      </c>
      <c r="G152" s="1">
        <v>14.159742663155207</v>
      </c>
      <c r="H152" s="9">
        <v>0.31834813394762068</v>
      </c>
      <c r="I152" s="1">
        <v>4.0855748042957149E-2</v>
      </c>
      <c r="J152" s="6">
        <v>4.5199999999999996</v>
      </c>
      <c r="K152" s="1">
        <v>31.075279552715685</v>
      </c>
      <c r="L152" s="1">
        <v>6.1055986094009551</v>
      </c>
    </row>
    <row r="153" spans="1:12" ht="15">
      <c r="A153" s="2">
        <v>24</v>
      </c>
      <c r="B153" s="7" t="s">
        <v>135</v>
      </c>
      <c r="C153" s="5" t="s">
        <v>203</v>
      </c>
      <c r="D153" s="8" t="s">
        <v>137</v>
      </c>
      <c r="E153" s="1">
        <v>10.98586547702647</v>
      </c>
      <c r="F153" s="1">
        <v>2.5794995603765041</v>
      </c>
      <c r="G153" s="1">
        <v>13.565365037402973</v>
      </c>
      <c r="H153" s="9">
        <v>0.19015334664892566</v>
      </c>
      <c r="I153" s="1">
        <v>3.3270990281091629E-2</v>
      </c>
      <c r="J153" s="6">
        <v>5.14</v>
      </c>
      <c r="K153" s="1">
        <v>31.262465097726377</v>
      </c>
      <c r="L153" s="1">
        <v>7.0868997533729603</v>
      </c>
    </row>
    <row r="154" spans="1:12" ht="15">
      <c r="A154" s="2">
        <v>25</v>
      </c>
      <c r="B154" s="7" t="s">
        <v>135</v>
      </c>
      <c r="C154" s="5" t="s">
        <v>204</v>
      </c>
      <c r="D154" s="8" t="s">
        <v>142</v>
      </c>
      <c r="E154" s="1">
        <v>5.6011271918886649</v>
      </c>
      <c r="F154" s="1">
        <v>8.1944342139115669</v>
      </c>
      <c r="G154" s="1">
        <v>13.795561405800234</v>
      </c>
      <c r="H154" s="9">
        <v>0.5939906302375112</v>
      </c>
      <c r="I154" s="1">
        <v>5.6989716497515823E-2</v>
      </c>
      <c r="J154" s="6">
        <v>4.5199999999999996</v>
      </c>
      <c r="K154" s="1">
        <v>28.296895278027307</v>
      </c>
      <c r="L154" s="1">
        <v>5.8823529411764852</v>
      </c>
    </row>
    <row r="155" spans="1:12" ht="15">
      <c r="A155" s="2">
        <v>26</v>
      </c>
      <c r="B155" s="7" t="s">
        <v>135</v>
      </c>
      <c r="C155" s="5" t="s">
        <v>205</v>
      </c>
      <c r="D155" s="8" t="s">
        <v>142</v>
      </c>
      <c r="E155" s="1">
        <v>13.066695455747594</v>
      </c>
      <c r="F155" s="1">
        <v>4.629833585973846</v>
      </c>
      <c r="G155" s="1">
        <v>17.69652904172144</v>
      </c>
      <c r="H155" s="9">
        <v>0.2616238232400559</v>
      </c>
      <c r="I155" s="1">
        <v>8.5420886708780161E-2</v>
      </c>
      <c r="J155" s="6">
        <v>4.3</v>
      </c>
      <c r="K155" s="1">
        <v>27.857642008585387</v>
      </c>
      <c r="L155" s="1">
        <v>6.3101086279665566</v>
      </c>
    </row>
    <row r="156" spans="1:12" ht="15">
      <c r="A156" s="2">
        <v>27</v>
      </c>
      <c r="B156" s="7" t="s">
        <v>135</v>
      </c>
      <c r="C156" s="5" t="s">
        <v>95</v>
      </c>
      <c r="D156" s="8" t="s">
        <v>142</v>
      </c>
      <c r="E156" s="1">
        <v>12.229793088809737</v>
      </c>
      <c r="F156" s="1">
        <v>0.74911480756897675</v>
      </c>
      <c r="G156" s="1">
        <v>12.978907896378713</v>
      </c>
      <c r="H156" s="9">
        <v>5.7717861437169893E-2</v>
      </c>
      <c r="I156" s="1">
        <v>2.7038697791477762E-2</v>
      </c>
      <c r="J156" s="6">
        <v>4.07</v>
      </c>
      <c r="K156" s="1">
        <v>36.286940894568723</v>
      </c>
      <c r="L156" s="1">
        <v>6.197602444566221</v>
      </c>
    </row>
    <row r="157" spans="1:12" ht="15">
      <c r="A157" s="2">
        <v>28</v>
      </c>
      <c r="B157" s="7" t="s">
        <v>135</v>
      </c>
      <c r="C157" s="5" t="s">
        <v>92</v>
      </c>
      <c r="D157" s="8" t="s">
        <v>142</v>
      </c>
      <c r="E157" s="1">
        <v>6.2898115317907317</v>
      </c>
      <c r="F157" s="1">
        <v>3.6869382735786127</v>
      </c>
      <c r="G157" s="1">
        <v>9.9767498053693444</v>
      </c>
      <c r="H157" s="9">
        <v>0.36955304538100725</v>
      </c>
      <c r="I157" s="1">
        <v>3.7839535831418705E-2</v>
      </c>
      <c r="J157" s="6">
        <v>4.13</v>
      </c>
      <c r="K157" s="1">
        <v>30.128012801280079</v>
      </c>
      <c r="L157" s="1">
        <v>5.9185572174909327</v>
      </c>
    </row>
    <row r="158" spans="1:12" ht="15">
      <c r="A158" s="2">
        <v>29</v>
      </c>
      <c r="B158" s="7" t="s">
        <v>135</v>
      </c>
      <c r="C158" s="5" t="s">
        <v>92</v>
      </c>
      <c r="D158" s="8" t="s">
        <v>142</v>
      </c>
      <c r="E158" s="1">
        <v>5.1159227877062534</v>
      </c>
      <c r="F158" s="1">
        <v>8.5037081073456431</v>
      </c>
      <c r="G158" s="1">
        <v>13.619630895051895</v>
      </c>
      <c r="H158" s="9">
        <v>0.62437140718953688</v>
      </c>
      <c r="I158" s="1">
        <v>5.5410334245784988E-2</v>
      </c>
      <c r="J158" s="6">
        <v>4.04</v>
      </c>
      <c r="K158" s="1">
        <v>30.459339231269013</v>
      </c>
      <c r="L158" s="1">
        <v>6.0447063897075468</v>
      </c>
    </row>
    <row r="159" spans="1:12" ht="15">
      <c r="A159" s="2">
        <v>30</v>
      </c>
      <c r="B159" s="7" t="s">
        <v>135</v>
      </c>
      <c r="C159" s="5" t="s">
        <v>206</v>
      </c>
      <c r="D159" s="8" t="s">
        <v>142</v>
      </c>
      <c r="E159" s="1">
        <v>0.95713069276654816</v>
      </c>
      <c r="F159" s="1">
        <v>11.944389010995517</v>
      </c>
      <c r="G159" s="1">
        <v>12.901519703762064</v>
      </c>
      <c r="H159" s="9">
        <v>0.92581256202806483</v>
      </c>
      <c r="I159" s="1">
        <v>2.7559510824265509E-2</v>
      </c>
      <c r="J159" s="6">
        <v>4.6399999999999997</v>
      </c>
      <c r="K159" s="1">
        <v>32.542576037556813</v>
      </c>
      <c r="L159" s="1">
        <v>7.4479899311468163</v>
      </c>
    </row>
    <row r="160" spans="1:12" ht="15">
      <c r="A160" s="2">
        <v>31</v>
      </c>
      <c r="B160" s="7" t="s">
        <v>135</v>
      </c>
      <c r="C160" s="5" t="s">
        <v>92</v>
      </c>
      <c r="D160" s="8" t="s">
        <v>142</v>
      </c>
      <c r="E160" s="1">
        <v>6.0288604950582769</v>
      </c>
      <c r="F160" s="1">
        <v>2.7765315965858139</v>
      </c>
      <c r="G160" s="1">
        <v>8.8053920916440909</v>
      </c>
      <c r="H160" s="9">
        <v>0.31532174464106077</v>
      </c>
      <c r="I160" s="1">
        <v>1.4987391861139842E-4</v>
      </c>
      <c r="J160" s="6">
        <v>4.34</v>
      </c>
      <c r="K160" s="1">
        <v>30.692476551586523</v>
      </c>
      <c r="L160" s="1">
        <v>6.392168154333369</v>
      </c>
    </row>
    <row r="161" spans="1:12" ht="15">
      <c r="A161" s="2">
        <v>32</v>
      </c>
      <c r="B161" s="7" t="s">
        <v>135</v>
      </c>
      <c r="C161" s="5" t="s">
        <v>207</v>
      </c>
      <c r="D161" s="8" t="s">
        <v>142</v>
      </c>
      <c r="E161" s="1">
        <v>4.2257792556974065</v>
      </c>
      <c r="F161" s="1">
        <v>2.74597905489567</v>
      </c>
      <c r="G161" s="1">
        <v>6.9717583105930769</v>
      </c>
      <c r="H161" s="9">
        <v>0.39387180859717347</v>
      </c>
      <c r="I161" s="1">
        <v>3.5493060446783228E-2</v>
      </c>
      <c r="J161" s="6">
        <v>4.25</v>
      </c>
      <c r="K161" s="1">
        <v>27.115086702313747</v>
      </c>
      <c r="L161" s="1">
        <v>5.306822077476796</v>
      </c>
    </row>
    <row r="162" spans="1:12" ht="15">
      <c r="A162" s="2">
        <v>1</v>
      </c>
      <c r="B162" s="2" t="s">
        <v>208</v>
      </c>
      <c r="C162" s="5" t="s">
        <v>92</v>
      </c>
      <c r="D162" s="8" t="s">
        <v>137</v>
      </c>
      <c r="E162" s="1">
        <v>4.2653573044903768</v>
      </c>
      <c r="F162" s="1">
        <v>2.1520378030871243</v>
      </c>
      <c r="G162" s="1">
        <v>6.4173951075775006</v>
      </c>
      <c r="H162" s="9">
        <v>0.33534444537255492</v>
      </c>
      <c r="I162" s="1">
        <v>2.1888268748343098E-2</v>
      </c>
      <c r="J162" s="6">
        <v>4.18</v>
      </c>
      <c r="K162" s="1">
        <v>23.909249563699817</v>
      </c>
      <c r="L162" s="1">
        <v>3.7418086500655408</v>
      </c>
    </row>
    <row r="163" spans="1:12" ht="15">
      <c r="A163" s="2">
        <v>2</v>
      </c>
      <c r="B163" s="2" t="s">
        <v>209</v>
      </c>
      <c r="C163" s="5" t="s">
        <v>92</v>
      </c>
      <c r="D163" s="8" t="s">
        <v>137</v>
      </c>
      <c r="E163" s="1">
        <v>3.6968548665212762</v>
      </c>
      <c r="F163" s="1">
        <v>0.73469366772282718</v>
      </c>
      <c r="G163" s="1">
        <v>4.4315485342441043</v>
      </c>
      <c r="H163" s="9">
        <v>0.16578711979471639</v>
      </c>
      <c r="I163" s="1">
        <v>9.0800173081295732E-3</v>
      </c>
      <c r="J163" s="6">
        <v>4.24</v>
      </c>
      <c r="K163" s="1">
        <v>23.076923076923038</v>
      </c>
      <c r="L163" s="1">
        <v>3.4867141931303109</v>
      </c>
    </row>
    <row r="164" spans="1:12" ht="15">
      <c r="A164" s="2">
        <v>3</v>
      </c>
      <c r="B164" s="2" t="s">
        <v>18</v>
      </c>
      <c r="C164" s="5" t="s">
        <v>210</v>
      </c>
      <c r="D164" s="8" t="s">
        <v>137</v>
      </c>
      <c r="E164" s="1">
        <v>4.9326289482911472</v>
      </c>
      <c r="F164" s="1">
        <v>0.93046938851365379</v>
      </c>
      <c r="G164" s="1">
        <v>5.8630983368048017</v>
      </c>
      <c r="H164" s="9">
        <v>0.15869926360824599</v>
      </c>
      <c r="I164" s="1">
        <v>7.3385976093130155E-3</v>
      </c>
      <c r="J164" s="6">
        <v>4.01</v>
      </c>
      <c r="K164" s="1">
        <v>23.225709716113585</v>
      </c>
      <c r="L164" s="1">
        <v>3.1378165484017706</v>
      </c>
    </row>
    <row r="165" spans="1:12" ht="15">
      <c r="A165" s="2">
        <v>4</v>
      </c>
      <c r="B165" s="2" t="s">
        <v>18</v>
      </c>
      <c r="C165" s="5" t="s">
        <v>92</v>
      </c>
      <c r="D165" s="8" t="s">
        <v>137</v>
      </c>
      <c r="E165" s="1">
        <v>5.844049781206339E-2</v>
      </c>
      <c r="F165" s="1">
        <v>9.3649199659259814</v>
      </c>
      <c r="G165" s="1">
        <v>9.4233604637380441</v>
      </c>
      <c r="H165" s="9">
        <v>0.99379833786079319</v>
      </c>
      <c r="I165" s="1">
        <v>2.206673678634756E-2</v>
      </c>
      <c r="J165" s="6">
        <v>5.38</v>
      </c>
      <c r="K165" s="1">
        <v>26.311315565778344</v>
      </c>
      <c r="L165" s="1">
        <v>5.0213747709845888</v>
      </c>
    </row>
    <row r="166" spans="1:12" ht="15">
      <c r="A166" s="2">
        <v>5</v>
      </c>
      <c r="B166" s="2" t="s">
        <v>18</v>
      </c>
      <c r="C166" s="5" t="s">
        <v>92</v>
      </c>
      <c r="D166" s="8" t="s">
        <v>137</v>
      </c>
      <c r="E166" s="1">
        <v>5.3590411046495214</v>
      </c>
      <c r="F166" s="1">
        <v>0.91014400352602232</v>
      </c>
      <c r="G166" s="1">
        <v>6.2691851081755443</v>
      </c>
      <c r="H166" s="9">
        <v>0.14517740149977676</v>
      </c>
      <c r="I166" s="1">
        <v>1.1875454845358619E-2</v>
      </c>
      <c r="J166" s="6">
        <v>4.07</v>
      </c>
      <c r="K166" s="1">
        <v>23.043869291495966</v>
      </c>
      <c r="L166" s="1">
        <v>3.2917802882741931</v>
      </c>
    </row>
    <row r="167" spans="1:12" ht="15">
      <c r="A167" s="2">
        <v>6</v>
      </c>
      <c r="B167" s="2" t="s">
        <v>211</v>
      </c>
      <c r="C167" s="5" t="s">
        <v>92</v>
      </c>
      <c r="D167" s="8" t="s">
        <v>137</v>
      </c>
      <c r="E167" s="1">
        <v>0.33459531567411593</v>
      </c>
      <c r="F167" s="1">
        <v>8.8050148684781053</v>
      </c>
      <c r="G167" s="1">
        <v>9.1396101841522217</v>
      </c>
      <c r="H167" s="9">
        <v>0.96339063604109798</v>
      </c>
      <c r="I167" s="1">
        <v>1.0849671460079084E-2</v>
      </c>
      <c r="J167" s="6">
        <v>5.0999999999999996</v>
      </c>
      <c r="K167" s="1">
        <v>24.204585185555189</v>
      </c>
      <c r="L167" s="1">
        <v>4.6392092257001218</v>
      </c>
    </row>
    <row r="168" spans="1:12" ht="15">
      <c r="A168" s="2">
        <v>7</v>
      </c>
      <c r="B168" s="2" t="s">
        <v>212</v>
      </c>
      <c r="C168" s="5" t="s">
        <v>92</v>
      </c>
      <c r="D168" s="8" t="s">
        <v>137</v>
      </c>
      <c r="E168" s="1">
        <v>3.9534973600802745</v>
      </c>
      <c r="F168" s="1">
        <v>1.2048648288066288</v>
      </c>
      <c r="G168" s="1">
        <v>5.1583621888869038</v>
      </c>
      <c r="H168" s="9">
        <v>0.23357507377096767</v>
      </c>
      <c r="I168" s="1">
        <v>1.1388401917910318E-2</v>
      </c>
      <c r="J168" s="6">
        <v>4.32</v>
      </c>
      <c r="K168" s="1">
        <v>21.843957470174203</v>
      </c>
      <c r="L168" s="1">
        <v>3.2509420706393568</v>
      </c>
    </row>
    <row r="169" spans="1:12" ht="15">
      <c r="A169" s="2">
        <v>8</v>
      </c>
      <c r="B169" s="2" t="s">
        <v>8</v>
      </c>
      <c r="C169" s="5" t="s">
        <v>92</v>
      </c>
      <c r="D169" s="8" t="s">
        <v>137</v>
      </c>
      <c r="E169" s="1">
        <v>4.7108058745234409</v>
      </c>
      <c r="F169" s="1">
        <v>2.1836014033736264</v>
      </c>
      <c r="G169" s="1">
        <v>6.8944072778970682</v>
      </c>
      <c r="H169" s="9">
        <v>0.3167206861094618</v>
      </c>
      <c r="I169" s="1">
        <v>1.4292616209188456E-2</v>
      </c>
      <c r="J169" s="6">
        <v>4.09</v>
      </c>
      <c r="K169" s="1">
        <v>26.263231475933679</v>
      </c>
      <c r="L169" s="1">
        <v>3.9409534127843537</v>
      </c>
    </row>
    <row r="170" spans="1:12" ht="15">
      <c r="A170" s="2">
        <v>9</v>
      </c>
      <c r="B170" s="7" t="s">
        <v>1</v>
      </c>
      <c r="C170" s="5" t="s">
        <v>92</v>
      </c>
      <c r="D170" s="8" t="s">
        <v>142</v>
      </c>
      <c r="E170" s="1">
        <v>3.7338798749633106</v>
      </c>
      <c r="F170" s="1">
        <v>1.7859591569534132</v>
      </c>
      <c r="G170" s="1">
        <v>5.5198390319167236</v>
      </c>
      <c r="H170" s="9">
        <v>0.32355276061976973</v>
      </c>
      <c r="I170" s="1">
        <v>9.5063520153231065E-3</v>
      </c>
      <c r="J170" s="6">
        <v>4.22</v>
      </c>
      <c r="K170" s="1">
        <v>22.410696467770862</v>
      </c>
      <c r="L170" s="1">
        <v>3.1250000000000249</v>
      </c>
    </row>
    <row r="171" spans="1:12" ht="15">
      <c r="A171" s="2">
        <v>10</v>
      </c>
      <c r="B171" s="7" t="s">
        <v>1</v>
      </c>
      <c r="C171" s="5" t="s">
        <v>92</v>
      </c>
      <c r="D171" s="8" t="s">
        <v>142</v>
      </c>
      <c r="E171" s="1">
        <v>2.9435122640220857</v>
      </c>
      <c r="F171" s="1">
        <v>1.970811053058251</v>
      </c>
      <c r="G171" s="1">
        <v>4.9143233170803367</v>
      </c>
      <c r="H171" s="9">
        <v>0.4010340642847926</v>
      </c>
      <c r="I171" s="1">
        <v>1.3305685341971329E-2</v>
      </c>
      <c r="J171" s="6">
        <v>4.29</v>
      </c>
      <c r="K171" s="1">
        <v>21.697641886490828</v>
      </c>
      <c r="L171" s="1">
        <v>2.7371913481783645</v>
      </c>
    </row>
    <row r="172" spans="1:12" ht="15">
      <c r="A172" s="2">
        <v>11</v>
      </c>
      <c r="B172" s="7" t="s">
        <v>1</v>
      </c>
      <c r="C172" s="5" t="s">
        <v>213</v>
      </c>
      <c r="D172" s="8" t="s">
        <v>142</v>
      </c>
      <c r="E172" s="1">
        <v>0.96068043300346728</v>
      </c>
      <c r="F172" s="1">
        <v>3.7649099403885153</v>
      </c>
      <c r="G172" s="1">
        <v>4.7255903733919826</v>
      </c>
      <c r="H172" s="9">
        <v>0.79670679066626326</v>
      </c>
      <c r="I172" s="1">
        <v>1.1268351221798844E-2</v>
      </c>
      <c r="J172" s="6">
        <v>4.6399999999999997</v>
      </c>
      <c r="K172" s="1">
        <v>21.453166325664952</v>
      </c>
      <c r="L172" s="1">
        <v>2.9415501905972334</v>
      </c>
    </row>
    <row r="173" spans="1:12" ht="15">
      <c r="A173" s="2">
        <v>12</v>
      </c>
      <c r="B173" s="7" t="s">
        <v>1</v>
      </c>
      <c r="C173" s="5" t="s">
        <v>92</v>
      </c>
      <c r="D173" s="8" t="s">
        <v>142</v>
      </c>
      <c r="E173" s="1">
        <v>4.905918085255256</v>
      </c>
      <c r="F173" s="1">
        <v>2.1407251761089681</v>
      </c>
      <c r="G173" s="1">
        <v>7.046643261364224</v>
      </c>
      <c r="H173" s="9">
        <v>0.30379360735433703</v>
      </c>
      <c r="I173" s="1">
        <v>2.2966904688219426E-2</v>
      </c>
      <c r="J173" s="6">
        <v>4.4400000000000004</v>
      </c>
      <c r="K173" s="1">
        <v>22.720231849297988</v>
      </c>
      <c r="L173" s="1">
        <v>3.9312039312039584</v>
      </c>
    </row>
    <row r="174" spans="1:12" ht="15">
      <c r="A174" s="2">
        <v>13</v>
      </c>
      <c r="B174" s="7" t="s">
        <v>1</v>
      </c>
      <c r="C174" s="5" t="s">
        <v>214</v>
      </c>
      <c r="D174" s="8" t="s">
        <v>142</v>
      </c>
      <c r="E174" s="1">
        <v>0.20725335003175341</v>
      </c>
      <c r="F174" s="1">
        <v>5.3583603990416488</v>
      </c>
      <c r="G174" s="1">
        <v>5.5656137490734006</v>
      </c>
      <c r="H174" s="9">
        <v>0.96276181578963205</v>
      </c>
      <c r="I174" s="1">
        <v>1.2146642766650284E-2</v>
      </c>
      <c r="J174" s="6">
        <v>4.8499999999999996</v>
      </c>
      <c r="K174" s="1">
        <v>21.818454463660927</v>
      </c>
      <c r="L174" s="1">
        <v>3.7977111437887685</v>
      </c>
    </row>
    <row r="175" spans="1:12" ht="15">
      <c r="A175" s="2">
        <v>14</v>
      </c>
      <c r="B175" s="7" t="s">
        <v>1</v>
      </c>
      <c r="C175" s="5" t="s">
        <v>215</v>
      </c>
      <c r="D175" s="8" t="s">
        <v>142</v>
      </c>
      <c r="E175" s="1">
        <v>1.8590309029168075</v>
      </c>
      <c r="F175" s="1">
        <v>3.8877561442557398</v>
      </c>
      <c r="G175" s="1">
        <v>5.746787047172548</v>
      </c>
      <c r="H175" s="9">
        <v>0.67650951955293659</v>
      </c>
      <c r="I175" s="1">
        <v>1.8154776474251615E-2</v>
      </c>
      <c r="J175" s="6">
        <v>4.42</v>
      </c>
      <c r="K175" s="1">
        <v>24.349127182044853</v>
      </c>
      <c r="L175" s="1">
        <v>3.3425632911392973</v>
      </c>
    </row>
    <row r="176" spans="1:12" ht="15">
      <c r="A176" s="2">
        <v>15</v>
      </c>
      <c r="B176" s="7" t="s">
        <v>1</v>
      </c>
      <c r="C176" s="5" t="s">
        <v>92</v>
      </c>
      <c r="D176" s="8" t="s">
        <v>142</v>
      </c>
      <c r="J176" s="6">
        <v>4.3499999999999996</v>
      </c>
      <c r="K176" s="1">
        <v>22.569860279441087</v>
      </c>
      <c r="L176" s="1">
        <v>3.151382354836612</v>
      </c>
    </row>
    <row r="177" spans="1:12" ht="15">
      <c r="A177" s="2">
        <v>16</v>
      </c>
      <c r="B177" s="7" t="s">
        <v>1</v>
      </c>
      <c r="C177" s="5" t="s">
        <v>206</v>
      </c>
      <c r="D177" s="8" t="s">
        <v>142</v>
      </c>
      <c r="E177" s="1">
        <v>0.18710344928412381</v>
      </c>
      <c r="F177" s="1">
        <v>6.8248947748572943</v>
      </c>
      <c r="G177" s="1">
        <v>7.0119982241414185</v>
      </c>
      <c r="H177" s="9">
        <v>0.97331667189533067</v>
      </c>
      <c r="I177" s="1">
        <v>1.9176418418392828E-2</v>
      </c>
      <c r="J177" s="6">
        <v>6</v>
      </c>
      <c r="K177" s="1">
        <v>26.05398393454071</v>
      </c>
      <c r="L177" s="1">
        <v>5.2223196815330111</v>
      </c>
    </row>
    <row r="178" spans="1:12" ht="15">
      <c r="A178" s="2">
        <v>17</v>
      </c>
      <c r="B178" s="2" t="s">
        <v>216</v>
      </c>
      <c r="C178" s="5" t="s">
        <v>92</v>
      </c>
      <c r="D178" s="8" t="s">
        <v>137</v>
      </c>
      <c r="E178" s="1">
        <v>5.0167170914859742</v>
      </c>
      <c r="F178" s="1">
        <v>0.85434798915316668</v>
      </c>
      <c r="G178" s="1">
        <v>5.8710650806391413</v>
      </c>
      <c r="H178" s="9">
        <v>0.14551839869234764</v>
      </c>
      <c r="I178" s="1">
        <v>1.6583025619114899E-2</v>
      </c>
      <c r="J178" s="6">
        <v>4.43</v>
      </c>
      <c r="K178" s="1">
        <v>23.446863763483833</v>
      </c>
      <c r="L178" s="1">
        <v>3.4053101963599008</v>
      </c>
    </row>
    <row r="179" spans="1:12" ht="15">
      <c r="A179" s="2">
        <v>18</v>
      </c>
      <c r="B179" s="7" t="s">
        <v>1</v>
      </c>
      <c r="C179" s="5" t="s">
        <v>217</v>
      </c>
      <c r="D179" s="8" t="s">
        <v>137</v>
      </c>
      <c r="E179" s="1">
        <v>0.28380382151194872</v>
      </c>
      <c r="F179" s="1">
        <v>3.7933404009472129</v>
      </c>
      <c r="G179" s="1">
        <v>4.077144222459161</v>
      </c>
      <c r="H179" s="9">
        <v>0.93039151768323525</v>
      </c>
      <c r="I179" s="1">
        <v>1.4035985478312803E-2</v>
      </c>
      <c r="J179" s="6">
        <v>4.7</v>
      </c>
      <c r="K179" s="1">
        <v>22.529091544723585</v>
      </c>
      <c r="L179" s="1">
        <v>3.687467766890145</v>
      </c>
    </row>
    <row r="180" spans="1:12" ht="15">
      <c r="A180" s="2">
        <v>19</v>
      </c>
      <c r="B180" s="2" t="s">
        <v>18</v>
      </c>
      <c r="C180" s="5" t="s">
        <v>218</v>
      </c>
      <c r="D180" s="8" t="s">
        <v>137</v>
      </c>
      <c r="E180" s="1">
        <v>3.6561442529224295</v>
      </c>
      <c r="F180" s="1">
        <v>1.2595221253369944</v>
      </c>
      <c r="G180" s="1">
        <v>4.9156663782594245</v>
      </c>
      <c r="H180" s="9">
        <v>0.25622612041116088</v>
      </c>
      <c r="I180" s="1">
        <v>1.9218312742994199E-2</v>
      </c>
      <c r="J180" s="6">
        <v>4.13</v>
      </c>
      <c r="K180" s="1">
        <v>23.073080573455229</v>
      </c>
      <c r="L180" s="1">
        <v>2.7857142857142541</v>
      </c>
    </row>
    <row r="181" spans="1:12" ht="15">
      <c r="A181" s="2">
        <v>20</v>
      </c>
      <c r="B181" s="2" t="s">
        <v>18</v>
      </c>
      <c r="C181" s="5" t="s">
        <v>219</v>
      </c>
      <c r="D181" s="8" t="s">
        <v>137</v>
      </c>
      <c r="E181" s="1">
        <v>5.0842693089564737</v>
      </c>
      <c r="F181" s="1">
        <v>2.8505799899933866</v>
      </c>
      <c r="G181" s="1">
        <v>7.9348492989498594</v>
      </c>
      <c r="H181" s="9">
        <v>0.35924815741247257</v>
      </c>
      <c r="I181" s="1">
        <v>9.4667235074524889E-2</v>
      </c>
      <c r="J181" s="6">
        <v>4.3600000000000003</v>
      </c>
      <c r="K181" s="1">
        <v>24.126555705503137</v>
      </c>
      <c r="L181" s="1">
        <v>3.7812911725954872</v>
      </c>
    </row>
    <row r="182" spans="1:12" ht="15">
      <c r="A182" s="2">
        <v>21</v>
      </c>
      <c r="B182" s="7" t="s">
        <v>1</v>
      </c>
      <c r="C182" s="5" t="s">
        <v>206</v>
      </c>
      <c r="D182" s="8" t="s">
        <v>137</v>
      </c>
      <c r="E182" s="1">
        <v>4.12512900280172</v>
      </c>
      <c r="F182" s="1">
        <v>0.89133435306141717</v>
      </c>
      <c r="G182" s="1">
        <v>5.0164633558631371</v>
      </c>
      <c r="H182" s="9">
        <v>0.17768182279646164</v>
      </c>
      <c r="I182" s="1">
        <v>7.3588653312451823E-3</v>
      </c>
      <c r="J182" s="6">
        <v>4.18</v>
      </c>
      <c r="K182" s="1">
        <v>22.689662047652263</v>
      </c>
      <c r="L182" s="1">
        <v>3.1656995486783384</v>
      </c>
    </row>
    <row r="183" spans="1:12" ht="15">
      <c r="A183" s="2">
        <v>22</v>
      </c>
      <c r="B183" s="7" t="s">
        <v>1</v>
      </c>
      <c r="C183" s="5" t="s">
        <v>220</v>
      </c>
      <c r="D183" s="8" t="s">
        <v>137</v>
      </c>
      <c r="E183" s="1">
        <v>2.8501807290200762</v>
      </c>
      <c r="F183" s="1">
        <v>1.8289653095233895</v>
      </c>
      <c r="G183" s="1">
        <v>4.6791460385434656</v>
      </c>
      <c r="H183" s="9">
        <v>0.3908758765932242</v>
      </c>
      <c r="I183" s="1">
        <v>2.0247373336572391E-2</v>
      </c>
      <c r="J183" s="6">
        <v>4.38</v>
      </c>
      <c r="K183" s="1">
        <v>23.187175389532555</v>
      </c>
      <c r="L183" s="1">
        <v>3.8814121318510626</v>
      </c>
    </row>
    <row r="184" spans="1:12" ht="15">
      <c r="A184" s="2">
        <v>23</v>
      </c>
      <c r="B184" s="7" t="s">
        <v>1</v>
      </c>
      <c r="C184" s="5" t="s">
        <v>92</v>
      </c>
      <c r="D184" s="8" t="s">
        <v>137</v>
      </c>
      <c r="E184" s="1">
        <v>3.0571674420101487</v>
      </c>
      <c r="F184" s="1">
        <v>1.8221301474109171</v>
      </c>
      <c r="G184" s="1">
        <v>4.8792975894210668</v>
      </c>
      <c r="H184" s="9">
        <v>0.37344107712583985</v>
      </c>
      <c r="I184" s="1">
        <v>1.7816953077776629E-2</v>
      </c>
      <c r="J184" s="6">
        <v>4.26</v>
      </c>
      <c r="K184" s="1">
        <v>24.655688622754468</v>
      </c>
      <c r="L184" s="1">
        <v>3.6956089807271759</v>
      </c>
    </row>
    <row r="185" spans="1:12" ht="15">
      <c r="A185" s="2">
        <v>24</v>
      </c>
      <c r="B185" s="7" t="s">
        <v>1</v>
      </c>
      <c r="C185" s="5" t="s">
        <v>221</v>
      </c>
      <c r="D185" s="8" t="s">
        <v>137</v>
      </c>
      <c r="E185" s="1">
        <v>3.785523774899771</v>
      </c>
      <c r="F185" s="1">
        <v>1.7009881618943543</v>
      </c>
      <c r="G185" s="1">
        <v>5.4865119367941251</v>
      </c>
      <c r="H185" s="9">
        <v>0.3100308869259974</v>
      </c>
      <c r="I185" s="1">
        <v>9.7064628697745656E-3</v>
      </c>
      <c r="J185" s="6">
        <v>4.57</v>
      </c>
      <c r="K185" s="1">
        <v>24.420115976804638</v>
      </c>
      <c r="L185" s="1">
        <v>3.5782789867054707</v>
      </c>
    </row>
    <row r="186" spans="1:12" ht="15">
      <c r="A186" s="2">
        <v>25</v>
      </c>
      <c r="B186" s="7" t="s">
        <v>1</v>
      </c>
      <c r="C186" s="5" t="s">
        <v>92</v>
      </c>
      <c r="D186" s="8" t="s">
        <v>142</v>
      </c>
      <c r="E186" s="1">
        <v>4.2276188838868132</v>
      </c>
      <c r="F186" s="1">
        <v>3.5687975132811194</v>
      </c>
      <c r="G186" s="1">
        <v>7.7964163971679321</v>
      </c>
      <c r="H186" s="9">
        <v>0.45774844896400019</v>
      </c>
      <c r="I186" s="1">
        <v>4.2451026602829733E-2</v>
      </c>
      <c r="J186" s="6">
        <v>4.66</v>
      </c>
      <c r="K186" s="1">
        <v>23.075003742701767</v>
      </c>
      <c r="L186" s="1">
        <v>3.9831333117094267</v>
      </c>
    </row>
    <row r="187" spans="1:12" ht="15">
      <c r="A187" s="2">
        <v>26</v>
      </c>
      <c r="B187" s="7" t="s">
        <v>1</v>
      </c>
      <c r="C187" s="5" t="s">
        <v>222</v>
      </c>
      <c r="D187" s="8" t="s">
        <v>142</v>
      </c>
      <c r="E187" s="1">
        <v>5.0455807254871274</v>
      </c>
      <c r="F187" s="1">
        <v>1.490618708907395</v>
      </c>
      <c r="G187" s="1">
        <v>6.5361994343945229</v>
      </c>
      <c r="H187" s="9">
        <v>0.22805587924130985</v>
      </c>
      <c r="I187" s="1">
        <v>2.8098646753342321E-2</v>
      </c>
      <c r="J187" s="6">
        <v>4.17</v>
      </c>
      <c r="K187" s="1">
        <v>22.052510731756058</v>
      </c>
      <c r="L187" s="1">
        <v>3.6308913934425822</v>
      </c>
    </row>
    <row r="188" spans="1:12" ht="15">
      <c r="A188" s="2">
        <v>27</v>
      </c>
      <c r="B188" s="7" t="s">
        <v>1</v>
      </c>
      <c r="C188" s="5" t="s">
        <v>218</v>
      </c>
      <c r="D188" s="8" t="s">
        <v>142</v>
      </c>
      <c r="E188" s="1">
        <v>2.7183655219907408</v>
      </c>
      <c r="F188" s="1">
        <v>0.54344190322293451</v>
      </c>
      <c r="G188" s="1">
        <v>3.2618074252136755</v>
      </c>
      <c r="H188" s="9">
        <v>0.16660759891039079</v>
      </c>
      <c r="I188" s="1">
        <v>3.9666723301727217E-3</v>
      </c>
      <c r="J188" s="6">
        <v>4</v>
      </c>
      <c r="K188" s="1">
        <v>21.159029649595681</v>
      </c>
      <c r="L188" s="1">
        <v>2.5577714466603356</v>
      </c>
    </row>
    <row r="189" spans="1:12" ht="15">
      <c r="A189" s="2">
        <v>28</v>
      </c>
      <c r="B189" s="7" t="s">
        <v>1</v>
      </c>
      <c r="C189" s="5" t="s">
        <v>92</v>
      </c>
      <c r="D189" s="8" t="s">
        <v>142</v>
      </c>
      <c r="E189" s="1">
        <v>4.002724412087959</v>
      </c>
      <c r="F189" s="1">
        <v>1.6479910672025844</v>
      </c>
      <c r="G189" s="1">
        <v>5.6507154792905432</v>
      </c>
      <c r="H189" s="9">
        <v>0.2916429031407351</v>
      </c>
      <c r="I189" s="1">
        <v>2.0551337422392301E-2</v>
      </c>
      <c r="J189" s="6">
        <v>3.99</v>
      </c>
      <c r="K189" s="1">
        <v>24.015984015984031</v>
      </c>
      <c r="L189" s="1">
        <v>3.5432553247436558</v>
      </c>
    </row>
    <row r="190" spans="1:12" ht="15">
      <c r="A190" s="2">
        <v>29</v>
      </c>
      <c r="B190" s="7" t="s">
        <v>1</v>
      </c>
      <c r="C190" s="5" t="s">
        <v>92</v>
      </c>
      <c r="D190" s="8" t="s">
        <v>142</v>
      </c>
      <c r="E190" s="1">
        <v>2.319290818132747</v>
      </c>
      <c r="F190" s="1">
        <v>3.8283927447564619</v>
      </c>
      <c r="G190" s="1">
        <v>6.1476835628892088</v>
      </c>
      <c r="H190" s="9">
        <v>0.62273744339522308</v>
      </c>
      <c r="I190" s="1">
        <v>2.6328068418578873E-2</v>
      </c>
      <c r="J190" s="6">
        <v>4.1399999999999997</v>
      </c>
      <c r="K190" s="1">
        <v>23.476264164129262</v>
      </c>
      <c r="L190" s="1">
        <v>3.7703848662751818</v>
      </c>
    </row>
    <row r="191" spans="1:12" ht="15">
      <c r="A191" s="2">
        <v>30</v>
      </c>
      <c r="B191" s="7" t="s">
        <v>1</v>
      </c>
      <c r="C191" s="5" t="s">
        <v>92</v>
      </c>
      <c r="D191" s="8" t="s">
        <v>142</v>
      </c>
      <c r="E191" s="1">
        <v>1.5279257434211182</v>
      </c>
      <c r="F191" s="1">
        <v>6.8851309388971282</v>
      </c>
      <c r="G191" s="1">
        <v>8.4130566823182473</v>
      </c>
      <c r="H191" s="9">
        <v>0.8183863723832544</v>
      </c>
      <c r="I191" s="1">
        <v>2.2074215608453369E-2</v>
      </c>
      <c r="J191" s="6">
        <v>4.9400000000000004</v>
      </c>
      <c r="K191" s="1">
        <v>26.700917797286493</v>
      </c>
      <c r="L191" s="1">
        <v>4.7975501871385431</v>
      </c>
    </row>
    <row r="192" spans="1:12" ht="15">
      <c r="A192" s="2">
        <v>31</v>
      </c>
      <c r="B192" s="7" t="s">
        <v>1</v>
      </c>
      <c r="C192" s="5" t="s">
        <v>223</v>
      </c>
      <c r="D192" s="8" t="s">
        <v>142</v>
      </c>
      <c r="E192" s="1">
        <v>4.404882367350444</v>
      </c>
      <c r="F192" s="1">
        <v>1.8901817867421005</v>
      </c>
      <c r="G192" s="1">
        <v>6.2950641540925441</v>
      </c>
      <c r="H192" s="9">
        <v>0.30026410223528166</v>
      </c>
      <c r="I192" s="1">
        <v>2.311011238573862E-2</v>
      </c>
      <c r="J192" s="6">
        <v>4.12</v>
      </c>
      <c r="K192" s="1">
        <v>24.975024975024965</v>
      </c>
      <c r="L192" s="1">
        <v>3.8415446071904462</v>
      </c>
    </row>
    <row r="193" spans="1:12" ht="15">
      <c r="A193" s="2">
        <v>32</v>
      </c>
      <c r="B193" s="7" t="s">
        <v>1</v>
      </c>
      <c r="C193" s="5" t="s">
        <v>224</v>
      </c>
      <c r="D193" s="8" t="s">
        <v>142</v>
      </c>
      <c r="E193" s="1">
        <v>2.9511150644398843</v>
      </c>
      <c r="F193" s="1">
        <v>0.54816461955938034</v>
      </c>
      <c r="G193" s="1">
        <v>3.4992796839992648</v>
      </c>
      <c r="H193" s="9">
        <v>0.15665070216190685</v>
      </c>
      <c r="I193" s="1">
        <v>1.2313660596524938E-2</v>
      </c>
      <c r="J193" s="6">
        <v>4.26</v>
      </c>
      <c r="K193" s="1">
        <v>21.924305971639697</v>
      </c>
      <c r="L193" s="1">
        <v>3.3510264117158295</v>
      </c>
    </row>
    <row r="194" spans="1:12" ht="15">
      <c r="A194" s="10">
        <v>1</v>
      </c>
      <c r="B194" s="10" t="s">
        <v>135</v>
      </c>
      <c r="C194" s="5" t="s">
        <v>225</v>
      </c>
      <c r="D194" s="8" t="s">
        <v>137</v>
      </c>
      <c r="E194" s="1">
        <v>0.59632168881905456</v>
      </c>
      <c r="F194" s="1">
        <v>4.4455143969001627</v>
      </c>
      <c r="G194" s="1">
        <v>5.0418360857192175</v>
      </c>
      <c r="H194" s="9">
        <v>0.88172529239732522</v>
      </c>
      <c r="I194" s="1">
        <v>2.2868487975381831E-2</v>
      </c>
      <c r="J194" s="1">
        <v>4.8600000000000003</v>
      </c>
      <c r="K194" s="1">
        <v>24.158882742359665</v>
      </c>
      <c r="L194" s="1">
        <v>5.6439076886284498</v>
      </c>
    </row>
    <row r="195" spans="1:12" ht="15">
      <c r="A195" s="10">
        <v>2</v>
      </c>
      <c r="B195" s="10" t="s">
        <v>135</v>
      </c>
      <c r="C195" s="5" t="s">
        <v>226</v>
      </c>
      <c r="D195" s="8" t="s">
        <v>137</v>
      </c>
      <c r="E195" s="1">
        <v>7.1711863941621852</v>
      </c>
      <c r="F195" s="1">
        <v>3.5716153216130286</v>
      </c>
      <c r="G195" s="1">
        <v>10.742801715775212</v>
      </c>
      <c r="H195" s="9">
        <v>0.33246590750793703</v>
      </c>
      <c r="I195" s="1">
        <v>3.4380666353717899E-2</v>
      </c>
      <c r="J195" s="1">
        <v>4.43</v>
      </c>
      <c r="K195" s="1">
        <v>25.847989949748751</v>
      </c>
      <c r="L195" s="1">
        <v>5.7941550190597226</v>
      </c>
    </row>
    <row r="196" spans="1:12" ht="15">
      <c r="A196" s="10">
        <v>3</v>
      </c>
      <c r="B196" s="10" t="s">
        <v>135</v>
      </c>
      <c r="C196" s="5" t="s">
        <v>227</v>
      </c>
      <c r="D196" s="8" t="s">
        <v>137</v>
      </c>
      <c r="E196" s="1">
        <v>2.7230734252879012</v>
      </c>
      <c r="F196" s="1">
        <v>0.96756713795095006</v>
      </c>
      <c r="G196" s="1">
        <v>3.6906405632388504</v>
      </c>
      <c r="H196" s="9">
        <v>0.26216780566185177</v>
      </c>
      <c r="I196" s="1">
        <v>-1.8784656141069256E-3</v>
      </c>
      <c r="J196" s="1">
        <v>4.12</v>
      </c>
      <c r="K196" s="1">
        <v>23.616954474097341</v>
      </c>
      <c r="L196" s="1">
        <v>5.47517264057874</v>
      </c>
    </row>
    <row r="197" spans="1:12" ht="15">
      <c r="A197" s="10">
        <v>4</v>
      </c>
      <c r="B197" s="10" t="s">
        <v>135</v>
      </c>
      <c r="C197" s="5" t="s">
        <v>225</v>
      </c>
      <c r="D197" s="8" t="s">
        <v>137</v>
      </c>
      <c r="E197" s="1">
        <v>0.48211560024375388</v>
      </c>
      <c r="F197" s="1">
        <v>10.187505781951138</v>
      </c>
      <c r="G197" s="1">
        <v>10.669621382194892</v>
      </c>
      <c r="H197" s="9">
        <v>0.95481417915650768</v>
      </c>
      <c r="I197" s="1">
        <v>2.714986398841731E-2</v>
      </c>
      <c r="J197" s="1">
        <v>5.51</v>
      </c>
      <c r="K197" s="1">
        <v>29.206212251941324</v>
      </c>
      <c r="L197" s="1">
        <v>8.104814137720922</v>
      </c>
    </row>
    <row r="198" spans="1:12" ht="15">
      <c r="A198" s="10">
        <v>5</v>
      </c>
      <c r="B198" s="10" t="s">
        <v>135</v>
      </c>
      <c r="C198" s="5" t="s">
        <v>226</v>
      </c>
      <c r="D198" s="8" t="s">
        <v>137</v>
      </c>
      <c r="E198" s="1">
        <v>3.6713388558250664</v>
      </c>
      <c r="F198" s="1">
        <v>1.5250800061336225</v>
      </c>
      <c r="G198" s="1">
        <v>5.1964188619586889</v>
      </c>
      <c r="H198" s="9">
        <v>0.29348673512411455</v>
      </c>
      <c r="I198" s="1">
        <v>1.6888022268907565E-2</v>
      </c>
      <c r="J198" s="1">
        <v>4.43</v>
      </c>
      <c r="K198" s="1">
        <v>20.352422907489</v>
      </c>
      <c r="L198" s="1">
        <v>3.8012872083668379</v>
      </c>
    </row>
    <row r="199" spans="1:12" ht="15">
      <c r="A199" s="10">
        <v>6</v>
      </c>
      <c r="B199" s="10" t="s">
        <v>135</v>
      </c>
      <c r="C199" s="5" t="s">
        <v>226</v>
      </c>
      <c r="D199" s="8" t="s">
        <v>137</v>
      </c>
      <c r="E199" s="1">
        <v>0.73857987407774073</v>
      </c>
      <c r="F199" s="1">
        <v>8.2828038735023526</v>
      </c>
      <c r="G199" s="1">
        <v>9.021383747580094</v>
      </c>
      <c r="H199" s="9">
        <v>0.91813009015652847</v>
      </c>
      <c r="I199" s="1">
        <v>3.4431938968658322E-2</v>
      </c>
      <c r="J199" s="1">
        <v>5.66</v>
      </c>
      <c r="K199" s="1">
        <v>26.950705969779548</v>
      </c>
      <c r="L199" s="1">
        <v>7.3471233186390803</v>
      </c>
    </row>
    <row r="200" spans="1:12" ht="15">
      <c r="A200" s="10">
        <v>7</v>
      </c>
      <c r="B200" s="10" t="s">
        <v>135</v>
      </c>
      <c r="C200" s="5" t="s">
        <v>225</v>
      </c>
      <c r="D200" s="8" t="s">
        <v>137</v>
      </c>
      <c r="E200" s="1">
        <v>57.331517389105294</v>
      </c>
      <c r="F200" s="1">
        <v>3.9890029125754598</v>
      </c>
      <c r="G200" s="1">
        <v>61.320520301680752</v>
      </c>
      <c r="H200" s="9">
        <v>6.5051680790551347E-2</v>
      </c>
      <c r="I200" s="1">
        <v>0.11824157093109626</v>
      </c>
      <c r="J200" s="1">
        <v>4.37</v>
      </c>
      <c r="K200" s="1">
        <v>24.813868811477633</v>
      </c>
      <c r="L200" s="1">
        <v>5.1391398626671752</v>
      </c>
    </row>
    <row r="201" spans="1:12" ht="15">
      <c r="A201" s="10">
        <v>8</v>
      </c>
      <c r="B201" s="10" t="s">
        <v>135</v>
      </c>
      <c r="C201" s="5" t="s">
        <v>228</v>
      </c>
      <c r="D201" s="8" t="s">
        <v>137</v>
      </c>
      <c r="E201" s="1">
        <v>2.0841248704039206</v>
      </c>
      <c r="F201" s="1">
        <v>1.1519526066263686</v>
      </c>
      <c r="G201" s="1">
        <v>3.2360774770302898</v>
      </c>
      <c r="H201" s="9">
        <v>0.35597188720076689</v>
      </c>
      <c r="I201" s="1">
        <v>3.5564372053642219E-2</v>
      </c>
      <c r="J201" s="1">
        <v>4.6399999999999997</v>
      </c>
      <c r="K201" s="1">
        <v>25.452048523689626</v>
      </c>
      <c r="L201" s="1">
        <v>5.7261283389622184</v>
      </c>
    </row>
    <row r="202" spans="1:12" ht="15">
      <c r="A202" s="10">
        <v>9</v>
      </c>
      <c r="B202" s="10" t="s">
        <v>135</v>
      </c>
      <c r="C202" s="5" t="s">
        <v>225</v>
      </c>
      <c r="D202" s="8" t="s">
        <v>142</v>
      </c>
      <c r="E202" s="1">
        <v>10.022962048204411</v>
      </c>
      <c r="F202" s="1">
        <v>4.1119250615670779</v>
      </c>
      <c r="G202" s="1">
        <v>14.134887109771485</v>
      </c>
      <c r="H202" s="9">
        <v>0.29090611262996879</v>
      </c>
      <c r="I202" s="1">
        <v>8.4330801121303034E-2</v>
      </c>
      <c r="J202" s="1">
        <v>4.7699999999999996</v>
      </c>
      <c r="K202" s="1">
        <v>28.153336251641562</v>
      </c>
      <c r="L202" s="1">
        <v>6.6759509095656515</v>
      </c>
    </row>
    <row r="203" spans="1:12" ht="15">
      <c r="A203" s="10">
        <v>10</v>
      </c>
      <c r="B203" s="10" t="s">
        <v>135</v>
      </c>
      <c r="C203" s="5" t="s">
        <v>229</v>
      </c>
      <c r="D203" s="8" t="s">
        <v>142</v>
      </c>
      <c r="E203" s="1">
        <v>11.270954799878254</v>
      </c>
      <c r="F203" s="1">
        <v>2.9876391618266811</v>
      </c>
      <c r="G203" s="1">
        <v>14.258593961704934</v>
      </c>
      <c r="H203" s="9">
        <v>0.20953252262114644</v>
      </c>
      <c r="I203" s="1">
        <v>7.7995840837438143E-2</v>
      </c>
      <c r="J203" s="1">
        <v>4.79</v>
      </c>
      <c r="K203" s="1">
        <v>28.668304143528417</v>
      </c>
      <c r="L203" s="1">
        <v>6.4900067370312149</v>
      </c>
    </row>
    <row r="204" spans="1:12" ht="15">
      <c r="A204" s="10">
        <v>11</v>
      </c>
      <c r="B204" s="10" t="s">
        <v>135</v>
      </c>
      <c r="C204" s="5" t="s">
        <v>225</v>
      </c>
      <c r="D204" s="8" t="s">
        <v>142</v>
      </c>
      <c r="E204" s="1">
        <v>1.0203136763980742</v>
      </c>
      <c r="F204" s="1">
        <v>7.1861642706608118</v>
      </c>
      <c r="G204" s="1">
        <v>8.206477947058886</v>
      </c>
      <c r="H204" s="9">
        <v>0.8756697229944127</v>
      </c>
      <c r="I204" s="1">
        <v>2.3860392374176212E-2</v>
      </c>
      <c r="J204" s="1">
        <v>5.13</v>
      </c>
      <c r="K204" s="1">
        <v>27.887623576523595</v>
      </c>
      <c r="L204" s="1">
        <v>6.7071583514099906</v>
      </c>
    </row>
    <row r="205" spans="1:12" ht="15">
      <c r="A205" s="10">
        <v>12</v>
      </c>
      <c r="B205" s="10" t="s">
        <v>135</v>
      </c>
      <c r="C205" s="5" t="s">
        <v>225</v>
      </c>
      <c r="D205" s="8" t="s">
        <v>142</v>
      </c>
      <c r="E205" s="1">
        <v>4.8219795454016401</v>
      </c>
      <c r="F205" s="1">
        <v>3.1132466917341297</v>
      </c>
      <c r="G205" s="1">
        <v>7.9352262371357707</v>
      </c>
      <c r="H205" s="9">
        <v>0.39233244254140631</v>
      </c>
      <c r="I205" s="1">
        <v>4.4948595586540858E-2</v>
      </c>
      <c r="J205" s="1">
        <v>4.79</v>
      </c>
      <c r="K205" s="1">
        <v>26.95316574528006</v>
      </c>
      <c r="L205" s="1">
        <v>6.1902041982007709</v>
      </c>
    </row>
    <row r="206" spans="1:12" ht="15">
      <c r="A206" s="10">
        <v>13</v>
      </c>
      <c r="B206" s="10" t="s">
        <v>135</v>
      </c>
      <c r="C206" s="5" t="s">
        <v>230</v>
      </c>
      <c r="D206" s="8" t="s">
        <v>142</v>
      </c>
      <c r="E206" s="1">
        <v>4.0775950077236347</v>
      </c>
      <c r="F206" s="1">
        <v>5.0629469123352839</v>
      </c>
      <c r="G206" s="1">
        <v>9.1405419200589186</v>
      </c>
      <c r="H206" s="9">
        <v>0.55390008126593104</v>
      </c>
      <c r="I206" s="1">
        <v>4.9497739341616567E-2</v>
      </c>
      <c r="J206" s="1">
        <v>4.97</v>
      </c>
      <c r="K206" s="1">
        <v>28.435756997135826</v>
      </c>
      <c r="L206" s="1">
        <v>7.0495716893694746</v>
      </c>
    </row>
    <row r="207" spans="1:12" ht="15">
      <c r="A207" s="10">
        <v>14</v>
      </c>
      <c r="B207" s="10" t="s">
        <v>135</v>
      </c>
      <c r="C207" s="5" t="s">
        <v>225</v>
      </c>
      <c r="D207" s="8" t="s">
        <v>142</v>
      </c>
      <c r="E207" s="1">
        <v>5.7333347759433471</v>
      </c>
      <c r="F207" s="1">
        <v>3.2307936747608497</v>
      </c>
      <c r="G207" s="1">
        <v>8.9641284507041963</v>
      </c>
      <c r="H207" s="9">
        <v>0.36041358538398094</v>
      </c>
      <c r="I207" s="1">
        <v>3.8395954765784626E-2</v>
      </c>
      <c r="J207" s="1">
        <v>4.79</v>
      </c>
      <c r="K207" s="1">
        <v>28.629242065097998</v>
      </c>
      <c r="L207" s="1">
        <v>5.9700283515593426</v>
      </c>
    </row>
    <row r="208" spans="1:12" ht="15">
      <c r="A208" s="10">
        <v>15</v>
      </c>
      <c r="B208" s="10" t="s">
        <v>135</v>
      </c>
      <c r="C208" s="5" t="s">
        <v>231</v>
      </c>
      <c r="D208" s="8" t="s">
        <v>142</v>
      </c>
      <c r="E208" s="1">
        <v>5.5606811434052199</v>
      </c>
      <c r="F208" s="1">
        <v>2.4600828816174594</v>
      </c>
      <c r="G208" s="1">
        <v>8.0207640250226788</v>
      </c>
      <c r="H208" s="9">
        <v>0.3067142823230613</v>
      </c>
      <c r="I208" s="1">
        <v>4.7830265076879298E-2</v>
      </c>
      <c r="J208" s="1">
        <v>4.5199999999999996</v>
      </c>
      <c r="K208" s="1">
        <v>28.69813498572384</v>
      </c>
      <c r="L208" s="1">
        <v>6.4582090823890344</v>
      </c>
    </row>
    <row r="209" spans="1:12" ht="15">
      <c r="A209" s="10">
        <v>16</v>
      </c>
      <c r="B209" s="10" t="s">
        <v>135</v>
      </c>
      <c r="C209" s="5" t="s">
        <v>232</v>
      </c>
      <c r="D209" s="8" t="s">
        <v>142</v>
      </c>
      <c r="E209" s="1">
        <v>0.81083679571043932</v>
      </c>
      <c r="F209" s="1">
        <v>13.538587695214597</v>
      </c>
      <c r="G209" s="1">
        <v>14.349424490925035</v>
      </c>
      <c r="H209" s="9">
        <v>0.94349342747346887</v>
      </c>
      <c r="I209" s="1">
        <v>3.5906866054760039E-2</v>
      </c>
      <c r="J209" s="1">
        <v>6.23</v>
      </c>
      <c r="K209" s="1">
        <v>30.97613882863341</v>
      </c>
      <c r="L209" s="1">
        <v>10.072281583909463</v>
      </c>
    </row>
    <row r="210" spans="1:12" ht="15">
      <c r="A210" s="10">
        <v>17</v>
      </c>
      <c r="B210" s="10" t="s">
        <v>135</v>
      </c>
      <c r="C210" s="5" t="s">
        <v>233</v>
      </c>
      <c r="D210" s="8" t="s">
        <v>137</v>
      </c>
      <c r="E210" s="1">
        <v>4.4447640307078036</v>
      </c>
      <c r="F210" s="1">
        <v>3.3625511234485863</v>
      </c>
      <c r="G210" s="1">
        <v>7.8073151541563908</v>
      </c>
      <c r="H210" s="9">
        <v>0.43069237721990261</v>
      </c>
      <c r="I210" s="1">
        <v>2.7852271587335567E-2</v>
      </c>
      <c r="J210" s="1">
        <v>4.63</v>
      </c>
      <c r="K210" s="1">
        <v>25.314834578441847</v>
      </c>
      <c r="L210" s="1">
        <v>5.5515861674764295</v>
      </c>
    </row>
    <row r="211" spans="1:12" ht="15">
      <c r="A211" s="10">
        <v>18</v>
      </c>
      <c r="B211" s="10" t="s">
        <v>135</v>
      </c>
      <c r="C211" s="5" t="s">
        <v>234</v>
      </c>
      <c r="D211" s="8" t="s">
        <v>137</v>
      </c>
      <c r="E211" s="1">
        <v>0.60622542289481285</v>
      </c>
      <c r="F211" s="1">
        <v>7.4826788654286176</v>
      </c>
      <c r="G211" s="1">
        <v>8.0889042883234303</v>
      </c>
      <c r="H211" s="9">
        <v>0.92505469204649671</v>
      </c>
      <c r="I211" s="1">
        <v>3.3405383675952971E-2</v>
      </c>
      <c r="J211" s="1">
        <v>5.01</v>
      </c>
      <c r="K211" s="1">
        <v>25.045245719058912</v>
      </c>
      <c r="L211" s="1">
        <v>6.1199851411589563</v>
      </c>
    </row>
    <row r="212" spans="1:12" ht="15">
      <c r="A212" s="10">
        <v>19</v>
      </c>
      <c r="B212" s="10" t="s">
        <v>135</v>
      </c>
      <c r="C212" s="5" t="s">
        <v>235</v>
      </c>
      <c r="D212" s="8" t="s">
        <v>137</v>
      </c>
      <c r="E212" s="1">
        <v>5.8658403525568614</v>
      </c>
      <c r="F212" s="1">
        <v>1.6257740601019417</v>
      </c>
      <c r="G212" s="1">
        <v>7.4916144126588033</v>
      </c>
      <c r="H212" s="9">
        <v>0.21701251166301658</v>
      </c>
      <c r="I212" s="1">
        <v>1.4984160435848463E-2</v>
      </c>
      <c r="J212" s="1">
        <v>4.68</v>
      </c>
      <c r="K212" s="1">
        <v>27.605195427066491</v>
      </c>
      <c r="L212" s="1">
        <v>6.5564282761471624</v>
      </c>
    </row>
    <row r="213" spans="1:12" ht="15">
      <c r="A213" s="10">
        <v>20</v>
      </c>
      <c r="B213" s="10" t="s">
        <v>135</v>
      </c>
      <c r="C213" s="5" t="s">
        <v>225</v>
      </c>
      <c r="D213" s="8" t="s">
        <v>137</v>
      </c>
      <c r="E213" s="1">
        <v>1.3692865300051396</v>
      </c>
      <c r="F213" s="1">
        <v>11.46846338414178</v>
      </c>
      <c r="G213" s="1">
        <v>12.837749914146917</v>
      </c>
      <c r="H213" s="9">
        <v>0.89333905558510573</v>
      </c>
      <c r="I213" s="1">
        <v>4.3343418058505279E-2</v>
      </c>
      <c r="J213" s="1">
        <v>4.8</v>
      </c>
      <c r="K213" s="1">
        <v>24.849794455570773</v>
      </c>
      <c r="L213" s="1">
        <v>5.9190686583911933</v>
      </c>
    </row>
    <row r="214" spans="1:12" ht="15">
      <c r="A214" s="10">
        <v>21</v>
      </c>
      <c r="B214" s="10" t="s">
        <v>135</v>
      </c>
      <c r="C214" s="5" t="s">
        <v>225</v>
      </c>
      <c r="D214" s="8" t="s">
        <v>137</v>
      </c>
      <c r="E214" s="1">
        <v>6.298420627692308</v>
      </c>
      <c r="F214" s="1">
        <v>3.5311589858461532</v>
      </c>
      <c r="G214" s="1">
        <v>9.8295796135384599</v>
      </c>
      <c r="H214" s="9">
        <v>0.35923804726934844</v>
      </c>
      <c r="I214" s="1">
        <v>3.5292765154072689E-2</v>
      </c>
      <c r="J214" s="1">
        <v>4.62</v>
      </c>
      <c r="K214" s="1">
        <v>27.99539170506911</v>
      </c>
      <c r="L214" s="1">
        <v>6.773333333333337</v>
      </c>
    </row>
    <row r="215" spans="1:12" ht="15">
      <c r="A215" s="10">
        <v>22</v>
      </c>
      <c r="B215" s="10" t="s">
        <v>135</v>
      </c>
      <c r="C215" s="5" t="s">
        <v>225</v>
      </c>
      <c r="D215" s="8" t="s">
        <v>137</v>
      </c>
      <c r="E215" s="1">
        <v>2.990864233059257</v>
      </c>
      <c r="F215" s="1">
        <v>3.275808850297703</v>
      </c>
      <c r="G215" s="1">
        <v>6.2666730833569595</v>
      </c>
      <c r="H215" s="9">
        <v>0.5227349195855775</v>
      </c>
      <c r="I215" s="1">
        <v>2.2104534943923539E-2</v>
      </c>
      <c r="J215" s="1">
        <v>4.54</v>
      </c>
      <c r="K215" s="1">
        <v>24.797441364605547</v>
      </c>
      <c r="L215" s="1">
        <v>5.7366978546450964</v>
      </c>
    </row>
    <row r="216" spans="1:12" ht="15">
      <c r="A216" s="10">
        <v>23</v>
      </c>
      <c r="B216" s="10" t="s">
        <v>135</v>
      </c>
      <c r="C216" s="5" t="s">
        <v>225</v>
      </c>
      <c r="D216" s="8" t="s">
        <v>137</v>
      </c>
      <c r="E216" s="1">
        <v>1.1848665437777388</v>
      </c>
      <c r="F216" s="1">
        <v>3.3757922022444351</v>
      </c>
      <c r="G216" s="1">
        <v>4.5606587460221739</v>
      </c>
      <c r="H216" s="9">
        <v>0.74019837708506819</v>
      </c>
      <c r="I216" s="1">
        <v>6.474030140963696E-3</v>
      </c>
      <c r="J216" s="1">
        <v>5.15</v>
      </c>
      <c r="K216" s="1">
        <v>25.966931313278465</v>
      </c>
      <c r="L216" s="1">
        <v>6.8280204643840925</v>
      </c>
    </row>
    <row r="217" spans="1:12" ht="15">
      <c r="A217" s="10">
        <v>24</v>
      </c>
      <c r="B217" s="10" t="s">
        <v>135</v>
      </c>
      <c r="C217" s="5" t="s">
        <v>225</v>
      </c>
      <c r="D217" s="8" t="s">
        <v>137</v>
      </c>
      <c r="E217" s="1">
        <v>1.1605172571604356</v>
      </c>
      <c r="F217" s="1">
        <v>4.9700655788486321</v>
      </c>
      <c r="G217" s="1">
        <v>6.1305828360090677</v>
      </c>
      <c r="H217" s="9">
        <v>0.8107003382543122</v>
      </c>
      <c r="I217" s="1">
        <v>2.1270174888180338E-2</v>
      </c>
      <c r="J217" s="1">
        <v>5.66</v>
      </c>
      <c r="K217" s="1">
        <v>27.011070110701112</v>
      </c>
      <c r="L217" s="1">
        <v>7.1385237613751471</v>
      </c>
    </row>
    <row r="218" spans="1:12" ht="15">
      <c r="A218" s="10">
        <v>25</v>
      </c>
      <c r="B218" s="10" t="s">
        <v>135</v>
      </c>
      <c r="C218" s="5" t="s">
        <v>225</v>
      </c>
      <c r="D218" s="8" t="s">
        <v>142</v>
      </c>
      <c r="E218" s="1">
        <v>2.090802894522596</v>
      </c>
      <c r="F218" s="1">
        <v>5.9733885062333716</v>
      </c>
      <c r="G218" s="1">
        <v>8.0641914007559663</v>
      </c>
      <c r="H218" s="9">
        <v>0.74073000123402388</v>
      </c>
      <c r="I218" s="1">
        <v>3.0046091703827115E-2</v>
      </c>
      <c r="J218" s="1">
        <v>4.95</v>
      </c>
      <c r="K218" s="1">
        <v>29.882843009632907</v>
      </c>
      <c r="L218" s="1">
        <v>6.9359869300460373</v>
      </c>
    </row>
    <row r="219" spans="1:12" ht="15">
      <c r="A219" s="10">
        <v>26</v>
      </c>
      <c r="B219" s="10" t="s">
        <v>135</v>
      </c>
      <c r="C219" s="5" t="s">
        <v>230</v>
      </c>
      <c r="D219" s="8" t="s">
        <v>142</v>
      </c>
      <c r="E219" s="1">
        <v>1.9922874344550217</v>
      </c>
      <c r="F219" s="1">
        <v>1.9605966607697396</v>
      </c>
      <c r="G219" s="1">
        <v>3.9528840952247615</v>
      </c>
      <c r="H219" s="9">
        <v>0.49599143651548422</v>
      </c>
      <c r="I219" s="1">
        <v>2.4155934476492502E-2</v>
      </c>
      <c r="J219" s="1">
        <v>5.03</v>
      </c>
      <c r="K219" s="1">
        <v>24.146586345381507</v>
      </c>
      <c r="L219" s="1">
        <v>6.7946172512685106</v>
      </c>
    </row>
    <row r="220" spans="1:12" ht="15">
      <c r="A220" s="10">
        <v>27</v>
      </c>
      <c r="B220" s="10" t="s">
        <v>135</v>
      </c>
      <c r="C220" s="5" t="s">
        <v>236</v>
      </c>
      <c r="D220" s="8" t="s">
        <v>142</v>
      </c>
      <c r="E220" s="1">
        <v>5.1077390860476433</v>
      </c>
      <c r="F220" s="1">
        <v>1.2833761726508788</v>
      </c>
      <c r="G220" s="1">
        <v>6.3911152586985223</v>
      </c>
      <c r="H220" s="9">
        <v>0.20080629447327847</v>
      </c>
      <c r="I220" s="1">
        <v>2.6267880940617522E-2</v>
      </c>
      <c r="J220" s="1">
        <v>4.45</v>
      </c>
      <c r="K220" s="1">
        <v>29.433962264150964</v>
      </c>
      <c r="L220" s="1">
        <v>5.8074866310159976</v>
      </c>
    </row>
    <row r="221" spans="1:12" ht="15">
      <c r="A221" s="10">
        <v>28</v>
      </c>
      <c r="B221" s="10" t="s">
        <v>135</v>
      </c>
      <c r="C221" s="5" t="s">
        <v>225</v>
      </c>
      <c r="D221" s="8" t="s">
        <v>142</v>
      </c>
      <c r="E221" s="1">
        <v>4.7181347429778313</v>
      </c>
      <c r="F221" s="1">
        <v>1.6529333360833567</v>
      </c>
      <c r="G221" s="1">
        <v>6.371068079061188</v>
      </c>
      <c r="H221" s="9">
        <v>0.25944367813550745</v>
      </c>
      <c r="I221" s="1">
        <v>2.673736789775108E-2</v>
      </c>
      <c r="J221" s="1">
        <v>4.6100000000000003</v>
      </c>
      <c r="K221" s="1">
        <v>26.575706351122903</v>
      </c>
      <c r="L221" s="1">
        <v>5.4020720276270415</v>
      </c>
    </row>
    <row r="222" spans="1:12" ht="15">
      <c r="A222" s="10">
        <v>29</v>
      </c>
      <c r="B222" s="10" t="s">
        <v>135</v>
      </c>
      <c r="C222" s="5" t="s">
        <v>237</v>
      </c>
      <c r="D222" s="8" t="s">
        <v>142</v>
      </c>
      <c r="E222" s="1">
        <v>3.2797356590573901</v>
      </c>
      <c r="F222" s="1">
        <v>5.4249638165210818</v>
      </c>
      <c r="G222" s="1">
        <v>8.7046994755784723</v>
      </c>
      <c r="H222" s="9">
        <v>0.6232224135642046</v>
      </c>
      <c r="I222" s="1">
        <v>6.9697820388326434E-2</v>
      </c>
      <c r="J222" s="1">
        <v>5.17</v>
      </c>
      <c r="K222" s="1">
        <v>29.959656200666529</v>
      </c>
      <c r="L222" s="1">
        <v>6.7242674680691294</v>
      </c>
    </row>
    <row r="223" spans="1:12" ht="15">
      <c r="A223" s="10">
        <v>30</v>
      </c>
      <c r="B223" s="10" t="s">
        <v>135</v>
      </c>
      <c r="C223" s="5" t="s">
        <v>225</v>
      </c>
      <c r="D223" s="8" t="s">
        <v>142</v>
      </c>
      <c r="E223" s="1">
        <v>0.79885442506047943</v>
      </c>
      <c r="F223" s="1">
        <v>10.554275157800552</v>
      </c>
      <c r="G223" s="1">
        <v>11.35312958286103</v>
      </c>
      <c r="H223" s="9">
        <v>0.92963575204263948</v>
      </c>
      <c r="I223" s="1">
        <v>4.4050439986692044E-2</v>
      </c>
      <c r="J223" s="1">
        <v>5.97</v>
      </c>
      <c r="K223" s="1">
        <v>30.96358118361151</v>
      </c>
      <c r="L223" s="1">
        <v>8.1877129354874167</v>
      </c>
    </row>
    <row r="224" spans="1:12" ht="15">
      <c r="A224" s="10">
        <v>31</v>
      </c>
      <c r="B224" s="10" t="s">
        <v>135</v>
      </c>
      <c r="C224" s="5" t="s">
        <v>225</v>
      </c>
      <c r="D224" s="8" t="s">
        <v>142</v>
      </c>
      <c r="E224" s="1">
        <v>4.3522588759799214</v>
      </c>
      <c r="F224" s="1">
        <v>1.5124189393153229</v>
      </c>
      <c r="G224" s="1">
        <v>5.864677815295245</v>
      </c>
      <c r="H224" s="9">
        <v>0.25788610848679389</v>
      </c>
      <c r="I224" s="1">
        <v>1.7291734037931321E-2</v>
      </c>
      <c r="J224" s="6"/>
      <c r="K224" s="1">
        <v>27.927158913074393</v>
      </c>
      <c r="L224" s="1">
        <v>6.2080536912751629</v>
      </c>
    </row>
    <row r="225" spans="1:12" ht="15">
      <c r="A225" s="10">
        <v>32</v>
      </c>
      <c r="B225" s="10" t="s">
        <v>135</v>
      </c>
      <c r="C225" s="5" t="s">
        <v>225</v>
      </c>
      <c r="D225" s="8" t="s">
        <v>142</v>
      </c>
      <c r="E225" s="1">
        <v>8.3335672544129391</v>
      </c>
      <c r="F225" s="1">
        <v>1.8634571243205666</v>
      </c>
      <c r="G225" s="1">
        <v>10.197024378733506</v>
      </c>
      <c r="H225" s="9">
        <v>0.18274518674358728</v>
      </c>
      <c r="I225" s="1">
        <v>5.059350739389034E-2</v>
      </c>
      <c r="J225" s="1">
        <v>4.07</v>
      </c>
      <c r="K225" s="1">
        <v>27.585788035226244</v>
      </c>
      <c r="L225" s="1">
        <v>6.1897173530151699</v>
      </c>
    </row>
    <row r="226" spans="1:12" ht="15">
      <c r="A226" s="10">
        <v>1</v>
      </c>
      <c r="B226" s="10" t="s">
        <v>1</v>
      </c>
      <c r="C226" s="5" t="s">
        <v>230</v>
      </c>
      <c r="D226" s="8" t="s">
        <v>137</v>
      </c>
      <c r="E226" s="1">
        <v>0.56623593779873826</v>
      </c>
      <c r="F226" s="1">
        <v>2.1640924325018864</v>
      </c>
      <c r="G226" s="1">
        <v>2.730328370300624</v>
      </c>
      <c r="H226" s="9">
        <v>0.79261251358700424</v>
      </c>
      <c r="I226" s="1">
        <v>4.7879645343556626E-3</v>
      </c>
      <c r="J226" s="1">
        <v>4.4400000000000004</v>
      </c>
      <c r="K226" s="1">
        <v>21.265492498369227</v>
      </c>
      <c r="L226" s="1">
        <v>3.1483015741507718</v>
      </c>
    </row>
    <row r="227" spans="1:12" ht="15">
      <c r="A227" s="10">
        <v>2</v>
      </c>
      <c r="B227" s="10" t="s">
        <v>1</v>
      </c>
      <c r="C227" s="5" t="s">
        <v>232</v>
      </c>
      <c r="D227" s="8" t="s">
        <v>137</v>
      </c>
      <c r="E227" s="1">
        <v>1.394728242118922</v>
      </c>
      <c r="F227" s="1">
        <v>0.57479073887489518</v>
      </c>
      <c r="G227" s="1">
        <v>1.9695189809938172</v>
      </c>
      <c r="H227" s="9">
        <v>0.29184320863201652</v>
      </c>
      <c r="I227" s="1">
        <v>2.7029046326483676E-3</v>
      </c>
      <c r="J227" s="1">
        <v>4.3600000000000003</v>
      </c>
      <c r="K227" s="1">
        <v>21.489782465392199</v>
      </c>
      <c r="L227" s="1">
        <v>2.9387069689336816</v>
      </c>
    </row>
    <row r="228" spans="1:12" ht="15">
      <c r="A228" s="10">
        <v>3</v>
      </c>
      <c r="B228" s="10" t="s">
        <v>1</v>
      </c>
      <c r="C228" s="5" t="s">
        <v>238</v>
      </c>
      <c r="D228" s="8" t="s">
        <v>137</v>
      </c>
      <c r="E228" s="1">
        <v>1.7630278024606973</v>
      </c>
      <c r="F228" s="1">
        <v>0.18808385631286012</v>
      </c>
      <c r="G228" s="1">
        <v>1.9511116587735575</v>
      </c>
      <c r="H228" s="9">
        <v>9.6398304764929291E-2</v>
      </c>
      <c r="I228" s="1">
        <v>5.7981541092199957E-3</v>
      </c>
      <c r="J228" s="1">
        <v>4.09</v>
      </c>
      <c r="K228" s="1">
        <v>19.160104986876661</v>
      </c>
      <c r="L228" s="1">
        <v>2.5974025974026</v>
      </c>
    </row>
    <row r="229" spans="1:12" ht="15">
      <c r="A229" s="10">
        <v>4</v>
      </c>
      <c r="B229" s="10" t="s">
        <v>1</v>
      </c>
      <c r="C229" s="5" t="s">
        <v>225</v>
      </c>
      <c r="D229" s="8" t="s">
        <v>137</v>
      </c>
      <c r="E229" s="1">
        <v>1.6753145629194749E-2</v>
      </c>
      <c r="F229" s="1">
        <v>6.0802749981911779</v>
      </c>
      <c r="G229" s="1">
        <v>6.0970281438203715</v>
      </c>
      <c r="H229" s="9">
        <v>0.9972522440057664</v>
      </c>
      <c r="I229" s="1">
        <v>1.2645407336173016E-2</v>
      </c>
      <c r="J229" s="1">
        <v>5.49</v>
      </c>
      <c r="K229" s="1">
        <v>25.758354755784069</v>
      </c>
      <c r="L229" s="1">
        <v>4.9861495844875394</v>
      </c>
    </row>
    <row r="230" spans="1:12" ht="15">
      <c r="A230" s="10">
        <v>5</v>
      </c>
      <c r="B230" s="10" t="s">
        <v>1</v>
      </c>
      <c r="C230" s="5" t="s">
        <v>225</v>
      </c>
      <c r="D230" s="8" t="s">
        <v>137</v>
      </c>
      <c r="E230" s="1">
        <v>3.0113331425960586</v>
      </c>
      <c r="F230" s="1">
        <v>2.2067118356468391</v>
      </c>
      <c r="G230" s="1">
        <v>5.2180449782428973</v>
      </c>
      <c r="H230" s="9">
        <v>0.42290011773526687</v>
      </c>
      <c r="I230" s="1">
        <v>1.2105007498234465E-2</v>
      </c>
      <c r="J230" s="1">
        <v>4.1100000000000003</v>
      </c>
      <c r="K230" s="1">
        <v>23.946784922394698</v>
      </c>
      <c r="L230" s="1">
        <v>4.1788143828959869</v>
      </c>
    </row>
    <row r="231" spans="1:12" ht="15">
      <c r="A231" s="10">
        <v>6</v>
      </c>
      <c r="B231" s="10" t="s">
        <v>1</v>
      </c>
      <c r="C231" s="5" t="s">
        <v>225</v>
      </c>
      <c r="D231" s="8" t="s">
        <v>137</v>
      </c>
      <c r="E231" s="1">
        <v>0.22947248108323376</v>
      </c>
      <c r="F231" s="1">
        <v>5.2756997524737317</v>
      </c>
      <c r="G231" s="1">
        <v>5.5051722335569657</v>
      </c>
      <c r="H231" s="9">
        <v>0.95831692972574467</v>
      </c>
      <c r="I231" s="1">
        <v>8.1898641035592322E-3</v>
      </c>
      <c r="J231" s="1">
        <v>5.28</v>
      </c>
      <c r="K231" s="1">
        <v>23.584905660377359</v>
      </c>
      <c r="L231" s="1">
        <v>4.9382716049382767</v>
      </c>
    </row>
    <row r="232" spans="1:12" ht="15">
      <c r="A232" s="10">
        <v>7</v>
      </c>
      <c r="B232" s="10" t="s">
        <v>1</v>
      </c>
      <c r="C232" s="5" t="s">
        <v>225</v>
      </c>
      <c r="D232" s="8" t="s">
        <v>137</v>
      </c>
      <c r="E232" s="1">
        <v>1.9432526622079391</v>
      </c>
      <c r="F232" s="1">
        <v>1.0144763997220534</v>
      </c>
      <c r="G232" s="1">
        <v>2.9577290619299923</v>
      </c>
      <c r="H232" s="9">
        <v>0.34299165964176653</v>
      </c>
      <c r="I232" s="1">
        <v>6.1733899928830905E-3</v>
      </c>
      <c r="J232" s="1">
        <v>4.5</v>
      </c>
      <c r="K232" s="1">
        <v>21.621621621621628</v>
      </c>
      <c r="L232" s="1">
        <v>3.3497536945812625</v>
      </c>
    </row>
    <row r="233" spans="1:12" ht="15">
      <c r="A233" s="10">
        <v>8</v>
      </c>
      <c r="B233" s="10" t="s">
        <v>1</v>
      </c>
      <c r="C233" s="5" t="s">
        <v>239</v>
      </c>
      <c r="D233" s="8" t="s">
        <v>137</v>
      </c>
      <c r="E233" s="1">
        <v>2.2080871573725265</v>
      </c>
      <c r="F233" s="1">
        <v>0.2015024600997507</v>
      </c>
      <c r="G233" s="1">
        <v>2.4095896174722773</v>
      </c>
      <c r="H233" s="9">
        <v>8.3625219264985076E-2</v>
      </c>
      <c r="I233" s="1">
        <v>8.4769509341067091E-3</v>
      </c>
      <c r="J233" s="1">
        <v>4.3</v>
      </c>
      <c r="K233" s="1">
        <v>21.207041072925406</v>
      </c>
      <c r="L233" s="1">
        <v>2.8723404255318821</v>
      </c>
    </row>
    <row r="234" spans="1:12" ht="15">
      <c r="A234" s="10">
        <v>9</v>
      </c>
      <c r="B234" s="10" t="s">
        <v>1</v>
      </c>
      <c r="C234" s="5" t="s">
        <v>225</v>
      </c>
      <c r="D234" s="8" t="s">
        <v>142</v>
      </c>
      <c r="E234" s="1">
        <v>0.96346964335658014</v>
      </c>
      <c r="F234" s="1">
        <v>1.854545793267713</v>
      </c>
      <c r="G234" s="1">
        <v>2.8180154366242927</v>
      </c>
      <c r="H234" s="9">
        <v>0.65810348984080713</v>
      </c>
      <c r="I234" s="1">
        <v>6.0352585346478962E-3</v>
      </c>
      <c r="J234" s="1">
        <v>4.47</v>
      </c>
      <c r="K234" s="1">
        <v>23.44632768361582</v>
      </c>
      <c r="L234" s="1">
        <v>3.5424354243542471</v>
      </c>
    </row>
    <row r="235" spans="1:12" ht="15">
      <c r="A235" s="10">
        <v>10</v>
      </c>
      <c r="B235" s="10" t="s">
        <v>1</v>
      </c>
      <c r="C235" s="5" t="s">
        <v>230</v>
      </c>
      <c r="D235" s="8" t="s">
        <v>142</v>
      </c>
      <c r="E235" s="1">
        <v>2.1878003086897699</v>
      </c>
      <c r="F235" s="1">
        <v>0.64807601443812346</v>
      </c>
      <c r="G235" s="1">
        <v>2.8358763231278927</v>
      </c>
      <c r="H235" s="9">
        <v>0.22852760155750151</v>
      </c>
      <c r="I235" s="1">
        <v>1.0456427318444145E-2</v>
      </c>
      <c r="J235" s="1">
        <v>4.38</v>
      </c>
      <c r="K235" s="1">
        <v>21.798875702685834</v>
      </c>
      <c r="L235" s="1">
        <v>2.8753993610223669</v>
      </c>
    </row>
    <row r="236" spans="1:12" ht="15">
      <c r="A236" s="10">
        <v>11</v>
      </c>
      <c r="B236" s="10" t="s">
        <v>1</v>
      </c>
      <c r="C236" s="5" t="s">
        <v>226</v>
      </c>
      <c r="D236" s="8" t="s">
        <v>142</v>
      </c>
      <c r="E236" s="1">
        <v>0.36543072771440027</v>
      </c>
      <c r="F236" s="1">
        <v>2.5232615992272343</v>
      </c>
      <c r="G236" s="1">
        <v>2.888692326941634</v>
      </c>
      <c r="H236" s="9">
        <v>0.87349614069100434</v>
      </c>
      <c r="I236" s="1">
        <v>7.6885604690638534E-3</v>
      </c>
      <c r="J236" s="1">
        <v>4.87</v>
      </c>
      <c r="K236" s="1">
        <v>22.610868207370402</v>
      </c>
      <c r="L236" s="1">
        <v>3.7933817594834669</v>
      </c>
    </row>
    <row r="237" spans="1:12" ht="15">
      <c r="A237" s="10">
        <v>12</v>
      </c>
      <c r="B237" s="10" t="s">
        <v>1</v>
      </c>
      <c r="C237" s="5" t="s">
        <v>240</v>
      </c>
      <c r="D237" s="8" t="s">
        <v>142</v>
      </c>
      <c r="E237" s="1">
        <v>2.0097719125978912</v>
      </c>
      <c r="F237" s="1">
        <v>0.56568193160191627</v>
      </c>
      <c r="G237" s="1">
        <v>2.5754538441998074</v>
      </c>
      <c r="H237" s="9">
        <v>0.2196435913133879</v>
      </c>
      <c r="I237" s="1">
        <v>8.7857093409642248E-3</v>
      </c>
      <c r="J237" s="1">
        <v>4.62</v>
      </c>
      <c r="K237" s="1">
        <v>22.117847993168226</v>
      </c>
      <c r="L237" s="1">
        <v>3.7280701754386234</v>
      </c>
    </row>
    <row r="238" spans="1:12" ht="15">
      <c r="A238" s="10">
        <v>13</v>
      </c>
      <c r="B238" s="10" t="s">
        <v>1</v>
      </c>
      <c r="C238" s="5" t="s">
        <v>225</v>
      </c>
      <c r="D238" s="8" t="s">
        <v>142</v>
      </c>
      <c r="E238" s="1">
        <v>2.1013285259217964</v>
      </c>
      <c r="F238" s="1">
        <v>1.78580720611156</v>
      </c>
      <c r="G238" s="1">
        <v>3.8871357320333564</v>
      </c>
      <c r="H238" s="9">
        <v>0.45941467682616943</v>
      </c>
      <c r="I238" s="1">
        <v>1.1590808811340824E-2</v>
      </c>
      <c r="J238" s="1">
        <v>4.67</v>
      </c>
      <c r="K238" s="1">
        <v>23.4982332155477</v>
      </c>
      <c r="L238" s="1">
        <v>4.1570438799076257</v>
      </c>
    </row>
    <row r="239" spans="1:12" ht="15">
      <c r="A239" s="10">
        <v>14</v>
      </c>
      <c r="B239" s="10" t="s">
        <v>1</v>
      </c>
      <c r="C239" s="5" t="s">
        <v>225</v>
      </c>
      <c r="D239" s="8" t="s">
        <v>142</v>
      </c>
      <c r="E239" s="1">
        <v>1.6297717079371883</v>
      </c>
      <c r="F239" s="1">
        <v>1.3438847650892298</v>
      </c>
      <c r="G239" s="1">
        <v>2.9736564730264181</v>
      </c>
      <c r="H239" s="9">
        <v>0.45193006565465865</v>
      </c>
      <c r="I239" s="1">
        <v>1.2263819444798001E-2</v>
      </c>
      <c r="J239" s="1">
        <v>4.63</v>
      </c>
      <c r="K239" s="1">
        <v>23.238380809595199</v>
      </c>
      <c r="L239" s="1">
        <v>3.5156250000000027</v>
      </c>
    </row>
    <row r="240" spans="1:12" ht="15">
      <c r="A240" s="10">
        <v>15</v>
      </c>
      <c r="B240" s="10" t="s">
        <v>1</v>
      </c>
      <c r="C240" s="5" t="s">
        <v>225</v>
      </c>
      <c r="D240" s="8" t="s">
        <v>142</v>
      </c>
      <c r="E240" s="1">
        <v>1.79185019594518</v>
      </c>
      <c r="F240" s="1">
        <v>0.80002769713444311</v>
      </c>
      <c r="G240" s="1">
        <v>2.5918778930796229</v>
      </c>
      <c r="H240" s="9">
        <v>0.30866720198144232</v>
      </c>
      <c r="I240" s="1">
        <v>6.9544464401025867E-3</v>
      </c>
      <c r="J240" s="1">
        <v>4.3899999999999997</v>
      </c>
      <c r="K240" s="1">
        <v>22.327790973871714</v>
      </c>
      <c r="L240" s="1">
        <v>3.6697247706422047</v>
      </c>
    </row>
    <row r="241" spans="1:12" ht="15">
      <c r="A241" s="10">
        <v>16</v>
      </c>
      <c r="B241" s="10" t="s">
        <v>1</v>
      </c>
      <c r="C241" s="5" t="s">
        <v>241</v>
      </c>
      <c r="D241" s="8" t="s">
        <v>142</v>
      </c>
      <c r="E241" s="1">
        <v>0.3715408948293929</v>
      </c>
      <c r="F241" s="1">
        <v>5.0729180578305852</v>
      </c>
      <c r="G241" s="1">
        <v>5.4444589526599776</v>
      </c>
      <c r="H241" s="9">
        <v>0.93175797667684312</v>
      </c>
      <c r="I241" s="1">
        <v>-2.0324721658365884E-3</v>
      </c>
      <c r="J241" s="1">
        <v>6.13</v>
      </c>
      <c r="K241" s="1">
        <v>25.972850678733025</v>
      </c>
      <c r="L241" s="1">
        <v>6.1124694376528437</v>
      </c>
    </row>
    <row r="242" spans="1:12" ht="15">
      <c r="A242" s="10">
        <v>17</v>
      </c>
      <c r="B242" s="10" t="s">
        <v>1</v>
      </c>
      <c r="C242" s="5" t="s">
        <v>225</v>
      </c>
      <c r="D242" s="8" t="s">
        <v>137</v>
      </c>
      <c r="E242" s="1">
        <v>1.9455925426438367</v>
      </c>
      <c r="F242" s="1">
        <v>1.0425792560944755</v>
      </c>
      <c r="G242" s="1">
        <v>2.9881717987383127</v>
      </c>
      <c r="H242" s="9">
        <v>0.3489020465739891</v>
      </c>
      <c r="I242" s="1">
        <v>6.5108605690524773E-3</v>
      </c>
      <c r="J242" s="1">
        <v>4.4400000000000004</v>
      </c>
      <c r="K242" s="1">
        <v>20.585701981050804</v>
      </c>
      <c r="L242" s="1">
        <v>3.362255965292857</v>
      </c>
    </row>
    <row r="243" spans="1:12" ht="15">
      <c r="A243" s="10">
        <v>18</v>
      </c>
      <c r="B243" s="10" t="s">
        <v>1</v>
      </c>
      <c r="C243" s="5" t="s">
        <v>242</v>
      </c>
      <c r="D243" s="8" t="s">
        <v>137</v>
      </c>
      <c r="E243" s="1">
        <v>0.41525355394784674</v>
      </c>
      <c r="F243" s="1">
        <v>3.9860061079516309</v>
      </c>
      <c r="G243" s="1">
        <v>4.4012596618994779</v>
      </c>
      <c r="H243" s="9">
        <v>0.9056512030992887</v>
      </c>
      <c r="I243" s="1">
        <v>6.76210208368543E-3</v>
      </c>
      <c r="J243" s="1">
        <v>4.99</v>
      </c>
      <c r="K243" s="1">
        <v>21.542940320232887</v>
      </c>
      <c r="L243" s="1">
        <v>4.0816326530612272</v>
      </c>
    </row>
    <row r="244" spans="1:12" ht="15">
      <c r="A244" s="10">
        <v>19</v>
      </c>
      <c r="B244" s="10" t="s">
        <v>1</v>
      </c>
      <c r="C244" s="5" t="s">
        <v>243</v>
      </c>
      <c r="D244" s="8" t="s">
        <v>137</v>
      </c>
      <c r="E244" s="1">
        <v>1.9333044331323028</v>
      </c>
      <c r="F244" s="1">
        <v>3.9900336957857822E-2</v>
      </c>
      <c r="G244" s="1">
        <v>1.9732047700901605</v>
      </c>
      <c r="H244" s="9">
        <v>2.0221082759715139E-2</v>
      </c>
      <c r="I244" s="1">
        <v>3.1509081360357972E-3</v>
      </c>
      <c r="J244" s="1">
        <v>3.95</v>
      </c>
      <c r="K244" s="1">
        <v>21.088019559902179</v>
      </c>
      <c r="L244" s="1">
        <v>3.0209140201394376</v>
      </c>
    </row>
    <row r="245" spans="1:12" ht="15">
      <c r="A245" s="10">
        <v>20</v>
      </c>
      <c r="B245" s="10" t="s">
        <v>1</v>
      </c>
      <c r="C245" s="5" t="s">
        <v>225</v>
      </c>
      <c r="D245" s="8" t="s">
        <v>137</v>
      </c>
      <c r="E245" s="1">
        <v>0.34752743440812173</v>
      </c>
      <c r="F245" s="1">
        <v>4.4553660926601637</v>
      </c>
      <c r="G245" s="1">
        <v>4.8028935270682851</v>
      </c>
      <c r="H245" s="9">
        <v>0.92764206983779329</v>
      </c>
      <c r="I245" s="1">
        <v>6.7565592549953804E-3</v>
      </c>
      <c r="J245" s="1">
        <v>5.14</v>
      </c>
      <c r="K245" s="1">
        <v>22.037735849056588</v>
      </c>
      <c r="L245" s="1">
        <v>5.1306873184898283</v>
      </c>
    </row>
    <row r="246" spans="1:12" ht="15">
      <c r="A246" s="10">
        <v>21</v>
      </c>
      <c r="B246" s="10" t="s">
        <v>1</v>
      </c>
      <c r="C246" s="5" t="s">
        <v>225</v>
      </c>
      <c r="D246" s="8" t="s">
        <v>137</v>
      </c>
      <c r="E246" s="1">
        <v>2.4986619431146537</v>
      </c>
      <c r="F246" s="1">
        <v>1.0194373968756203</v>
      </c>
      <c r="G246" s="1">
        <v>3.5180993399902736</v>
      </c>
      <c r="H246" s="9">
        <v>0.2897693607703638</v>
      </c>
      <c r="I246" s="1">
        <v>1.0388327581812743E-2</v>
      </c>
      <c r="J246" s="1">
        <v>4.0999999999999996</v>
      </c>
      <c r="K246" s="1">
        <v>21.653255303584473</v>
      </c>
      <c r="L246" s="1">
        <v>4.108309990662935</v>
      </c>
    </row>
    <row r="247" spans="1:12" ht="15">
      <c r="A247" s="10">
        <v>22</v>
      </c>
      <c r="B247" s="10" t="s">
        <v>1</v>
      </c>
      <c r="C247" s="5" t="s">
        <v>225</v>
      </c>
      <c r="D247" s="8" t="s">
        <v>137</v>
      </c>
      <c r="E247" s="1">
        <v>1.7539542668793242</v>
      </c>
      <c r="F247" s="1">
        <v>1.1362159512824208</v>
      </c>
      <c r="G247" s="1">
        <v>2.890170218161745</v>
      </c>
      <c r="H247" s="9">
        <v>0.39313115336338084</v>
      </c>
      <c r="I247" s="1">
        <v>4.50675380263866E-3</v>
      </c>
      <c r="J247" s="1">
        <v>4.49</v>
      </c>
      <c r="K247" s="1">
        <v>21.279876638396289</v>
      </c>
      <c r="L247" s="1">
        <v>3.9177277179236079</v>
      </c>
    </row>
    <row r="248" spans="1:12" ht="15">
      <c r="A248" s="10">
        <v>23</v>
      </c>
      <c r="B248" s="10" t="s">
        <v>1</v>
      </c>
      <c r="C248" s="5" t="s">
        <v>244</v>
      </c>
      <c r="D248" s="8" t="s">
        <v>137</v>
      </c>
      <c r="E248" s="1">
        <v>1.1725776494897242</v>
      </c>
      <c r="F248" s="1">
        <v>1.2114833508344907</v>
      </c>
      <c r="G248" s="1">
        <v>2.3840610003242149</v>
      </c>
      <c r="H248" s="9">
        <v>0.5081595440174298</v>
      </c>
      <c r="I248" s="1">
        <v>4.2588664612703423E-3</v>
      </c>
      <c r="J248" s="1">
        <v>4.43</v>
      </c>
      <c r="K248" s="1">
        <v>21.716417910447745</v>
      </c>
      <c r="L248" s="1">
        <v>4.1944709246901839</v>
      </c>
    </row>
    <row r="249" spans="1:12" ht="15">
      <c r="A249" s="10">
        <v>24</v>
      </c>
      <c r="B249" s="10" t="s">
        <v>1</v>
      </c>
      <c r="C249" s="5" t="s">
        <v>245</v>
      </c>
      <c r="D249" s="8" t="s">
        <v>137</v>
      </c>
      <c r="E249" s="1">
        <v>2.0199777376739809</v>
      </c>
      <c r="F249" s="1">
        <v>1.1542729434877206</v>
      </c>
      <c r="G249" s="1">
        <v>3.1742506811617011</v>
      </c>
      <c r="H249" s="9">
        <v>0.36363635371900871</v>
      </c>
      <c r="I249" s="1">
        <v>5.0357712312514308E-3</v>
      </c>
      <c r="J249" s="1">
        <v>4.5999999999999996</v>
      </c>
      <c r="K249" s="1">
        <v>21.565362198168231</v>
      </c>
      <c r="L249" s="1">
        <v>4.2462845010615293</v>
      </c>
    </row>
    <row r="250" spans="1:12" ht="15">
      <c r="A250" s="10">
        <v>25</v>
      </c>
      <c r="B250" s="10" t="s">
        <v>1</v>
      </c>
      <c r="C250" s="5" t="s">
        <v>225</v>
      </c>
      <c r="D250" s="8" t="s">
        <v>142</v>
      </c>
      <c r="E250" s="1">
        <v>2.7294832836636216</v>
      </c>
      <c r="F250" s="1">
        <v>2.9640132429364816</v>
      </c>
      <c r="G250" s="1">
        <v>5.6934965266001036</v>
      </c>
      <c r="H250" s="9">
        <v>0.52059630300792592</v>
      </c>
      <c r="I250" s="1">
        <v>1.7154830846162417E-2</v>
      </c>
      <c r="J250" s="1">
        <v>4.79</v>
      </c>
      <c r="K250" s="1">
        <v>24.818840579710141</v>
      </c>
      <c r="L250" s="1">
        <v>5.1807228915662824</v>
      </c>
    </row>
    <row r="251" spans="1:12" ht="15">
      <c r="A251" s="10">
        <v>26</v>
      </c>
      <c r="B251" s="10" t="s">
        <v>1</v>
      </c>
      <c r="C251" s="5" t="s">
        <v>230</v>
      </c>
      <c r="D251" s="8" t="s">
        <v>142</v>
      </c>
      <c r="E251" s="1">
        <v>0.88714857737682151</v>
      </c>
      <c r="F251" s="1">
        <v>0.24483659859224741</v>
      </c>
      <c r="G251" s="1">
        <v>1.1319851759690689</v>
      </c>
      <c r="H251" s="9">
        <v>0.21628958027886533</v>
      </c>
      <c r="I251" s="1">
        <v>3.7049824135848399E-3</v>
      </c>
      <c r="J251" s="1">
        <v>4.88</v>
      </c>
      <c r="K251" s="1">
        <v>20.052310374891007</v>
      </c>
      <c r="L251" s="1">
        <v>4.4711014176662944</v>
      </c>
    </row>
    <row r="252" spans="1:12" ht="15">
      <c r="A252" s="10">
        <v>27</v>
      </c>
      <c r="B252" s="10" t="s">
        <v>1</v>
      </c>
      <c r="C252" s="5" t="s">
        <v>226</v>
      </c>
      <c r="D252" s="8" t="s">
        <v>142</v>
      </c>
      <c r="E252" s="1">
        <v>1.8071301039307406</v>
      </c>
      <c r="F252" s="1">
        <v>0.324466870993875</v>
      </c>
      <c r="G252" s="1">
        <v>2.1315969749246153</v>
      </c>
      <c r="H252" s="9">
        <v>0.15221773853631496</v>
      </c>
      <c r="I252" s="1">
        <v>5.8702284144598951E-3</v>
      </c>
      <c r="J252" s="1">
        <v>4.26</v>
      </c>
      <c r="K252" s="1">
        <v>21.850746268656692</v>
      </c>
      <c r="L252" s="1">
        <v>2.9793735676088726</v>
      </c>
    </row>
    <row r="253" spans="1:12" ht="15">
      <c r="A253" s="10">
        <v>28</v>
      </c>
      <c r="B253" s="10" t="s">
        <v>1</v>
      </c>
      <c r="C253" s="5" t="s">
        <v>246</v>
      </c>
      <c r="D253" s="8" t="s">
        <v>142</v>
      </c>
      <c r="E253" s="1">
        <v>0.97075174019607813</v>
      </c>
      <c r="F253" s="1">
        <v>0.3303104681372549</v>
      </c>
      <c r="G253" s="1">
        <v>1.3010622083333332</v>
      </c>
      <c r="H253" s="9">
        <v>0.25387753638650695</v>
      </c>
      <c r="I253" s="1">
        <v>3.5032325605259683E-3</v>
      </c>
      <c r="J253" s="1">
        <v>4.5599999999999996</v>
      </c>
      <c r="K253" s="1">
        <v>21.538461538461533</v>
      </c>
      <c r="L253" s="1">
        <v>3.6541889483065888</v>
      </c>
    </row>
    <row r="254" spans="1:12" ht="15">
      <c r="A254" s="10">
        <v>29</v>
      </c>
      <c r="B254" s="10" t="s">
        <v>1</v>
      </c>
      <c r="C254" s="5" t="s">
        <v>243</v>
      </c>
      <c r="D254" s="8" t="s">
        <v>142</v>
      </c>
      <c r="E254" s="1">
        <v>1.0738236902844873</v>
      </c>
      <c r="F254" s="1">
        <v>1.65186975496511</v>
      </c>
      <c r="G254" s="1">
        <v>2.7256934452495969</v>
      </c>
      <c r="H254" s="9">
        <v>0.60603651443049389</v>
      </c>
      <c r="I254" s="1">
        <v>7.8210404822367293E-3</v>
      </c>
      <c r="J254" s="1">
        <v>4.87</v>
      </c>
      <c r="K254" s="1">
        <v>22.238918106686683</v>
      </c>
      <c r="L254" s="1">
        <v>3.9613526570048241</v>
      </c>
    </row>
    <row r="255" spans="1:12" ht="15">
      <c r="A255" s="10">
        <v>30</v>
      </c>
      <c r="B255" s="10" t="s">
        <v>1</v>
      </c>
      <c r="C255" s="5" t="s">
        <v>57</v>
      </c>
      <c r="D255" s="8" t="s">
        <v>142</v>
      </c>
      <c r="E255" s="1">
        <v>0.52327781223448167</v>
      </c>
      <c r="F255" s="1">
        <v>7.0847154467459905</v>
      </c>
      <c r="G255" s="1">
        <v>7.6079932589804722</v>
      </c>
      <c r="H255" s="9">
        <v>0.93121999528367028</v>
      </c>
      <c r="I255" s="1">
        <v>9.6800098908498555E-3</v>
      </c>
      <c r="J255" s="1">
        <v>6.1</v>
      </c>
      <c r="K255" s="1">
        <v>24.861367837338278</v>
      </c>
      <c r="L255" s="1">
        <v>5.5350553505534972</v>
      </c>
    </row>
    <row r="256" spans="1:12" ht="15">
      <c r="A256" s="10">
        <v>31</v>
      </c>
      <c r="B256" s="10" t="s">
        <v>1</v>
      </c>
      <c r="C256" s="5" t="s">
        <v>58</v>
      </c>
      <c r="D256" s="8" t="s">
        <v>142</v>
      </c>
      <c r="E256" s="1">
        <v>1.6051927356293663</v>
      </c>
      <c r="F256" s="1">
        <v>0.93221801115332759</v>
      </c>
      <c r="G256" s="1">
        <v>2.5374107467826938</v>
      </c>
      <c r="H256" s="9">
        <v>0.36738947856011567</v>
      </c>
      <c r="I256" s="1">
        <v>7.8668187314291545E-3</v>
      </c>
      <c r="J256" s="1">
        <v>4.67</v>
      </c>
      <c r="K256" s="1">
        <v>23.166023166023152</v>
      </c>
      <c r="L256" s="1">
        <v>4.020100502512566</v>
      </c>
    </row>
    <row r="257" spans="1:12" ht="15">
      <c r="A257" s="10">
        <v>32</v>
      </c>
      <c r="B257" s="10" t="s">
        <v>1</v>
      </c>
      <c r="C257" s="5" t="s">
        <v>225</v>
      </c>
      <c r="D257" s="8" t="s">
        <v>142</v>
      </c>
      <c r="E257" s="1">
        <v>1.9257650801315214</v>
      </c>
      <c r="F257" s="1">
        <v>0.30722321652755741</v>
      </c>
      <c r="G257" s="1">
        <v>2.2329882966590784</v>
      </c>
      <c r="H257" s="9">
        <v>0.13758389015617073</v>
      </c>
      <c r="I257" s="1">
        <v>7.4573019469003814E-3</v>
      </c>
      <c r="J257" s="1">
        <v>4.96</v>
      </c>
      <c r="K257" s="1">
        <v>21.957040572792351</v>
      </c>
      <c r="L257" s="1">
        <v>4.2813455657492616</v>
      </c>
    </row>
    <row r="258" spans="1:12">
      <c r="J258" s="9"/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57"/>
  <sheetViews>
    <sheetView workbookViewId="0">
      <selection activeCell="G1" sqref="G1"/>
    </sheetView>
  </sheetViews>
  <sheetFormatPr baseColWidth="10" defaultRowHeight="13" x14ac:dyDescent="0"/>
  <cols>
    <col min="1" max="1" width="4.5703125" bestFit="1" customWidth="1"/>
    <col min="2" max="2" width="5.7109375" bestFit="1" customWidth="1"/>
    <col min="3" max="3" width="5.140625" bestFit="1" customWidth="1"/>
    <col min="4" max="4" width="13.5703125" bestFit="1" customWidth="1"/>
    <col min="5" max="5" width="12" bestFit="1" customWidth="1"/>
    <col min="6" max="6" width="2.28515625" customWidth="1"/>
    <col min="7" max="7" width="4.85546875" customWidth="1"/>
    <col min="8" max="8" width="6" customWidth="1"/>
    <col min="9" max="9" width="6.42578125" customWidth="1"/>
    <col min="11" max="11" width="5.28515625" customWidth="1"/>
    <col min="12" max="12" width="2.85546875" customWidth="1"/>
    <col min="13" max="13" width="4.85546875" customWidth="1"/>
    <col min="14" max="14" width="6.5703125" customWidth="1"/>
    <col min="15" max="15" width="6.28515625" customWidth="1"/>
    <col min="16" max="16" width="13" bestFit="1" customWidth="1"/>
    <col min="17" max="17" width="12" customWidth="1"/>
  </cols>
  <sheetData>
    <row r="3" spans="1:17">
      <c r="A3" s="12" t="s">
        <v>65</v>
      </c>
      <c r="B3" s="12" t="s">
        <v>63</v>
      </c>
      <c r="C3" s="12" t="s">
        <v>64</v>
      </c>
      <c r="D3" s="12" t="s">
        <v>70</v>
      </c>
      <c r="E3" s="11" t="s">
        <v>195</v>
      </c>
      <c r="G3" s="12" t="s">
        <v>65</v>
      </c>
      <c r="H3" s="12" t="s">
        <v>63</v>
      </c>
      <c r="I3" s="12" t="s">
        <v>64</v>
      </c>
      <c r="J3" s="12" t="s">
        <v>70</v>
      </c>
      <c r="K3" s="11" t="s">
        <v>195</v>
      </c>
      <c r="M3" s="12" t="s">
        <v>65</v>
      </c>
      <c r="N3" s="12" t="s">
        <v>63</v>
      </c>
      <c r="O3" s="12" t="s">
        <v>64</v>
      </c>
      <c r="P3" s="12" t="s">
        <v>70</v>
      </c>
      <c r="Q3" s="11" t="s">
        <v>195</v>
      </c>
    </row>
    <row r="4" spans="1:17">
      <c r="A4" s="13" t="s">
        <v>135</v>
      </c>
      <c r="B4" s="13" t="s">
        <v>196</v>
      </c>
      <c r="C4" s="13" t="s">
        <v>142</v>
      </c>
      <c r="D4" s="13" t="s">
        <v>52</v>
      </c>
      <c r="E4" s="15">
        <v>0.53930383156533501</v>
      </c>
      <c r="G4" s="13" t="s">
        <v>135</v>
      </c>
      <c r="H4" s="13" t="s">
        <v>196</v>
      </c>
      <c r="I4" s="13" t="s">
        <v>142</v>
      </c>
      <c r="J4" s="13" t="s">
        <v>123</v>
      </c>
      <c r="K4" s="15">
        <v>16</v>
      </c>
      <c r="M4" s="13" t="s">
        <v>135</v>
      </c>
      <c r="N4" s="13" t="s">
        <v>196</v>
      </c>
      <c r="O4" s="13" t="s">
        <v>142</v>
      </c>
      <c r="P4" s="13" t="s">
        <v>71</v>
      </c>
      <c r="Q4" s="15">
        <v>0.20561352890489049</v>
      </c>
    </row>
    <row r="5" spans="1:17">
      <c r="A5" s="16"/>
      <c r="B5" s="16"/>
      <c r="C5" s="16"/>
      <c r="D5" s="14" t="s">
        <v>100</v>
      </c>
      <c r="E5" s="17">
        <v>7.8277014962190458E-2</v>
      </c>
      <c r="G5" s="16"/>
      <c r="H5" s="16"/>
      <c r="I5" s="16"/>
      <c r="J5" s="14" t="s">
        <v>84</v>
      </c>
      <c r="K5" s="17">
        <v>16</v>
      </c>
      <c r="M5" s="16"/>
      <c r="N5" s="16"/>
      <c r="O5" s="16"/>
      <c r="P5" s="14" t="s">
        <v>77</v>
      </c>
      <c r="Q5" s="17">
        <v>2.6552209721860048E-2</v>
      </c>
    </row>
    <row r="6" spans="1:17">
      <c r="A6" s="16"/>
      <c r="B6" s="16"/>
      <c r="C6" s="13" t="s">
        <v>137</v>
      </c>
      <c r="D6" s="13" t="s">
        <v>52</v>
      </c>
      <c r="E6" s="15">
        <v>0.70248924185412087</v>
      </c>
      <c r="G6" s="16"/>
      <c r="H6" s="16"/>
      <c r="I6" s="13" t="s">
        <v>137</v>
      </c>
      <c r="J6" s="13" t="s">
        <v>123</v>
      </c>
      <c r="K6" s="15">
        <v>16</v>
      </c>
      <c r="M6" s="16"/>
      <c r="N6" s="16"/>
      <c r="O6" s="13" t="s">
        <v>137</v>
      </c>
      <c r="P6" s="13" t="s">
        <v>71</v>
      </c>
      <c r="Q6" s="15">
        <v>0.29790528051259241</v>
      </c>
    </row>
    <row r="7" spans="1:17">
      <c r="A7" s="16"/>
      <c r="B7" s="16"/>
      <c r="C7" s="16"/>
      <c r="D7" s="14" t="s">
        <v>100</v>
      </c>
      <c r="E7" s="17">
        <v>3.0891668807614289E-2</v>
      </c>
      <c r="G7" s="16"/>
      <c r="H7" s="16"/>
      <c r="I7" s="16"/>
      <c r="J7" s="14" t="s">
        <v>84</v>
      </c>
      <c r="K7" s="17">
        <v>16</v>
      </c>
      <c r="M7" s="16"/>
      <c r="N7" s="16"/>
      <c r="O7" s="16"/>
      <c r="P7" s="14" t="s">
        <v>77</v>
      </c>
      <c r="Q7" s="17">
        <v>4.3120152767047198E-2</v>
      </c>
    </row>
    <row r="8" spans="1:17">
      <c r="A8" s="16"/>
      <c r="B8" s="13" t="s">
        <v>53</v>
      </c>
      <c r="C8" s="18"/>
      <c r="D8" s="18"/>
      <c r="E8" s="15">
        <v>0.620896536709728</v>
      </c>
      <c r="G8" s="16"/>
      <c r="H8" s="13" t="s">
        <v>124</v>
      </c>
      <c r="I8" s="18"/>
      <c r="J8" s="18"/>
      <c r="K8" s="15">
        <v>32</v>
      </c>
      <c r="M8" s="16"/>
      <c r="N8" s="13" t="s">
        <v>72</v>
      </c>
      <c r="O8" s="18"/>
      <c r="P8" s="18"/>
      <c r="Q8" s="15">
        <v>0.26508690093330123</v>
      </c>
    </row>
    <row r="9" spans="1:17">
      <c r="A9" s="16"/>
      <c r="B9" s="13" t="s">
        <v>101</v>
      </c>
      <c r="C9" s="18"/>
      <c r="D9" s="18"/>
      <c r="E9" s="15">
        <v>5.4584341884902375E-2</v>
      </c>
      <c r="G9" s="16"/>
      <c r="H9" s="13" t="s">
        <v>85</v>
      </c>
      <c r="I9" s="18"/>
      <c r="J9" s="18"/>
      <c r="K9" s="15">
        <v>32</v>
      </c>
      <c r="M9" s="16"/>
      <c r="N9" s="13" t="s">
        <v>78</v>
      </c>
      <c r="O9" s="18"/>
      <c r="P9" s="18"/>
      <c r="Q9" s="15">
        <v>4.2664663734160585E-2</v>
      </c>
    </row>
    <row r="10" spans="1:17">
      <c r="A10" s="16"/>
      <c r="B10" s="13" t="s">
        <v>67</v>
      </c>
      <c r="C10" s="13" t="s">
        <v>142</v>
      </c>
      <c r="D10" s="13" t="s">
        <v>52</v>
      </c>
      <c r="E10" s="15">
        <v>0.71875669187340652</v>
      </c>
      <c r="G10" s="16"/>
      <c r="H10" s="13" t="s">
        <v>67</v>
      </c>
      <c r="I10" s="13" t="s">
        <v>142</v>
      </c>
      <c r="J10" s="13" t="s">
        <v>123</v>
      </c>
      <c r="K10" s="15">
        <v>16</v>
      </c>
      <c r="M10" s="16"/>
      <c r="N10" s="13" t="s">
        <v>67</v>
      </c>
      <c r="O10" s="13" t="s">
        <v>142</v>
      </c>
      <c r="P10" s="13" t="s">
        <v>71</v>
      </c>
      <c r="Q10" s="15">
        <v>0.24083578838261696</v>
      </c>
    </row>
    <row r="11" spans="1:17">
      <c r="A11" s="16"/>
      <c r="B11" s="16"/>
      <c r="C11" s="16"/>
      <c r="D11" s="14" t="s">
        <v>100</v>
      </c>
      <c r="E11" s="17">
        <v>2.7086920138372751E-2</v>
      </c>
      <c r="G11" s="16"/>
      <c r="H11" s="16"/>
      <c r="I11" s="16"/>
      <c r="J11" s="14" t="s">
        <v>84</v>
      </c>
      <c r="K11" s="17">
        <v>16</v>
      </c>
      <c r="M11" s="16"/>
      <c r="N11" s="16"/>
      <c r="O11" s="16"/>
      <c r="P11" s="14" t="s">
        <v>77</v>
      </c>
      <c r="Q11" s="17">
        <v>2.417775157875381E-2</v>
      </c>
    </row>
    <row r="12" spans="1:17">
      <c r="A12" s="16"/>
      <c r="B12" s="16"/>
      <c r="C12" s="13" t="s">
        <v>137</v>
      </c>
      <c r="D12" s="13" t="s">
        <v>52</v>
      </c>
      <c r="E12" s="15">
        <v>0.54158383304535684</v>
      </c>
      <c r="G12" s="16"/>
      <c r="H12" s="16"/>
      <c r="I12" s="13" t="s">
        <v>137</v>
      </c>
      <c r="J12" s="13" t="s">
        <v>123</v>
      </c>
      <c r="K12" s="15">
        <v>16</v>
      </c>
      <c r="M12" s="16"/>
      <c r="N12" s="16"/>
      <c r="O12" s="13" t="s">
        <v>137</v>
      </c>
      <c r="P12" s="13" t="s">
        <v>71</v>
      </c>
      <c r="Q12" s="15">
        <v>0.2878888735653386</v>
      </c>
    </row>
    <row r="13" spans="1:17">
      <c r="A13" s="16"/>
      <c r="B13" s="16"/>
      <c r="C13" s="16"/>
      <c r="D13" s="14" t="s">
        <v>100</v>
      </c>
      <c r="E13" s="17">
        <v>1.0894334827763776E-2</v>
      </c>
      <c r="G13" s="16"/>
      <c r="H13" s="16"/>
      <c r="I13" s="16"/>
      <c r="J13" s="14" t="s">
        <v>84</v>
      </c>
      <c r="K13" s="17">
        <v>16</v>
      </c>
      <c r="M13" s="16"/>
      <c r="N13" s="16"/>
      <c r="O13" s="16"/>
      <c r="P13" s="14" t="s">
        <v>77</v>
      </c>
      <c r="Q13" s="17">
        <v>2.38845881671335E-2</v>
      </c>
    </row>
    <row r="14" spans="1:17">
      <c r="A14" s="16"/>
      <c r="B14" s="13" t="s">
        <v>54</v>
      </c>
      <c r="C14" s="18"/>
      <c r="D14" s="18"/>
      <c r="E14" s="15">
        <v>0.63017026245938157</v>
      </c>
      <c r="G14" s="16"/>
      <c r="H14" s="13" t="s">
        <v>125</v>
      </c>
      <c r="I14" s="18"/>
      <c r="J14" s="18"/>
      <c r="K14" s="15">
        <v>32</v>
      </c>
      <c r="M14" s="16"/>
      <c r="N14" s="13" t="s">
        <v>73</v>
      </c>
      <c r="O14" s="18"/>
      <c r="P14" s="18"/>
      <c r="Q14" s="15">
        <v>0.27616906828335441</v>
      </c>
    </row>
    <row r="15" spans="1:17">
      <c r="A15" s="16"/>
      <c r="B15" s="13" t="s">
        <v>102</v>
      </c>
      <c r="C15" s="18"/>
      <c r="D15" s="18"/>
      <c r="E15" s="15">
        <v>1.8990627483068262E-2</v>
      </c>
      <c r="G15" s="16"/>
      <c r="H15" s="13" t="s">
        <v>86</v>
      </c>
      <c r="I15" s="18"/>
      <c r="J15" s="18"/>
      <c r="K15" s="15">
        <v>32</v>
      </c>
      <c r="M15" s="16"/>
      <c r="N15" s="13" t="s">
        <v>79</v>
      </c>
      <c r="O15" s="18"/>
      <c r="P15" s="18"/>
      <c r="Q15" s="15">
        <v>2.5031049687430713E-2</v>
      </c>
    </row>
    <row r="16" spans="1:17">
      <c r="A16" s="16"/>
      <c r="B16" s="13" t="s">
        <v>68</v>
      </c>
      <c r="C16" s="13" t="s">
        <v>142</v>
      </c>
      <c r="D16" s="13" t="s">
        <v>52</v>
      </c>
      <c r="E16" s="15">
        <v>0.48518195538016734</v>
      </c>
      <c r="G16" s="16"/>
      <c r="H16" s="13" t="s">
        <v>68</v>
      </c>
      <c r="I16" s="13" t="s">
        <v>142</v>
      </c>
      <c r="J16" s="13" t="s">
        <v>123</v>
      </c>
      <c r="K16" s="15">
        <v>15</v>
      </c>
      <c r="M16" s="16"/>
      <c r="N16" s="13" t="s">
        <v>68</v>
      </c>
      <c r="O16" s="13" t="s">
        <v>142</v>
      </c>
      <c r="P16" s="13" t="s">
        <v>71</v>
      </c>
      <c r="Q16" s="15">
        <v>0.25176640754185825</v>
      </c>
    </row>
    <row r="17" spans="1:17">
      <c r="A17" s="16"/>
      <c r="B17" s="16"/>
      <c r="C17" s="16"/>
      <c r="D17" s="14" t="s">
        <v>100</v>
      </c>
      <c r="E17" s="17">
        <v>4.5395809124838385E-2</v>
      </c>
      <c r="G17" s="16"/>
      <c r="H17" s="16"/>
      <c r="I17" s="16"/>
      <c r="J17" s="14" t="s">
        <v>84</v>
      </c>
      <c r="K17" s="17">
        <v>15</v>
      </c>
      <c r="M17" s="16"/>
      <c r="N17" s="16"/>
      <c r="O17" s="16"/>
      <c r="P17" s="14" t="s">
        <v>77</v>
      </c>
      <c r="Q17" s="17">
        <v>1.9956610829228772E-2</v>
      </c>
    </row>
    <row r="18" spans="1:17">
      <c r="A18" s="16"/>
      <c r="B18" s="16"/>
      <c r="C18" s="13" t="s">
        <v>137</v>
      </c>
      <c r="D18" s="13" t="s">
        <v>52</v>
      </c>
      <c r="E18" s="15">
        <v>0.39995792096050853</v>
      </c>
      <c r="G18" s="16"/>
      <c r="H18" s="16"/>
      <c r="I18" s="13" t="s">
        <v>137</v>
      </c>
      <c r="J18" s="13" t="s">
        <v>123</v>
      </c>
      <c r="K18" s="15">
        <v>16</v>
      </c>
      <c r="M18" s="16"/>
      <c r="N18" s="16"/>
      <c r="O18" s="13" t="s">
        <v>137</v>
      </c>
      <c r="P18" s="13" t="s">
        <v>71</v>
      </c>
      <c r="Q18" s="15">
        <v>0.26233874394831741</v>
      </c>
    </row>
    <row r="19" spans="1:17">
      <c r="A19" s="16"/>
      <c r="B19" s="16"/>
      <c r="C19" s="16"/>
      <c r="D19" s="14" t="s">
        <v>100</v>
      </c>
      <c r="E19" s="17">
        <v>3.378372584225426E-2</v>
      </c>
      <c r="G19" s="16"/>
      <c r="H19" s="16"/>
      <c r="I19" s="16"/>
      <c r="J19" s="14" t="s">
        <v>84</v>
      </c>
      <c r="K19" s="17">
        <v>16</v>
      </c>
      <c r="M19" s="16"/>
      <c r="N19" s="16"/>
      <c r="O19" s="16"/>
      <c r="P19" s="14" t="s">
        <v>77</v>
      </c>
      <c r="Q19" s="17">
        <v>2.8062998760407725E-2</v>
      </c>
    </row>
    <row r="20" spans="1:17">
      <c r="A20" s="16"/>
      <c r="B20" s="13" t="s">
        <v>194</v>
      </c>
      <c r="C20" s="18"/>
      <c r="D20" s="18"/>
      <c r="E20" s="15">
        <v>0.44119535697002082</v>
      </c>
      <c r="G20" s="16"/>
      <c r="H20" s="13" t="s">
        <v>126</v>
      </c>
      <c r="I20" s="18"/>
      <c r="J20" s="18"/>
      <c r="K20" s="15">
        <v>31</v>
      </c>
      <c r="M20" s="16"/>
      <c r="N20" s="13" t="s">
        <v>74</v>
      </c>
      <c r="O20" s="18"/>
      <c r="P20" s="18"/>
      <c r="Q20" s="15">
        <v>0.25664265135468217</v>
      </c>
    </row>
    <row r="21" spans="1:17">
      <c r="A21" s="16"/>
      <c r="B21" s="13" t="s">
        <v>103</v>
      </c>
      <c r="C21" s="18"/>
      <c r="D21" s="18"/>
      <c r="E21" s="15">
        <v>3.94024758176982E-2</v>
      </c>
      <c r="G21" s="16"/>
      <c r="H21" s="13" t="s">
        <v>87</v>
      </c>
      <c r="I21" s="18"/>
      <c r="J21" s="18"/>
      <c r="K21" s="15">
        <v>31</v>
      </c>
      <c r="M21" s="16"/>
      <c r="N21" s="13" t="s">
        <v>80</v>
      </c>
      <c r="O21" s="18"/>
      <c r="P21" s="18"/>
      <c r="Q21" s="15">
        <v>2.4787519167914392E-2</v>
      </c>
    </row>
    <row r="22" spans="1:17">
      <c r="A22" s="16"/>
      <c r="B22" s="13" t="s">
        <v>69</v>
      </c>
      <c r="C22" s="13" t="s">
        <v>142</v>
      </c>
      <c r="D22" s="13" t="s">
        <v>52</v>
      </c>
      <c r="E22" s="15">
        <v>0.47646394052680602</v>
      </c>
      <c r="G22" s="16"/>
      <c r="H22" s="13" t="s">
        <v>69</v>
      </c>
      <c r="I22" s="13" t="s">
        <v>142</v>
      </c>
      <c r="J22" s="13" t="s">
        <v>123</v>
      </c>
      <c r="K22" s="15">
        <v>16</v>
      </c>
      <c r="M22" s="16"/>
      <c r="N22" s="13" t="s">
        <v>69</v>
      </c>
      <c r="O22" s="13" t="s">
        <v>142</v>
      </c>
      <c r="P22" s="13" t="s">
        <v>71</v>
      </c>
      <c r="Q22" s="15">
        <v>0.2699105413809797</v>
      </c>
    </row>
    <row r="23" spans="1:17">
      <c r="A23" s="16"/>
      <c r="B23" s="16"/>
      <c r="C23" s="16"/>
      <c r="D23" s="14" t="s">
        <v>100</v>
      </c>
      <c r="E23" s="17">
        <v>4.3225451999001685E-2</v>
      </c>
      <c r="G23" s="16"/>
      <c r="H23" s="16"/>
      <c r="I23" s="16"/>
      <c r="J23" s="14" t="s">
        <v>84</v>
      </c>
      <c r="K23" s="17">
        <v>16</v>
      </c>
      <c r="M23" s="16"/>
      <c r="N23" s="16"/>
      <c r="O23" s="16"/>
      <c r="P23" s="14" t="s">
        <v>77</v>
      </c>
      <c r="Q23" s="17">
        <v>1.9898253007146E-2</v>
      </c>
    </row>
    <row r="24" spans="1:17">
      <c r="A24" s="16"/>
      <c r="B24" s="16"/>
      <c r="C24" s="13" t="s">
        <v>137</v>
      </c>
      <c r="D24" s="13" t="s">
        <v>52</v>
      </c>
      <c r="E24" s="15">
        <v>0.56017399354402575</v>
      </c>
      <c r="G24" s="16"/>
      <c r="H24" s="16"/>
      <c r="I24" s="13" t="s">
        <v>137</v>
      </c>
      <c r="J24" s="13" t="s">
        <v>123</v>
      </c>
      <c r="K24" s="15">
        <v>16</v>
      </c>
      <c r="M24" s="16"/>
      <c r="N24" s="16"/>
      <c r="O24" s="13" t="s">
        <v>137</v>
      </c>
      <c r="P24" s="13" t="s">
        <v>71</v>
      </c>
      <c r="Q24" s="15">
        <v>0.3056692527584135</v>
      </c>
    </row>
    <row r="25" spans="1:17">
      <c r="A25" s="16"/>
      <c r="B25" s="16"/>
      <c r="C25" s="16"/>
      <c r="D25" s="14" t="s">
        <v>100</v>
      </c>
      <c r="E25" s="17">
        <v>3.0773324738156062E-2</v>
      </c>
      <c r="G25" s="16"/>
      <c r="H25" s="16"/>
      <c r="I25" s="16"/>
      <c r="J25" s="14" t="s">
        <v>84</v>
      </c>
      <c r="K25" s="17">
        <v>16</v>
      </c>
      <c r="M25" s="16"/>
      <c r="N25" s="16"/>
      <c r="O25" s="16"/>
      <c r="P25" s="14" t="s">
        <v>77</v>
      </c>
      <c r="Q25" s="17">
        <v>2.611986169228318E-2</v>
      </c>
    </row>
    <row r="26" spans="1:17">
      <c r="A26" s="16"/>
      <c r="B26" s="13" t="s">
        <v>104</v>
      </c>
      <c r="C26" s="18"/>
      <c r="D26" s="18"/>
      <c r="E26" s="15">
        <v>0.51831896703541569</v>
      </c>
      <c r="G26" s="16"/>
      <c r="H26" s="13" t="s">
        <v>127</v>
      </c>
      <c r="I26" s="18"/>
      <c r="J26" s="18"/>
      <c r="K26" s="15">
        <v>32</v>
      </c>
      <c r="M26" s="16"/>
      <c r="N26" s="13" t="s">
        <v>75</v>
      </c>
      <c r="O26" s="18"/>
      <c r="P26" s="18"/>
      <c r="Q26" s="15">
        <v>0.28682578000085579</v>
      </c>
    </row>
    <row r="27" spans="1:17">
      <c r="A27" s="16"/>
      <c r="B27" s="13" t="s">
        <v>328</v>
      </c>
      <c r="C27" s="18"/>
      <c r="D27" s="18"/>
      <c r="E27" s="15">
        <v>3.6999388368578877E-2</v>
      </c>
      <c r="G27" s="16"/>
      <c r="H27" s="13" t="s">
        <v>88</v>
      </c>
      <c r="I27" s="18"/>
      <c r="J27" s="18"/>
      <c r="K27" s="15">
        <v>32</v>
      </c>
      <c r="M27" s="16"/>
      <c r="N27" s="13" t="s">
        <v>81</v>
      </c>
      <c r="O27" s="18"/>
      <c r="P27" s="18"/>
      <c r="Q27" s="15">
        <v>2.3700591050182903E-2</v>
      </c>
    </row>
    <row r="28" spans="1:17">
      <c r="A28" s="13" t="s">
        <v>114</v>
      </c>
      <c r="B28" s="18"/>
      <c r="C28" s="18"/>
      <c r="D28" s="18"/>
      <c r="E28" s="15">
        <v>0.55352283924894041</v>
      </c>
      <c r="G28" s="13" t="s">
        <v>110</v>
      </c>
      <c r="H28" s="18"/>
      <c r="I28" s="18"/>
      <c r="J28" s="18"/>
      <c r="K28" s="15">
        <v>127</v>
      </c>
      <c r="M28" s="13" t="s">
        <v>118</v>
      </c>
      <c r="N28" s="18"/>
      <c r="O28" s="18"/>
      <c r="P28" s="18"/>
      <c r="Q28" s="15">
        <v>0.27935732810423025</v>
      </c>
    </row>
    <row r="29" spans="1:17">
      <c r="A29" s="13" t="s">
        <v>116</v>
      </c>
      <c r="B29" s="18"/>
      <c r="C29" s="18"/>
      <c r="D29" s="18"/>
      <c r="E29" s="15">
        <v>3.747918266077345E-2</v>
      </c>
      <c r="G29" s="13" t="s">
        <v>111</v>
      </c>
      <c r="H29" s="18"/>
      <c r="I29" s="18"/>
      <c r="J29" s="18"/>
      <c r="K29" s="15">
        <v>127</v>
      </c>
      <c r="M29" s="13" t="s">
        <v>120</v>
      </c>
      <c r="N29" s="18"/>
      <c r="O29" s="18"/>
      <c r="P29" s="18"/>
      <c r="Q29" s="15">
        <v>3.2381748967346316E-2</v>
      </c>
    </row>
    <row r="30" spans="1:17">
      <c r="A30" s="13" t="s">
        <v>1</v>
      </c>
      <c r="B30" s="13" t="s">
        <v>196</v>
      </c>
      <c r="C30" s="13" t="s">
        <v>142</v>
      </c>
      <c r="D30" s="13" t="s">
        <v>52</v>
      </c>
      <c r="E30" s="15">
        <v>0.54573562218959037</v>
      </c>
      <c r="G30" s="13" t="s">
        <v>1</v>
      </c>
      <c r="H30" s="13" t="s">
        <v>196</v>
      </c>
      <c r="I30" s="13" t="s">
        <v>142</v>
      </c>
      <c r="J30" s="13" t="s">
        <v>123</v>
      </c>
      <c r="K30" s="15">
        <v>16</v>
      </c>
      <c r="M30" s="13" t="s">
        <v>1</v>
      </c>
      <c r="N30" s="13" t="s">
        <v>196</v>
      </c>
      <c r="O30" s="13" t="s">
        <v>142</v>
      </c>
      <c r="P30" s="13" t="s">
        <v>71</v>
      </c>
      <c r="Q30" s="15">
        <v>0.2948098353915945</v>
      </c>
    </row>
    <row r="31" spans="1:17">
      <c r="A31" s="16"/>
      <c r="B31" s="16"/>
      <c r="C31" s="16"/>
      <c r="D31" s="14" t="s">
        <v>100</v>
      </c>
      <c r="E31" s="17">
        <v>1.6942346530916426E-2</v>
      </c>
      <c r="G31" s="16"/>
      <c r="H31" s="16"/>
      <c r="I31" s="16"/>
      <c r="J31" s="14" t="s">
        <v>84</v>
      </c>
      <c r="K31" s="17">
        <v>16</v>
      </c>
      <c r="M31" s="16"/>
      <c r="N31" s="16"/>
      <c r="O31" s="16"/>
      <c r="P31" s="14" t="s">
        <v>77</v>
      </c>
      <c r="Q31" s="17">
        <v>8.7635225865584591E-3</v>
      </c>
    </row>
    <row r="32" spans="1:17">
      <c r="A32" s="16"/>
      <c r="B32" s="16"/>
      <c r="C32" s="13" t="s">
        <v>137</v>
      </c>
      <c r="D32" s="13" t="s">
        <v>52</v>
      </c>
      <c r="E32" s="15">
        <v>0.61981203902889803</v>
      </c>
      <c r="G32" s="16"/>
      <c r="H32" s="16"/>
      <c r="I32" s="13" t="s">
        <v>137</v>
      </c>
      <c r="J32" s="13" t="s">
        <v>123</v>
      </c>
      <c r="K32" s="15">
        <v>16</v>
      </c>
      <c r="M32" s="16"/>
      <c r="N32" s="16"/>
      <c r="O32" s="13" t="s">
        <v>137</v>
      </c>
      <c r="P32" s="13" t="s">
        <v>71</v>
      </c>
      <c r="Q32" s="15">
        <v>0.30189874467392958</v>
      </c>
    </row>
    <row r="33" spans="1:17">
      <c r="A33" s="16"/>
      <c r="B33" s="16"/>
      <c r="C33" s="16"/>
      <c r="D33" s="14" t="s">
        <v>100</v>
      </c>
      <c r="E33" s="17">
        <v>1.733666116918138E-3</v>
      </c>
      <c r="G33" s="16"/>
      <c r="H33" s="16"/>
      <c r="I33" s="16"/>
      <c r="J33" s="14" t="s">
        <v>84</v>
      </c>
      <c r="K33" s="17">
        <v>16</v>
      </c>
      <c r="M33" s="16"/>
      <c r="N33" s="16"/>
      <c r="O33" s="16"/>
      <c r="P33" s="14" t="s">
        <v>77</v>
      </c>
      <c r="Q33" s="17">
        <v>7.1039913334971175E-3</v>
      </c>
    </row>
    <row r="34" spans="1:17">
      <c r="A34" s="16"/>
      <c r="B34" s="13" t="s">
        <v>53</v>
      </c>
      <c r="C34" s="18"/>
      <c r="D34" s="18"/>
      <c r="E34" s="15">
        <v>0.58277383060924415</v>
      </c>
      <c r="G34" s="16"/>
      <c r="H34" s="13" t="s">
        <v>124</v>
      </c>
      <c r="I34" s="18"/>
      <c r="J34" s="18"/>
      <c r="K34" s="15">
        <v>32</v>
      </c>
      <c r="M34" s="16"/>
      <c r="N34" s="13" t="s">
        <v>72</v>
      </c>
      <c r="O34" s="18"/>
      <c r="P34" s="18"/>
      <c r="Q34" s="15">
        <v>0.29592576937815879</v>
      </c>
    </row>
    <row r="35" spans="1:17">
      <c r="A35" s="16"/>
      <c r="B35" s="13" t="s">
        <v>101</v>
      </c>
      <c r="C35" s="18"/>
      <c r="D35" s="18"/>
      <c r="E35" s="15">
        <v>9.3380063239172795E-3</v>
      </c>
      <c r="G35" s="16"/>
      <c r="H35" s="13" t="s">
        <v>85</v>
      </c>
      <c r="I35" s="18"/>
      <c r="J35" s="18"/>
      <c r="K35" s="15">
        <v>32</v>
      </c>
      <c r="M35" s="16"/>
      <c r="N35" s="13" t="s">
        <v>78</v>
      </c>
      <c r="O35" s="18"/>
      <c r="P35" s="18"/>
      <c r="Q35" s="15">
        <v>1.1012342041419852E-2</v>
      </c>
    </row>
    <row r="36" spans="1:17">
      <c r="A36" s="16"/>
      <c r="B36" s="13" t="s">
        <v>67</v>
      </c>
      <c r="C36" s="13" t="s">
        <v>142</v>
      </c>
      <c r="D36" s="13" t="s">
        <v>52</v>
      </c>
      <c r="E36" s="15">
        <v>0.7285740910226155</v>
      </c>
      <c r="G36" s="16"/>
      <c r="H36" s="13" t="s">
        <v>67</v>
      </c>
      <c r="I36" s="13" t="s">
        <v>142</v>
      </c>
      <c r="J36" s="13" t="s">
        <v>123</v>
      </c>
      <c r="K36" s="15">
        <v>16</v>
      </c>
      <c r="M36" s="16"/>
      <c r="N36" s="13" t="s">
        <v>67</v>
      </c>
      <c r="O36" s="13" t="s">
        <v>142</v>
      </c>
      <c r="P36" s="13" t="s">
        <v>71</v>
      </c>
      <c r="Q36" s="15">
        <v>0.26627743672228099</v>
      </c>
    </row>
    <row r="37" spans="1:17">
      <c r="A37" s="16"/>
      <c r="B37" s="16"/>
      <c r="C37" s="16"/>
      <c r="D37" s="14" t="s">
        <v>100</v>
      </c>
      <c r="E37" s="17">
        <v>5.2179129092320723E-3</v>
      </c>
      <c r="G37" s="16"/>
      <c r="H37" s="16"/>
      <c r="I37" s="16"/>
      <c r="J37" s="14" t="s">
        <v>84</v>
      </c>
      <c r="K37" s="17">
        <v>16</v>
      </c>
      <c r="M37" s="16"/>
      <c r="N37" s="16"/>
      <c r="O37" s="16"/>
      <c r="P37" s="14" t="s">
        <v>77</v>
      </c>
      <c r="Q37" s="17">
        <v>4.5050858547194712E-3</v>
      </c>
    </row>
    <row r="38" spans="1:17">
      <c r="A38" s="16"/>
      <c r="B38" s="16"/>
      <c r="C38" s="13" t="s">
        <v>137</v>
      </c>
      <c r="D38" s="13" t="s">
        <v>52</v>
      </c>
      <c r="E38" s="15">
        <v>0.57082623119090181</v>
      </c>
      <c r="G38" s="16"/>
      <c r="H38" s="16"/>
      <c r="I38" s="13" t="s">
        <v>137</v>
      </c>
      <c r="J38" s="13" t="s">
        <v>123</v>
      </c>
      <c r="K38" s="15">
        <v>16</v>
      </c>
      <c r="M38" s="16"/>
      <c r="N38" s="16"/>
      <c r="O38" s="13" t="s">
        <v>137</v>
      </c>
      <c r="P38" s="13" t="s">
        <v>71</v>
      </c>
      <c r="Q38" s="15">
        <v>0.3031001816807094</v>
      </c>
    </row>
    <row r="39" spans="1:17">
      <c r="A39" s="16"/>
      <c r="B39" s="16"/>
      <c r="C39" s="16"/>
      <c r="D39" s="14" t="s">
        <v>100</v>
      </c>
      <c r="E39" s="17">
        <v>1.4482183205987363E-2</v>
      </c>
      <c r="G39" s="16"/>
      <c r="H39" s="16"/>
      <c r="I39" s="16"/>
      <c r="J39" s="14" t="s">
        <v>84</v>
      </c>
      <c r="K39" s="17">
        <v>16</v>
      </c>
      <c r="M39" s="16"/>
      <c r="N39" s="16"/>
      <c r="O39" s="16"/>
      <c r="P39" s="14" t="s">
        <v>77</v>
      </c>
      <c r="Q39" s="17">
        <v>3.009051724318506E-2</v>
      </c>
    </row>
    <row r="40" spans="1:17">
      <c r="A40" s="16"/>
      <c r="B40" s="13" t="s">
        <v>54</v>
      </c>
      <c r="C40" s="18"/>
      <c r="D40" s="18"/>
      <c r="E40" s="15">
        <v>0.64970016110675866</v>
      </c>
      <c r="G40" s="16"/>
      <c r="H40" s="13" t="s">
        <v>125</v>
      </c>
      <c r="I40" s="18"/>
      <c r="J40" s="18"/>
      <c r="K40" s="15">
        <v>32</v>
      </c>
      <c r="M40" s="16"/>
      <c r="N40" s="13" t="s">
        <v>73</v>
      </c>
      <c r="O40" s="18"/>
      <c r="P40" s="18"/>
      <c r="Q40" s="15">
        <v>0.29186143419525779</v>
      </c>
    </row>
    <row r="41" spans="1:17">
      <c r="A41" s="16"/>
      <c r="B41" s="13" t="s">
        <v>102</v>
      </c>
      <c r="C41" s="18"/>
      <c r="D41" s="18"/>
      <c r="E41" s="15">
        <v>9.8500480576097192E-3</v>
      </c>
      <c r="G41" s="16"/>
      <c r="H41" s="13" t="s">
        <v>86</v>
      </c>
      <c r="I41" s="18"/>
      <c r="J41" s="18"/>
      <c r="K41" s="15">
        <v>32</v>
      </c>
      <c r="M41" s="16"/>
      <c r="N41" s="13" t="s">
        <v>79</v>
      </c>
      <c r="O41" s="18"/>
      <c r="P41" s="18"/>
      <c r="Q41" s="15">
        <v>2.1681446677466788E-2</v>
      </c>
    </row>
    <row r="42" spans="1:17">
      <c r="A42" s="16"/>
      <c r="B42" s="13" t="s">
        <v>68</v>
      </c>
      <c r="C42" s="13" t="s">
        <v>142</v>
      </c>
      <c r="D42" s="13" t="s">
        <v>52</v>
      </c>
      <c r="E42" s="15">
        <v>0.49865124537301081</v>
      </c>
      <c r="G42" s="16"/>
      <c r="H42" s="13" t="s">
        <v>68</v>
      </c>
      <c r="I42" s="13" t="s">
        <v>142</v>
      </c>
      <c r="J42" s="13" t="s">
        <v>123</v>
      </c>
      <c r="K42" s="15">
        <v>15</v>
      </c>
      <c r="M42" s="16"/>
      <c r="N42" s="13" t="s">
        <v>68</v>
      </c>
      <c r="O42" s="13" t="s">
        <v>142</v>
      </c>
      <c r="P42" s="13" t="s">
        <v>71</v>
      </c>
      <c r="Q42" s="15">
        <v>0.28551766882053331</v>
      </c>
    </row>
    <row r="43" spans="1:17">
      <c r="A43" s="16"/>
      <c r="B43" s="16"/>
      <c r="C43" s="16"/>
      <c r="D43" s="14" t="s">
        <v>100</v>
      </c>
      <c r="E43" s="17">
        <v>1.9027924736309355E-2</v>
      </c>
      <c r="G43" s="16"/>
      <c r="H43" s="16"/>
      <c r="I43" s="16"/>
      <c r="J43" s="14" t="s">
        <v>84</v>
      </c>
      <c r="K43" s="17">
        <v>15</v>
      </c>
      <c r="M43" s="16"/>
      <c r="N43" s="16"/>
      <c r="O43" s="16"/>
      <c r="P43" s="14" t="s">
        <v>77</v>
      </c>
      <c r="Q43" s="17">
        <v>9.3795628468780114E-3</v>
      </c>
    </row>
    <row r="44" spans="1:17">
      <c r="A44" s="16"/>
      <c r="B44" s="16"/>
      <c r="C44" s="13" t="s">
        <v>137</v>
      </c>
      <c r="D44" s="13" t="s">
        <v>52</v>
      </c>
      <c r="E44" s="15">
        <v>0.39099417635614714</v>
      </c>
      <c r="G44" s="16"/>
      <c r="H44" s="16"/>
      <c r="I44" s="13" t="s">
        <v>137</v>
      </c>
      <c r="J44" s="13" t="s">
        <v>123</v>
      </c>
      <c r="K44" s="15">
        <v>16</v>
      </c>
      <c r="M44" s="16"/>
      <c r="N44" s="16"/>
      <c r="O44" s="13" t="s">
        <v>137</v>
      </c>
      <c r="P44" s="13" t="s">
        <v>71</v>
      </c>
      <c r="Q44" s="15">
        <v>0.29577618127547844</v>
      </c>
    </row>
    <row r="45" spans="1:17">
      <c r="A45" s="16"/>
      <c r="B45" s="16"/>
      <c r="C45" s="16"/>
      <c r="D45" s="14" t="s">
        <v>100</v>
      </c>
      <c r="E45" s="17">
        <v>1.9275873650936581E-2</v>
      </c>
      <c r="G45" s="16"/>
      <c r="H45" s="16"/>
      <c r="I45" s="16"/>
      <c r="J45" s="14" t="s">
        <v>84</v>
      </c>
      <c r="K45" s="17">
        <v>16</v>
      </c>
      <c r="M45" s="16"/>
      <c r="N45" s="16"/>
      <c r="O45" s="16"/>
      <c r="P45" s="14" t="s">
        <v>77</v>
      </c>
      <c r="Q45" s="17">
        <v>2.0702832717584552E-2</v>
      </c>
    </row>
    <row r="46" spans="1:17">
      <c r="A46" s="16"/>
      <c r="B46" s="13" t="s">
        <v>194</v>
      </c>
      <c r="C46" s="18"/>
      <c r="D46" s="18"/>
      <c r="E46" s="15">
        <v>0.44308630652559722</v>
      </c>
      <c r="G46" s="16"/>
      <c r="H46" s="13" t="s">
        <v>126</v>
      </c>
      <c r="I46" s="18"/>
      <c r="J46" s="18"/>
      <c r="K46" s="15">
        <v>31</v>
      </c>
      <c r="M46" s="16"/>
      <c r="N46" s="13" t="s">
        <v>74</v>
      </c>
      <c r="O46" s="18"/>
      <c r="P46" s="18"/>
      <c r="Q46" s="15">
        <v>0.29116246134628149</v>
      </c>
    </row>
    <row r="47" spans="1:17">
      <c r="A47" s="16"/>
      <c r="B47" s="13" t="s">
        <v>103</v>
      </c>
      <c r="C47" s="18"/>
      <c r="D47" s="18"/>
      <c r="E47" s="15">
        <v>1.9155898369665341E-2</v>
      </c>
      <c r="G47" s="16"/>
      <c r="H47" s="13" t="s">
        <v>87</v>
      </c>
      <c r="I47" s="18"/>
      <c r="J47" s="18"/>
      <c r="K47" s="15">
        <v>31</v>
      </c>
      <c r="M47" s="16"/>
      <c r="N47" s="13" t="s">
        <v>80</v>
      </c>
      <c r="O47" s="18"/>
      <c r="P47" s="18"/>
      <c r="Q47" s="15">
        <v>1.5980458890591135E-2</v>
      </c>
    </row>
    <row r="48" spans="1:17">
      <c r="A48" s="16"/>
      <c r="B48" s="13" t="s">
        <v>69</v>
      </c>
      <c r="C48" s="13" t="s">
        <v>142</v>
      </c>
      <c r="D48" s="13" t="s">
        <v>52</v>
      </c>
      <c r="E48" s="15">
        <v>0.45729698632386734</v>
      </c>
      <c r="G48" s="16"/>
      <c r="H48" s="13" t="s">
        <v>69</v>
      </c>
      <c r="I48" s="13" t="s">
        <v>142</v>
      </c>
      <c r="J48" s="13" t="s">
        <v>123</v>
      </c>
      <c r="K48" s="15">
        <v>16</v>
      </c>
      <c r="M48" s="16"/>
      <c r="N48" s="13" t="s">
        <v>69</v>
      </c>
      <c r="O48" s="13" t="s">
        <v>142</v>
      </c>
      <c r="P48" s="13" t="s">
        <v>71</v>
      </c>
      <c r="Q48" s="15">
        <v>0.27363812732498954</v>
      </c>
    </row>
    <row r="49" spans="1:17">
      <c r="A49" s="16"/>
      <c r="B49" s="16"/>
      <c r="C49" s="16"/>
      <c r="D49" s="14" t="s">
        <v>100</v>
      </c>
      <c r="E49" s="17">
        <v>7.8000627174796356E-3</v>
      </c>
      <c r="G49" s="16"/>
      <c r="H49" s="16"/>
      <c r="I49" s="16"/>
      <c r="J49" s="14" t="s">
        <v>84</v>
      </c>
      <c r="K49" s="17">
        <v>16</v>
      </c>
      <c r="M49" s="16"/>
      <c r="N49" s="16"/>
      <c r="O49" s="16"/>
      <c r="P49" s="14" t="s">
        <v>77</v>
      </c>
      <c r="Q49" s="17">
        <v>4.265898810550897E-3</v>
      </c>
    </row>
    <row r="50" spans="1:17">
      <c r="A50" s="16"/>
      <c r="B50" s="16"/>
      <c r="C50" s="13" t="s">
        <v>137</v>
      </c>
      <c r="D50" s="13" t="s">
        <v>52</v>
      </c>
      <c r="E50" s="15">
        <v>0.48394081321865307</v>
      </c>
      <c r="G50" s="16"/>
      <c r="H50" s="16"/>
      <c r="I50" s="13" t="s">
        <v>137</v>
      </c>
      <c r="J50" s="13" t="s">
        <v>123</v>
      </c>
      <c r="K50" s="15">
        <v>16</v>
      </c>
      <c r="M50" s="16"/>
      <c r="N50" s="16"/>
      <c r="O50" s="13" t="s">
        <v>137</v>
      </c>
      <c r="P50" s="13" t="s">
        <v>71</v>
      </c>
      <c r="Q50" s="15">
        <v>0.32901124665112519</v>
      </c>
    </row>
    <row r="51" spans="1:17">
      <c r="A51" s="16"/>
      <c r="B51" s="16"/>
      <c r="C51" s="16"/>
      <c r="D51" s="14" t="s">
        <v>100</v>
      </c>
      <c r="E51" s="17">
        <v>6.7656120163701759E-3</v>
      </c>
      <c r="G51" s="16"/>
      <c r="H51" s="16"/>
      <c r="I51" s="16"/>
      <c r="J51" s="14" t="s">
        <v>84</v>
      </c>
      <c r="K51" s="17">
        <v>16</v>
      </c>
      <c r="M51" s="16"/>
      <c r="N51" s="16"/>
      <c r="O51" s="16"/>
      <c r="P51" s="14" t="s">
        <v>77</v>
      </c>
      <c r="Q51" s="17">
        <v>2.9481678177253599E-3</v>
      </c>
    </row>
    <row r="52" spans="1:17">
      <c r="A52" s="16"/>
      <c r="B52" s="13" t="s">
        <v>104</v>
      </c>
      <c r="C52" s="18"/>
      <c r="D52" s="18"/>
      <c r="E52" s="15">
        <v>0.47061889977126026</v>
      </c>
      <c r="G52" s="16"/>
      <c r="H52" s="13" t="s">
        <v>127</v>
      </c>
      <c r="I52" s="18"/>
      <c r="J52" s="18"/>
      <c r="K52" s="15">
        <v>32</v>
      </c>
      <c r="M52" s="16"/>
      <c r="N52" s="13" t="s">
        <v>75</v>
      </c>
      <c r="O52" s="18"/>
      <c r="P52" s="18"/>
      <c r="Q52" s="15">
        <v>0.29798097608283286</v>
      </c>
    </row>
    <row r="53" spans="1:17">
      <c r="A53" s="16"/>
      <c r="B53" s="13" t="s">
        <v>328</v>
      </c>
      <c r="C53" s="18"/>
      <c r="D53" s="18"/>
      <c r="E53" s="15">
        <v>7.2828373669249049E-3</v>
      </c>
      <c r="G53" s="16"/>
      <c r="H53" s="13" t="s">
        <v>88</v>
      </c>
      <c r="I53" s="18"/>
      <c r="J53" s="18"/>
      <c r="K53" s="15">
        <v>32</v>
      </c>
      <c r="M53" s="16"/>
      <c r="N53" s="13" t="s">
        <v>81</v>
      </c>
      <c r="O53" s="18"/>
      <c r="P53" s="18"/>
      <c r="Q53" s="15">
        <v>3.6451669202639055E-3</v>
      </c>
    </row>
    <row r="54" spans="1:17">
      <c r="A54" s="13" t="s">
        <v>115</v>
      </c>
      <c r="B54" s="18"/>
      <c r="C54" s="18"/>
      <c r="D54" s="18"/>
      <c r="E54" s="15">
        <v>0.53728069314870797</v>
      </c>
      <c r="G54" s="13" t="s">
        <v>112</v>
      </c>
      <c r="H54" s="18"/>
      <c r="I54" s="18"/>
      <c r="J54" s="18"/>
      <c r="K54" s="15">
        <v>127</v>
      </c>
      <c r="M54" s="13" t="s">
        <v>119</v>
      </c>
      <c r="N54" s="18"/>
      <c r="O54" s="18"/>
      <c r="P54" s="18"/>
      <c r="Q54" s="15">
        <v>0.30262278977231788</v>
      </c>
    </row>
    <row r="55" spans="1:17">
      <c r="A55" s="13" t="s">
        <v>117</v>
      </c>
      <c r="B55" s="18"/>
      <c r="C55" s="18"/>
      <c r="D55" s="18"/>
      <c r="E55" s="15">
        <v>1.1345680200079412E-2</v>
      </c>
      <c r="G55" s="13" t="s">
        <v>113</v>
      </c>
      <c r="H55" s="18"/>
      <c r="I55" s="18"/>
      <c r="J55" s="18"/>
      <c r="K55" s="15">
        <v>127</v>
      </c>
      <c r="M55" s="13" t="s">
        <v>121</v>
      </c>
      <c r="N55" s="18"/>
      <c r="O55" s="18"/>
      <c r="P55" s="18"/>
      <c r="Q55" s="15">
        <v>1.5177516222625741E-2</v>
      </c>
    </row>
    <row r="56" spans="1:17">
      <c r="A56" s="13" t="s">
        <v>197</v>
      </c>
      <c r="B56" s="18"/>
      <c r="C56" s="18"/>
      <c r="D56" s="18"/>
      <c r="E56" s="15">
        <v>0.5454017661988243</v>
      </c>
      <c r="G56" s="13" t="s">
        <v>83</v>
      </c>
      <c r="H56" s="18"/>
      <c r="I56" s="18"/>
      <c r="J56" s="18"/>
      <c r="K56" s="15">
        <v>254</v>
      </c>
      <c r="M56" s="13" t="s">
        <v>76</v>
      </c>
      <c r="N56" s="18"/>
      <c r="O56" s="18"/>
      <c r="P56" s="18"/>
      <c r="Q56" s="15">
        <v>0.29076025833830049</v>
      </c>
    </row>
    <row r="57" spans="1:17">
      <c r="A57" s="19" t="s">
        <v>105</v>
      </c>
      <c r="B57" s="20"/>
      <c r="C57" s="20"/>
      <c r="D57" s="20"/>
      <c r="E57" s="21">
        <v>2.4412431430426439E-2</v>
      </c>
      <c r="G57" s="19" t="s">
        <v>89</v>
      </c>
      <c r="H57" s="20"/>
      <c r="I57" s="20"/>
      <c r="J57" s="20"/>
      <c r="K57" s="21">
        <v>254</v>
      </c>
      <c r="M57" s="19" t="s">
        <v>82</v>
      </c>
      <c r="N57" s="20"/>
      <c r="O57" s="20"/>
      <c r="P57" s="20"/>
      <c r="Q57" s="21">
        <v>2.8431578269594287E-2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8"/>
  <sheetViews>
    <sheetView workbookViewId="0">
      <selection activeCell="G39" sqref="G39"/>
    </sheetView>
  </sheetViews>
  <sheetFormatPr baseColWidth="10" defaultColWidth="10.7109375" defaultRowHeight="13" x14ac:dyDescent="0"/>
  <cols>
    <col min="1" max="1" width="4.42578125" style="1" customWidth="1"/>
    <col min="2" max="2" width="4.85546875" style="1" customWidth="1"/>
    <col min="3" max="3" width="8.85546875" style="1" customWidth="1"/>
    <col min="4" max="4" width="7.140625" style="1" customWidth="1"/>
    <col min="5" max="10" width="10.7109375" style="1" customWidth="1"/>
    <col min="11" max="12" width="10.7109375" style="9"/>
    <col min="13" max="16" width="10.7109375" style="1"/>
    <col min="17" max="18" width="15.140625" style="1" customWidth="1"/>
    <col min="19" max="16384" width="10.7109375" style="1"/>
  </cols>
  <sheetData>
    <row r="1" spans="1:20">
      <c r="A1" s="1" t="s">
        <v>128</v>
      </c>
      <c r="B1" s="1" t="s">
        <v>129</v>
      </c>
      <c r="C1" s="1" t="s">
        <v>97</v>
      </c>
      <c r="D1" s="1" t="s">
        <v>131</v>
      </c>
      <c r="E1" s="1" t="s">
        <v>59</v>
      </c>
      <c r="F1" s="1" t="s">
        <v>59</v>
      </c>
      <c r="G1" s="1" t="s">
        <v>60</v>
      </c>
      <c r="H1" s="1" t="s">
        <v>60</v>
      </c>
      <c r="I1" s="1" t="s">
        <v>61</v>
      </c>
      <c r="J1" s="1" t="s">
        <v>61</v>
      </c>
      <c r="K1" s="1" t="s">
        <v>62</v>
      </c>
      <c r="L1" s="1" t="s">
        <v>62</v>
      </c>
      <c r="M1" s="1" t="s">
        <v>132</v>
      </c>
      <c r="N1" s="1" t="s">
        <v>132</v>
      </c>
      <c r="O1" s="1" t="s">
        <v>133</v>
      </c>
      <c r="P1" s="1" t="s">
        <v>133</v>
      </c>
      <c r="Q1" s="1" t="s">
        <v>99</v>
      </c>
      <c r="R1" s="1" t="s">
        <v>99</v>
      </c>
      <c r="S1" s="1" t="s">
        <v>40</v>
      </c>
      <c r="T1" s="1" t="s">
        <v>40</v>
      </c>
    </row>
    <row r="2" spans="1:20" ht="15">
      <c r="A2" s="2">
        <v>1</v>
      </c>
      <c r="B2" s="2" t="s">
        <v>146</v>
      </c>
      <c r="C2" s="5" t="s">
        <v>92</v>
      </c>
      <c r="D2" s="8" t="s">
        <v>137</v>
      </c>
      <c r="E2" s="1">
        <v>11.412204537018349</v>
      </c>
      <c r="F2" s="1">
        <f>AVERAGE(E2:E3)</f>
        <v>7.8387809207543633</v>
      </c>
      <c r="G2" s="1">
        <v>6.0625492678655633</v>
      </c>
      <c r="H2" s="1">
        <f>AVERAGE(G2:G3)</f>
        <v>4.1072935354763436</v>
      </c>
      <c r="I2" s="1">
        <v>17.47475380488391</v>
      </c>
      <c r="J2" s="1">
        <f>AVERAGE(I2:I3)</f>
        <v>11.946074456230706</v>
      </c>
      <c r="K2" s="9">
        <v>0.34693188445213913</v>
      </c>
      <c r="L2" s="1">
        <f>AVERAGE(K2:K3)</f>
        <v>0.34113816491234705</v>
      </c>
      <c r="M2" s="1">
        <v>3.4541764748628134E-2</v>
      </c>
      <c r="N2" s="1">
        <f>AVERAGE(M2:M3)</f>
        <v>2.8215016748485616E-2</v>
      </c>
      <c r="O2" s="6">
        <v>4.63</v>
      </c>
      <c r="P2" s="1">
        <f>AVERAGE(O2:O3)</f>
        <v>4.4049999999999994</v>
      </c>
      <c r="Q2" s="1">
        <v>30.626125225045044</v>
      </c>
      <c r="R2" s="1">
        <f>AVERAGE(Q2:Q3)</f>
        <v>27.26768739437243</v>
      </c>
      <c r="S2" s="1">
        <v>6.5527681660899324</v>
      </c>
      <c r="T2" s="1">
        <f>AVERAGE(S2:S3)</f>
        <v>5.1472884080777366</v>
      </c>
    </row>
    <row r="3" spans="1:20" ht="15">
      <c r="A3" s="2">
        <v>1</v>
      </c>
      <c r="B3" s="2" t="s">
        <v>90</v>
      </c>
      <c r="C3" s="5" t="s">
        <v>92</v>
      </c>
      <c r="D3" s="8" t="s">
        <v>137</v>
      </c>
      <c r="E3" s="1">
        <v>4.2653573044903768</v>
      </c>
      <c r="G3" s="1">
        <v>2.1520378030871243</v>
      </c>
      <c r="I3" s="1">
        <v>6.4173951075775006</v>
      </c>
      <c r="K3" s="9">
        <v>0.33534444537255492</v>
      </c>
      <c r="L3" s="1"/>
      <c r="M3" s="1">
        <v>2.1888268748343098E-2</v>
      </c>
      <c r="O3" s="6">
        <v>4.18</v>
      </c>
      <c r="Q3" s="1">
        <v>23.909249563699817</v>
      </c>
      <c r="S3" s="1">
        <v>3.7418086500655408</v>
      </c>
    </row>
    <row r="4" spans="1:20" ht="15">
      <c r="A4" s="2">
        <v>2</v>
      </c>
      <c r="B4" s="2" t="s">
        <v>146</v>
      </c>
      <c r="C4" s="5" t="s">
        <v>92</v>
      </c>
      <c r="D4" s="8" t="s">
        <v>137</v>
      </c>
      <c r="E4" s="1">
        <v>12.541989082613757</v>
      </c>
      <c r="F4" s="1">
        <f>AVERAGE(E4:E5)</f>
        <v>8.1194219745675156</v>
      </c>
      <c r="G4" s="1">
        <v>3.7959500803100221</v>
      </c>
      <c r="H4" s="1">
        <f>AVERAGE(G4:G5)</f>
        <v>2.2653218740164247</v>
      </c>
      <c r="I4" s="1">
        <v>16.337939162923778</v>
      </c>
      <c r="J4" s="1">
        <f>AVERAGE(I4:I5)</f>
        <v>10.384743848583941</v>
      </c>
      <c r="K4" s="9">
        <v>0.23233958961753856</v>
      </c>
      <c r="L4" s="1">
        <f>AVERAGE(K4:K5)</f>
        <v>0.19906335470612746</v>
      </c>
      <c r="M4" s="1">
        <v>4.7686967214424412E-2</v>
      </c>
      <c r="N4" s="1">
        <f>AVERAGE(M4:M5)</f>
        <v>2.8383492261276993E-2</v>
      </c>
      <c r="O4" s="6">
        <v>4.1500000000000004</v>
      </c>
      <c r="P4" s="1">
        <f>AVERAGE(O4:O5)</f>
        <v>4.1950000000000003</v>
      </c>
      <c r="Q4" s="1">
        <v>29.158981006032249</v>
      </c>
      <c r="R4" s="1">
        <f>AVERAGE(Q4:Q5)</f>
        <v>26.117952041477643</v>
      </c>
      <c r="S4" s="1">
        <v>5.5946516537649185</v>
      </c>
      <c r="T4" s="1">
        <f>AVERAGE(S4:S5)</f>
        <v>4.5406829234476147</v>
      </c>
    </row>
    <row r="5" spans="1:20" ht="15">
      <c r="A5" s="2">
        <v>2</v>
      </c>
      <c r="B5" s="2" t="s">
        <v>90</v>
      </c>
      <c r="C5" s="5" t="s">
        <v>92</v>
      </c>
      <c r="D5" s="8" t="s">
        <v>137</v>
      </c>
      <c r="E5" s="1">
        <v>3.6968548665212762</v>
      </c>
      <c r="G5" s="1">
        <v>0.73469366772282718</v>
      </c>
      <c r="I5" s="1">
        <v>4.4315485342441043</v>
      </c>
      <c r="K5" s="9">
        <v>0.16578711979471639</v>
      </c>
      <c r="L5" s="1"/>
      <c r="M5" s="1">
        <v>9.0800173081295732E-3</v>
      </c>
      <c r="O5" s="6">
        <v>4.24</v>
      </c>
      <c r="Q5" s="1">
        <v>23.076923076923038</v>
      </c>
      <c r="S5" s="1">
        <v>3.4867141931303109</v>
      </c>
    </row>
    <row r="6" spans="1:20" ht="15">
      <c r="A6" s="2">
        <v>3</v>
      </c>
      <c r="B6" s="2" t="s">
        <v>93</v>
      </c>
      <c r="C6" s="5" t="s">
        <v>92</v>
      </c>
      <c r="D6" s="8" t="s">
        <v>137</v>
      </c>
      <c r="E6" s="1">
        <v>13.500562248946233</v>
      </c>
      <c r="F6" s="1">
        <f>AVERAGE(E6:E7)</f>
        <v>9.2165955986186905</v>
      </c>
      <c r="G6" s="1">
        <v>3.4560812427851419</v>
      </c>
      <c r="H6" s="1">
        <f>AVERAGE(G6:G7)</f>
        <v>2.193275315649398</v>
      </c>
      <c r="I6" s="1">
        <v>16.956643491731374</v>
      </c>
      <c r="J6" s="1">
        <f>AVERAGE(I6:I7)</f>
        <v>11.409870914268087</v>
      </c>
      <c r="K6" s="9">
        <v>0.20381871238081067</v>
      </c>
      <c r="L6" s="1">
        <f>AVERAGE(K6:K7)</f>
        <v>0.18125898799452833</v>
      </c>
      <c r="M6" s="1">
        <v>9.5358331351431416E-2</v>
      </c>
      <c r="N6" s="1">
        <f>AVERAGE(M6:M7)</f>
        <v>5.1348464480372218E-2</v>
      </c>
      <c r="O6" s="6">
        <v>4.03</v>
      </c>
      <c r="P6" s="1">
        <f>AVERAGE(O6:O7)</f>
        <v>4.0199999999999996</v>
      </c>
      <c r="Q6" s="1">
        <v>30.874247863680012</v>
      </c>
      <c r="R6" s="1">
        <f>AVERAGE(Q6:Q7)</f>
        <v>27.049978789896798</v>
      </c>
      <c r="S6" s="1">
        <v>5.9030063638358703</v>
      </c>
      <c r="T6" s="1">
        <f>AVERAGE(S6:S7)</f>
        <v>4.5204114561188202</v>
      </c>
    </row>
    <row r="7" spans="1:20" ht="15">
      <c r="A7" s="2">
        <v>3</v>
      </c>
      <c r="B7" s="2" t="s">
        <v>18</v>
      </c>
      <c r="C7" s="5" t="s">
        <v>92</v>
      </c>
      <c r="D7" s="8" t="s">
        <v>137</v>
      </c>
      <c r="E7" s="1">
        <v>4.9326289482911472</v>
      </c>
      <c r="G7" s="1">
        <v>0.93046938851365379</v>
      </c>
      <c r="I7" s="1">
        <v>5.8630983368048017</v>
      </c>
      <c r="K7" s="9">
        <v>0.15869926360824599</v>
      </c>
      <c r="L7" s="1"/>
      <c r="M7" s="1">
        <v>7.3385976093130155E-3</v>
      </c>
      <c r="O7" s="6">
        <v>4.01</v>
      </c>
      <c r="Q7" s="1">
        <v>23.225709716113585</v>
      </c>
      <c r="S7" s="1">
        <v>3.1378165484017706</v>
      </c>
    </row>
    <row r="8" spans="1:20" ht="15">
      <c r="A8" s="2">
        <v>4</v>
      </c>
      <c r="B8" s="2" t="s">
        <v>146</v>
      </c>
      <c r="C8" s="5" t="s">
        <v>92</v>
      </c>
      <c r="D8" s="8" t="s">
        <v>137</v>
      </c>
      <c r="E8" s="1">
        <v>0.72544307461338708</v>
      </c>
      <c r="F8" s="1">
        <f>AVERAGE(E8:E9)</f>
        <v>0.39194178621272524</v>
      </c>
      <c r="G8" s="1">
        <v>21.703241901561842</v>
      </c>
      <c r="H8" s="1">
        <f>AVERAGE(G8:G9)</f>
        <v>15.534080933743912</v>
      </c>
      <c r="I8" s="1">
        <v>22.42868497617523</v>
      </c>
      <c r="J8" s="1">
        <f>AVERAGE(I8:I9)</f>
        <v>15.926022719956638</v>
      </c>
      <c r="K8" s="9">
        <v>0.96765556806455721</v>
      </c>
      <c r="L8" s="1">
        <f>AVERAGE(K8:K9)</f>
        <v>0.9807269529626752</v>
      </c>
      <c r="M8" s="1">
        <v>-1.3264909383214193E-2</v>
      </c>
      <c r="N8" s="1">
        <f>AVERAGE(M8:M9)</f>
        <v>4.4009137015666834E-3</v>
      </c>
      <c r="O8" s="6">
        <v>5.04</v>
      </c>
      <c r="P8" s="1">
        <f>AVERAGE(O8:O9)</f>
        <v>5.21</v>
      </c>
      <c r="Q8" s="1">
        <v>33.681058148240623</v>
      </c>
      <c r="R8" s="1">
        <f>AVERAGE(Q8:Q9)</f>
        <v>29.996186857009484</v>
      </c>
      <c r="S8" s="1">
        <v>8.5196056295626637</v>
      </c>
      <c r="T8" s="1">
        <f>AVERAGE(S8:S9)</f>
        <v>6.7704902002736258</v>
      </c>
    </row>
    <row r="9" spans="1:20" ht="15">
      <c r="A9" s="2">
        <v>4</v>
      </c>
      <c r="B9" s="2" t="s">
        <v>18</v>
      </c>
      <c r="C9" s="5" t="s">
        <v>92</v>
      </c>
      <c r="D9" s="8" t="s">
        <v>137</v>
      </c>
      <c r="E9" s="1">
        <v>5.844049781206339E-2</v>
      </c>
      <c r="G9" s="1">
        <v>9.3649199659259814</v>
      </c>
      <c r="I9" s="1">
        <v>9.4233604637380441</v>
      </c>
      <c r="K9" s="9">
        <v>0.99379833786079319</v>
      </c>
      <c r="L9" s="1"/>
      <c r="M9" s="1">
        <v>2.206673678634756E-2</v>
      </c>
      <c r="O9" s="6">
        <v>5.38</v>
      </c>
      <c r="Q9" s="1">
        <v>26.311315565778344</v>
      </c>
      <c r="S9" s="1">
        <v>5.0213747709845888</v>
      </c>
    </row>
    <row r="10" spans="1:20" ht="15">
      <c r="A10" s="2">
        <v>5</v>
      </c>
      <c r="B10" s="2" t="s">
        <v>146</v>
      </c>
      <c r="C10" s="5" t="s">
        <v>92</v>
      </c>
      <c r="D10" s="8" t="s">
        <v>137</v>
      </c>
      <c r="E10" s="1">
        <v>14.182461033524676</v>
      </c>
      <c r="F10" s="1">
        <f>AVERAGE(E10:E11)</f>
        <v>9.7707510690870993</v>
      </c>
      <c r="G10" s="1">
        <v>2.9875872057079791</v>
      </c>
      <c r="H10" s="1">
        <f>AVERAGE(G10:G11)</f>
        <v>1.9488656046170008</v>
      </c>
      <c r="I10" s="1">
        <v>17.17004823923266</v>
      </c>
      <c r="J10" s="1">
        <f>AVERAGE(I10:I11)</f>
        <v>11.719616673704103</v>
      </c>
      <c r="K10" s="9">
        <v>0.17399993081449236</v>
      </c>
      <c r="L10" s="1">
        <f>AVERAGE(K10:K11)</f>
        <v>0.15958866615713457</v>
      </c>
      <c r="M10" s="1">
        <v>2.720351136752782E-2</v>
      </c>
      <c r="N10" s="1">
        <f>AVERAGE(M10:M11)</f>
        <v>1.9539483106443219E-2</v>
      </c>
      <c r="O10" s="6">
        <v>4.01</v>
      </c>
      <c r="P10" s="1">
        <f>AVERAGE(O10:O11)</f>
        <v>4.04</v>
      </c>
      <c r="Q10" s="1">
        <v>28.849035867719067</v>
      </c>
      <c r="R10" s="1">
        <f>AVERAGE(Q10:Q11)</f>
        <v>25.946452579607516</v>
      </c>
      <c r="S10" s="1">
        <v>5.2938285473566031</v>
      </c>
      <c r="T10" s="1">
        <f>AVERAGE(S10:S11)</f>
        <v>4.2928044178153986</v>
      </c>
    </row>
    <row r="11" spans="1:20" ht="15">
      <c r="A11" s="2">
        <v>5</v>
      </c>
      <c r="B11" s="2" t="s">
        <v>18</v>
      </c>
      <c r="C11" s="5" t="s">
        <v>92</v>
      </c>
      <c r="D11" s="8" t="s">
        <v>137</v>
      </c>
      <c r="E11" s="1">
        <v>5.3590411046495214</v>
      </c>
      <c r="G11" s="1">
        <v>0.91014400352602232</v>
      </c>
      <c r="I11" s="1">
        <v>6.2691851081755443</v>
      </c>
      <c r="K11" s="9">
        <v>0.14517740149977676</v>
      </c>
      <c r="L11" s="1"/>
      <c r="M11" s="1">
        <v>1.1875454845358619E-2</v>
      </c>
      <c r="O11" s="6">
        <v>4.07</v>
      </c>
      <c r="Q11" s="1">
        <v>23.043869291495966</v>
      </c>
      <c r="S11" s="1">
        <v>3.2917802882741931</v>
      </c>
    </row>
    <row r="12" spans="1:20" ht="15">
      <c r="A12" s="2">
        <v>6</v>
      </c>
      <c r="B12" s="2" t="s">
        <v>146</v>
      </c>
      <c r="C12" s="5" t="s">
        <v>92</v>
      </c>
      <c r="D12" s="8" t="s">
        <v>137</v>
      </c>
      <c r="E12" s="1">
        <v>0.26778011091323789</v>
      </c>
      <c r="F12" s="1">
        <f>AVERAGE(E12:E13)</f>
        <v>0.30118771329367688</v>
      </c>
      <c r="G12" s="1">
        <v>20.135991333678703</v>
      </c>
      <c r="H12" s="1">
        <f>AVERAGE(G12:G13)</f>
        <v>14.470503101078403</v>
      </c>
      <c r="I12" s="1">
        <v>20.403771444591936</v>
      </c>
      <c r="J12" s="1">
        <f>AVERAGE(I12:I13)</f>
        <v>14.771690814372079</v>
      </c>
      <c r="K12" s="9">
        <v>0.98687595028005437</v>
      </c>
      <c r="L12" s="1">
        <f>AVERAGE(K12:K13)</f>
        <v>0.97513329316057618</v>
      </c>
      <c r="M12" s="1">
        <v>3.042810219723624E-2</v>
      </c>
      <c r="N12" s="1">
        <f>AVERAGE(M12:M13)</f>
        <v>2.0638886828657662E-2</v>
      </c>
      <c r="O12" s="6">
        <v>4.88</v>
      </c>
      <c r="P12" s="1">
        <f>AVERAGE(O12:O13)</f>
        <v>4.99</v>
      </c>
      <c r="Q12" s="1">
        <v>31.151264321405151</v>
      </c>
      <c r="R12" s="1">
        <f>AVERAGE(Q12:Q13)</f>
        <v>27.67792475348017</v>
      </c>
      <c r="S12" s="1">
        <v>7.1622315079539352</v>
      </c>
      <c r="T12" s="1">
        <f>AVERAGE(S12:S13)</f>
        <v>5.9007203668270289</v>
      </c>
    </row>
    <row r="13" spans="1:20" ht="15">
      <c r="A13" s="2">
        <v>6</v>
      </c>
      <c r="B13" s="2" t="s">
        <v>90</v>
      </c>
      <c r="C13" s="5" t="s">
        <v>92</v>
      </c>
      <c r="D13" s="8" t="s">
        <v>137</v>
      </c>
      <c r="E13" s="1">
        <v>0.33459531567411593</v>
      </c>
      <c r="G13" s="1">
        <v>8.8050148684781053</v>
      </c>
      <c r="I13" s="1">
        <v>9.1396101841522217</v>
      </c>
      <c r="K13" s="9">
        <v>0.96339063604109798</v>
      </c>
      <c r="L13" s="1"/>
      <c r="M13" s="1">
        <v>1.0849671460079084E-2</v>
      </c>
      <c r="O13" s="6">
        <v>5.0999999999999996</v>
      </c>
      <c r="Q13" s="1">
        <v>24.204585185555189</v>
      </c>
      <c r="S13" s="1">
        <v>4.6392092257001218</v>
      </c>
    </row>
    <row r="14" spans="1:20" ht="15">
      <c r="A14" s="2">
        <v>7</v>
      </c>
      <c r="B14" s="2" t="s">
        <v>146</v>
      </c>
      <c r="C14" s="5" t="s">
        <v>66</v>
      </c>
      <c r="D14" s="8" t="s">
        <v>137</v>
      </c>
      <c r="E14" s="1">
        <v>10.514528216640393</v>
      </c>
      <c r="F14" s="1">
        <f>AVERAGE(E14:E15)</f>
        <v>7.2340127883603333</v>
      </c>
      <c r="G14" s="1">
        <v>4.7713091049526914</v>
      </c>
      <c r="H14" s="1">
        <f>AVERAGE(G14:G15)</f>
        <v>2.9880869668796599</v>
      </c>
      <c r="I14" s="1">
        <v>15.285837321593082</v>
      </c>
      <c r="J14" s="1">
        <f>AVERAGE(I14:I15)</f>
        <v>10.222099755239993</v>
      </c>
      <c r="K14" s="9">
        <v>0.31213920471419931</v>
      </c>
      <c r="L14" s="1">
        <f>AVERAGE(K14:K15)</f>
        <v>0.27285713924258348</v>
      </c>
      <c r="M14" s="1">
        <v>4.2870198406076102E-2</v>
      </c>
      <c r="N14" s="1">
        <f>AVERAGE(M14:M15)</f>
        <v>2.7129300161993209E-2</v>
      </c>
      <c r="O14" s="6">
        <v>4.18</v>
      </c>
      <c r="P14" s="1">
        <f>AVERAGE(O14:O15)</f>
        <v>4.25</v>
      </c>
      <c r="Q14" s="1">
        <v>28.117347193762797</v>
      </c>
      <c r="R14" s="1">
        <f>AVERAGE(Q14:Q15)</f>
        <v>24.9806523319685</v>
      </c>
      <c r="S14" s="1">
        <v>5.1449628033094514</v>
      </c>
      <c r="T14" s="1">
        <f>AVERAGE(S14:S15)</f>
        <v>4.1979524369744041</v>
      </c>
    </row>
    <row r="15" spans="1:20" ht="15">
      <c r="A15" s="2">
        <v>7</v>
      </c>
      <c r="B15" s="2" t="s">
        <v>90</v>
      </c>
      <c r="C15" s="5" t="s">
        <v>92</v>
      </c>
      <c r="D15" s="8" t="s">
        <v>137</v>
      </c>
      <c r="E15" s="1">
        <v>3.9534973600802745</v>
      </c>
      <c r="G15" s="1">
        <v>1.2048648288066288</v>
      </c>
      <c r="I15" s="1">
        <v>5.1583621888869038</v>
      </c>
      <c r="K15" s="9">
        <v>0.23357507377096767</v>
      </c>
      <c r="L15" s="1"/>
      <c r="M15" s="1">
        <v>1.1388401917910318E-2</v>
      </c>
      <c r="O15" s="6">
        <v>4.32</v>
      </c>
      <c r="Q15" s="1">
        <v>21.843957470174203</v>
      </c>
      <c r="S15" s="1">
        <v>3.2509420706393568</v>
      </c>
    </row>
    <row r="16" spans="1:20" ht="15">
      <c r="A16" s="2">
        <v>8</v>
      </c>
      <c r="B16" s="2" t="s">
        <v>146</v>
      </c>
      <c r="C16" s="5" t="s">
        <v>92</v>
      </c>
      <c r="D16" s="8" t="s">
        <v>137</v>
      </c>
      <c r="E16" s="1">
        <v>13.527963269876439</v>
      </c>
      <c r="F16" s="1">
        <f>AVERAGE(E16:E17)</f>
        <v>9.1193845721999409</v>
      </c>
      <c r="G16" s="1">
        <v>3.7805990114840546</v>
      </c>
      <c r="H16" s="1">
        <f>AVERAGE(G16:G17)</f>
        <v>2.9821002074288403</v>
      </c>
      <c r="I16" s="1">
        <v>17.308562281360494</v>
      </c>
      <c r="J16" s="1">
        <f>AVERAGE(I16:I17)</f>
        <v>12.10148477962878</v>
      </c>
      <c r="K16" s="9">
        <v>0.21842363045689608</v>
      </c>
      <c r="L16" s="1">
        <f>AVERAGE(K16:K17)</f>
        <v>0.26757215828317893</v>
      </c>
      <c r="M16" s="1">
        <v>4.6378428726024511E-2</v>
      </c>
      <c r="N16" s="1">
        <f>AVERAGE(M16:M17)</f>
        <v>3.0335522467606485E-2</v>
      </c>
      <c r="O16" s="6">
        <v>4.29</v>
      </c>
      <c r="P16" s="1">
        <f>AVERAGE(O16:O17)</f>
        <v>4.1899999999999995</v>
      </c>
      <c r="Q16" s="1">
        <v>32.039513071243292</v>
      </c>
      <c r="R16" s="1">
        <f>AVERAGE(Q16:Q17)</f>
        <v>29.151372273588485</v>
      </c>
      <c r="S16" s="1">
        <v>6.0637204522096138</v>
      </c>
      <c r="T16" s="1">
        <f>AVERAGE(S16:S17)</f>
        <v>5.0023369324969842</v>
      </c>
    </row>
    <row r="17" spans="1:20" ht="15">
      <c r="A17" s="2">
        <v>8</v>
      </c>
      <c r="B17" s="2" t="s">
        <v>8</v>
      </c>
      <c r="C17" s="5" t="s">
        <v>92</v>
      </c>
      <c r="D17" s="8" t="s">
        <v>137</v>
      </c>
      <c r="E17" s="1">
        <v>4.7108058745234409</v>
      </c>
      <c r="G17" s="1">
        <v>2.1836014033736264</v>
      </c>
      <c r="I17" s="1">
        <v>6.8944072778970682</v>
      </c>
      <c r="K17" s="9">
        <v>0.3167206861094618</v>
      </c>
      <c r="L17" s="1"/>
      <c r="M17" s="1">
        <v>1.4292616209188456E-2</v>
      </c>
      <c r="O17" s="6">
        <v>4.09</v>
      </c>
      <c r="Q17" s="1">
        <v>26.263231475933679</v>
      </c>
      <c r="S17" s="1">
        <v>3.9409534127843537</v>
      </c>
    </row>
    <row r="18" spans="1:20" ht="15">
      <c r="A18" s="2">
        <v>9</v>
      </c>
      <c r="B18" s="7" t="s">
        <v>135</v>
      </c>
      <c r="C18" s="5" t="s">
        <v>92</v>
      </c>
      <c r="D18" s="8" t="s">
        <v>142</v>
      </c>
      <c r="E18" s="1">
        <v>8.2203808204150501</v>
      </c>
      <c r="F18" s="1">
        <f>AVERAGE(E18:E19)</f>
        <v>5.9771303476891804</v>
      </c>
      <c r="G18" s="1">
        <v>5.1205526783402799</v>
      </c>
      <c r="H18" s="1">
        <f>AVERAGE(G18:G19)</f>
        <v>3.4532559176468465</v>
      </c>
      <c r="I18" s="1">
        <v>13.34093349875533</v>
      </c>
      <c r="J18" s="1">
        <f>AVERAGE(I18:I19)</f>
        <v>9.4303862653360273</v>
      </c>
      <c r="K18" s="9">
        <v>0.38382266719326741</v>
      </c>
      <c r="L18" s="1">
        <f>AVERAGE(K18:K19)</f>
        <v>0.35368771390651854</v>
      </c>
      <c r="M18" s="1">
        <v>3.7913891761166198E-2</v>
      </c>
      <c r="N18" s="1">
        <f>AVERAGE(M18:M19)</f>
        <v>2.3710121888244652E-2</v>
      </c>
      <c r="O18" s="6">
        <v>4.21</v>
      </c>
      <c r="P18" s="1">
        <f>AVERAGE(O18:O19)</f>
        <v>4.2149999999999999</v>
      </c>
      <c r="Q18" s="1">
        <v>30.81945967500755</v>
      </c>
      <c r="R18" s="1">
        <f>AVERAGE(Q18:Q19)</f>
        <v>26.615078071389206</v>
      </c>
      <c r="S18" s="1">
        <v>6.2252323654441586</v>
      </c>
      <c r="T18" s="1">
        <f>AVERAGE(S18:S19)</f>
        <v>4.6751161827220917</v>
      </c>
    </row>
    <row r="19" spans="1:20" ht="15">
      <c r="A19" s="2">
        <v>9</v>
      </c>
      <c r="B19" s="7" t="s">
        <v>1</v>
      </c>
      <c r="C19" s="5" t="s">
        <v>92</v>
      </c>
      <c r="D19" s="8" t="s">
        <v>142</v>
      </c>
      <c r="E19" s="1">
        <v>3.7338798749633106</v>
      </c>
      <c r="G19" s="1">
        <v>1.7859591569534132</v>
      </c>
      <c r="I19" s="1">
        <v>5.5198390319167236</v>
      </c>
      <c r="K19" s="9">
        <v>0.32355276061976973</v>
      </c>
      <c r="L19" s="1"/>
      <c r="M19" s="1">
        <v>9.5063520153231065E-3</v>
      </c>
      <c r="O19" s="6">
        <v>4.22</v>
      </c>
      <c r="Q19" s="1">
        <v>22.410696467770862</v>
      </c>
      <c r="S19" s="1">
        <v>3.1250000000000249</v>
      </c>
    </row>
    <row r="20" spans="1:20" ht="15">
      <c r="A20" s="2">
        <v>10</v>
      </c>
      <c r="B20" s="7" t="s">
        <v>135</v>
      </c>
      <c r="C20" s="5" t="s">
        <v>96</v>
      </c>
      <c r="D20" s="8" t="s">
        <v>142</v>
      </c>
      <c r="E20" s="1">
        <v>7.3516091220433619</v>
      </c>
      <c r="F20" s="1">
        <f>AVERAGE(E20:E21)</f>
        <v>5.147560693032724</v>
      </c>
      <c r="G20" s="1">
        <v>7.3027678903262814</v>
      </c>
      <c r="H20" s="1">
        <f>AVERAGE(G20:G21)</f>
        <v>4.636789471692266</v>
      </c>
      <c r="I20" s="1">
        <v>14.654377012369643</v>
      </c>
      <c r="J20" s="1">
        <f>AVERAGE(I20:I21)</f>
        <v>9.7843501647249909</v>
      </c>
      <c r="K20" s="9">
        <v>0.49833356164933335</v>
      </c>
      <c r="L20" s="1">
        <f>AVERAGE(K20:K21)</f>
        <v>0.44968381296706295</v>
      </c>
      <c r="M20" s="1">
        <v>5.3860787463348575E-2</v>
      </c>
      <c r="N20" s="1">
        <f>AVERAGE(M20:M21)</f>
        <v>3.3583236402659949E-2</v>
      </c>
      <c r="O20" s="6">
        <v>4.17</v>
      </c>
      <c r="P20" s="1">
        <f>AVERAGE(O20:O21)</f>
        <v>4.2300000000000004</v>
      </c>
      <c r="Q20" s="1">
        <v>30.129196388487117</v>
      </c>
      <c r="R20" s="1">
        <f>AVERAGE(Q20:Q21)</f>
        <v>25.913419137488972</v>
      </c>
      <c r="S20" s="1">
        <v>5.5972013993002463</v>
      </c>
      <c r="T20" s="1">
        <f>AVERAGE(S20:S21)</f>
        <v>4.167196373739305</v>
      </c>
    </row>
    <row r="21" spans="1:20" ht="15">
      <c r="A21" s="2">
        <v>10</v>
      </c>
      <c r="B21" s="7" t="s">
        <v>1</v>
      </c>
      <c r="C21" s="5" t="s">
        <v>92</v>
      </c>
      <c r="D21" s="8" t="s">
        <v>142</v>
      </c>
      <c r="E21" s="1">
        <v>2.9435122640220857</v>
      </c>
      <c r="G21" s="1">
        <v>1.970811053058251</v>
      </c>
      <c r="I21" s="1">
        <v>4.9143233170803367</v>
      </c>
      <c r="K21" s="9">
        <v>0.4010340642847926</v>
      </c>
      <c r="L21" s="1"/>
      <c r="M21" s="1">
        <v>1.3305685341971329E-2</v>
      </c>
      <c r="O21" s="6">
        <v>4.29</v>
      </c>
      <c r="Q21" s="1">
        <v>21.697641886490828</v>
      </c>
      <c r="S21" s="1">
        <v>2.7371913481783645</v>
      </c>
    </row>
    <row r="22" spans="1:20" ht="15">
      <c r="A22" s="2">
        <v>11</v>
      </c>
      <c r="B22" s="7" t="s">
        <v>135</v>
      </c>
      <c r="C22" s="5" t="s">
        <v>92</v>
      </c>
      <c r="D22" s="8" t="s">
        <v>142</v>
      </c>
      <c r="E22" s="1">
        <v>3.3300534421133596</v>
      </c>
      <c r="F22" s="1">
        <f>AVERAGE(E22:E23)</f>
        <v>2.1453669375584132</v>
      </c>
      <c r="G22" s="1">
        <v>13.292185350770763</v>
      </c>
      <c r="H22" s="1">
        <f>AVERAGE(G22:G23)</f>
        <v>8.5285476455796392</v>
      </c>
      <c r="I22" s="1">
        <v>16.622238792884122</v>
      </c>
      <c r="J22" s="1">
        <f>AVERAGE(I22:I23)</f>
        <v>10.673914583138053</v>
      </c>
      <c r="K22" s="9">
        <v>0.79966276001648262</v>
      </c>
      <c r="L22" s="1">
        <f>AVERAGE(K22:K23)</f>
        <v>0.79818477534137289</v>
      </c>
      <c r="M22" s="1">
        <v>5.4742702979441435E-2</v>
      </c>
      <c r="N22" s="1">
        <f>AVERAGE(M22:M23)</f>
        <v>3.3005527100620137E-2</v>
      </c>
      <c r="O22" s="6">
        <v>4.46</v>
      </c>
      <c r="P22" s="1">
        <f>AVERAGE(O22:O23)</f>
        <v>4.55</v>
      </c>
      <c r="Q22" s="1">
        <v>28.52866337374644</v>
      </c>
      <c r="R22" s="1">
        <f>AVERAGE(Q22:Q23)</f>
        <v>24.990914849705696</v>
      </c>
      <c r="S22" s="1">
        <v>5.4659685863874703</v>
      </c>
      <c r="T22" s="1">
        <f>AVERAGE(S22:S23)</f>
        <v>4.2037593884923519</v>
      </c>
    </row>
    <row r="23" spans="1:20" ht="15">
      <c r="A23" s="2">
        <v>11</v>
      </c>
      <c r="B23" s="7" t="s">
        <v>1</v>
      </c>
      <c r="C23" s="5" t="s">
        <v>92</v>
      </c>
      <c r="D23" s="8" t="s">
        <v>142</v>
      </c>
      <c r="E23" s="1">
        <v>0.96068043300346728</v>
      </c>
      <c r="G23" s="1">
        <v>3.7649099403885153</v>
      </c>
      <c r="I23" s="1">
        <v>4.7255903733919826</v>
      </c>
      <c r="K23" s="9">
        <v>0.79670679066626326</v>
      </c>
      <c r="L23" s="1"/>
      <c r="M23" s="1">
        <v>1.1268351221798844E-2</v>
      </c>
      <c r="O23" s="6">
        <v>4.6399999999999997</v>
      </c>
      <c r="Q23" s="1">
        <v>21.453166325664952</v>
      </c>
      <c r="S23" s="1">
        <v>2.9415501905972334</v>
      </c>
    </row>
    <row r="24" spans="1:20" ht="15">
      <c r="A24" s="2">
        <v>12</v>
      </c>
      <c r="B24" s="7" t="s">
        <v>135</v>
      </c>
      <c r="C24" s="5" t="s">
        <v>122</v>
      </c>
      <c r="D24" s="8" t="s">
        <v>142</v>
      </c>
      <c r="E24" s="1">
        <v>8.0709365280758583</v>
      </c>
      <c r="F24" s="1">
        <f>AVERAGE(E24:E25)</f>
        <v>6.4884273066655567</v>
      </c>
      <c r="G24" s="1">
        <v>5.6461355861743474</v>
      </c>
      <c r="H24" s="1">
        <f>AVERAGE(G24:G25)</f>
        <v>3.8934303811416577</v>
      </c>
      <c r="I24" s="1">
        <v>13.717072114250204</v>
      </c>
      <c r="J24" s="1">
        <f>AVERAGE(I24:I25)</f>
        <v>10.381857687807214</v>
      </c>
      <c r="K24" s="9">
        <v>0.41161375686789364</v>
      </c>
      <c r="L24" s="1">
        <f>AVERAGE(K24:K25)</f>
        <v>0.35770368211111536</v>
      </c>
      <c r="M24" s="1">
        <v>5.1552222955851164E-2</v>
      </c>
      <c r="N24" s="1">
        <f>AVERAGE(M24:M25)</f>
        <v>3.7259563822035296E-2</v>
      </c>
      <c r="O24" s="6">
        <v>4.4400000000000004</v>
      </c>
      <c r="P24" s="1">
        <f>AVERAGE(O24:O25)</f>
        <v>4.4400000000000004</v>
      </c>
      <c r="Q24" s="1">
        <v>26.890588294096986</v>
      </c>
      <c r="R24" s="1">
        <f>AVERAGE(Q24:Q25)</f>
        <v>24.805410071697487</v>
      </c>
      <c r="S24" s="1">
        <v>5.5308675736652377</v>
      </c>
      <c r="T24" s="1">
        <f>AVERAGE(S24:S25)</f>
        <v>4.7310357524345985</v>
      </c>
    </row>
    <row r="25" spans="1:20" ht="15">
      <c r="A25" s="2">
        <v>12</v>
      </c>
      <c r="B25" s="7" t="s">
        <v>1</v>
      </c>
      <c r="C25" s="5" t="s">
        <v>92</v>
      </c>
      <c r="D25" s="8" t="s">
        <v>142</v>
      </c>
      <c r="E25" s="1">
        <v>4.905918085255256</v>
      </c>
      <c r="G25" s="1">
        <v>2.1407251761089681</v>
      </c>
      <c r="I25" s="1">
        <v>7.046643261364224</v>
      </c>
      <c r="K25" s="9">
        <v>0.30379360735433703</v>
      </c>
      <c r="L25" s="1"/>
      <c r="M25" s="1">
        <v>2.2966904688219426E-2</v>
      </c>
      <c r="O25" s="6">
        <v>4.4400000000000004</v>
      </c>
      <c r="Q25" s="1">
        <v>22.720231849297988</v>
      </c>
      <c r="S25" s="1">
        <v>3.9312039312039584</v>
      </c>
    </row>
    <row r="26" spans="1:20" ht="15">
      <c r="A26" s="2">
        <v>13</v>
      </c>
      <c r="B26" s="7" t="s">
        <v>135</v>
      </c>
      <c r="C26" s="5" t="s">
        <v>92</v>
      </c>
      <c r="D26" s="8" t="s">
        <v>142</v>
      </c>
      <c r="E26" s="1">
        <v>3.4945399250063796</v>
      </c>
      <c r="F26" s="1">
        <f>AVERAGE(E26:E27)</f>
        <v>1.8508966375190665</v>
      </c>
      <c r="G26" s="1">
        <v>10.063432839449101</v>
      </c>
      <c r="H26" s="1">
        <f>AVERAGE(G26:G27)</f>
        <v>7.7108966192453749</v>
      </c>
      <c r="I26" s="1">
        <v>13.557972764455481</v>
      </c>
      <c r="J26" s="1">
        <f>AVERAGE(I26:I27)</f>
        <v>9.5617932567644406</v>
      </c>
      <c r="K26" s="9">
        <v>0.74225203238585136</v>
      </c>
      <c r="L26" s="1">
        <f>AVERAGE(K26:K27)</f>
        <v>0.85250692408774165</v>
      </c>
      <c r="M26" s="1">
        <v>5.5365174287076012E-2</v>
      </c>
      <c r="N26" s="1">
        <f>AVERAGE(M26:M27)</f>
        <v>3.3755908526863151E-2</v>
      </c>
      <c r="O26" s="6">
        <v>4.71</v>
      </c>
      <c r="P26" s="1">
        <f>AVERAGE(O26:O27)</f>
        <v>4.7799999999999994</v>
      </c>
      <c r="Q26" s="1">
        <v>27.989211866946334</v>
      </c>
      <c r="R26" s="1">
        <f>AVERAGE(Q26:Q27)</f>
        <v>24.903833165303631</v>
      </c>
      <c r="S26" s="1">
        <v>6.1520321819948025</v>
      </c>
      <c r="T26" s="1">
        <f>AVERAGE(S26:S27)</f>
        <v>4.9748716628917853</v>
      </c>
    </row>
    <row r="27" spans="1:20" ht="15">
      <c r="A27" s="2">
        <v>13</v>
      </c>
      <c r="B27" s="7" t="s">
        <v>1</v>
      </c>
      <c r="C27" s="5" t="s">
        <v>92</v>
      </c>
      <c r="D27" s="8" t="s">
        <v>142</v>
      </c>
      <c r="E27" s="1">
        <v>0.20725335003175341</v>
      </c>
      <c r="G27" s="1">
        <v>5.3583603990416488</v>
      </c>
      <c r="I27" s="1">
        <v>5.5656137490734006</v>
      </c>
      <c r="K27" s="9">
        <v>0.96276181578963205</v>
      </c>
      <c r="L27" s="1"/>
      <c r="M27" s="1">
        <v>1.2146642766650284E-2</v>
      </c>
      <c r="O27" s="6">
        <v>4.8499999999999996</v>
      </c>
      <c r="Q27" s="1">
        <v>21.818454463660927</v>
      </c>
      <c r="S27" s="1">
        <v>3.7977111437887685</v>
      </c>
    </row>
    <row r="28" spans="1:20" ht="15">
      <c r="A28" s="2">
        <v>14</v>
      </c>
      <c r="B28" s="7" t="s">
        <v>135</v>
      </c>
      <c r="C28" s="5" t="s">
        <v>92</v>
      </c>
      <c r="D28" s="8" t="s">
        <v>142</v>
      </c>
      <c r="E28" s="1">
        <v>2.4971368132549707</v>
      </c>
      <c r="F28" s="1">
        <f>AVERAGE(E28:E29)</f>
        <v>2.178083858085889</v>
      </c>
      <c r="G28" s="1">
        <v>8.0169197547607922</v>
      </c>
      <c r="H28" s="1">
        <f>AVERAGE(G28:G29)</f>
        <v>5.9523379495082658</v>
      </c>
      <c r="I28" s="1">
        <v>10.514056568015762</v>
      </c>
      <c r="J28" s="1">
        <f>AVERAGE(I28:I29)</f>
        <v>8.1304218075941552</v>
      </c>
      <c r="K28" s="9">
        <v>0.76249539869783711</v>
      </c>
      <c r="L28" s="1">
        <f>AVERAGE(K28:K29)</f>
        <v>0.71950245912538691</v>
      </c>
      <c r="M28" s="1">
        <v>3.5457112326976542E-2</v>
      </c>
      <c r="N28" s="1">
        <f>AVERAGE(M28:M29)</f>
        <v>2.6805944400614078E-2</v>
      </c>
      <c r="O28" s="6">
        <v>4.41</v>
      </c>
      <c r="P28" s="1">
        <f>AVERAGE(O28:O29)</f>
        <v>4.415</v>
      </c>
      <c r="Q28" s="1">
        <v>30.913991913343011</v>
      </c>
      <c r="R28" s="1">
        <f>AVERAGE(Q28:Q29)</f>
        <v>27.631559547693932</v>
      </c>
      <c r="S28" s="1">
        <v>5.1878612716762733</v>
      </c>
      <c r="T28" s="1">
        <f>AVERAGE(S28:S29)</f>
        <v>4.2652122814077851</v>
      </c>
    </row>
    <row r="29" spans="1:20" ht="15">
      <c r="A29" s="2">
        <v>14</v>
      </c>
      <c r="B29" s="7" t="s">
        <v>1</v>
      </c>
      <c r="C29" s="5" t="s">
        <v>92</v>
      </c>
      <c r="D29" s="8" t="s">
        <v>142</v>
      </c>
      <c r="E29" s="1">
        <v>1.8590309029168075</v>
      </c>
      <c r="G29" s="1">
        <v>3.8877561442557398</v>
      </c>
      <c r="I29" s="1">
        <v>5.746787047172548</v>
      </c>
      <c r="K29" s="9">
        <v>0.67650951955293659</v>
      </c>
      <c r="L29" s="1"/>
      <c r="M29" s="1">
        <v>1.8154776474251615E-2</v>
      </c>
      <c r="O29" s="6">
        <v>4.42</v>
      </c>
      <c r="Q29" s="1">
        <v>24.349127182044853</v>
      </c>
      <c r="S29" s="1">
        <v>3.3425632911392973</v>
      </c>
    </row>
    <row r="30" spans="1:20" ht="15">
      <c r="A30" s="2">
        <v>15</v>
      </c>
      <c r="B30" s="7" t="s">
        <v>135</v>
      </c>
      <c r="C30" s="5" t="s">
        <v>198</v>
      </c>
      <c r="D30" s="8" t="s">
        <v>142</v>
      </c>
      <c r="F30" s="1" t="e">
        <f>AVERAGE(E30:E31)</f>
        <v>#DIV/0!</v>
      </c>
      <c r="H30" s="1" t="e">
        <f>AVERAGE(G30:G31)</f>
        <v>#DIV/0!</v>
      </c>
      <c r="J30" s="1" t="e">
        <f>AVERAGE(I30:I31)</f>
        <v>#DIV/0!</v>
      </c>
      <c r="L30" s="1" t="e">
        <f>AVERAGE(K30:K31)</f>
        <v>#DIV/0!</v>
      </c>
      <c r="N30" s="1" t="e">
        <f>AVERAGE(M30:M31)</f>
        <v>#DIV/0!</v>
      </c>
      <c r="O30" s="6">
        <v>4.25</v>
      </c>
      <c r="P30" s="1">
        <f>AVERAGE(O30:O31)</f>
        <v>4.3</v>
      </c>
      <c r="Q30" s="1">
        <v>28.403579821008918</v>
      </c>
      <c r="R30" s="1">
        <f>AVERAGE(Q30:Q31)</f>
        <v>25.486720050225003</v>
      </c>
      <c r="S30" s="1">
        <v>5.5167597765363547</v>
      </c>
      <c r="T30" s="1">
        <f>AVERAGE(S30:S31)</f>
        <v>4.3340710656864836</v>
      </c>
    </row>
    <row r="31" spans="1:20" ht="15">
      <c r="A31" s="2">
        <v>15</v>
      </c>
      <c r="B31" s="7" t="s">
        <v>1</v>
      </c>
      <c r="C31" s="5" t="s">
        <v>92</v>
      </c>
      <c r="D31" s="8" t="s">
        <v>142</v>
      </c>
      <c r="L31" s="1"/>
      <c r="O31" s="6">
        <v>4.3499999999999996</v>
      </c>
      <c r="Q31" s="1">
        <v>22.569860279441087</v>
      </c>
      <c r="S31" s="1">
        <v>3.151382354836612</v>
      </c>
    </row>
    <row r="32" spans="1:20" ht="15">
      <c r="A32" s="2">
        <v>16</v>
      </c>
      <c r="B32" s="7" t="s">
        <v>135</v>
      </c>
      <c r="C32" s="5" t="s">
        <v>92</v>
      </c>
      <c r="D32" s="8" t="s">
        <v>142</v>
      </c>
      <c r="E32" s="1">
        <v>5.3974481158354441</v>
      </c>
      <c r="F32" s="1">
        <f>AVERAGE(E32:E33)</f>
        <v>2.7922757825597841</v>
      </c>
      <c r="G32" s="1">
        <v>0.85891240710343375</v>
      </c>
      <c r="H32" s="1">
        <f>AVERAGE(G32:G33)</f>
        <v>3.841903590980364</v>
      </c>
      <c r="I32" s="1">
        <v>6.256360522938877</v>
      </c>
      <c r="J32" s="1">
        <f>AVERAGE(I32:I33)</f>
        <v>6.6341793735401478</v>
      </c>
      <c r="K32" s="9">
        <v>0.13728627114026451</v>
      </c>
      <c r="L32" s="1">
        <f>AVERAGE(K32:K33)</f>
        <v>0.55530147151779763</v>
      </c>
      <c r="M32" s="1">
        <v>6.6143628834078122E-2</v>
      </c>
      <c r="N32" s="1">
        <f>AVERAGE(M32:M33)</f>
        <v>4.2660023626235472E-2</v>
      </c>
      <c r="O32" s="6">
        <v>5.75</v>
      </c>
      <c r="P32" s="1">
        <f>AVERAGE(O32:O33)</f>
        <v>5.875</v>
      </c>
      <c r="Q32" s="1">
        <v>36.042279503415244</v>
      </c>
      <c r="R32" s="1">
        <f>AVERAGE(Q32:Q33)</f>
        <v>31.048131718977977</v>
      </c>
      <c r="S32" s="1">
        <v>8.8244465232305007</v>
      </c>
      <c r="T32" s="1">
        <f>AVERAGE(S32:S33)</f>
        <v>7.0233831023817554</v>
      </c>
    </row>
    <row r="33" spans="1:20" ht="15">
      <c r="A33" s="2">
        <v>16</v>
      </c>
      <c r="B33" s="7" t="s">
        <v>1</v>
      </c>
      <c r="C33" s="5" t="s">
        <v>92</v>
      </c>
      <c r="D33" s="8" t="s">
        <v>142</v>
      </c>
      <c r="E33" s="1">
        <v>0.18710344928412381</v>
      </c>
      <c r="G33" s="1">
        <v>6.8248947748572943</v>
      </c>
      <c r="I33" s="1">
        <v>7.0119982241414185</v>
      </c>
      <c r="K33" s="9">
        <v>0.97331667189533067</v>
      </c>
      <c r="L33" s="1"/>
      <c r="M33" s="1">
        <v>1.9176418418392828E-2</v>
      </c>
      <c r="O33" s="6">
        <v>6</v>
      </c>
      <c r="Q33" s="1">
        <v>26.05398393454071</v>
      </c>
      <c r="S33" s="1">
        <v>5.2223196815330111</v>
      </c>
    </row>
    <row r="34" spans="1:20" ht="15">
      <c r="A34" s="2">
        <v>17</v>
      </c>
      <c r="B34" s="2" t="s">
        <v>146</v>
      </c>
      <c r="C34" s="5" t="s">
        <v>199</v>
      </c>
      <c r="D34" s="8" t="s">
        <v>137</v>
      </c>
      <c r="E34" s="1">
        <v>13.557608061038058</v>
      </c>
      <c r="F34" s="1">
        <f>AVERAGE(E34:E35)</f>
        <v>9.2871625762620162</v>
      </c>
      <c r="G34" s="1">
        <v>4.3408103635912312</v>
      </c>
      <c r="H34" s="1">
        <f>AVERAGE(G34:G35)</f>
        <v>2.5975791763721992</v>
      </c>
      <c r="I34" s="1">
        <v>17.898418424629288</v>
      </c>
      <c r="J34" s="1">
        <f>AVERAGE(I34:I35)</f>
        <v>11.884741752634215</v>
      </c>
      <c r="K34" s="9">
        <v>0.2425248008292184</v>
      </c>
      <c r="L34" s="1">
        <f>AVERAGE(K34:K35)</f>
        <v>0.19402159976078304</v>
      </c>
      <c r="M34" s="1">
        <v>6.3858642077774475E-2</v>
      </c>
      <c r="N34" s="1">
        <f>AVERAGE(M34:M35)</f>
        <v>4.0220833848444687E-2</v>
      </c>
      <c r="O34" s="6">
        <v>4.62</v>
      </c>
      <c r="P34" s="1">
        <f>AVERAGE(O34:O35)</f>
        <v>4.5250000000000004</v>
      </c>
      <c r="Q34" s="1">
        <v>29.711917719307024</v>
      </c>
      <c r="R34" s="1">
        <f>AVERAGE(Q34:Q35)</f>
        <v>26.579390741395429</v>
      </c>
      <c r="S34" s="1">
        <v>5.5760761471799984</v>
      </c>
      <c r="T34" s="1">
        <f>AVERAGE(S34:S35)</f>
        <v>4.4906931717699496</v>
      </c>
    </row>
    <row r="35" spans="1:20" ht="15">
      <c r="A35" s="2">
        <v>17</v>
      </c>
      <c r="B35" s="2" t="s">
        <v>90</v>
      </c>
      <c r="C35" s="5" t="s">
        <v>92</v>
      </c>
      <c r="D35" s="8" t="s">
        <v>137</v>
      </c>
      <c r="E35" s="1">
        <v>5.0167170914859742</v>
      </c>
      <c r="G35" s="1">
        <v>0.85434798915316668</v>
      </c>
      <c r="I35" s="1">
        <v>5.8710650806391413</v>
      </c>
      <c r="K35" s="9">
        <v>0.14551839869234764</v>
      </c>
      <c r="L35" s="1"/>
      <c r="M35" s="1">
        <v>1.6583025619114899E-2</v>
      </c>
      <c r="O35" s="6">
        <v>4.43</v>
      </c>
      <c r="Q35" s="1">
        <v>23.446863763483833</v>
      </c>
      <c r="S35" s="1">
        <v>3.4053101963599008</v>
      </c>
    </row>
    <row r="36" spans="1:20" ht="15">
      <c r="A36" s="2">
        <v>18</v>
      </c>
      <c r="B36" s="7" t="s">
        <v>135</v>
      </c>
      <c r="C36" s="5" t="s">
        <v>92</v>
      </c>
      <c r="D36" s="8" t="s">
        <v>137</v>
      </c>
      <c r="E36" s="1">
        <v>4.8934048912221169</v>
      </c>
      <c r="F36" s="1">
        <f>AVERAGE(E36:E37)</f>
        <v>2.5886043563670329</v>
      </c>
      <c r="G36" s="1">
        <v>9.0997452002395836</v>
      </c>
      <c r="H36" s="1">
        <f>AVERAGE(G36:G37)</f>
        <v>6.4465428005933987</v>
      </c>
      <c r="I36" s="1">
        <v>13.993150091461699</v>
      </c>
      <c r="J36" s="1">
        <f>AVERAGE(I36:I37)</f>
        <v>9.0351471569604307</v>
      </c>
      <c r="K36" s="9">
        <v>0.65029997825807939</v>
      </c>
      <c r="L36" s="1">
        <f>AVERAGE(K36:K37)</f>
        <v>0.79034574797065726</v>
      </c>
      <c r="M36" s="1">
        <v>5.0098178859722717E-2</v>
      </c>
      <c r="N36" s="1">
        <f>AVERAGE(M36:M37)</f>
        <v>3.2067082169017762E-2</v>
      </c>
      <c r="O36" s="6">
        <v>4.67</v>
      </c>
      <c r="P36" s="1">
        <f>AVERAGE(O36:O37)</f>
        <v>4.6850000000000005</v>
      </c>
      <c r="Q36" s="1">
        <v>26.984839417514465</v>
      </c>
      <c r="R36" s="1">
        <f>AVERAGE(Q36:Q37)</f>
        <v>24.756965481119025</v>
      </c>
      <c r="S36" s="1">
        <v>5.5392391230106739</v>
      </c>
      <c r="T36" s="1">
        <f>AVERAGE(S36:S37)</f>
        <v>4.613353444950409</v>
      </c>
    </row>
    <row r="37" spans="1:20" ht="15">
      <c r="A37" s="2">
        <v>18</v>
      </c>
      <c r="B37" s="7" t="s">
        <v>1</v>
      </c>
      <c r="C37" s="5" t="s">
        <v>92</v>
      </c>
      <c r="D37" s="8" t="s">
        <v>137</v>
      </c>
      <c r="E37" s="1">
        <v>0.28380382151194872</v>
      </c>
      <c r="G37" s="1">
        <v>3.7933404009472129</v>
      </c>
      <c r="I37" s="1">
        <v>4.077144222459161</v>
      </c>
      <c r="K37" s="9">
        <v>0.93039151768323525</v>
      </c>
      <c r="L37" s="1"/>
      <c r="M37" s="1">
        <v>1.4035985478312803E-2</v>
      </c>
      <c r="O37" s="6">
        <v>4.7</v>
      </c>
      <c r="Q37" s="1">
        <v>22.529091544723585</v>
      </c>
      <c r="S37" s="1">
        <v>3.687467766890145</v>
      </c>
    </row>
    <row r="38" spans="1:20" ht="15">
      <c r="A38" s="2">
        <v>19</v>
      </c>
      <c r="B38" s="2" t="s">
        <v>200</v>
      </c>
      <c r="C38" s="5" t="s">
        <v>92</v>
      </c>
      <c r="D38" s="8" t="s">
        <v>137</v>
      </c>
      <c r="E38" s="1">
        <v>9.7830495638708665</v>
      </c>
      <c r="F38" s="1">
        <f>AVERAGE(E38:E39)</f>
        <v>6.7195969083966478</v>
      </c>
      <c r="G38" s="1">
        <v>7.3396527260436875</v>
      </c>
      <c r="H38" s="1">
        <f>AVERAGE(G38:G39)</f>
        <v>4.2995874256903406</v>
      </c>
      <c r="I38" s="1">
        <v>17.122702289914553</v>
      </c>
      <c r="J38" s="1">
        <f>AVERAGE(I38:I39)</f>
        <v>11.019184334086988</v>
      </c>
      <c r="K38" s="9">
        <v>0.42865037315791082</v>
      </c>
      <c r="L38" s="1">
        <f>AVERAGE(K38:K39)</f>
        <v>0.34243824678453583</v>
      </c>
      <c r="M38" s="1">
        <v>-2.1106509089125106E-2</v>
      </c>
      <c r="N38" s="1">
        <f>AVERAGE(M38:M39)</f>
        <v>-9.4409817306545345E-4</v>
      </c>
      <c r="O38" s="6">
        <v>4.41</v>
      </c>
      <c r="P38" s="1">
        <f>AVERAGE(O38:O39)</f>
        <v>4.2699999999999996</v>
      </c>
      <c r="Q38" s="1">
        <v>35.386075317151082</v>
      </c>
      <c r="R38" s="1">
        <f>AVERAGE(Q38:Q39)</f>
        <v>29.229577945303156</v>
      </c>
      <c r="S38" s="1">
        <v>6.3925175852207472</v>
      </c>
      <c r="T38" s="1">
        <f>AVERAGE(S38:S39)</f>
        <v>4.5891159354675004</v>
      </c>
    </row>
    <row r="39" spans="1:20" ht="15">
      <c r="A39" s="2">
        <v>19</v>
      </c>
      <c r="B39" s="2" t="s">
        <v>18</v>
      </c>
      <c r="C39" s="5" t="s">
        <v>218</v>
      </c>
      <c r="D39" s="8" t="s">
        <v>137</v>
      </c>
      <c r="E39" s="1">
        <v>3.6561442529224295</v>
      </c>
      <c r="G39" s="1">
        <v>1.2595221253369944</v>
      </c>
      <c r="I39" s="1">
        <v>4.9156663782594245</v>
      </c>
      <c r="K39" s="9">
        <v>0.25622612041116088</v>
      </c>
      <c r="L39" s="1"/>
      <c r="M39" s="1">
        <v>1.9218312742994199E-2</v>
      </c>
      <c r="O39" s="6">
        <v>4.13</v>
      </c>
      <c r="Q39" s="1">
        <v>23.073080573455229</v>
      </c>
      <c r="S39" s="1">
        <v>2.7857142857142541</v>
      </c>
    </row>
    <row r="40" spans="1:20" ht="15">
      <c r="A40" s="2">
        <v>20</v>
      </c>
      <c r="B40" s="2" t="s">
        <v>93</v>
      </c>
      <c r="C40" s="5" t="s">
        <v>92</v>
      </c>
      <c r="D40" s="8" t="s">
        <v>137</v>
      </c>
      <c r="E40" s="1">
        <v>10.927426677981009</v>
      </c>
      <c r="F40" s="1">
        <f>AVERAGE(E40:E41)</f>
        <v>8.0058479934687412</v>
      </c>
      <c r="G40" s="1">
        <v>9.1840718372586725</v>
      </c>
      <c r="H40" s="1">
        <f>AVERAGE(G40:G41)</f>
        <v>6.0173259136260295</v>
      </c>
      <c r="I40" s="1">
        <v>20.111498515239681</v>
      </c>
      <c r="J40" s="1">
        <f>AVERAGE(I40:I41)</f>
        <v>14.023173907094771</v>
      </c>
      <c r="K40" s="9">
        <v>0.45665775875921694</v>
      </c>
      <c r="L40" s="1">
        <f>AVERAGE(K40:K41)</f>
        <v>0.40795295808584475</v>
      </c>
      <c r="M40" s="1">
        <v>2.0824688160398261E-3</v>
      </c>
      <c r="N40" s="1">
        <f>AVERAGE(M40:M41)</f>
        <v>4.8374851945282356E-2</v>
      </c>
      <c r="O40" s="6">
        <v>4.3600000000000003</v>
      </c>
      <c r="P40" s="1">
        <f>AVERAGE(O40:O41)</f>
        <v>4.3600000000000003</v>
      </c>
      <c r="Q40" s="1">
        <v>28.744636263845919</v>
      </c>
      <c r="R40" s="1">
        <f>AVERAGE(Q40:Q41)</f>
        <v>26.435595984674528</v>
      </c>
      <c r="S40" s="1">
        <v>5.7558994468174669</v>
      </c>
      <c r="T40" s="1">
        <f>AVERAGE(S40:S41)</f>
        <v>4.7685953097064768</v>
      </c>
    </row>
    <row r="41" spans="1:20" ht="15">
      <c r="A41" s="2">
        <v>20</v>
      </c>
      <c r="B41" s="2" t="s">
        <v>18</v>
      </c>
      <c r="C41" s="5" t="s">
        <v>219</v>
      </c>
      <c r="D41" s="8" t="s">
        <v>137</v>
      </c>
      <c r="E41" s="1">
        <v>5.0842693089564737</v>
      </c>
      <c r="G41" s="1">
        <v>2.8505799899933866</v>
      </c>
      <c r="I41" s="1">
        <v>7.9348492989498594</v>
      </c>
      <c r="K41" s="9">
        <v>0.35924815741247257</v>
      </c>
      <c r="L41" s="1"/>
      <c r="M41" s="1">
        <v>9.4667235074524889E-2</v>
      </c>
      <c r="O41" s="6">
        <v>4.3600000000000003</v>
      </c>
      <c r="Q41" s="1">
        <v>24.126555705503137</v>
      </c>
      <c r="S41" s="1">
        <v>3.7812911725954872</v>
      </c>
    </row>
    <row r="42" spans="1:20" ht="15">
      <c r="A42" s="2">
        <v>21</v>
      </c>
      <c r="B42" s="7" t="s">
        <v>135</v>
      </c>
      <c r="C42" s="5" t="s">
        <v>201</v>
      </c>
      <c r="D42" s="8" t="s">
        <v>137</v>
      </c>
      <c r="E42" s="1">
        <v>9.4918252071617637</v>
      </c>
      <c r="F42" s="1">
        <f>AVERAGE(E42:E43)</f>
        <v>6.8084771049817423</v>
      </c>
      <c r="G42" s="1">
        <v>1.9586550571661301</v>
      </c>
      <c r="H42" s="1">
        <f>AVERAGE(G42:G43)</f>
        <v>1.4249947051137737</v>
      </c>
      <c r="I42" s="1">
        <v>11.450480264327895</v>
      </c>
      <c r="J42" s="1">
        <f>AVERAGE(I42:I43)</f>
        <v>8.2334718100955158</v>
      </c>
      <c r="K42" s="9">
        <v>0.171054402256646</v>
      </c>
      <c r="L42" s="1">
        <f>AVERAGE(K42:K43)</f>
        <v>0.17436811252655382</v>
      </c>
      <c r="M42" s="1">
        <v>2.4994363448353239E-2</v>
      </c>
      <c r="N42" s="1">
        <f>AVERAGE(M42:M43)</f>
        <v>1.6176614389799209E-2</v>
      </c>
      <c r="O42" s="6">
        <v>4.17</v>
      </c>
      <c r="P42" s="1">
        <f>AVERAGE(O42:O43)</f>
        <v>4.1749999999999998</v>
      </c>
      <c r="Q42" s="1">
        <v>29.898657081523666</v>
      </c>
      <c r="R42" s="1">
        <f>AVERAGE(Q42:Q43)</f>
        <v>26.294159564587964</v>
      </c>
      <c r="S42" s="1">
        <v>5.4265774106252724</v>
      </c>
      <c r="T42" s="1">
        <f>AVERAGE(S42:S43)</f>
        <v>4.2961384796518054</v>
      </c>
    </row>
    <row r="43" spans="1:20" ht="15">
      <c r="A43" s="2">
        <v>21</v>
      </c>
      <c r="B43" s="7" t="s">
        <v>1</v>
      </c>
      <c r="C43" s="5" t="s">
        <v>92</v>
      </c>
      <c r="D43" s="8" t="s">
        <v>137</v>
      </c>
      <c r="E43" s="1">
        <v>4.12512900280172</v>
      </c>
      <c r="G43" s="1">
        <v>0.89133435306141717</v>
      </c>
      <c r="I43" s="1">
        <v>5.0164633558631371</v>
      </c>
      <c r="K43" s="9">
        <v>0.17768182279646164</v>
      </c>
      <c r="L43" s="1"/>
      <c r="M43" s="1">
        <v>7.3588653312451823E-3</v>
      </c>
      <c r="O43" s="6">
        <v>4.18</v>
      </c>
      <c r="Q43" s="1">
        <v>22.689662047652263</v>
      </c>
      <c r="S43" s="1">
        <v>3.1656995486783384</v>
      </c>
    </row>
    <row r="44" spans="1:20" ht="15">
      <c r="A44" s="2">
        <v>22</v>
      </c>
      <c r="B44" s="7" t="s">
        <v>135</v>
      </c>
      <c r="C44" s="5" t="s">
        <v>202</v>
      </c>
      <c r="D44" s="8" t="s">
        <v>137</v>
      </c>
      <c r="E44" s="1">
        <v>4.2086579837507063</v>
      </c>
      <c r="F44" s="1">
        <f>AVERAGE(E44:E45)</f>
        <v>3.5294193563853913</v>
      </c>
      <c r="G44" s="1">
        <v>4.1994674104802909</v>
      </c>
      <c r="H44" s="1">
        <f>AVERAGE(G44:G45)</f>
        <v>3.0142163600018401</v>
      </c>
      <c r="I44" s="1">
        <v>8.4081253942309964</v>
      </c>
      <c r="J44" s="1">
        <f>AVERAGE(I44:I45)</f>
        <v>6.5436357163872305</v>
      </c>
      <c r="K44" s="9">
        <v>0.49945347072982998</v>
      </c>
      <c r="L44" s="1">
        <f>AVERAGE(K44:K45)</f>
        <v>0.44516467366152712</v>
      </c>
      <c r="M44" s="1">
        <v>3.5283336411119803E-2</v>
      </c>
      <c r="N44" s="1">
        <f>AVERAGE(M44:M45)</f>
        <v>2.7765354873846099E-2</v>
      </c>
      <c r="O44" s="6">
        <v>4.32</v>
      </c>
      <c r="P44" s="1">
        <f>AVERAGE(O44:O45)</f>
        <v>4.3499999999999996</v>
      </c>
      <c r="Q44" s="1">
        <v>27.977410165425525</v>
      </c>
      <c r="R44" s="1">
        <f>AVERAGE(Q44:Q45)</f>
        <v>25.58229277747904</v>
      </c>
      <c r="S44" s="1">
        <v>5.4333495246686878</v>
      </c>
      <c r="T44" s="1">
        <f>AVERAGE(S44:S45)</f>
        <v>4.6573808282598748</v>
      </c>
    </row>
    <row r="45" spans="1:20" ht="15">
      <c r="A45" s="2">
        <v>22</v>
      </c>
      <c r="B45" s="7" t="s">
        <v>1</v>
      </c>
      <c r="C45" s="5" t="s">
        <v>220</v>
      </c>
      <c r="D45" s="8" t="s">
        <v>137</v>
      </c>
      <c r="E45" s="1">
        <v>2.8501807290200762</v>
      </c>
      <c r="G45" s="1">
        <v>1.8289653095233895</v>
      </c>
      <c r="I45" s="1">
        <v>4.6791460385434656</v>
      </c>
      <c r="K45" s="9">
        <v>0.3908758765932242</v>
      </c>
      <c r="L45" s="1"/>
      <c r="M45" s="1">
        <v>2.0247373336572391E-2</v>
      </c>
      <c r="O45" s="6">
        <v>4.38</v>
      </c>
      <c r="Q45" s="1">
        <v>23.187175389532555</v>
      </c>
      <c r="S45" s="1">
        <v>3.8814121318510626</v>
      </c>
    </row>
    <row r="46" spans="1:20" ht="15">
      <c r="A46" s="2">
        <v>23</v>
      </c>
      <c r="B46" s="7" t="s">
        <v>135</v>
      </c>
      <c r="C46" s="5" t="s">
        <v>92</v>
      </c>
      <c r="D46" s="8" t="s">
        <v>137</v>
      </c>
      <c r="E46" s="1">
        <v>9.6520150091612358</v>
      </c>
      <c r="F46" s="1">
        <f>AVERAGE(E46:E47)</f>
        <v>6.3545912255856924</v>
      </c>
      <c r="G46" s="1">
        <v>4.5077276539939728</v>
      </c>
      <c r="H46" s="1">
        <f>AVERAGE(G46:G47)</f>
        <v>3.1649289007024448</v>
      </c>
      <c r="I46" s="1">
        <v>14.159742663155207</v>
      </c>
      <c r="J46" s="1">
        <f>AVERAGE(I46:I47)</f>
        <v>9.5195201262881373</v>
      </c>
      <c r="K46" s="9">
        <v>0.31834813394762068</v>
      </c>
      <c r="L46" s="1">
        <f>AVERAGE(K46:K47)</f>
        <v>0.34589460553673024</v>
      </c>
      <c r="M46" s="1">
        <v>4.0855748042957149E-2</v>
      </c>
      <c r="N46" s="1">
        <f>AVERAGE(M46:M47)</f>
        <v>2.9336350560366889E-2</v>
      </c>
      <c r="O46" s="6">
        <v>4.5199999999999996</v>
      </c>
      <c r="P46" s="1">
        <f>AVERAGE(O46:O47)</f>
        <v>4.3899999999999997</v>
      </c>
      <c r="Q46" s="1">
        <v>31.075279552715685</v>
      </c>
      <c r="R46" s="1">
        <f>AVERAGE(Q46:Q47)</f>
        <v>27.865484087735076</v>
      </c>
      <c r="S46" s="1">
        <v>6.1055986094009551</v>
      </c>
      <c r="T46" s="1">
        <f>AVERAGE(S46:S47)</f>
        <v>4.9006037950640655</v>
      </c>
    </row>
    <row r="47" spans="1:20" ht="15">
      <c r="A47" s="2">
        <v>23</v>
      </c>
      <c r="B47" s="7" t="s">
        <v>1</v>
      </c>
      <c r="C47" s="5" t="s">
        <v>92</v>
      </c>
      <c r="D47" s="8" t="s">
        <v>137</v>
      </c>
      <c r="E47" s="1">
        <v>3.0571674420101487</v>
      </c>
      <c r="G47" s="1">
        <v>1.8221301474109171</v>
      </c>
      <c r="I47" s="1">
        <v>4.8792975894210668</v>
      </c>
      <c r="K47" s="9">
        <v>0.37344107712583985</v>
      </c>
      <c r="L47" s="1"/>
      <c r="M47" s="1">
        <v>1.7816953077776629E-2</v>
      </c>
      <c r="O47" s="6">
        <v>4.26</v>
      </c>
      <c r="Q47" s="1">
        <v>24.655688622754468</v>
      </c>
      <c r="S47" s="1">
        <v>3.6956089807271759</v>
      </c>
    </row>
    <row r="48" spans="1:20" ht="15">
      <c r="A48" s="2">
        <v>24</v>
      </c>
      <c r="B48" s="7" t="s">
        <v>135</v>
      </c>
      <c r="C48" s="5" t="s">
        <v>203</v>
      </c>
      <c r="D48" s="8" t="s">
        <v>137</v>
      </c>
      <c r="E48" s="1">
        <v>10.98586547702647</v>
      </c>
      <c r="F48" s="1">
        <f>AVERAGE(E48:E49)</f>
        <v>7.3856946259631204</v>
      </c>
      <c r="G48" s="1">
        <v>2.5794995603765041</v>
      </c>
      <c r="H48" s="1">
        <f>AVERAGE(G48:G49)</f>
        <v>2.1402438611354291</v>
      </c>
      <c r="I48" s="1">
        <v>13.565365037402973</v>
      </c>
      <c r="J48" s="1">
        <f>AVERAGE(I48:I49)</f>
        <v>9.52593848709855</v>
      </c>
      <c r="K48" s="9">
        <v>0.19015334664892566</v>
      </c>
      <c r="L48" s="1">
        <f>AVERAGE(K48:K49)</f>
        <v>0.25009211678746152</v>
      </c>
      <c r="M48" s="1">
        <v>3.3270990281091629E-2</v>
      </c>
      <c r="N48" s="1">
        <f>AVERAGE(M48:M49)</f>
        <v>2.1488726575433097E-2</v>
      </c>
      <c r="O48" s="6">
        <v>5.14</v>
      </c>
      <c r="P48" s="1">
        <f>AVERAGE(O48:O49)</f>
        <v>4.8550000000000004</v>
      </c>
      <c r="Q48" s="1">
        <v>31.262465097726377</v>
      </c>
      <c r="R48" s="1">
        <f>AVERAGE(Q48:Q49)</f>
        <v>27.841290537265508</v>
      </c>
      <c r="S48" s="1">
        <v>7.0868997533729603</v>
      </c>
      <c r="T48" s="1">
        <f>AVERAGE(S48:S49)</f>
        <v>5.3325893700392157</v>
      </c>
    </row>
    <row r="49" spans="1:20" ht="15">
      <c r="A49" s="2">
        <v>24</v>
      </c>
      <c r="B49" s="7" t="s">
        <v>1</v>
      </c>
      <c r="C49" s="5" t="s">
        <v>92</v>
      </c>
      <c r="D49" s="8" t="s">
        <v>137</v>
      </c>
      <c r="E49" s="1">
        <v>3.785523774899771</v>
      </c>
      <c r="G49" s="1">
        <v>1.7009881618943543</v>
      </c>
      <c r="I49" s="1">
        <v>5.4865119367941251</v>
      </c>
      <c r="K49" s="9">
        <v>0.3100308869259974</v>
      </c>
      <c r="L49" s="1"/>
      <c r="M49" s="1">
        <v>9.7064628697745656E-3</v>
      </c>
      <c r="O49" s="6">
        <v>4.57</v>
      </c>
      <c r="Q49" s="1">
        <v>24.420115976804638</v>
      </c>
      <c r="S49" s="1">
        <v>3.5782789867054707</v>
      </c>
    </row>
    <row r="50" spans="1:20" ht="15">
      <c r="A50" s="2">
        <v>25</v>
      </c>
      <c r="B50" s="7" t="s">
        <v>135</v>
      </c>
      <c r="C50" s="5" t="s">
        <v>204</v>
      </c>
      <c r="D50" s="8" t="s">
        <v>142</v>
      </c>
      <c r="E50" s="1">
        <v>5.6011271918886649</v>
      </c>
      <c r="F50" s="1">
        <f>AVERAGE(E50:E51)</f>
        <v>4.9143730378877386</v>
      </c>
      <c r="G50" s="1">
        <v>8.1944342139115669</v>
      </c>
      <c r="H50" s="1">
        <f>AVERAGE(G50:G51)</f>
        <v>5.8816158635963429</v>
      </c>
      <c r="I50" s="1">
        <v>13.795561405800234</v>
      </c>
      <c r="J50" s="1">
        <f>AVERAGE(I50:I51)</f>
        <v>10.795988901484083</v>
      </c>
      <c r="K50" s="9">
        <v>0.5939906302375112</v>
      </c>
      <c r="L50" s="1">
        <f>AVERAGE(K50:K51)</f>
        <v>0.52586953960075566</v>
      </c>
      <c r="M50" s="1">
        <v>5.6989716497515823E-2</v>
      </c>
      <c r="N50" s="1">
        <f>AVERAGE(M50:M51)</f>
        <v>4.9720371550172782E-2</v>
      </c>
      <c r="O50" s="6">
        <v>4.5199999999999996</v>
      </c>
      <c r="P50" s="1">
        <f>AVERAGE(O50:O51)</f>
        <v>4.59</v>
      </c>
      <c r="Q50" s="1">
        <v>28.296895278027307</v>
      </c>
      <c r="R50" s="1">
        <f>AVERAGE(Q50:Q51)</f>
        <v>25.685949510364537</v>
      </c>
      <c r="S50" s="1">
        <v>5.8823529411764852</v>
      </c>
      <c r="T50" s="1">
        <f>AVERAGE(S50:S51)</f>
        <v>4.932743126442956</v>
      </c>
    </row>
    <row r="51" spans="1:20" ht="15">
      <c r="A51" s="2">
        <v>25</v>
      </c>
      <c r="B51" s="7" t="s">
        <v>1</v>
      </c>
      <c r="C51" s="5" t="s">
        <v>92</v>
      </c>
      <c r="D51" s="8" t="s">
        <v>142</v>
      </c>
      <c r="E51" s="1">
        <v>4.2276188838868132</v>
      </c>
      <c r="G51" s="1">
        <v>3.5687975132811194</v>
      </c>
      <c r="I51" s="1">
        <v>7.7964163971679321</v>
      </c>
      <c r="K51" s="9">
        <v>0.45774844896400019</v>
      </c>
      <c r="L51" s="1"/>
      <c r="M51" s="1">
        <v>4.2451026602829733E-2</v>
      </c>
      <c r="O51" s="6">
        <v>4.66</v>
      </c>
      <c r="Q51" s="1">
        <v>23.075003742701767</v>
      </c>
      <c r="S51" s="1">
        <v>3.9831333117094267</v>
      </c>
    </row>
    <row r="52" spans="1:20" ht="15">
      <c r="A52" s="2">
        <v>26</v>
      </c>
      <c r="B52" s="7" t="s">
        <v>135</v>
      </c>
      <c r="C52" s="5" t="s">
        <v>205</v>
      </c>
      <c r="D52" s="8" t="s">
        <v>142</v>
      </c>
      <c r="E52" s="1">
        <v>13.066695455747594</v>
      </c>
      <c r="F52" s="1">
        <f>AVERAGE(E52:E53)</f>
        <v>9.0561380906173596</v>
      </c>
      <c r="G52" s="1">
        <v>4.629833585973846</v>
      </c>
      <c r="H52" s="1">
        <f>AVERAGE(G52:G53)</f>
        <v>3.0602261474406207</v>
      </c>
      <c r="I52" s="1">
        <v>17.69652904172144</v>
      </c>
      <c r="J52" s="1">
        <f>AVERAGE(I52:I53)</f>
        <v>12.116364238057981</v>
      </c>
      <c r="K52" s="9">
        <v>0.2616238232400559</v>
      </c>
      <c r="L52" s="1">
        <f>AVERAGE(K52:K53)</f>
        <v>0.24483985124068286</v>
      </c>
      <c r="M52" s="1">
        <v>8.5420886708780161E-2</v>
      </c>
      <c r="N52" s="1">
        <f>AVERAGE(M52:M53)</f>
        <v>5.6759766731061242E-2</v>
      </c>
      <c r="O52" s="6">
        <v>4.3</v>
      </c>
      <c r="P52" s="1">
        <f>AVERAGE(O52:O53)</f>
        <v>4.2349999999999994</v>
      </c>
      <c r="Q52" s="1">
        <v>27.857642008585387</v>
      </c>
      <c r="R52" s="1">
        <f>AVERAGE(Q52:Q53)</f>
        <v>24.955076370170723</v>
      </c>
      <c r="S52" s="1">
        <v>6.3101086279665566</v>
      </c>
      <c r="T52" s="1">
        <f>AVERAGE(S52:S53)</f>
        <v>4.9705000107045691</v>
      </c>
    </row>
    <row r="53" spans="1:20" ht="15">
      <c r="A53" s="2">
        <v>26</v>
      </c>
      <c r="B53" s="7" t="s">
        <v>1</v>
      </c>
      <c r="C53" s="5" t="s">
        <v>222</v>
      </c>
      <c r="D53" s="8" t="s">
        <v>142</v>
      </c>
      <c r="E53" s="1">
        <v>5.0455807254871274</v>
      </c>
      <c r="G53" s="1">
        <v>1.490618708907395</v>
      </c>
      <c r="I53" s="1">
        <v>6.5361994343945229</v>
      </c>
      <c r="K53" s="9">
        <v>0.22805587924130985</v>
      </c>
      <c r="L53" s="1"/>
      <c r="M53" s="1">
        <v>2.8098646753342321E-2</v>
      </c>
      <c r="O53" s="6">
        <v>4.17</v>
      </c>
      <c r="Q53" s="1">
        <v>22.052510731756058</v>
      </c>
      <c r="S53" s="1">
        <v>3.6308913934425822</v>
      </c>
    </row>
    <row r="54" spans="1:20" ht="15">
      <c r="A54" s="2">
        <v>27</v>
      </c>
      <c r="B54" s="7" t="s">
        <v>135</v>
      </c>
      <c r="C54" s="5" t="s">
        <v>92</v>
      </c>
      <c r="D54" s="8" t="s">
        <v>142</v>
      </c>
      <c r="E54" s="1">
        <v>12.229793088809737</v>
      </c>
      <c r="F54" s="1">
        <f>AVERAGE(E54:E55)</f>
        <v>7.474079305400239</v>
      </c>
      <c r="G54" s="1">
        <v>0.74911480756897675</v>
      </c>
      <c r="H54" s="1">
        <f>AVERAGE(G54:G55)</f>
        <v>0.64627835539595568</v>
      </c>
      <c r="I54" s="1">
        <v>12.978907896378713</v>
      </c>
      <c r="J54" s="1">
        <f>AVERAGE(I54:I55)</f>
        <v>8.1203576607961949</v>
      </c>
      <c r="K54" s="9">
        <v>5.7717861437169893E-2</v>
      </c>
      <c r="L54" s="1">
        <f>AVERAGE(K54:K55)</f>
        <v>0.11216273017378034</v>
      </c>
      <c r="M54" s="1">
        <v>2.7038697791477762E-2</v>
      </c>
      <c r="N54" s="1">
        <f>AVERAGE(M54:M55)</f>
        <v>1.5502685060825243E-2</v>
      </c>
      <c r="O54" s="6">
        <v>4.07</v>
      </c>
      <c r="P54" s="1">
        <f>AVERAGE(O54:O55)</f>
        <v>4.0350000000000001</v>
      </c>
      <c r="Q54" s="1">
        <v>36.286940894568723</v>
      </c>
      <c r="R54" s="1">
        <f>AVERAGE(Q54:Q55)</f>
        <v>28.722985272082202</v>
      </c>
      <c r="S54" s="1">
        <v>6.197602444566221</v>
      </c>
      <c r="T54" s="1">
        <f>AVERAGE(S54:S55)</f>
        <v>4.3776869456132781</v>
      </c>
    </row>
    <row r="55" spans="1:20" ht="15">
      <c r="A55" s="2">
        <v>27</v>
      </c>
      <c r="B55" s="7" t="s">
        <v>1</v>
      </c>
      <c r="C55" s="5" t="s">
        <v>218</v>
      </c>
      <c r="D55" s="8" t="s">
        <v>142</v>
      </c>
      <c r="E55" s="1">
        <v>2.7183655219907408</v>
      </c>
      <c r="G55" s="1">
        <v>0.54344190322293451</v>
      </c>
      <c r="I55" s="1">
        <v>3.2618074252136755</v>
      </c>
      <c r="K55" s="9">
        <v>0.16660759891039079</v>
      </c>
      <c r="L55" s="1"/>
      <c r="M55" s="1">
        <v>3.9666723301727217E-3</v>
      </c>
      <c r="O55" s="6">
        <v>4</v>
      </c>
      <c r="Q55" s="1">
        <v>21.159029649595681</v>
      </c>
      <c r="S55" s="1">
        <v>2.5577714466603356</v>
      </c>
    </row>
    <row r="56" spans="1:20" ht="15">
      <c r="A56" s="2">
        <v>28</v>
      </c>
      <c r="B56" s="7" t="s">
        <v>135</v>
      </c>
      <c r="C56" s="5" t="s">
        <v>92</v>
      </c>
      <c r="D56" s="8" t="s">
        <v>142</v>
      </c>
      <c r="E56" s="1">
        <v>6.2898115317907317</v>
      </c>
      <c r="F56" s="1">
        <f>AVERAGE(E56:E57)</f>
        <v>5.1462679719393449</v>
      </c>
      <c r="G56" s="1">
        <v>3.6869382735786127</v>
      </c>
      <c r="H56" s="1">
        <f>AVERAGE(G56:G57)</f>
        <v>2.6674646703905984</v>
      </c>
      <c r="I56" s="1">
        <v>9.9767498053693444</v>
      </c>
      <c r="J56" s="1">
        <f>AVERAGE(I56:I57)</f>
        <v>7.8137326423299438</v>
      </c>
      <c r="K56" s="9">
        <v>0.36955304538100725</v>
      </c>
      <c r="L56" s="1">
        <f>AVERAGE(K56:K57)</f>
        <v>0.33059797426087117</v>
      </c>
      <c r="M56" s="1">
        <v>3.7839535831418705E-2</v>
      </c>
      <c r="N56" s="1">
        <f>AVERAGE(M56:M57)</f>
        <v>2.9195436626905505E-2</v>
      </c>
      <c r="O56" s="6">
        <v>4.13</v>
      </c>
      <c r="P56" s="1">
        <f>AVERAGE(O56:O57)</f>
        <v>4.0600000000000005</v>
      </c>
      <c r="Q56" s="1">
        <v>30.128012801280079</v>
      </c>
      <c r="R56" s="1">
        <f>AVERAGE(Q56:Q57)</f>
        <v>27.071998408632055</v>
      </c>
      <c r="S56" s="1">
        <v>5.9185572174909327</v>
      </c>
      <c r="T56" s="1">
        <f>AVERAGE(S56:S57)</f>
        <v>4.730906271117294</v>
      </c>
    </row>
    <row r="57" spans="1:20" ht="15">
      <c r="A57" s="2">
        <v>28</v>
      </c>
      <c r="B57" s="7" t="s">
        <v>1</v>
      </c>
      <c r="C57" s="5" t="s">
        <v>92</v>
      </c>
      <c r="D57" s="8" t="s">
        <v>142</v>
      </c>
      <c r="E57" s="1">
        <v>4.002724412087959</v>
      </c>
      <c r="G57" s="1">
        <v>1.6479910672025844</v>
      </c>
      <c r="I57" s="1">
        <v>5.6507154792905432</v>
      </c>
      <c r="K57" s="9">
        <v>0.2916429031407351</v>
      </c>
      <c r="L57" s="1"/>
      <c r="M57" s="1">
        <v>2.0551337422392301E-2</v>
      </c>
      <c r="O57" s="6">
        <v>3.99</v>
      </c>
      <c r="Q57" s="1">
        <v>24.015984015984031</v>
      </c>
      <c r="S57" s="1">
        <v>3.5432553247436558</v>
      </c>
    </row>
    <row r="58" spans="1:20" ht="15">
      <c r="A58" s="2">
        <v>29</v>
      </c>
      <c r="B58" s="7" t="s">
        <v>135</v>
      </c>
      <c r="C58" s="5" t="s">
        <v>92</v>
      </c>
      <c r="D58" s="8" t="s">
        <v>142</v>
      </c>
      <c r="E58" s="1">
        <v>5.1159227877062534</v>
      </c>
      <c r="F58" s="1">
        <f>AVERAGE(E58:E59)</f>
        <v>3.7176068029195002</v>
      </c>
      <c r="G58" s="1">
        <v>8.5037081073456431</v>
      </c>
      <c r="H58" s="1">
        <f>AVERAGE(G58:G59)</f>
        <v>6.1660504260510525</v>
      </c>
      <c r="I58" s="1">
        <v>13.619630895051895</v>
      </c>
      <c r="J58" s="1">
        <f>AVERAGE(I58:I59)</f>
        <v>9.8836572289705522</v>
      </c>
      <c r="K58" s="9">
        <v>0.62437140718953688</v>
      </c>
      <c r="L58" s="1">
        <f>AVERAGE(K58:K59)</f>
        <v>0.62355442529237992</v>
      </c>
      <c r="M58" s="1">
        <v>5.5410334245784988E-2</v>
      </c>
      <c r="N58" s="1">
        <f>AVERAGE(M58:M59)</f>
        <v>4.0869201332181929E-2</v>
      </c>
      <c r="O58" s="6">
        <v>4.04</v>
      </c>
      <c r="P58" s="1">
        <f>AVERAGE(O58:O59)</f>
        <v>4.09</v>
      </c>
      <c r="Q58" s="1">
        <v>30.459339231269013</v>
      </c>
      <c r="R58" s="1">
        <f>AVERAGE(Q58:Q59)</f>
        <v>26.967801697699137</v>
      </c>
      <c r="S58" s="1">
        <v>6.0447063897075468</v>
      </c>
      <c r="T58" s="1">
        <f>AVERAGE(S58:S59)</f>
        <v>4.9075456279913645</v>
      </c>
    </row>
    <row r="59" spans="1:20" ht="15">
      <c r="A59" s="2">
        <v>29</v>
      </c>
      <c r="B59" s="7" t="s">
        <v>1</v>
      </c>
      <c r="C59" s="5" t="s">
        <v>92</v>
      </c>
      <c r="D59" s="8" t="s">
        <v>142</v>
      </c>
      <c r="E59" s="1">
        <v>2.319290818132747</v>
      </c>
      <c r="G59" s="1">
        <v>3.8283927447564619</v>
      </c>
      <c r="I59" s="1">
        <v>6.1476835628892088</v>
      </c>
      <c r="K59" s="9">
        <v>0.62273744339522308</v>
      </c>
      <c r="L59" s="1"/>
      <c r="M59" s="1">
        <v>2.6328068418578873E-2</v>
      </c>
      <c r="O59" s="6">
        <v>4.1399999999999997</v>
      </c>
      <c r="Q59" s="1">
        <v>23.476264164129262</v>
      </c>
      <c r="S59" s="1">
        <v>3.7703848662751818</v>
      </c>
    </row>
    <row r="60" spans="1:20" ht="15">
      <c r="A60" s="2">
        <v>30</v>
      </c>
      <c r="B60" s="7" t="s">
        <v>135</v>
      </c>
      <c r="C60" s="5" t="s">
        <v>92</v>
      </c>
      <c r="D60" s="8" t="s">
        <v>142</v>
      </c>
      <c r="E60" s="1">
        <v>0.95713069276654816</v>
      </c>
      <c r="F60" s="1">
        <f>AVERAGE(E60:E61)</f>
        <v>1.2425282180938333</v>
      </c>
      <c r="G60" s="1">
        <v>11.944389010995517</v>
      </c>
      <c r="H60" s="1">
        <f>AVERAGE(G60:G61)</f>
        <v>9.4147599749463229</v>
      </c>
      <c r="I60" s="1">
        <v>12.901519703762064</v>
      </c>
      <c r="J60" s="1">
        <f>AVERAGE(I60:I61)</f>
        <v>10.657288193040156</v>
      </c>
      <c r="K60" s="9">
        <v>0.92581256202806483</v>
      </c>
      <c r="L60" s="1">
        <f>AVERAGE(K60:K61)</f>
        <v>0.87209946720565967</v>
      </c>
      <c r="M60" s="1">
        <v>2.7559510824265509E-2</v>
      </c>
      <c r="N60" s="1">
        <f>AVERAGE(M60:M61)</f>
        <v>2.4816863216359439E-2</v>
      </c>
      <c r="O60" s="6">
        <v>4.6399999999999997</v>
      </c>
      <c r="P60" s="1">
        <f>AVERAGE(O60:O61)</f>
        <v>4.79</v>
      </c>
      <c r="Q60" s="1">
        <v>32.542576037556813</v>
      </c>
      <c r="R60" s="1">
        <f>AVERAGE(Q60:Q61)</f>
        <v>29.621746917421653</v>
      </c>
      <c r="S60" s="1">
        <v>7.4479899311468163</v>
      </c>
      <c r="T60" s="1">
        <f>AVERAGE(S60:S61)</f>
        <v>6.1227700591426792</v>
      </c>
    </row>
    <row r="61" spans="1:20" ht="15">
      <c r="A61" s="2">
        <v>30</v>
      </c>
      <c r="B61" s="7" t="s">
        <v>1</v>
      </c>
      <c r="C61" s="5" t="s">
        <v>92</v>
      </c>
      <c r="D61" s="8" t="s">
        <v>142</v>
      </c>
      <c r="E61" s="1">
        <v>1.5279257434211182</v>
      </c>
      <c r="G61" s="1">
        <v>6.8851309388971282</v>
      </c>
      <c r="I61" s="1">
        <v>8.4130566823182473</v>
      </c>
      <c r="K61" s="9">
        <v>0.8183863723832544</v>
      </c>
      <c r="L61" s="1"/>
      <c r="M61" s="1">
        <v>2.2074215608453369E-2</v>
      </c>
      <c r="O61" s="6">
        <v>4.9400000000000004</v>
      </c>
      <c r="Q61" s="1">
        <v>26.700917797286493</v>
      </c>
      <c r="S61" s="1">
        <v>4.7975501871385431</v>
      </c>
    </row>
    <row r="62" spans="1:20" ht="15">
      <c r="A62" s="2">
        <v>31</v>
      </c>
      <c r="B62" s="7" t="s">
        <v>135</v>
      </c>
      <c r="C62" s="5" t="s">
        <v>92</v>
      </c>
      <c r="D62" s="8" t="s">
        <v>142</v>
      </c>
      <c r="E62" s="1">
        <v>6.0288604950582769</v>
      </c>
      <c r="F62" s="1">
        <f>AVERAGE(E62:E63)</f>
        <v>5.2168714312043605</v>
      </c>
      <c r="G62" s="1">
        <v>2.7765315965858139</v>
      </c>
      <c r="H62" s="1">
        <f>AVERAGE(G62:G63)</f>
        <v>2.3333566916639574</v>
      </c>
      <c r="I62" s="1">
        <v>8.8053920916440909</v>
      </c>
      <c r="J62" s="1">
        <f>AVERAGE(I62:I63)</f>
        <v>7.550228122868317</v>
      </c>
      <c r="K62" s="9">
        <v>0.31532174464106077</v>
      </c>
      <c r="L62" s="1">
        <f>AVERAGE(K62:K63)</f>
        <v>0.30779292343817122</v>
      </c>
      <c r="M62" s="1">
        <v>1.4987391861139842E-4</v>
      </c>
      <c r="N62" s="1">
        <f>AVERAGE(M62:M63)</f>
        <v>1.1629993152175009E-2</v>
      </c>
      <c r="O62" s="6">
        <v>4.34</v>
      </c>
      <c r="P62" s="1">
        <f>AVERAGE(O62:O63)</f>
        <v>4.2300000000000004</v>
      </c>
      <c r="Q62" s="1">
        <v>30.692476551586523</v>
      </c>
      <c r="R62" s="1">
        <f>AVERAGE(Q62:Q63)</f>
        <v>27.833750763305744</v>
      </c>
      <c r="S62" s="1">
        <v>6.392168154333369</v>
      </c>
      <c r="T62" s="1">
        <f>AVERAGE(S62:S63)</f>
        <v>5.1168563807619076</v>
      </c>
    </row>
    <row r="63" spans="1:20" ht="15">
      <c r="A63" s="2">
        <v>31</v>
      </c>
      <c r="B63" s="7" t="s">
        <v>1</v>
      </c>
      <c r="C63" s="5" t="s">
        <v>223</v>
      </c>
      <c r="D63" s="8" t="s">
        <v>142</v>
      </c>
      <c r="E63" s="1">
        <v>4.404882367350444</v>
      </c>
      <c r="G63" s="1">
        <v>1.8901817867421005</v>
      </c>
      <c r="I63" s="1">
        <v>6.2950641540925441</v>
      </c>
      <c r="K63" s="9">
        <v>0.30026410223528166</v>
      </c>
      <c r="L63" s="1"/>
      <c r="M63" s="1">
        <v>2.311011238573862E-2</v>
      </c>
      <c r="O63" s="6">
        <v>4.12</v>
      </c>
      <c r="Q63" s="1">
        <v>24.975024975024965</v>
      </c>
      <c r="S63" s="1">
        <v>3.8415446071904462</v>
      </c>
    </row>
    <row r="64" spans="1:20" ht="15">
      <c r="A64" s="2">
        <v>32</v>
      </c>
      <c r="B64" s="7" t="s">
        <v>135</v>
      </c>
      <c r="C64" s="5" t="s">
        <v>92</v>
      </c>
      <c r="D64" s="8" t="s">
        <v>142</v>
      </c>
      <c r="E64" s="1">
        <v>4.2257792556974065</v>
      </c>
      <c r="F64" s="1">
        <f>AVERAGE(E64:E65)</f>
        <v>3.5884471600686454</v>
      </c>
      <c r="G64" s="1">
        <v>2.74597905489567</v>
      </c>
      <c r="H64" s="1">
        <f>AVERAGE(G64:G65)</f>
        <v>1.647071837227525</v>
      </c>
      <c r="I64" s="1">
        <v>6.9717583105930769</v>
      </c>
      <c r="J64" s="1">
        <f>AVERAGE(I64:I65)</f>
        <v>5.2355189972961709</v>
      </c>
      <c r="K64" s="9">
        <v>0.39387180859717347</v>
      </c>
      <c r="L64" s="1">
        <f>AVERAGE(K64:K65)</f>
        <v>0.27526125537954016</v>
      </c>
      <c r="M64" s="1">
        <v>3.5493060446783228E-2</v>
      </c>
      <c r="N64" s="1">
        <f>AVERAGE(M64:M65)</f>
        <v>2.3903360521654083E-2</v>
      </c>
      <c r="O64" s="6">
        <v>4.25</v>
      </c>
      <c r="P64" s="1">
        <f>AVERAGE(O64:O65)</f>
        <v>4.2549999999999999</v>
      </c>
      <c r="Q64" s="1">
        <v>27.115086702313747</v>
      </c>
      <c r="R64" s="1">
        <f>AVERAGE(Q64:Q65)</f>
        <v>24.519696336976722</v>
      </c>
      <c r="S64" s="1">
        <v>5.306822077476796</v>
      </c>
      <c r="T64" s="1">
        <f>AVERAGE(S64:S65)</f>
        <v>4.3289242445963128</v>
      </c>
    </row>
    <row r="65" spans="1:20" ht="15">
      <c r="A65" s="2">
        <v>32</v>
      </c>
      <c r="B65" s="7" t="s">
        <v>1</v>
      </c>
      <c r="C65" s="5" t="s">
        <v>224</v>
      </c>
      <c r="D65" s="8" t="s">
        <v>142</v>
      </c>
      <c r="E65" s="1">
        <v>2.9511150644398843</v>
      </c>
      <c r="G65" s="1">
        <v>0.54816461955938034</v>
      </c>
      <c r="I65" s="1">
        <v>3.4992796839992648</v>
      </c>
      <c r="K65" s="9">
        <v>0.15665070216190685</v>
      </c>
      <c r="L65" s="1"/>
      <c r="M65" s="1">
        <v>1.2313660596524938E-2</v>
      </c>
      <c r="O65" s="6">
        <v>4.26</v>
      </c>
      <c r="Q65" s="1">
        <v>21.924305971639697</v>
      </c>
      <c r="S65" s="1">
        <v>3.3510264117158295</v>
      </c>
    </row>
    <row r="66" spans="1:20" ht="15">
      <c r="A66" s="2">
        <v>1</v>
      </c>
      <c r="B66" s="2" t="s">
        <v>22</v>
      </c>
      <c r="C66" s="5" t="s">
        <v>43</v>
      </c>
      <c r="D66" s="8" t="s">
        <v>137</v>
      </c>
      <c r="E66" s="1">
        <v>12.303165153661666</v>
      </c>
      <c r="F66" s="1">
        <f>AVERAGE(E66:E67)</f>
        <v>7.6602748681835529</v>
      </c>
      <c r="G66" s="1">
        <v>16.653912760213174</v>
      </c>
      <c r="H66" s="1">
        <f>AVERAGE(G66:G67)</f>
        <v>9.9741087432198157</v>
      </c>
      <c r="I66" s="1">
        <v>28.957077913874841</v>
      </c>
      <c r="J66" s="1">
        <f>AVERAGE(I66:I67)</f>
        <v>17.634383611403369</v>
      </c>
      <c r="K66" s="9">
        <v>0.57512407880884342</v>
      </c>
      <c r="L66" s="1">
        <f>AVERAGE(K66:K67)</f>
        <v>0.54853058245077935</v>
      </c>
      <c r="M66" s="1">
        <v>4.3251470123444123E-2</v>
      </c>
      <c r="N66" s="1">
        <f>AVERAGE(M66:M67)</f>
        <v>2.1354900439731594E-2</v>
      </c>
      <c r="O66" s="6">
        <v>4.38</v>
      </c>
      <c r="P66" s="1">
        <f>AVERAGE(O66:O67)</f>
        <v>4.2699999999999996</v>
      </c>
      <c r="Q66" s="1">
        <v>26.509565563969701</v>
      </c>
      <c r="R66" s="1">
        <f>AVERAGE(Q66:Q67)</f>
        <v>23.505828807089451</v>
      </c>
      <c r="S66" s="1">
        <v>5.7894380042031024</v>
      </c>
      <c r="T66" s="1">
        <f>AVERAGE(S66:S67)</f>
        <v>4.5958468216504098</v>
      </c>
    </row>
    <row r="67" spans="1:20" ht="15">
      <c r="A67" s="2">
        <v>1</v>
      </c>
      <c r="B67" s="2" t="s">
        <v>36</v>
      </c>
      <c r="C67" s="5" t="s">
        <v>43</v>
      </c>
      <c r="D67" s="8" t="s">
        <v>137</v>
      </c>
      <c r="E67" s="1">
        <v>3.0173845827054384</v>
      </c>
      <c r="G67" s="1">
        <v>3.2943047262264571</v>
      </c>
      <c r="I67" s="1">
        <v>6.3116893089318964</v>
      </c>
      <c r="K67" s="9">
        <v>0.52193708609271516</v>
      </c>
      <c r="L67" s="1"/>
      <c r="M67" s="1">
        <v>-5.4166924398093587E-4</v>
      </c>
      <c r="O67" s="6">
        <v>4.16</v>
      </c>
      <c r="Q67" s="1">
        <v>20.5020920502092</v>
      </c>
      <c r="S67" s="1">
        <v>3.4022556390977168</v>
      </c>
    </row>
    <row r="68" spans="1:20" ht="15">
      <c r="A68" s="2">
        <v>2</v>
      </c>
      <c r="B68" s="2" t="s">
        <v>93</v>
      </c>
      <c r="C68" s="5" t="s">
        <v>43</v>
      </c>
      <c r="D68" s="8" t="s">
        <v>137</v>
      </c>
      <c r="E68" s="1">
        <v>19.870792279074127</v>
      </c>
      <c r="F68" s="1">
        <f>AVERAGE(E68:E69)</f>
        <v>11.485716374855182</v>
      </c>
      <c r="G68" s="1">
        <v>6.0323844625876388</v>
      </c>
      <c r="H68" s="1">
        <f>AVERAGE(G68:G69)</f>
        <v>4.0740965277508119</v>
      </c>
      <c r="I68" s="1">
        <v>25.90317674166176</v>
      </c>
      <c r="J68" s="1">
        <f>AVERAGE(I68:I69)</f>
        <v>15.559812902605991</v>
      </c>
      <c r="K68" s="9">
        <v>0.23288203307069141</v>
      </c>
      <c r="L68" s="1">
        <f>AVERAGE(K68:K69)</f>
        <v>0.31924263188113072</v>
      </c>
      <c r="M68" s="1">
        <v>1.7370331848745597E-2</v>
      </c>
      <c r="N68" s="1">
        <f>AVERAGE(M68:M69)</f>
        <v>5.7475879785631231E-3</v>
      </c>
      <c r="O68" s="6">
        <v>4.16</v>
      </c>
      <c r="P68" s="1">
        <f>AVERAGE(O68:O69)</f>
        <v>4.1550000000000002</v>
      </c>
      <c r="Q68" s="1">
        <v>26.003097986308916</v>
      </c>
      <c r="R68" s="1">
        <f>AVERAGE(Q68:Q69)</f>
        <v>23.475146435328604</v>
      </c>
      <c r="S68" s="1">
        <v>5.2873252751704198</v>
      </c>
      <c r="T68" s="1">
        <f>AVERAGE(S68:S69)</f>
        <v>4.2361803322262546</v>
      </c>
    </row>
    <row r="69" spans="1:20" ht="15">
      <c r="A69" s="2">
        <v>2</v>
      </c>
      <c r="B69" s="2" t="s">
        <v>38</v>
      </c>
      <c r="C69" s="5" t="s">
        <v>43</v>
      </c>
      <c r="D69" s="8" t="s">
        <v>137</v>
      </c>
      <c r="E69" s="1">
        <v>3.1006404706362369</v>
      </c>
      <c r="G69" s="1">
        <v>2.1158085929139845</v>
      </c>
      <c r="I69" s="1">
        <v>5.216449063550221</v>
      </c>
      <c r="K69" s="9">
        <v>0.40560323069157</v>
      </c>
      <c r="L69" s="1"/>
      <c r="M69" s="1">
        <v>-5.8751558916193504E-3</v>
      </c>
      <c r="O69" s="6">
        <v>4.1500000000000004</v>
      </c>
      <c r="Q69" s="1">
        <v>20.947194884348292</v>
      </c>
      <c r="S69" s="1">
        <v>3.1850353892820897</v>
      </c>
    </row>
    <row r="70" spans="1:20" ht="15">
      <c r="A70" s="2">
        <v>3</v>
      </c>
      <c r="B70" s="2" t="s">
        <v>146</v>
      </c>
      <c r="C70" s="5" t="s">
        <v>43</v>
      </c>
      <c r="D70" s="8" t="s">
        <v>137</v>
      </c>
      <c r="E70" s="1">
        <v>15.033927464112518</v>
      </c>
      <c r="F70" s="1">
        <f>AVERAGE(E70:E71)</f>
        <v>9.4567636911186064</v>
      </c>
      <c r="G70" s="1">
        <v>12.887097923944589</v>
      </c>
      <c r="H70" s="1">
        <f>AVERAGE(G70:G71)</f>
        <v>7.1381660255739252</v>
      </c>
      <c r="I70" s="1">
        <v>27.921025388057107</v>
      </c>
      <c r="J70" s="1">
        <f>AVERAGE(I70:I71)</f>
        <v>16.59492971669253</v>
      </c>
      <c r="K70" s="9">
        <v>0.46155532416287604</v>
      </c>
      <c r="L70" s="1">
        <f>AVERAGE(K70:K71)</f>
        <v>0.36261272418926238</v>
      </c>
      <c r="M70" s="1">
        <v>1.6784819634191005E-2</v>
      </c>
      <c r="N70" s="1">
        <f>AVERAGE(M70:M71)</f>
        <v>7.0433186050388522E-3</v>
      </c>
      <c r="O70" s="6">
        <v>3.89</v>
      </c>
      <c r="P70" s="1">
        <f>AVERAGE(O70:O71)</f>
        <v>3.88</v>
      </c>
      <c r="Q70" s="1">
        <v>29.263178913737999</v>
      </c>
      <c r="R70" s="1">
        <f>AVERAGE(Q70:Q71)</f>
        <v>25.96675292080711</v>
      </c>
      <c r="S70" s="1">
        <v>6.0268172194777652</v>
      </c>
      <c r="T70" s="1">
        <f>AVERAGE(S70:S71)</f>
        <v>3.6814522423471479</v>
      </c>
    </row>
    <row r="71" spans="1:20" ht="15">
      <c r="A71" s="2">
        <v>3</v>
      </c>
      <c r="B71" s="2" t="s">
        <v>18</v>
      </c>
      <c r="C71" s="5" t="s">
        <v>43</v>
      </c>
      <c r="D71" s="8" t="s">
        <v>137</v>
      </c>
      <c r="E71" s="1">
        <v>3.8795999181246947</v>
      </c>
      <c r="G71" s="1">
        <v>1.3892341272032604</v>
      </c>
      <c r="I71" s="1">
        <v>5.2688340453279547</v>
      </c>
      <c r="K71" s="9">
        <v>0.26367012421564867</v>
      </c>
      <c r="L71" s="1"/>
      <c r="M71" s="1">
        <v>-2.6981824241132995E-3</v>
      </c>
      <c r="O71" s="6">
        <v>3.87</v>
      </c>
      <c r="Q71" s="1">
        <v>22.670326927876218</v>
      </c>
      <c r="S71" s="1">
        <v>1.3360872652165308</v>
      </c>
    </row>
    <row r="72" spans="1:20" ht="15">
      <c r="A72" s="2">
        <v>4</v>
      </c>
      <c r="B72" s="2" t="s">
        <v>93</v>
      </c>
      <c r="C72" s="5" t="s">
        <v>43</v>
      </c>
      <c r="D72" s="8" t="s">
        <v>137</v>
      </c>
      <c r="E72" s="1">
        <v>0.31106469949102161</v>
      </c>
      <c r="F72" s="1">
        <f>AVERAGE(E72:E73)</f>
        <v>0.32234707970714038</v>
      </c>
      <c r="G72" s="1">
        <v>37.153470877729184</v>
      </c>
      <c r="H72" s="1">
        <f>AVERAGE(G72:G73)</f>
        <v>24.565107755984396</v>
      </c>
      <c r="I72" s="1">
        <v>37.464535577220204</v>
      </c>
      <c r="J72" s="1">
        <f>AVERAGE(I72:I73)</f>
        <v>24.887454835691535</v>
      </c>
      <c r="K72" s="9">
        <v>0.99169708913514043</v>
      </c>
      <c r="L72" s="1">
        <f>AVERAGE(K72:K73)</f>
        <v>0.98229780039963077</v>
      </c>
      <c r="M72" s="1">
        <v>1.3720715481336323E-3</v>
      </c>
      <c r="N72" s="1">
        <f>AVERAGE(M72:M73)</f>
        <v>-2.231577172890697E-4</v>
      </c>
      <c r="O72" s="6">
        <v>4.99</v>
      </c>
      <c r="P72" s="1">
        <f>AVERAGE(O72:O73)</f>
        <v>5.1550000000000002</v>
      </c>
      <c r="Q72" s="1">
        <v>31.966435242994876</v>
      </c>
      <c r="R72" s="1">
        <f>AVERAGE(Q72:Q73)</f>
        <v>30.058512209074841</v>
      </c>
      <c r="S72" s="1">
        <v>8.8539754790396898</v>
      </c>
      <c r="T72" s="1">
        <f>AVERAGE(S72:S73)</f>
        <v>7.2066958701661292</v>
      </c>
    </row>
    <row r="73" spans="1:20" ht="15">
      <c r="A73" s="2">
        <v>4</v>
      </c>
      <c r="B73" s="2" t="s">
        <v>20</v>
      </c>
      <c r="C73" s="5" t="s">
        <v>43</v>
      </c>
      <c r="D73" s="8" t="s">
        <v>137</v>
      </c>
      <c r="E73" s="1">
        <v>0.33362945992325921</v>
      </c>
      <c r="G73" s="1">
        <v>11.976744634239608</v>
      </c>
      <c r="I73" s="1">
        <v>12.310374094162867</v>
      </c>
      <c r="K73" s="9">
        <v>0.97289851166412122</v>
      </c>
      <c r="L73" s="1"/>
      <c r="M73" s="1">
        <v>-1.8183869827117717E-3</v>
      </c>
      <c r="O73" s="6">
        <v>5.32</v>
      </c>
      <c r="Q73" s="1">
        <v>28.150589175154806</v>
      </c>
      <c r="S73" s="1">
        <v>5.5594162612925695</v>
      </c>
    </row>
    <row r="74" spans="1:20" ht="15">
      <c r="A74" s="2">
        <v>5</v>
      </c>
      <c r="B74" s="2" t="s">
        <v>146</v>
      </c>
      <c r="C74" s="5" t="s">
        <v>43</v>
      </c>
      <c r="D74" s="8" t="s">
        <v>137</v>
      </c>
      <c r="E74" s="1">
        <v>24.197926636542597</v>
      </c>
      <c r="F74" s="1">
        <f>AVERAGE(E74:E75)</f>
        <v>14.249503654227111</v>
      </c>
      <c r="G74" s="1">
        <v>7.4941123691136715</v>
      </c>
      <c r="H74" s="1">
        <f>AVERAGE(G74:G75)</f>
        <v>4.4261055876071254</v>
      </c>
      <c r="I74" s="1">
        <v>31.69203900565627</v>
      </c>
      <c r="J74" s="1">
        <f>AVERAGE(I74:I75)</f>
        <v>18.675609241834238</v>
      </c>
      <c r="K74" s="9">
        <v>0.23646671543525968</v>
      </c>
      <c r="L74" s="1">
        <f>AVERAGE(K74:K75)</f>
        <v>0.23822414537308814</v>
      </c>
      <c r="M74" s="1">
        <v>1.7511355166799948E-2</v>
      </c>
      <c r="N74" s="1">
        <f>AVERAGE(M74:M75)</f>
        <v>7.8163033137665233E-3</v>
      </c>
      <c r="O74" s="6">
        <v>3.93</v>
      </c>
      <c r="P74" s="1">
        <f>AVERAGE(O74:O75)</f>
        <v>3.9450000000000003</v>
      </c>
      <c r="Q74" s="1">
        <v>26.364634268037179</v>
      </c>
      <c r="R74" s="1">
        <f>AVERAGE(Q74:Q75)</f>
        <v>23.337630757670183</v>
      </c>
      <c r="S74" s="1">
        <v>5.3191489361702153</v>
      </c>
      <c r="T74" s="1">
        <f>AVERAGE(S74:S75)</f>
        <v>4.1855505287481449</v>
      </c>
    </row>
    <row r="75" spans="1:20" ht="15">
      <c r="A75" s="2">
        <v>5</v>
      </c>
      <c r="B75" s="2" t="s">
        <v>90</v>
      </c>
      <c r="C75" s="5" t="s">
        <v>43</v>
      </c>
      <c r="D75" s="8" t="s">
        <v>137</v>
      </c>
      <c r="E75" s="1">
        <v>4.3010806719116239</v>
      </c>
      <c r="G75" s="1">
        <v>1.3580988061005792</v>
      </c>
      <c r="I75" s="1">
        <v>5.6591794780122031</v>
      </c>
      <c r="K75" s="9">
        <v>0.2399815753109166</v>
      </c>
      <c r="L75" s="1"/>
      <c r="M75" s="1">
        <v>-1.8787485392669019E-3</v>
      </c>
      <c r="O75" s="6">
        <v>3.96</v>
      </c>
      <c r="Q75" s="1">
        <v>20.310627247303188</v>
      </c>
      <c r="S75" s="1">
        <v>3.0519521213260741</v>
      </c>
    </row>
    <row r="76" spans="1:20" ht="15">
      <c r="A76" s="2">
        <v>6</v>
      </c>
      <c r="B76" s="2" t="s">
        <v>93</v>
      </c>
      <c r="C76" s="5" t="s">
        <v>43</v>
      </c>
      <c r="D76" s="8" t="s">
        <v>137</v>
      </c>
      <c r="E76" s="1">
        <v>0.28453621099155674</v>
      </c>
      <c r="F76" s="1">
        <f>AVERAGE(E76:E77)</f>
        <v>0.15073438844899667</v>
      </c>
      <c r="G76" s="1">
        <v>20.750110739646466</v>
      </c>
      <c r="H76" s="1">
        <f>AVERAGE(G76:G77)</f>
        <v>14.436839279459249</v>
      </c>
      <c r="I76" s="1">
        <v>21.034646950638024</v>
      </c>
      <c r="J76" s="1">
        <f>AVERAGE(I76:I77)</f>
        <v>14.587573667908249</v>
      </c>
      <c r="K76" s="9">
        <v>0.98647297424771241</v>
      </c>
      <c r="L76" s="1">
        <f>AVERAGE(K76:K77)</f>
        <v>0.99219646715547283</v>
      </c>
      <c r="M76" s="1">
        <v>3.1585214269064826E-2</v>
      </c>
      <c r="N76" s="1">
        <f>AVERAGE(M76:M77)</f>
        <v>1.4604639980189616E-2</v>
      </c>
      <c r="O76" s="6">
        <v>4.8099999999999996</v>
      </c>
      <c r="P76" s="1">
        <f>AVERAGE(O76:O77)</f>
        <v>4.835</v>
      </c>
      <c r="Q76" s="1">
        <v>31.118096093399188</v>
      </c>
      <c r="R76" s="1">
        <f>AVERAGE(Q76:Q77)</f>
        <v>26.918028811126248</v>
      </c>
      <c r="S76" s="1">
        <v>7.6923076923076525</v>
      </c>
      <c r="T76" s="1">
        <f>AVERAGE(S76:S77)</f>
        <v>5.9472658192596324</v>
      </c>
    </row>
    <row r="77" spans="1:20" ht="15">
      <c r="A77" s="2">
        <v>6</v>
      </c>
      <c r="B77" s="2" t="s">
        <v>18</v>
      </c>
      <c r="C77" s="5" t="s">
        <v>43</v>
      </c>
      <c r="D77" s="8" t="s">
        <v>137</v>
      </c>
      <c r="E77" s="1">
        <v>1.6932565906436624E-2</v>
      </c>
      <c r="G77" s="1">
        <v>8.1235678192720346</v>
      </c>
      <c r="I77" s="1">
        <v>8.1405003851784716</v>
      </c>
      <c r="K77" s="9">
        <v>0.99791996006323314</v>
      </c>
      <c r="L77" s="1"/>
      <c r="M77" s="1">
        <v>-2.3759343086855959E-3</v>
      </c>
      <c r="O77" s="6">
        <v>4.8600000000000003</v>
      </c>
      <c r="Q77" s="1">
        <v>22.717961528853309</v>
      </c>
      <c r="S77" s="1">
        <v>4.2022239462116131</v>
      </c>
    </row>
    <row r="78" spans="1:20" ht="15">
      <c r="A78" s="2">
        <v>7</v>
      </c>
      <c r="B78" s="2" t="s">
        <v>93</v>
      </c>
      <c r="C78" s="5" t="s">
        <v>43</v>
      </c>
      <c r="D78" s="8" t="s">
        <v>137</v>
      </c>
      <c r="E78" s="1">
        <v>16.382879841684279</v>
      </c>
      <c r="F78" s="1">
        <f>AVERAGE(E78:E79)</f>
        <v>10.687434128375116</v>
      </c>
      <c r="G78" s="1">
        <v>8.9902391601817779</v>
      </c>
      <c r="H78" s="1">
        <f>AVERAGE(G78:G79)</f>
        <v>5.1852457707191633</v>
      </c>
      <c r="I78" s="1">
        <v>25.373119001866058</v>
      </c>
      <c r="J78" s="1">
        <f>AVERAGE(I78:I79)</f>
        <v>15.872679899094281</v>
      </c>
      <c r="K78" s="9">
        <v>0.35432140445644833</v>
      </c>
      <c r="L78" s="1">
        <f>AVERAGE(K78:K79)</f>
        <v>0.28546266580539376</v>
      </c>
      <c r="M78" s="1">
        <v>2.8089469612684808E-2</v>
      </c>
      <c r="N78" s="1">
        <f>AVERAGE(M78:M79)</f>
        <v>1.2051084516505169E-2</v>
      </c>
      <c r="O78" s="6">
        <v>4.1399999999999997</v>
      </c>
      <c r="P78" s="1">
        <f>AVERAGE(O78:O79)</f>
        <v>4.1449999999999996</v>
      </c>
      <c r="Q78" s="1">
        <v>25.578374056863069</v>
      </c>
      <c r="R78" s="1">
        <f>AVERAGE(Q78:Q79)</f>
        <v>22.776072935825837</v>
      </c>
      <c r="S78" s="1">
        <v>5.2571505304149646</v>
      </c>
      <c r="T78" s="1">
        <f>AVERAGE(S78:S79)</f>
        <v>4.2830565459335688</v>
      </c>
    </row>
    <row r="79" spans="1:20" ht="15">
      <c r="A79" s="2">
        <v>7</v>
      </c>
      <c r="B79" s="2" t="s">
        <v>38</v>
      </c>
      <c r="C79" s="5" t="s">
        <v>43</v>
      </c>
      <c r="D79" s="8" t="s">
        <v>137</v>
      </c>
      <c r="E79" s="1">
        <v>4.9919884150659559</v>
      </c>
      <c r="G79" s="1">
        <v>1.3802523812565479</v>
      </c>
      <c r="I79" s="1">
        <v>6.3722407963225036</v>
      </c>
      <c r="K79" s="9">
        <v>0.21660392715433918</v>
      </c>
      <c r="L79" s="1"/>
      <c r="M79" s="1">
        <v>-3.9873005796744725E-3</v>
      </c>
      <c r="O79" s="6">
        <v>4.1500000000000004</v>
      </c>
      <c r="Q79" s="1">
        <v>19.973771814788606</v>
      </c>
      <c r="S79" s="1">
        <v>3.3089625614521738</v>
      </c>
    </row>
    <row r="80" spans="1:20" ht="15">
      <c r="A80" s="2">
        <v>8</v>
      </c>
      <c r="B80" s="2" t="s">
        <v>93</v>
      </c>
      <c r="C80" s="5" t="s">
        <v>43</v>
      </c>
      <c r="D80" s="8" t="s">
        <v>137</v>
      </c>
      <c r="E80" s="1">
        <v>20.088194743726341</v>
      </c>
      <c r="F80" s="1">
        <f>AVERAGE(E80:E81)</f>
        <v>11.366989643712717</v>
      </c>
      <c r="G80" s="1">
        <v>3.2170598848301561</v>
      </c>
      <c r="H80" s="1">
        <f>AVERAGE(G80:G81)</f>
        <v>1.7793212581090867</v>
      </c>
      <c r="I80" s="1">
        <v>23.305254628556497</v>
      </c>
      <c r="J80" s="1">
        <f>AVERAGE(I80:I81)</f>
        <v>13.146310901821805</v>
      </c>
      <c r="K80" s="9">
        <v>0.13804010881255141</v>
      </c>
      <c r="L80" s="1">
        <f>AVERAGE(K80:K81)</f>
        <v>0.12619123748624927</v>
      </c>
      <c r="M80" s="1">
        <v>-6.9081504843869837E-3</v>
      </c>
      <c r="N80" s="1">
        <f>AVERAGE(M80:M81)</f>
        <v>1.2408579060288097E-2</v>
      </c>
      <c r="O80" s="6">
        <v>4.0999999999999996</v>
      </c>
      <c r="P80" s="1">
        <f>AVERAGE(O80:O81)</f>
        <v>4.0250000000000004</v>
      </c>
      <c r="Q80" s="1">
        <v>27.662544874351809</v>
      </c>
      <c r="R80" s="1">
        <f>AVERAGE(Q80:Q81)</f>
        <v>24.272258169990423</v>
      </c>
      <c r="S80" s="1">
        <v>5.3763440860215832</v>
      </c>
      <c r="T80" s="1">
        <f>AVERAGE(S80:S81)</f>
        <v>4.0973775915606225</v>
      </c>
    </row>
    <row r="81" spans="1:20" ht="15">
      <c r="A81" s="2">
        <v>8</v>
      </c>
      <c r="B81" s="2" t="s">
        <v>18</v>
      </c>
      <c r="C81" s="5" t="s">
        <v>43</v>
      </c>
      <c r="D81" s="8" t="s">
        <v>137</v>
      </c>
      <c r="E81" s="1">
        <v>2.6457845436990945</v>
      </c>
      <c r="G81" s="1">
        <v>0.34158263138801742</v>
      </c>
      <c r="I81" s="1">
        <v>2.9873671750871122</v>
      </c>
      <c r="K81" s="9">
        <v>0.11434236615994711</v>
      </c>
      <c r="L81" s="1"/>
      <c r="M81" s="1">
        <v>3.1725308604963177E-2</v>
      </c>
      <c r="O81" s="6">
        <v>3.95</v>
      </c>
      <c r="Q81" s="1">
        <v>20.881971465629036</v>
      </c>
      <c r="S81" s="1">
        <v>2.818411097099661</v>
      </c>
    </row>
    <row r="82" spans="1:20" ht="15">
      <c r="A82" s="2">
        <v>9</v>
      </c>
      <c r="B82" s="7" t="s">
        <v>135</v>
      </c>
      <c r="C82" s="5" t="s">
        <v>43</v>
      </c>
      <c r="D82" s="8" t="s">
        <v>142</v>
      </c>
      <c r="E82" s="1">
        <v>11.299215298792786</v>
      </c>
      <c r="F82" s="1">
        <f>AVERAGE(E82:E83)</f>
        <v>7.7998090139464491</v>
      </c>
      <c r="G82" s="1">
        <v>23.367391473541243</v>
      </c>
      <c r="H82" s="1">
        <f>AVERAGE(G82:G83)</f>
        <v>14.101871952830718</v>
      </c>
      <c r="I82" s="1">
        <v>34.666606772334028</v>
      </c>
      <c r="J82" s="1">
        <f>AVERAGE(I82:I83)</f>
        <v>21.901680966777167</v>
      </c>
      <c r="K82" s="9">
        <v>0.67406053401770438</v>
      </c>
      <c r="L82" s="1">
        <f>AVERAGE(K82:K83)</f>
        <v>0.60169492895839327</v>
      </c>
      <c r="M82" s="1">
        <v>3.0212502203437555E-3</v>
      </c>
      <c r="N82" s="1">
        <f>AVERAGE(M82:M83)</f>
        <v>3.3360301372229745E-3</v>
      </c>
      <c r="O82" s="6">
        <v>4.08</v>
      </c>
      <c r="P82" s="1">
        <f>AVERAGE(O82:O83)</f>
        <v>4.0649999999999995</v>
      </c>
      <c r="Q82" s="1">
        <v>28.614232209737835</v>
      </c>
      <c r="R82" s="1">
        <f>AVERAGE(Q82:Q83)</f>
        <v>24.653492627128848</v>
      </c>
      <c r="S82" s="1">
        <v>5.4564533053516007</v>
      </c>
      <c r="T82" s="1">
        <f>AVERAGE(S82:S83)</f>
        <v>4.1599447143498258</v>
      </c>
    </row>
    <row r="83" spans="1:20" ht="15">
      <c r="A83" s="2">
        <v>9</v>
      </c>
      <c r="B83" s="7" t="s">
        <v>1</v>
      </c>
      <c r="C83" s="5" t="s">
        <v>42</v>
      </c>
      <c r="D83" s="8" t="s">
        <v>142</v>
      </c>
      <c r="E83" s="1">
        <v>4.3004027291001128</v>
      </c>
      <c r="G83" s="1">
        <v>4.8363524321201927</v>
      </c>
      <c r="I83" s="1">
        <v>9.1367551612203055</v>
      </c>
      <c r="K83" s="9">
        <v>0.52932932389908205</v>
      </c>
      <c r="L83" s="1"/>
      <c r="M83" s="1">
        <v>3.6508100541021932E-3</v>
      </c>
      <c r="O83" s="6">
        <v>4.05</v>
      </c>
      <c r="Q83" s="1">
        <v>20.692753044519861</v>
      </c>
      <c r="S83" s="1">
        <v>2.863436123348051</v>
      </c>
    </row>
    <row r="84" spans="1:20" ht="15">
      <c r="A84" s="2">
        <v>10</v>
      </c>
      <c r="B84" s="7" t="s">
        <v>135</v>
      </c>
      <c r="C84" s="5" t="s">
        <v>43</v>
      </c>
      <c r="D84" s="8" t="s">
        <v>142</v>
      </c>
      <c r="E84" s="1">
        <v>15.470886329146138</v>
      </c>
      <c r="F84" s="1">
        <f>AVERAGE(E84:E85)</f>
        <v>8.6339956437658198</v>
      </c>
      <c r="G84" s="1">
        <v>19.882288079914026</v>
      </c>
      <c r="H84" s="1">
        <f>AVERAGE(G84:G85)</f>
        <v>12.133371511302549</v>
      </c>
      <c r="I84" s="1">
        <v>35.353174409060166</v>
      </c>
      <c r="J84" s="1">
        <f>AVERAGE(I84:I85)</f>
        <v>20.767367155068371</v>
      </c>
      <c r="K84" s="9">
        <v>0.56239046174078999</v>
      </c>
      <c r="L84" s="1">
        <f>AVERAGE(K84:K85)</f>
        <v>0.63583508010387724</v>
      </c>
      <c r="M84" s="1">
        <v>1.8079814503910569E-2</v>
      </c>
      <c r="N84" s="1">
        <f>AVERAGE(M84:M85)</f>
        <v>9.7064798651435406E-3</v>
      </c>
      <c r="O84" s="6">
        <v>4.0999999999999996</v>
      </c>
      <c r="P84" s="1">
        <f>AVERAGE(O84:O85)</f>
        <v>4.08</v>
      </c>
      <c r="Q84" s="1">
        <v>26.998951206112949</v>
      </c>
      <c r="R84" s="1">
        <f>AVERAGE(Q84:Q85)</f>
        <v>23.001749352494279</v>
      </c>
      <c r="S84" s="1">
        <v>5.315728261613196</v>
      </c>
      <c r="T84" s="1">
        <f>AVERAGE(S84:S85)</f>
        <v>3.8578888099773749</v>
      </c>
    </row>
    <row r="85" spans="1:20" ht="15">
      <c r="A85" s="2">
        <v>10</v>
      </c>
      <c r="B85" s="7" t="s">
        <v>1</v>
      </c>
      <c r="C85" s="5" t="s">
        <v>43</v>
      </c>
      <c r="D85" s="8" t="s">
        <v>142</v>
      </c>
      <c r="E85" s="1">
        <v>1.7971049583855028</v>
      </c>
      <c r="G85" s="1">
        <v>4.3844549426910717</v>
      </c>
      <c r="I85" s="1">
        <v>6.1815599010765734</v>
      </c>
      <c r="K85" s="9">
        <v>0.70927969846696459</v>
      </c>
      <c r="L85" s="1"/>
      <c r="M85" s="1">
        <v>1.3331452263765117E-3</v>
      </c>
      <c r="O85" s="6">
        <v>4.0599999999999996</v>
      </c>
      <c r="Q85" s="1">
        <v>19.00454749887561</v>
      </c>
      <c r="S85" s="1">
        <v>2.4000493583415543</v>
      </c>
    </row>
    <row r="86" spans="1:20" ht="15">
      <c r="A86" s="2">
        <v>11</v>
      </c>
      <c r="B86" s="7" t="s">
        <v>135</v>
      </c>
      <c r="C86" s="5" t="s">
        <v>43</v>
      </c>
      <c r="D86" s="8" t="s">
        <v>142</v>
      </c>
      <c r="E86" s="1">
        <v>3.348773118668035</v>
      </c>
      <c r="F86" s="1">
        <f>AVERAGE(E86:E87)</f>
        <v>1.8049978088673546</v>
      </c>
      <c r="G86" s="1">
        <v>23.527361227472667</v>
      </c>
      <c r="H86" s="1">
        <f>AVERAGE(G86:G87)</f>
        <v>17.581420900399262</v>
      </c>
      <c r="I86" s="1">
        <v>26.876134346140706</v>
      </c>
      <c r="J86" s="1">
        <f>AVERAGE(I86:I87)</f>
        <v>19.386418709266618</v>
      </c>
      <c r="K86" s="9">
        <v>0.8753997477636174</v>
      </c>
      <c r="L86" s="1">
        <f>AVERAGE(K86:K87)</f>
        <v>0.92672109692666771</v>
      </c>
      <c r="M86" s="1">
        <v>3.2739081118139269E-3</v>
      </c>
      <c r="N86" s="1">
        <f>AVERAGE(M86:M87)</f>
        <v>-1.5455844749024425E-3</v>
      </c>
      <c r="O86" s="6">
        <v>4.5199999999999996</v>
      </c>
      <c r="P86" s="1">
        <f>AVERAGE(O86:O87)</f>
        <v>4.5199999999999996</v>
      </c>
      <c r="Q86" s="1">
        <v>24.257968127490031</v>
      </c>
      <c r="R86" s="1">
        <f>AVERAGE(Q86:Q87)</f>
        <v>22.48455956743539</v>
      </c>
      <c r="S86" s="1">
        <v>4.4118613978566419</v>
      </c>
      <c r="T86" s="1">
        <f>AVERAGE(S86:S87)</f>
        <v>3.9041507127656776</v>
      </c>
    </row>
    <row r="87" spans="1:20" ht="15">
      <c r="A87" s="2">
        <v>11</v>
      </c>
      <c r="B87" s="7" t="s">
        <v>1</v>
      </c>
      <c r="C87" s="5" t="s">
        <v>43</v>
      </c>
      <c r="D87" s="8" t="s">
        <v>142</v>
      </c>
      <c r="E87" s="1">
        <v>0.26122249906667444</v>
      </c>
      <c r="G87" s="1">
        <v>11.635480573325856</v>
      </c>
      <c r="I87" s="1">
        <v>11.896703072392532</v>
      </c>
      <c r="K87" s="9">
        <v>0.97804244608971802</v>
      </c>
      <c r="L87" s="1"/>
      <c r="M87" s="1">
        <v>-6.3650770616188119E-3</v>
      </c>
      <c r="O87" s="6">
        <v>4.5199999999999996</v>
      </c>
      <c r="Q87" s="1">
        <v>20.711151007380749</v>
      </c>
      <c r="S87" s="1">
        <v>3.3964400276747133</v>
      </c>
    </row>
    <row r="88" spans="1:20" ht="15">
      <c r="A88" s="2">
        <v>12</v>
      </c>
      <c r="B88" s="7" t="s">
        <v>135</v>
      </c>
      <c r="C88" s="5" t="s">
        <v>43</v>
      </c>
      <c r="D88" s="8" t="s">
        <v>142</v>
      </c>
      <c r="E88" s="1">
        <v>5.9719824404915292</v>
      </c>
      <c r="F88" s="1">
        <f>AVERAGE(E88:E89)</f>
        <v>4.4484539453009937</v>
      </c>
      <c r="G88" s="1">
        <v>19.600066951221145</v>
      </c>
      <c r="H88" s="1">
        <f>AVERAGE(G88:G89)</f>
        <v>12.259233373522507</v>
      </c>
      <c r="I88" s="1">
        <v>25.572049391712675</v>
      </c>
      <c r="J88" s="1">
        <f>AVERAGE(I88:I89)</f>
        <v>16.707687318823503</v>
      </c>
      <c r="K88" s="9">
        <v>0.76646445699315302</v>
      </c>
      <c r="L88" s="1">
        <f>AVERAGE(K88:K89)</f>
        <v>0.69677270027373339</v>
      </c>
      <c r="M88" s="1">
        <v>1.3335049977162937E-2</v>
      </c>
      <c r="N88" s="1">
        <f>AVERAGE(M88:M89)</f>
        <v>9.7164292763849153E-3</v>
      </c>
      <c r="O88" s="6">
        <v>4.2300000000000004</v>
      </c>
      <c r="P88" s="1">
        <f>AVERAGE(O88:O89)</f>
        <v>4.2949999999999999</v>
      </c>
      <c r="Q88" s="1">
        <v>25.35732133933034</v>
      </c>
      <c r="R88" s="1">
        <f>AVERAGE(Q88:Q89)</f>
        <v>22.79426760608137</v>
      </c>
      <c r="S88" s="1">
        <v>5.4633101231922776</v>
      </c>
      <c r="T88" s="1">
        <f>AVERAGE(S88:S89)</f>
        <v>4.5463727027755372</v>
      </c>
    </row>
    <row r="89" spans="1:20" ht="15">
      <c r="A89" s="2">
        <v>12</v>
      </c>
      <c r="B89" s="7" t="s">
        <v>1</v>
      </c>
      <c r="C89" s="5" t="s">
        <v>43</v>
      </c>
      <c r="D89" s="8" t="s">
        <v>142</v>
      </c>
      <c r="E89" s="1">
        <v>2.9249254501104587</v>
      </c>
      <c r="G89" s="1">
        <v>4.9183997958238699</v>
      </c>
      <c r="I89" s="1">
        <v>7.843325245934329</v>
      </c>
      <c r="K89" s="9">
        <v>0.62708094355431387</v>
      </c>
      <c r="L89" s="1"/>
      <c r="M89" s="1">
        <v>6.0978085756068934E-3</v>
      </c>
      <c r="O89" s="6">
        <v>4.3600000000000003</v>
      </c>
      <c r="Q89" s="1">
        <v>20.231213872832399</v>
      </c>
      <c r="S89" s="1">
        <v>3.6294352823587963</v>
      </c>
    </row>
    <row r="90" spans="1:20" ht="15">
      <c r="A90" s="2">
        <v>13</v>
      </c>
      <c r="B90" s="7" t="s">
        <v>135</v>
      </c>
      <c r="C90" s="5" t="s">
        <v>43</v>
      </c>
      <c r="D90" s="8" t="s">
        <v>142</v>
      </c>
      <c r="E90" s="1">
        <v>3.047992210696985</v>
      </c>
      <c r="F90" s="1">
        <f>AVERAGE(E90:E91)</f>
        <v>1.6257638844952007</v>
      </c>
      <c r="G90" s="1">
        <v>28.020093253895674</v>
      </c>
      <c r="H90" s="1">
        <f>AVERAGE(G90:G91)</f>
        <v>19.46270233212352</v>
      </c>
      <c r="I90" s="1">
        <v>31.068085464592656</v>
      </c>
      <c r="J90" s="1">
        <f>AVERAGE(I90:I91)</f>
        <v>21.08846621661872</v>
      </c>
      <c r="K90" s="9">
        <v>0.90189314323308767</v>
      </c>
      <c r="L90" s="1">
        <f>AVERAGE(K90:K91)</f>
        <v>0.94178560473726725</v>
      </c>
      <c r="M90" s="1">
        <v>1.3158742693996552E-2</v>
      </c>
      <c r="N90" s="1">
        <f>AVERAGE(M90:M91)</f>
        <v>5.1169512450824194E-3</v>
      </c>
      <c r="O90" s="6">
        <v>4.93</v>
      </c>
      <c r="P90" s="1">
        <f>AVERAGE(O90:O91)</f>
        <v>4.7050000000000001</v>
      </c>
      <c r="Q90" s="1">
        <v>25.18851435705362</v>
      </c>
      <c r="R90" s="1">
        <f>AVERAGE(Q90:Q91)</f>
        <v>22.635670211158285</v>
      </c>
      <c r="S90" s="1">
        <v>6.5215940190909416</v>
      </c>
      <c r="T90" s="1">
        <f>AVERAGE(S90:S91)</f>
        <v>5.2930127802890343</v>
      </c>
    </row>
    <row r="91" spans="1:20" ht="15">
      <c r="A91" s="2">
        <v>13</v>
      </c>
      <c r="B91" s="7" t="s">
        <v>1</v>
      </c>
      <c r="C91" s="5" t="s">
        <v>43</v>
      </c>
      <c r="D91" s="8" t="s">
        <v>142</v>
      </c>
      <c r="E91" s="1">
        <v>0.2035355582934163</v>
      </c>
      <c r="G91" s="1">
        <v>10.905311410351368</v>
      </c>
      <c r="I91" s="1">
        <v>11.108846968644784</v>
      </c>
      <c r="K91" s="9">
        <v>0.98167806624144671</v>
      </c>
      <c r="L91" s="1"/>
      <c r="M91" s="1">
        <v>-2.9248402038317134E-3</v>
      </c>
      <c r="O91" s="6">
        <v>4.4800000000000004</v>
      </c>
      <c r="Q91" s="1">
        <v>20.08282606526295</v>
      </c>
      <c r="S91" s="1">
        <v>4.0644315414871262</v>
      </c>
    </row>
    <row r="92" spans="1:20" ht="15">
      <c r="A92" s="2">
        <v>14</v>
      </c>
      <c r="B92" s="7" t="s">
        <v>135</v>
      </c>
      <c r="C92" s="5" t="s">
        <v>43</v>
      </c>
      <c r="D92" s="8" t="s">
        <v>142</v>
      </c>
      <c r="E92" s="1">
        <v>3.488166614013978</v>
      </c>
      <c r="F92" s="1">
        <f>AVERAGE(E92:E93)</f>
        <v>3.8240934904921251</v>
      </c>
      <c r="G92" s="1">
        <v>22.386816346067981</v>
      </c>
      <c r="H92" s="1">
        <f>AVERAGE(G92:G93)</f>
        <v>15.78213851144459</v>
      </c>
      <c r="I92" s="1">
        <v>25.874982960081962</v>
      </c>
      <c r="J92" s="1">
        <f>AVERAGE(I92:I93)</f>
        <v>19.606232001936718</v>
      </c>
      <c r="K92" s="9">
        <v>0.86519153966612194</v>
      </c>
      <c r="L92" s="1">
        <f>AVERAGE(K92:K93)</f>
        <v>0.77664351943017329</v>
      </c>
      <c r="M92" s="1">
        <v>7.1139112073043869E-3</v>
      </c>
      <c r="N92" s="1">
        <f>AVERAGE(M92:M93)</f>
        <v>7.434418938368853E-3</v>
      </c>
      <c r="O92" s="6">
        <v>4.16</v>
      </c>
      <c r="P92" s="1">
        <f>AVERAGE(O92:O93)</f>
        <v>4.1950000000000003</v>
      </c>
      <c r="Q92" s="1">
        <v>28.614127727408615</v>
      </c>
      <c r="R92" s="1">
        <f>AVERAGE(Q92:Q93)</f>
        <v>25.548129490734887</v>
      </c>
      <c r="S92" s="1">
        <v>5.1151430565247527</v>
      </c>
      <c r="T92" s="1">
        <f>AVERAGE(S92:S93)</f>
        <v>4.169538773087929</v>
      </c>
    </row>
    <row r="93" spans="1:20" ht="15">
      <c r="A93" s="2">
        <v>14</v>
      </c>
      <c r="B93" s="7" t="s">
        <v>1</v>
      </c>
      <c r="C93" s="5" t="s">
        <v>43</v>
      </c>
      <c r="D93" s="8" t="s">
        <v>142</v>
      </c>
      <c r="E93" s="1">
        <v>4.1600203669702722</v>
      </c>
      <c r="G93" s="1">
        <v>9.1774606768211981</v>
      </c>
      <c r="I93" s="1">
        <v>13.33748104379147</v>
      </c>
      <c r="K93" s="9">
        <v>0.68809549919422452</v>
      </c>
      <c r="L93" s="1"/>
      <c r="M93" s="1">
        <v>7.7549266694333192E-3</v>
      </c>
      <c r="O93" s="6">
        <v>4.2300000000000004</v>
      </c>
      <c r="Q93" s="1">
        <v>22.482131254061159</v>
      </c>
      <c r="S93" s="1">
        <v>3.2239344896511044</v>
      </c>
    </row>
    <row r="94" spans="1:20" ht="15">
      <c r="A94" s="2">
        <v>15</v>
      </c>
      <c r="B94" s="7" t="s">
        <v>135</v>
      </c>
      <c r="C94" s="5" t="s">
        <v>43</v>
      </c>
      <c r="D94" s="8" t="s">
        <v>142</v>
      </c>
      <c r="E94" s="1">
        <v>11.434835651250095</v>
      </c>
      <c r="F94" s="1">
        <f>AVERAGE(E94:E95)</f>
        <v>8.1716527584589524</v>
      </c>
      <c r="G94" s="1">
        <v>18.15511876397337</v>
      </c>
      <c r="H94" s="1">
        <f>AVERAGE(G94:G95)</f>
        <v>10.622546008442876</v>
      </c>
      <c r="I94" s="1">
        <v>29.589954415223467</v>
      </c>
      <c r="J94" s="1">
        <f>AVERAGE(I94:I95)</f>
        <v>18.794198766901829</v>
      </c>
      <c r="K94" s="9">
        <v>0.61355683449897125</v>
      </c>
      <c r="L94" s="1">
        <f>AVERAGE(K94:K95)</f>
        <v>0.49993933663731305</v>
      </c>
      <c r="M94" s="1">
        <v>2.4024708108110963E-2</v>
      </c>
      <c r="N94" s="1">
        <f>AVERAGE(M94:M95)</f>
        <v>1.6456209857472714E-2</v>
      </c>
      <c r="O94" s="6">
        <v>4.0599999999999996</v>
      </c>
      <c r="P94" s="1">
        <f>AVERAGE(O94:O95)</f>
        <v>4.0749999999999993</v>
      </c>
      <c r="Q94" s="1">
        <v>27.704117236566631</v>
      </c>
      <c r="R94" s="1">
        <f>AVERAGE(Q94:Q95)</f>
        <v>24.174155996560458</v>
      </c>
      <c r="S94" s="1">
        <v>6.0259238830667803</v>
      </c>
      <c r="T94" s="1">
        <f>AVERAGE(S94:S95)</f>
        <v>4.655401058014446</v>
      </c>
    </row>
    <row r="95" spans="1:20" ht="15">
      <c r="A95" s="2">
        <v>15</v>
      </c>
      <c r="B95" s="7" t="s">
        <v>1</v>
      </c>
      <c r="C95" s="5" t="s">
        <v>43</v>
      </c>
      <c r="D95" s="8" t="s">
        <v>142</v>
      </c>
      <c r="E95" s="1">
        <v>4.9084698656678105</v>
      </c>
      <c r="G95" s="1">
        <v>3.0899732529123822</v>
      </c>
      <c r="I95" s="1">
        <v>7.998443118580191</v>
      </c>
      <c r="K95" s="9">
        <v>0.38632183877565479</v>
      </c>
      <c r="L95" s="1"/>
      <c r="M95" s="1">
        <v>8.8877116068344624E-3</v>
      </c>
      <c r="O95" s="6">
        <v>4.09</v>
      </c>
      <c r="Q95" s="1">
        <v>20.644194756554285</v>
      </c>
      <c r="S95" s="1">
        <v>3.2848782329621109</v>
      </c>
    </row>
    <row r="96" spans="1:20" ht="15">
      <c r="A96" s="2">
        <v>16</v>
      </c>
      <c r="B96" s="7" t="s">
        <v>135</v>
      </c>
      <c r="C96" s="5" t="s">
        <v>43</v>
      </c>
      <c r="D96" s="8" t="s">
        <v>142</v>
      </c>
      <c r="E96" s="1">
        <v>0.19805007627972457</v>
      </c>
      <c r="F96" s="1">
        <f>AVERAGE(E96:E97)</f>
        <v>0.10752129120791383</v>
      </c>
      <c r="G96" s="1">
        <v>46.352449918368272</v>
      </c>
      <c r="H96" s="1">
        <f>AVERAGE(G96:G97)</f>
        <v>27.717585513096097</v>
      </c>
      <c r="I96" s="1">
        <v>46.550499994648</v>
      </c>
      <c r="J96" s="1">
        <f>AVERAGE(I96:I97)</f>
        <v>27.825106804304014</v>
      </c>
      <c r="K96" s="9">
        <v>0.99574547907535904</v>
      </c>
      <c r="L96" s="1">
        <f>AVERAGE(K96:K97)</f>
        <v>0.99693905597042787</v>
      </c>
      <c r="M96" s="1">
        <v>9.0247666136894725E-3</v>
      </c>
      <c r="N96" s="1">
        <f>AVERAGE(M96:M97)</f>
        <v>9.1900425876650406E-3</v>
      </c>
      <c r="O96" s="6">
        <v>5.2</v>
      </c>
      <c r="P96" s="1">
        <f>AVERAGE(O96:O97)</f>
        <v>5.57</v>
      </c>
      <c r="Q96" s="1">
        <v>33.379923126840694</v>
      </c>
      <c r="R96" s="1">
        <f>AVERAGE(Q96:Q97)</f>
        <v>28.124021740058232</v>
      </c>
      <c r="S96" s="1">
        <v>8.511913682002092</v>
      </c>
      <c r="T96" s="1">
        <f>AVERAGE(S96:S97)</f>
        <v>6.3519589111265464</v>
      </c>
    </row>
    <row r="97" spans="1:20" ht="15">
      <c r="A97" s="2">
        <v>16</v>
      </c>
      <c r="B97" s="7" t="s">
        <v>1</v>
      </c>
      <c r="C97" s="5" t="s">
        <v>43</v>
      </c>
      <c r="D97" s="8" t="s">
        <v>142</v>
      </c>
      <c r="E97" s="1">
        <v>1.6992506136103095E-2</v>
      </c>
      <c r="G97" s="1">
        <v>9.0827211078239234</v>
      </c>
      <c r="I97" s="1">
        <v>9.0997136139600254</v>
      </c>
      <c r="K97" s="9">
        <v>0.99813263286549658</v>
      </c>
      <c r="L97" s="1"/>
      <c r="M97" s="1">
        <v>9.3553185616406086E-3</v>
      </c>
      <c r="O97" s="6">
        <v>5.94</v>
      </c>
      <c r="Q97" s="1">
        <v>22.868120353275771</v>
      </c>
      <c r="S97" s="1">
        <v>4.1920041402510009</v>
      </c>
    </row>
    <row r="98" spans="1:20" ht="15">
      <c r="A98" s="2">
        <v>17</v>
      </c>
      <c r="B98" s="2" t="s">
        <v>146</v>
      </c>
      <c r="C98" s="5" t="s">
        <v>43</v>
      </c>
      <c r="D98" s="8" t="s">
        <v>137</v>
      </c>
      <c r="E98" s="1">
        <v>20.013248137264817</v>
      </c>
      <c r="F98" s="1">
        <f>AVERAGE(E98:E99)</f>
        <v>12.060632338011461</v>
      </c>
      <c r="G98" s="1">
        <v>8.1977763954610392</v>
      </c>
      <c r="H98" s="1">
        <f>AVERAGE(G98:G99)</f>
        <v>4.7962729101435029</v>
      </c>
      <c r="I98" s="1">
        <v>28.211024532725851</v>
      </c>
      <c r="J98" s="1">
        <f>AVERAGE(I98:I99)</f>
        <v>16.856905248154959</v>
      </c>
      <c r="K98" s="9">
        <v>0.29058768801364548</v>
      </c>
      <c r="L98" s="1">
        <f>AVERAGE(K98:K99)</f>
        <v>0.2720268692467801</v>
      </c>
      <c r="M98" s="1">
        <v>-2.4262526460103486E-2</v>
      </c>
      <c r="N98" s="1">
        <f>AVERAGE(M98:M99)</f>
        <v>1.2346768523119936E-2</v>
      </c>
      <c r="O98" s="6">
        <v>4.28</v>
      </c>
      <c r="P98" s="1">
        <f>AVERAGE(O98:O99)</f>
        <v>4.1899999999999995</v>
      </c>
      <c r="Q98" s="1">
        <v>26.589220720945264</v>
      </c>
      <c r="R98" s="1">
        <f>AVERAGE(Q98:Q99)</f>
        <v>23.449262393398541</v>
      </c>
      <c r="S98" s="1">
        <v>5.2363488182558884</v>
      </c>
      <c r="T98" s="1">
        <f>AVERAGE(S98:S99)</f>
        <v>3.0782971085144313</v>
      </c>
    </row>
    <row r="99" spans="1:20" ht="15">
      <c r="A99" s="2">
        <v>17</v>
      </c>
      <c r="B99" s="2" t="s">
        <v>20</v>
      </c>
      <c r="C99" s="5" t="s">
        <v>43</v>
      </c>
      <c r="D99" s="8" t="s">
        <v>137</v>
      </c>
      <c r="E99" s="1">
        <v>4.108016538758104</v>
      </c>
      <c r="G99" s="1">
        <v>1.3947694248259661</v>
      </c>
      <c r="I99" s="1">
        <v>5.5027859635840706</v>
      </c>
      <c r="K99" s="9">
        <v>0.25346605047991472</v>
      </c>
      <c r="L99" s="1"/>
      <c r="M99" s="1">
        <v>4.8956063506343357E-2</v>
      </c>
      <c r="O99" s="6">
        <v>4.0999999999999996</v>
      </c>
      <c r="Q99" s="1">
        <v>20.309304065851819</v>
      </c>
      <c r="S99" s="1">
        <v>0.92024539877297407</v>
      </c>
    </row>
    <row r="100" spans="1:20" ht="15">
      <c r="A100" s="2">
        <v>18</v>
      </c>
      <c r="B100" s="7" t="s">
        <v>135</v>
      </c>
      <c r="C100" s="5" t="s">
        <v>43</v>
      </c>
      <c r="D100" s="8" t="s">
        <v>137</v>
      </c>
      <c r="E100" s="1">
        <v>1.7680725672668787</v>
      </c>
      <c r="F100" s="1">
        <f>AVERAGE(E100:E101)</f>
        <v>0.99585554971435364</v>
      </c>
      <c r="G100" s="1">
        <v>29.296571077962177</v>
      </c>
      <c r="H100" s="1">
        <f>AVERAGE(G100:G101)</f>
        <v>20.857472123809302</v>
      </c>
      <c r="I100" s="1">
        <v>31.064643645229062</v>
      </c>
      <c r="J100" s="1">
        <f>AVERAGE(I100:I101)</f>
        <v>21.853327673523658</v>
      </c>
      <c r="K100" s="9">
        <v>0.94308408660794585</v>
      </c>
      <c r="L100" s="1">
        <f>AVERAGE(K100:K101)</f>
        <v>0.96269699010212906</v>
      </c>
      <c r="M100" s="1">
        <v>2.3303880572749805E-2</v>
      </c>
      <c r="N100" s="1">
        <f>AVERAGE(M100:M101)</f>
        <v>1.0621987829186452E-2</v>
      </c>
      <c r="O100" s="6">
        <v>4.3600000000000003</v>
      </c>
      <c r="P100" s="1">
        <f>AVERAGE(O100:O101)</f>
        <v>4.3800000000000008</v>
      </c>
      <c r="Q100" s="1">
        <v>23.558459696727795</v>
      </c>
      <c r="R100" s="1">
        <f>AVERAGE(Q100:Q101)</f>
        <v>22.31708937680213</v>
      </c>
      <c r="S100" s="1">
        <v>4.6851549755302706</v>
      </c>
      <c r="T100" s="1">
        <f>AVERAGE(S100:S101)</f>
        <v>3.1604894438063154</v>
      </c>
    </row>
    <row r="101" spans="1:20" ht="15">
      <c r="A101" s="2">
        <v>18</v>
      </c>
      <c r="B101" s="7" t="s">
        <v>1</v>
      </c>
      <c r="C101" s="5" t="s">
        <v>43</v>
      </c>
      <c r="D101" s="8" t="s">
        <v>137</v>
      </c>
      <c r="E101" s="1">
        <v>0.22363853216182869</v>
      </c>
      <c r="G101" s="1">
        <v>12.418373169656428</v>
      </c>
      <c r="I101" s="1">
        <v>12.642011701818259</v>
      </c>
      <c r="K101" s="9">
        <v>0.98230989359631227</v>
      </c>
      <c r="L101" s="1"/>
      <c r="M101" s="1">
        <v>-2.0599049143769027E-3</v>
      </c>
      <c r="O101" s="6">
        <v>4.4000000000000004</v>
      </c>
      <c r="Q101" s="1">
        <v>21.075719056876466</v>
      </c>
      <c r="S101" s="1">
        <v>1.6358239120823606</v>
      </c>
    </row>
    <row r="102" spans="1:20" ht="15">
      <c r="A102" s="2">
        <v>19</v>
      </c>
      <c r="B102" s="2" t="s">
        <v>146</v>
      </c>
      <c r="C102" s="5" t="s">
        <v>43</v>
      </c>
      <c r="D102" s="8" t="s">
        <v>137</v>
      </c>
      <c r="E102" s="1">
        <v>11.634606777315479</v>
      </c>
      <c r="F102" s="1">
        <f>AVERAGE(E102:E103)</f>
        <v>7.3562476097472311</v>
      </c>
      <c r="G102" s="1">
        <v>10.112379964176409</v>
      </c>
      <c r="H102" s="1">
        <f>AVERAGE(G102:G103)</f>
        <v>6.4254685080370848</v>
      </c>
      <c r="I102" s="1">
        <v>21.746986741491884</v>
      </c>
      <c r="J102" s="1">
        <f>AVERAGE(I102:I103)</f>
        <v>13.781716117784315</v>
      </c>
      <c r="K102" s="9">
        <v>0.46500143143429717</v>
      </c>
      <c r="L102" s="1">
        <f>AVERAGE(K102:K103)</f>
        <v>0.46791571742967281</v>
      </c>
      <c r="M102" s="1">
        <v>-2.7397253429587622E-2</v>
      </c>
      <c r="N102" s="1">
        <f>AVERAGE(M102:M103)</f>
        <v>2.1965926838166693E-2</v>
      </c>
      <c r="O102" s="6">
        <v>4.2</v>
      </c>
      <c r="P102" s="1">
        <f>AVERAGE(O102:O103)</f>
        <v>4.13</v>
      </c>
      <c r="Q102" s="1">
        <v>30.042341220423481</v>
      </c>
      <c r="R102" s="1">
        <f>AVERAGE(Q102:Q103)</f>
        <v>25.747547190914744</v>
      </c>
      <c r="S102" s="1">
        <v>6.0524067217316384</v>
      </c>
      <c r="T102" s="1">
        <f>AVERAGE(S102:S103)</f>
        <v>4.4396533196665757</v>
      </c>
    </row>
    <row r="103" spans="1:20" ht="15">
      <c r="A103" s="2">
        <v>19</v>
      </c>
      <c r="B103" s="2" t="s">
        <v>90</v>
      </c>
      <c r="C103" s="5" t="s">
        <v>43</v>
      </c>
      <c r="D103" s="8" t="s">
        <v>137</v>
      </c>
      <c r="E103" s="1">
        <v>3.0778884421789829</v>
      </c>
      <c r="G103" s="1">
        <v>2.7385570518977618</v>
      </c>
      <c r="I103" s="1">
        <v>5.8164454940767456</v>
      </c>
      <c r="K103" s="9">
        <v>0.47083000342504844</v>
      </c>
      <c r="L103" s="1"/>
      <c r="M103" s="1">
        <v>7.1329107105921011E-2</v>
      </c>
      <c r="O103" s="6">
        <v>4.0599999999999996</v>
      </c>
      <c r="Q103" s="1">
        <v>21.452753161406008</v>
      </c>
      <c r="S103" s="1">
        <v>2.8268999176015135</v>
      </c>
    </row>
    <row r="104" spans="1:20" ht="15">
      <c r="A104" s="2">
        <v>20</v>
      </c>
      <c r="B104" s="2" t="s">
        <v>146</v>
      </c>
      <c r="C104" s="5" t="s">
        <v>43</v>
      </c>
      <c r="D104" s="8" t="s">
        <v>137</v>
      </c>
      <c r="E104" s="1">
        <v>8.2399025589389261</v>
      </c>
      <c r="F104" s="1">
        <f>AVERAGE(E104:E105)</f>
        <v>4.7097429342672381</v>
      </c>
      <c r="G104" s="1">
        <v>16.89635848979357</v>
      </c>
      <c r="H104" s="1">
        <f>AVERAGE(G104:G105)</f>
        <v>10.51048406450634</v>
      </c>
      <c r="I104" s="1">
        <v>25.136261048732496</v>
      </c>
      <c r="J104" s="1">
        <f>AVERAGE(I104:I105)</f>
        <v>15.220226998773578</v>
      </c>
      <c r="K104" s="9">
        <v>0.67219060372726258</v>
      </c>
      <c r="L104" s="1">
        <f>AVERAGE(K104:K105)</f>
        <v>0.72490182521426139</v>
      </c>
      <c r="M104" s="1">
        <v>-3.7105997869268416E-2</v>
      </c>
      <c r="N104" s="1">
        <f>AVERAGE(M104:M105)</f>
        <v>2.7106445120927154E-2</v>
      </c>
      <c r="O104" s="6">
        <v>4.0599999999999996</v>
      </c>
      <c r="P104" s="1">
        <f>AVERAGE(O104:O105)</f>
        <v>4.13</v>
      </c>
      <c r="Q104" s="1">
        <v>24.537915875711818</v>
      </c>
      <c r="R104" s="1">
        <f>AVERAGE(Q104:Q105)</f>
        <v>22.623603292501265</v>
      </c>
      <c r="S104" s="1">
        <v>5.3952072024361257</v>
      </c>
      <c r="T104" s="1">
        <f>AVERAGE(S104:S105)</f>
        <v>4.5559883813616704</v>
      </c>
    </row>
    <row r="105" spans="1:20" ht="15">
      <c r="A105" s="2">
        <v>20</v>
      </c>
      <c r="B105" s="2" t="s">
        <v>7</v>
      </c>
      <c r="C105" s="5" t="s">
        <v>43</v>
      </c>
      <c r="D105" s="8" t="s">
        <v>137</v>
      </c>
      <c r="E105" s="1">
        <v>1.1795833095955506</v>
      </c>
      <c r="G105" s="1">
        <v>4.1246096392191092</v>
      </c>
      <c r="I105" s="1">
        <v>5.3041929488146602</v>
      </c>
      <c r="K105" s="9">
        <v>0.77761304670126019</v>
      </c>
      <c r="L105" s="1"/>
      <c r="M105" s="1">
        <v>9.1318888111122723E-2</v>
      </c>
      <c r="O105" s="6">
        <v>4.2</v>
      </c>
      <c r="Q105" s="1">
        <v>20.709290709290713</v>
      </c>
      <c r="S105" s="1">
        <v>3.7167695602872151</v>
      </c>
    </row>
    <row r="106" spans="1:20" ht="15">
      <c r="A106" s="2">
        <v>21</v>
      </c>
      <c r="B106" s="7" t="s">
        <v>135</v>
      </c>
      <c r="C106" s="5" t="s">
        <v>43</v>
      </c>
      <c r="D106" s="8" t="s">
        <v>137</v>
      </c>
      <c r="E106" s="1">
        <v>19.903465375995129</v>
      </c>
      <c r="F106" s="1">
        <f>AVERAGE(E106:E107)</f>
        <v>11.386166237498928</v>
      </c>
      <c r="G106" s="1">
        <v>9.6186043627451792</v>
      </c>
      <c r="H106" s="1">
        <f>AVERAGE(G106:G107)</f>
        <v>6.8735180905488429</v>
      </c>
      <c r="I106" s="1">
        <v>29.52206973874031</v>
      </c>
      <c r="J106" s="1">
        <f>AVERAGE(I106:I107)</f>
        <v>18.259684328047772</v>
      </c>
      <c r="K106" s="9">
        <v>0.32581063752868161</v>
      </c>
      <c r="L106" s="1">
        <f>AVERAGE(K106:K107)</f>
        <v>0.45790713783147086</v>
      </c>
      <c r="M106" s="1">
        <v>8.0597320396103931E-3</v>
      </c>
      <c r="N106" s="1">
        <f>AVERAGE(M106:M107)</f>
        <v>6.395363266219427E-3</v>
      </c>
      <c r="O106" s="6">
        <v>4.0199999999999996</v>
      </c>
      <c r="P106" s="1">
        <f>AVERAGE(O106:O107)</f>
        <v>3.9899999999999998</v>
      </c>
      <c r="Q106" s="1">
        <v>26.371981640391169</v>
      </c>
      <c r="R106" s="1">
        <f>AVERAGE(Q106:Q107)</f>
        <v>23.889568673483609</v>
      </c>
      <c r="S106" s="1">
        <v>5.1768532321452501</v>
      </c>
      <c r="T106" s="1">
        <f>AVERAGE(S106:S107)</f>
        <v>4.2351712752791375</v>
      </c>
    </row>
    <row r="107" spans="1:20" ht="15">
      <c r="A107" s="2">
        <v>21</v>
      </c>
      <c r="B107" s="7" t="s">
        <v>1</v>
      </c>
      <c r="C107" s="5" t="s">
        <v>43</v>
      </c>
      <c r="D107" s="8" t="s">
        <v>137</v>
      </c>
      <c r="E107" s="1">
        <v>2.8688670990027272</v>
      </c>
      <c r="G107" s="1">
        <v>4.1284318183525066</v>
      </c>
      <c r="I107" s="1">
        <v>6.9972989173552333</v>
      </c>
      <c r="K107" s="9">
        <v>0.59000363813426004</v>
      </c>
      <c r="L107" s="1"/>
      <c r="M107" s="1">
        <v>4.7309944928284609E-3</v>
      </c>
      <c r="O107" s="6">
        <v>3.96</v>
      </c>
      <c r="Q107" s="1">
        <v>21.407155706576049</v>
      </c>
      <c r="S107" s="1">
        <v>3.2934893184130241</v>
      </c>
    </row>
    <row r="108" spans="1:20" ht="15">
      <c r="A108" s="2">
        <v>22</v>
      </c>
      <c r="B108" s="7" t="s">
        <v>135</v>
      </c>
      <c r="C108" s="5" t="s">
        <v>43</v>
      </c>
      <c r="D108" s="8" t="s">
        <v>137</v>
      </c>
      <c r="E108" s="1">
        <v>18.055300882372393</v>
      </c>
      <c r="F108" s="1">
        <f>AVERAGE(E108:E109)</f>
        <v>9.7870344127553235</v>
      </c>
      <c r="G108" s="1">
        <v>13.500572688223141</v>
      </c>
      <c r="H108" s="1">
        <f>AVERAGE(G108:G109)</f>
        <v>9.2768963046746418</v>
      </c>
      <c r="I108" s="1">
        <v>31.555873570595541</v>
      </c>
      <c r="J108" s="1">
        <f>AVERAGE(I108:I109)</f>
        <v>19.063930717429969</v>
      </c>
      <c r="K108" s="9">
        <v>0.42783073832578894</v>
      </c>
      <c r="L108" s="1">
        <f>AVERAGE(K108:K109)</f>
        <v>0.59836677302224639</v>
      </c>
      <c r="M108" s="1">
        <v>2.2462440764585132E-2</v>
      </c>
      <c r="N108" s="1">
        <f>AVERAGE(M108:M109)</f>
        <v>1.2411237500415531E-2</v>
      </c>
      <c r="O108" s="6">
        <v>4.22</v>
      </c>
      <c r="P108" s="1">
        <f>AVERAGE(O108:O109)</f>
        <v>4.2300000000000004</v>
      </c>
      <c r="Q108" s="1">
        <v>23.850416895501539</v>
      </c>
      <c r="R108" s="1">
        <f>AVERAGE(Q108:Q109)</f>
        <v>21.849862906111134</v>
      </c>
      <c r="S108" s="1">
        <v>5.3435615001311394</v>
      </c>
      <c r="T108" s="1">
        <f>AVERAGE(S108:S109)</f>
        <v>4.4180298940610552</v>
      </c>
    </row>
    <row r="109" spans="1:20" ht="15">
      <c r="A109" s="2">
        <v>22</v>
      </c>
      <c r="B109" s="7" t="s">
        <v>1</v>
      </c>
      <c r="C109" s="5" t="s">
        <v>43</v>
      </c>
      <c r="D109" s="8" t="s">
        <v>137</v>
      </c>
      <c r="E109" s="1">
        <v>1.5187679431382537</v>
      </c>
      <c r="G109" s="1">
        <v>5.0532199211261428</v>
      </c>
      <c r="I109" s="1">
        <v>6.5719878642643978</v>
      </c>
      <c r="K109" s="9">
        <v>0.76890280771870378</v>
      </c>
      <c r="L109" s="1"/>
      <c r="M109" s="1">
        <v>2.3600342362459286E-3</v>
      </c>
      <c r="O109" s="6">
        <v>4.24</v>
      </c>
      <c r="Q109" s="1">
        <v>19.84930891672073</v>
      </c>
      <c r="S109" s="1">
        <v>3.4924982879909701</v>
      </c>
    </row>
    <row r="110" spans="1:20" ht="15">
      <c r="A110" s="2">
        <v>23</v>
      </c>
      <c r="B110" s="7" t="s">
        <v>135</v>
      </c>
      <c r="C110" s="5" t="s">
        <v>43</v>
      </c>
      <c r="D110" s="8" t="s">
        <v>137</v>
      </c>
      <c r="E110" s="1">
        <v>3.6839582380539784</v>
      </c>
      <c r="F110" s="1">
        <f>AVERAGE(E110:E111)</f>
        <v>2.3496457794669214</v>
      </c>
      <c r="G110" s="1">
        <v>32.152699149764679</v>
      </c>
      <c r="H110" s="1">
        <f>AVERAGE(G110:G111)</f>
        <v>19.573142930919282</v>
      </c>
      <c r="I110" s="1">
        <v>35.836657387818654</v>
      </c>
      <c r="J110" s="1">
        <f>AVERAGE(I110:I111)</f>
        <v>21.9227887103862</v>
      </c>
      <c r="K110" s="9">
        <v>0.8972013991654757</v>
      </c>
      <c r="L110" s="1">
        <f>AVERAGE(K110:K111)</f>
        <v>0.8852130445242441</v>
      </c>
      <c r="M110" s="1">
        <v>1.9638044914483906E-2</v>
      </c>
      <c r="N110" s="1">
        <f>AVERAGE(M110:M111)</f>
        <v>1.0050209751891545E-2</v>
      </c>
      <c r="O110" s="6">
        <v>4.4400000000000004</v>
      </c>
      <c r="P110" s="1">
        <f>AVERAGE(O110:O111)</f>
        <v>4.28</v>
      </c>
      <c r="Q110" s="1">
        <v>26.720869912210716</v>
      </c>
      <c r="R110" s="1">
        <f>AVERAGE(Q110:Q111)</f>
        <v>23.915796290570746</v>
      </c>
      <c r="S110" s="1">
        <v>6.8136954598052872</v>
      </c>
      <c r="T110" s="1">
        <f>AVERAGE(S110:S111)</f>
        <v>5.0908183553774036</v>
      </c>
    </row>
    <row r="111" spans="1:20" ht="15">
      <c r="A111" s="2">
        <v>23</v>
      </c>
      <c r="B111" s="7" t="s">
        <v>1</v>
      </c>
      <c r="C111" s="5" t="s">
        <v>43</v>
      </c>
      <c r="D111" s="8" t="s">
        <v>137</v>
      </c>
      <c r="E111" s="1">
        <v>1.0153333208798643</v>
      </c>
      <c r="G111" s="1">
        <v>6.9935867120738813</v>
      </c>
      <c r="I111" s="1">
        <v>8.0089200329537462</v>
      </c>
      <c r="K111" s="9">
        <v>0.87322468988301249</v>
      </c>
      <c r="L111" s="1"/>
      <c r="M111" s="1">
        <v>4.623745892991835E-4</v>
      </c>
      <c r="O111" s="6">
        <v>4.12</v>
      </c>
      <c r="Q111" s="1">
        <v>21.110722668930777</v>
      </c>
      <c r="S111" s="1">
        <v>3.3679412509495195</v>
      </c>
    </row>
    <row r="112" spans="1:20" ht="15">
      <c r="A112" s="2">
        <v>24</v>
      </c>
      <c r="B112" s="7" t="s">
        <v>135</v>
      </c>
      <c r="C112" s="5" t="s">
        <v>43</v>
      </c>
      <c r="D112" s="8" t="s">
        <v>137</v>
      </c>
      <c r="E112" s="1">
        <v>13.655504300267573</v>
      </c>
      <c r="F112" s="1">
        <f>AVERAGE(E112:E113)</f>
        <v>8.6811207932988985</v>
      </c>
      <c r="G112" s="1">
        <v>27.361256075339391</v>
      </c>
      <c r="H112" s="1">
        <f>AVERAGE(G112:G113)</f>
        <v>17.690731788882779</v>
      </c>
      <c r="I112" s="1">
        <v>41.016760375606957</v>
      </c>
      <c r="J112" s="1">
        <f>AVERAGE(I112:I113)</f>
        <v>26.371852582181674</v>
      </c>
      <c r="K112" s="9">
        <v>0.66707501579308981</v>
      </c>
      <c r="L112" s="1">
        <f>AVERAGE(K112:K113)</f>
        <v>0.67549390177825808</v>
      </c>
      <c r="M112" s="1">
        <v>4.0554454993073717E-2</v>
      </c>
      <c r="N112" s="1">
        <f>AVERAGE(M112:M113)</f>
        <v>2.1310949263288467E-2</v>
      </c>
      <c r="O112" s="6">
        <v>5.15</v>
      </c>
      <c r="P112" s="1">
        <f>AVERAGE(O112:O113)</f>
        <v>4.8450000000000006</v>
      </c>
      <c r="Q112" s="1">
        <v>29.839273235499704</v>
      </c>
      <c r="R112" s="1">
        <f>AVERAGE(Q112:Q113)</f>
        <v>25.982575771584521</v>
      </c>
      <c r="S112" s="1">
        <v>7.3847467273761875</v>
      </c>
      <c r="T112" s="1">
        <f>AVERAGE(S112:S113)</f>
        <v>5.5993292733316489</v>
      </c>
    </row>
    <row r="113" spans="1:20" ht="15">
      <c r="A113" s="2">
        <v>24</v>
      </c>
      <c r="B113" s="7" t="s">
        <v>1</v>
      </c>
      <c r="C113" s="5" t="s">
        <v>43</v>
      </c>
      <c r="D113" s="8" t="s">
        <v>137</v>
      </c>
      <c r="E113" s="1">
        <v>3.7067372863302221</v>
      </c>
      <c r="G113" s="1">
        <v>8.020207502426171</v>
      </c>
      <c r="I113" s="1">
        <v>11.726944788756395</v>
      </c>
      <c r="K113" s="9">
        <v>0.68391278776342634</v>
      </c>
      <c r="L113" s="1"/>
      <c r="M113" s="1">
        <v>2.067443533503219E-3</v>
      </c>
      <c r="O113" s="6">
        <v>4.54</v>
      </c>
      <c r="Q113" s="1">
        <v>22.125878307669339</v>
      </c>
      <c r="S113" s="1">
        <v>3.8139118192871102</v>
      </c>
    </row>
    <row r="114" spans="1:20" ht="15">
      <c r="A114" s="2">
        <v>25</v>
      </c>
      <c r="B114" s="7" t="s">
        <v>135</v>
      </c>
      <c r="C114" s="5" t="s">
        <v>43</v>
      </c>
      <c r="D114" s="8" t="s">
        <v>142</v>
      </c>
      <c r="E114" s="1">
        <v>2.0293500754139093</v>
      </c>
      <c r="F114" s="1">
        <f>AVERAGE(E114:E115)</f>
        <v>1.0628333471456879</v>
      </c>
      <c r="G114" s="1">
        <v>22.363393723913223</v>
      </c>
      <c r="H114" s="1">
        <f>AVERAGE(G114:G115)</f>
        <v>16.136916854958173</v>
      </c>
      <c r="I114" s="1">
        <v>24.392743799327132</v>
      </c>
      <c r="J114" s="1">
        <f>AVERAGE(I114:I115)</f>
        <v>17.199750202103861</v>
      </c>
      <c r="K114" s="9">
        <v>0.91680517402597861</v>
      </c>
      <c r="L114" s="1">
        <f>AVERAGE(K114:K115)</f>
        <v>0.95359000773877722</v>
      </c>
      <c r="M114" s="1">
        <v>2.6065887762563335E-2</v>
      </c>
      <c r="N114" s="1">
        <f>AVERAGE(M114:M115)</f>
        <v>1.5564918420505414E-2</v>
      </c>
      <c r="O114" s="6">
        <v>4.45</v>
      </c>
      <c r="P114" s="1">
        <f>AVERAGE(O114:O115)</f>
        <v>4.54</v>
      </c>
      <c r="Q114" s="1">
        <v>26.002593774940124</v>
      </c>
      <c r="R114" s="1">
        <f>AVERAGE(Q114:Q115)</f>
        <v>23.35549993062294</v>
      </c>
      <c r="S114" s="1">
        <v>5.5948769801146021</v>
      </c>
      <c r="T114" s="1">
        <f>AVERAGE(S114:S115)</f>
        <v>4.6314639084542071</v>
      </c>
    </row>
    <row r="115" spans="1:20" ht="15">
      <c r="A115" s="2">
        <v>25</v>
      </c>
      <c r="B115" s="7" t="s">
        <v>1</v>
      </c>
      <c r="C115" s="5" t="s">
        <v>43</v>
      </c>
      <c r="D115" s="8" t="s">
        <v>142</v>
      </c>
      <c r="E115" s="1">
        <v>9.6316618877466273E-2</v>
      </c>
      <c r="G115" s="1">
        <v>9.9104399860031211</v>
      </c>
      <c r="I115" s="1">
        <v>10.006756604880588</v>
      </c>
      <c r="K115" s="9">
        <v>0.99037484145157584</v>
      </c>
      <c r="L115" s="1"/>
      <c r="M115" s="1">
        <v>5.063949078447494E-3</v>
      </c>
      <c r="O115" s="6">
        <v>4.63</v>
      </c>
      <c r="Q115" s="1">
        <v>20.708406086305757</v>
      </c>
      <c r="S115" s="1">
        <v>3.6680508367938125</v>
      </c>
    </row>
    <row r="116" spans="1:20" ht="15">
      <c r="A116" s="2">
        <v>26</v>
      </c>
      <c r="B116" s="7" t="s">
        <v>135</v>
      </c>
      <c r="C116" s="5" t="s">
        <v>43</v>
      </c>
      <c r="D116" s="8" t="s">
        <v>142</v>
      </c>
      <c r="E116" s="1">
        <v>3.6495807886113112</v>
      </c>
      <c r="F116" s="1">
        <f>AVERAGE(E116:E117)</f>
        <v>2.2142948239177414</v>
      </c>
      <c r="G116" s="1">
        <v>19.013133229935526</v>
      </c>
      <c r="H116" s="1">
        <f>AVERAGE(G116:G117)</f>
        <v>12.169960734728356</v>
      </c>
      <c r="I116" s="1">
        <v>22.66271401854684</v>
      </c>
      <c r="J116" s="1">
        <f>AVERAGE(I116:I117)</f>
        <v>14.3842555586461</v>
      </c>
      <c r="K116" s="9">
        <v>0.83896100062752643</v>
      </c>
      <c r="L116" s="1">
        <f>AVERAGE(K116:K117)</f>
        <v>0.85568794001199322</v>
      </c>
      <c r="M116" s="1">
        <v>3.9882835261516383E-2</v>
      </c>
      <c r="N116" s="1">
        <f>AVERAGE(M116:M117)</f>
        <v>2.3064289693937194E-2</v>
      </c>
      <c r="O116" s="6">
        <v>4.49</v>
      </c>
      <c r="P116" s="1">
        <f>AVERAGE(O116:O117)</f>
        <v>4.3600000000000003</v>
      </c>
      <c r="Q116" s="1">
        <v>22.346368715083827</v>
      </c>
      <c r="R116" s="1">
        <f>AVERAGE(Q116:Q117)</f>
        <v>20.655124708243818</v>
      </c>
      <c r="S116" s="1">
        <v>5.7553956834531776</v>
      </c>
      <c r="T116" s="1">
        <f>AVERAGE(S116:S117)</f>
        <v>4.6500916522191362</v>
      </c>
    </row>
    <row r="117" spans="1:20" ht="15">
      <c r="A117" s="2">
        <v>26</v>
      </c>
      <c r="B117" s="7" t="s">
        <v>1</v>
      </c>
      <c r="C117" s="5" t="s">
        <v>43</v>
      </c>
      <c r="D117" s="8" t="s">
        <v>142</v>
      </c>
      <c r="E117" s="1">
        <v>0.77900885922417162</v>
      </c>
      <c r="G117" s="1">
        <v>5.3267882395211865</v>
      </c>
      <c r="I117" s="1">
        <v>6.1057970987453585</v>
      </c>
      <c r="K117" s="9">
        <v>0.8724148793964599</v>
      </c>
      <c r="L117" s="1"/>
      <c r="M117" s="1">
        <v>6.2457441263580032E-3</v>
      </c>
      <c r="O117" s="6">
        <v>4.2300000000000004</v>
      </c>
      <c r="Q117" s="1">
        <v>18.963880701403809</v>
      </c>
      <c r="S117" s="1">
        <v>3.5447876209850953</v>
      </c>
    </row>
    <row r="118" spans="1:20" ht="15">
      <c r="A118" s="2">
        <v>27</v>
      </c>
      <c r="B118" s="7" t="s">
        <v>135</v>
      </c>
      <c r="C118" s="5" t="s">
        <v>43</v>
      </c>
      <c r="D118" s="8" t="s">
        <v>142</v>
      </c>
      <c r="E118" s="1">
        <v>19.26285618371617</v>
      </c>
      <c r="F118" s="1">
        <f>AVERAGE(E118:E119)</f>
        <v>11.412768059158285</v>
      </c>
      <c r="G118" s="1">
        <v>13.538330748356188</v>
      </c>
      <c r="H118" s="1">
        <f>AVERAGE(G118:G119)</f>
        <v>7.5165213738739762</v>
      </c>
      <c r="I118" s="1">
        <v>32.801186932072355</v>
      </c>
      <c r="J118" s="1">
        <f>AVERAGE(I118:I119)</f>
        <v>18.92928943303226</v>
      </c>
      <c r="K118" s="9">
        <v>0.41273905046157566</v>
      </c>
      <c r="L118" s="1">
        <f>AVERAGE(K118:K119)</f>
        <v>0.35414450677269499</v>
      </c>
      <c r="M118" s="1">
        <v>3.1083974953101588E-2</v>
      </c>
      <c r="N118" s="1">
        <f>AVERAGE(M118:M119)</f>
        <v>1.8616252138875754E-2</v>
      </c>
      <c r="O118" s="6">
        <v>4.09</v>
      </c>
      <c r="P118" s="1">
        <f>AVERAGE(O118:O119)</f>
        <v>4.0199999999999996</v>
      </c>
      <c r="Q118" s="1">
        <v>28.086804689448712</v>
      </c>
      <c r="R118" s="1">
        <f>AVERAGE(Q118:Q119)</f>
        <v>23.925731822187458</v>
      </c>
      <c r="S118" s="1">
        <v>4.9184876864377367</v>
      </c>
      <c r="T118" s="1">
        <f>AVERAGE(S118:S119)</f>
        <v>3.5871334778199335</v>
      </c>
    </row>
    <row r="119" spans="1:20" ht="15">
      <c r="A119" s="2">
        <v>27</v>
      </c>
      <c r="B119" s="7" t="s">
        <v>1</v>
      </c>
      <c r="C119" s="5" t="s">
        <v>43</v>
      </c>
      <c r="D119" s="8" t="s">
        <v>142</v>
      </c>
      <c r="E119" s="1">
        <v>3.5626799346004003</v>
      </c>
      <c r="G119" s="1">
        <v>1.4947119993917641</v>
      </c>
      <c r="I119" s="1">
        <v>5.0573919339921636</v>
      </c>
      <c r="K119" s="9">
        <v>0.29554996308381432</v>
      </c>
      <c r="L119" s="1"/>
      <c r="M119" s="1">
        <v>6.1485293246499187E-3</v>
      </c>
      <c r="O119" s="6">
        <v>3.95</v>
      </c>
      <c r="Q119" s="1">
        <v>19.764658954926205</v>
      </c>
      <c r="S119" s="1">
        <v>2.2557792692021303</v>
      </c>
    </row>
    <row r="120" spans="1:20" ht="15">
      <c r="A120" s="2">
        <v>28</v>
      </c>
      <c r="B120" s="7" t="s">
        <v>135</v>
      </c>
      <c r="C120" s="5" t="s">
        <v>43</v>
      </c>
      <c r="D120" s="8" t="s">
        <v>142</v>
      </c>
      <c r="E120" s="1">
        <v>42.954271033400204</v>
      </c>
      <c r="F120" s="1">
        <f>AVERAGE(E120:E121)</f>
        <v>25.184051138878203</v>
      </c>
      <c r="G120" s="1">
        <v>13.923983718360432</v>
      </c>
      <c r="H120" s="1">
        <f>AVERAGE(G120:G121)</f>
        <v>8.6652529560644478</v>
      </c>
      <c r="I120" s="1">
        <v>56.878254751760636</v>
      </c>
      <c r="J120" s="1">
        <f>AVERAGE(I120:I121)</f>
        <v>33.849304094942653</v>
      </c>
      <c r="K120" s="9">
        <v>0.24480328693505532</v>
      </c>
      <c r="L120" s="1">
        <f>AVERAGE(K120:K121)</f>
        <v>0.27981434783288828</v>
      </c>
      <c r="M120" s="1">
        <v>0.10297329815378765</v>
      </c>
      <c r="N120" s="1">
        <f>AVERAGE(M120:M121)</f>
        <v>5.6187246680322434E-2</v>
      </c>
      <c r="O120" s="6">
        <v>4.33</v>
      </c>
      <c r="P120" s="1">
        <f>AVERAGE(O120:O121)</f>
        <v>4.18</v>
      </c>
      <c r="Q120" s="1">
        <v>28.79324978780771</v>
      </c>
      <c r="R120" s="1">
        <f>AVERAGE(Q120:Q121)</f>
        <v>25.496085648846964</v>
      </c>
      <c r="S120" s="1">
        <v>6.1492076847566901</v>
      </c>
      <c r="T120" s="1">
        <f>AVERAGE(S120:S121)</f>
        <v>4.6918545162327856</v>
      </c>
    </row>
    <row r="121" spans="1:20" ht="15">
      <c r="A121" s="2">
        <v>28</v>
      </c>
      <c r="B121" s="7" t="s">
        <v>1</v>
      </c>
      <c r="C121" s="5" t="s">
        <v>43</v>
      </c>
      <c r="D121" s="8" t="s">
        <v>142</v>
      </c>
      <c r="E121" s="1">
        <v>7.4138312443562029</v>
      </c>
      <c r="G121" s="1">
        <v>3.4065221937684633</v>
      </c>
      <c r="I121" s="1">
        <v>10.820353438124666</v>
      </c>
      <c r="K121" s="9">
        <v>0.31482540873072129</v>
      </c>
      <c r="L121" s="1"/>
      <c r="M121" s="1">
        <v>9.4011952068572078E-3</v>
      </c>
      <c r="O121" s="6">
        <v>4.03</v>
      </c>
      <c r="Q121" s="1">
        <v>22.198921509886219</v>
      </c>
      <c r="S121" s="1">
        <v>3.234501347708882</v>
      </c>
    </row>
    <row r="122" spans="1:20" ht="15">
      <c r="A122" s="2">
        <v>29</v>
      </c>
      <c r="B122" s="7" t="s">
        <v>135</v>
      </c>
      <c r="C122" s="5" t="s">
        <v>43</v>
      </c>
      <c r="D122" s="8" t="s">
        <v>142</v>
      </c>
      <c r="E122" s="1">
        <v>7.0110524318430905</v>
      </c>
      <c r="F122" s="1">
        <f>AVERAGE(E122:E123)</f>
        <v>3.6369319297212557</v>
      </c>
      <c r="G122" s="1">
        <v>23.442427862847527</v>
      </c>
      <c r="H122" s="1">
        <f>AVERAGE(G122:G123)</f>
        <v>14.638029772293569</v>
      </c>
      <c r="I122" s="1">
        <v>30.453480294690614</v>
      </c>
      <c r="J122" s="1">
        <f>AVERAGE(I122:I123)</f>
        <v>18.274961702014821</v>
      </c>
      <c r="K122" s="9">
        <v>0.76977828596275666</v>
      </c>
      <c r="L122" s="1">
        <f>AVERAGE(K122:K123)</f>
        <v>0.86333465433234768</v>
      </c>
      <c r="M122" s="1">
        <v>4.7363550344258862E-2</v>
      </c>
      <c r="N122" s="1">
        <f>AVERAGE(M122:M123)</f>
        <v>2.5911220569784517E-2</v>
      </c>
      <c r="O122" s="6">
        <v>4.1900000000000004</v>
      </c>
      <c r="P122" s="1">
        <f>AVERAGE(O122:O123)</f>
        <v>4.2699999999999996</v>
      </c>
      <c r="Q122" s="1">
        <v>27.405044362476289</v>
      </c>
      <c r="R122" s="1">
        <f>AVERAGE(Q122:Q123)</f>
        <v>23.62519616477519</v>
      </c>
      <c r="S122" s="1">
        <v>5.5822576215325856</v>
      </c>
      <c r="T122" s="1">
        <f>AVERAGE(S122:S123)</f>
        <v>4.3253293460249154</v>
      </c>
    </row>
    <row r="123" spans="1:20" ht="15">
      <c r="A123" s="2">
        <v>29</v>
      </c>
      <c r="B123" s="7" t="s">
        <v>1</v>
      </c>
      <c r="C123" s="5" t="s">
        <v>43</v>
      </c>
      <c r="D123" s="8" t="s">
        <v>142</v>
      </c>
      <c r="E123" s="1">
        <v>0.2628114275994205</v>
      </c>
      <c r="G123" s="1">
        <v>5.8336316817396119</v>
      </c>
      <c r="I123" s="1">
        <v>6.096443109339031</v>
      </c>
      <c r="K123" s="9">
        <v>0.9568910227019386</v>
      </c>
      <c r="L123" s="1"/>
      <c r="M123" s="1">
        <v>4.4588907953101702E-3</v>
      </c>
      <c r="O123" s="6">
        <v>4.3499999999999996</v>
      </c>
      <c r="Q123" s="1">
        <v>19.84534796707409</v>
      </c>
      <c r="S123" s="1">
        <v>3.0684010705172442</v>
      </c>
    </row>
    <row r="124" spans="1:20" ht="15">
      <c r="A124" s="2">
        <v>30</v>
      </c>
      <c r="B124" s="7" t="s">
        <v>135</v>
      </c>
      <c r="C124" s="5" t="s">
        <v>43</v>
      </c>
      <c r="D124" s="8" t="s">
        <v>142</v>
      </c>
      <c r="E124" s="1">
        <v>0.68939782138727657</v>
      </c>
      <c r="F124" s="1">
        <f>AVERAGE(E124:E125)</f>
        <v>0.35307897543441508</v>
      </c>
      <c r="G124" s="1">
        <v>39.297658100596301</v>
      </c>
      <c r="H124" s="1">
        <f>AVERAGE(G124:G125)</f>
        <v>23.893443581284849</v>
      </c>
      <c r="I124" s="1">
        <v>39.987055921983583</v>
      </c>
      <c r="J124" s="1">
        <f>AVERAGE(I124:I125)</f>
        <v>24.246522556719267</v>
      </c>
      <c r="K124" s="9">
        <v>0.98275947539793063</v>
      </c>
      <c r="L124" s="1">
        <f>AVERAGE(K124:K125)</f>
        <v>0.99039454190901588</v>
      </c>
      <c r="M124" s="1">
        <v>2.9105634287853524E-2</v>
      </c>
      <c r="N124" s="1">
        <f>AVERAGE(M124:M125)</f>
        <v>1.7979332458044023E-2</v>
      </c>
      <c r="O124" s="6">
        <v>4.74</v>
      </c>
      <c r="P124" s="1">
        <f>AVERAGE(O124:O125)</f>
        <v>4.8049999999999997</v>
      </c>
      <c r="Q124" s="1">
        <v>29.382962777916504</v>
      </c>
      <c r="R124" s="1">
        <f>AVERAGE(Q124:Q125)</f>
        <v>25.765758557452735</v>
      </c>
      <c r="S124" s="1">
        <v>6.0280175463421761</v>
      </c>
      <c r="T124" s="1">
        <f>AVERAGE(S124:S125)</f>
        <v>4.8005234686952409</v>
      </c>
    </row>
    <row r="125" spans="1:20" ht="15">
      <c r="A125" s="2">
        <v>30</v>
      </c>
      <c r="B125" s="7" t="s">
        <v>1</v>
      </c>
      <c r="C125" s="5" t="s">
        <v>43</v>
      </c>
      <c r="D125" s="8" t="s">
        <v>142</v>
      </c>
      <c r="E125" s="1">
        <v>1.6760129481553584E-2</v>
      </c>
      <c r="G125" s="1">
        <v>8.489229061973397</v>
      </c>
      <c r="I125" s="1">
        <v>8.505989191454951</v>
      </c>
      <c r="K125" s="9">
        <v>0.99802960842010113</v>
      </c>
      <c r="L125" s="1"/>
      <c r="M125" s="1">
        <v>6.8530306282345247E-3</v>
      </c>
      <c r="O125" s="6">
        <v>4.87</v>
      </c>
      <c r="Q125" s="1">
        <v>22.148554336988965</v>
      </c>
      <c r="S125" s="1">
        <v>3.5730293910483066</v>
      </c>
    </row>
    <row r="126" spans="1:20" ht="15">
      <c r="A126" s="2">
        <v>31</v>
      </c>
      <c r="B126" s="7" t="s">
        <v>135</v>
      </c>
      <c r="C126" s="5" t="s">
        <v>43</v>
      </c>
      <c r="D126" s="8" t="s">
        <v>142</v>
      </c>
      <c r="E126" s="1">
        <v>3.890503223956562</v>
      </c>
      <c r="F126" s="1">
        <f>AVERAGE(E126:E127)</f>
        <v>2.296905157049121</v>
      </c>
      <c r="G126" s="1">
        <v>18.675778313263464</v>
      </c>
      <c r="H126" s="1">
        <f>AVERAGE(G126:G127)</f>
        <v>12.695798805009867</v>
      </c>
      <c r="I126" s="1">
        <v>22.566281537220028</v>
      </c>
      <c r="J126" s="1">
        <f>AVERAGE(I126:I127)</f>
        <v>14.992703962058989</v>
      </c>
      <c r="K126" s="9">
        <v>0.82759661942798568</v>
      </c>
      <c r="L126" s="1">
        <f>AVERAGE(K126:K127)</f>
        <v>0.86640006809731762</v>
      </c>
      <c r="M126" s="1">
        <v>3.2631092857374103E-2</v>
      </c>
      <c r="N126" s="1">
        <f>AVERAGE(M126:M127)</f>
        <v>2.0381434536778174E-2</v>
      </c>
      <c r="O126" s="6">
        <v>4.13</v>
      </c>
      <c r="P126" s="1">
        <f>AVERAGE(O126:O127)</f>
        <v>4.085</v>
      </c>
      <c r="Q126" s="1">
        <v>26.391104906262427</v>
      </c>
      <c r="R126" s="1">
        <f>AVERAGE(Q126:Q127)</f>
        <v>23.766197855573296</v>
      </c>
      <c r="S126" s="1">
        <v>5.6153898259161696</v>
      </c>
      <c r="T126" s="1">
        <f>AVERAGE(S126:S127)</f>
        <v>4.5298714913565901</v>
      </c>
    </row>
    <row r="127" spans="1:20" ht="15">
      <c r="A127" s="2">
        <v>31</v>
      </c>
      <c r="B127" s="7" t="s">
        <v>1</v>
      </c>
      <c r="C127" s="5" t="s">
        <v>43</v>
      </c>
      <c r="D127" s="8" t="s">
        <v>142</v>
      </c>
      <c r="E127" s="1">
        <v>0.70330709014168047</v>
      </c>
      <c r="G127" s="1">
        <v>6.71581929675627</v>
      </c>
      <c r="I127" s="1">
        <v>7.4191263868979505</v>
      </c>
      <c r="K127" s="9">
        <v>0.90520351676664945</v>
      </c>
      <c r="L127" s="1"/>
      <c r="M127" s="1">
        <v>8.1317762161822443E-3</v>
      </c>
      <c r="O127" s="6">
        <v>4.04</v>
      </c>
      <c r="Q127" s="1">
        <v>21.141290804884164</v>
      </c>
      <c r="S127" s="1">
        <v>3.4443531567970109</v>
      </c>
    </row>
    <row r="128" spans="1:20" ht="15">
      <c r="A128" s="2">
        <v>32</v>
      </c>
      <c r="B128" s="7" t="s">
        <v>135</v>
      </c>
      <c r="C128" s="5" t="s">
        <v>43</v>
      </c>
      <c r="D128" s="8" t="s">
        <v>142</v>
      </c>
      <c r="E128" s="1">
        <v>20.492334228240097</v>
      </c>
      <c r="F128" s="1">
        <f>AVERAGE(E128:E129)</f>
        <v>11.60018829747604</v>
      </c>
      <c r="G128" s="1">
        <v>6.9024420857555144</v>
      </c>
      <c r="H128" s="1">
        <f>AVERAGE(G128:G129)</f>
        <v>4.4558578369196749</v>
      </c>
      <c r="I128" s="1">
        <v>27.394776313995614</v>
      </c>
      <c r="J128" s="1">
        <f>AVERAGE(I128:I129)</f>
        <v>16.056046134395714</v>
      </c>
      <c r="K128" s="9">
        <v>0.25196198014689214</v>
      </c>
      <c r="L128" s="1">
        <f>AVERAGE(K128:K129)</f>
        <v>0.33894887343528923</v>
      </c>
      <c r="M128" s="1">
        <v>3.3252297157175995E-2</v>
      </c>
      <c r="N128" s="1">
        <f>AVERAGE(M128:M129)</f>
        <v>2.132299245015306E-2</v>
      </c>
      <c r="O128" s="6">
        <v>4.3499999999999996</v>
      </c>
      <c r="P128" s="1">
        <f>AVERAGE(O128:O129)</f>
        <v>4.2949999999999999</v>
      </c>
      <c r="Q128" s="1">
        <v>24.419068515009528</v>
      </c>
      <c r="R128" s="1">
        <f>AVERAGE(Q128:Q129)</f>
        <v>22.046989383152969</v>
      </c>
      <c r="S128" s="1">
        <v>5.2780893316619473</v>
      </c>
      <c r="T128" s="1">
        <f>AVERAGE(S128:S129)</f>
        <v>4.315022319462213</v>
      </c>
    </row>
    <row r="129" spans="1:20" ht="15">
      <c r="A129" s="2">
        <v>32</v>
      </c>
      <c r="B129" s="7" t="s">
        <v>1</v>
      </c>
      <c r="C129" s="5" t="s">
        <v>43</v>
      </c>
      <c r="D129" s="8" t="s">
        <v>142</v>
      </c>
      <c r="E129" s="1">
        <v>2.7080423667119828</v>
      </c>
      <c r="G129" s="1">
        <v>2.0092735880838357</v>
      </c>
      <c r="I129" s="1">
        <v>4.7173159547958186</v>
      </c>
      <c r="K129" s="9">
        <v>0.42593576672368638</v>
      </c>
      <c r="L129" s="1"/>
      <c r="M129" s="1">
        <v>9.3936877431301281E-3</v>
      </c>
      <c r="O129" s="6">
        <v>4.24</v>
      </c>
      <c r="Q129" s="1">
        <v>19.67491025129641</v>
      </c>
      <c r="S129" s="1">
        <v>3.3519553072624788</v>
      </c>
    </row>
    <row r="130" spans="1:20" ht="15">
      <c r="A130" s="2">
        <v>1</v>
      </c>
      <c r="B130" s="7" t="s">
        <v>135</v>
      </c>
      <c r="C130" s="3" t="s">
        <v>136</v>
      </c>
      <c r="D130" s="8" t="s">
        <v>137</v>
      </c>
      <c r="E130" s="1">
        <v>15.351354720840112</v>
      </c>
      <c r="F130" s="1">
        <f>AVERAGE(E130:E131)</f>
        <v>8.8988398734409273</v>
      </c>
      <c r="G130" s="1">
        <v>27.864457706837303</v>
      </c>
      <c r="H130" s="1">
        <f>AVERAGE(G130:G131)</f>
        <v>18.765029441598259</v>
      </c>
      <c r="I130" s="1">
        <v>43.215812427677413</v>
      </c>
      <c r="J130" s="1">
        <f>AVERAGE(I130:I131)</f>
        <v>27.663869315039186</v>
      </c>
      <c r="K130" s="9">
        <v>0.64477458924251552</v>
      </c>
      <c r="L130" s="1">
        <f>AVERAGE(K130:K131)</f>
        <v>0.72139902136226097</v>
      </c>
      <c r="M130" s="1">
        <v>9.1589167635729701E-3</v>
      </c>
      <c r="N130" s="1">
        <f>AVERAGE(M130:M131)</f>
        <v>7.549047289434967E-3</v>
      </c>
      <c r="O130" s="4">
        <v>4.63</v>
      </c>
      <c r="P130" s="1">
        <f>AVERAGE(O130:O131)</f>
        <v>4.5</v>
      </c>
      <c r="Q130" s="1">
        <v>29.847538115471167</v>
      </c>
      <c r="R130" s="1">
        <f>AVERAGE(Q130:Q131)</f>
        <v>27.104216431412425</v>
      </c>
      <c r="S130" s="1">
        <v>5.1517742625053602</v>
      </c>
      <c r="T130" s="1">
        <f>AVERAGE(S130:S131)</f>
        <v>4.1964561457091136</v>
      </c>
    </row>
    <row r="131" spans="1:20" ht="15">
      <c r="A131" s="2">
        <v>1</v>
      </c>
      <c r="B131" s="7" t="s">
        <v>1</v>
      </c>
      <c r="C131" s="3" t="s">
        <v>0</v>
      </c>
      <c r="D131" s="8" t="s">
        <v>137</v>
      </c>
      <c r="E131" s="1">
        <v>2.4463250260417411</v>
      </c>
      <c r="G131" s="1">
        <v>9.6656011763592158</v>
      </c>
      <c r="I131" s="1">
        <v>12.111926202400957</v>
      </c>
      <c r="K131" s="9">
        <v>0.79802345348200654</v>
      </c>
      <c r="L131" s="1"/>
      <c r="M131" s="1">
        <v>5.939177815296964E-3</v>
      </c>
      <c r="O131" s="4">
        <v>4.37</v>
      </c>
      <c r="Q131" s="1">
        <v>24.360894747353683</v>
      </c>
      <c r="S131" s="1">
        <v>3.2411380289128662</v>
      </c>
    </row>
    <row r="132" spans="1:20" ht="15">
      <c r="A132" s="2">
        <v>2</v>
      </c>
      <c r="B132" s="7" t="s">
        <v>135</v>
      </c>
      <c r="C132" s="3" t="s">
        <v>136</v>
      </c>
      <c r="D132" s="8" t="s">
        <v>137</v>
      </c>
      <c r="E132" s="1">
        <v>1.0428746235264819</v>
      </c>
      <c r="F132" s="1">
        <f>AVERAGE(E132:E133)</f>
        <v>0.79560481495543078</v>
      </c>
      <c r="G132" s="1">
        <v>35.155059135337815</v>
      </c>
      <c r="H132" s="1">
        <f>AVERAGE(G132:G133)</f>
        <v>23.14879011479433</v>
      </c>
      <c r="I132" s="1">
        <v>36.197933758864295</v>
      </c>
      <c r="J132" s="1">
        <f>AVERAGE(I132:I133)</f>
        <v>23.944394929749759</v>
      </c>
      <c r="K132" s="9">
        <v>0.97118966429206488</v>
      </c>
      <c r="L132" s="1">
        <f>AVERAGE(K132:K133)</f>
        <v>0.96214338420824697</v>
      </c>
      <c r="M132" s="1">
        <v>-1.3193143209522822E-2</v>
      </c>
      <c r="N132" s="1">
        <f>AVERAGE(M132:M133)</f>
        <v>-9.2717403282519904E-3</v>
      </c>
      <c r="O132" s="4">
        <v>4.09</v>
      </c>
      <c r="P132" s="1">
        <f>AVERAGE(O132:O133)</f>
        <v>4.7249999999999996</v>
      </c>
      <c r="Q132" s="1">
        <v>32.377622377622416</v>
      </c>
      <c r="R132" s="1">
        <f>AVERAGE(Q132:Q133)</f>
        <v>28.757485646907298</v>
      </c>
      <c r="S132" s="1">
        <v>5.7394002068251107</v>
      </c>
      <c r="T132" s="1">
        <f>AVERAGE(S132:S133)</f>
        <v>4.6309917172626971</v>
      </c>
    </row>
    <row r="133" spans="1:20" ht="15">
      <c r="A133" s="2">
        <v>2</v>
      </c>
      <c r="B133" s="7" t="s">
        <v>1</v>
      </c>
      <c r="C133" s="3" t="s">
        <v>0</v>
      </c>
      <c r="D133" s="8" t="s">
        <v>137</v>
      </c>
      <c r="E133" s="1">
        <v>0.54833500638437971</v>
      </c>
      <c r="G133" s="1">
        <v>11.142521094250844</v>
      </c>
      <c r="I133" s="1">
        <v>11.690856100635223</v>
      </c>
      <c r="K133" s="9">
        <v>0.95309710412442894</v>
      </c>
      <c r="L133" s="1"/>
      <c r="M133" s="1">
        <v>-5.3503374469811597E-3</v>
      </c>
      <c r="O133" s="4">
        <v>5.36</v>
      </c>
      <c r="Q133" s="1">
        <v>25.137348916192181</v>
      </c>
      <c r="S133" s="1">
        <v>3.5225832277002835</v>
      </c>
    </row>
    <row r="134" spans="1:20" ht="15">
      <c r="A134" s="2">
        <v>3</v>
      </c>
      <c r="B134" s="7" t="s">
        <v>135</v>
      </c>
      <c r="C134" s="3" t="s">
        <v>136</v>
      </c>
      <c r="D134" s="8" t="s">
        <v>137</v>
      </c>
      <c r="E134" s="1">
        <v>49.374535560557128</v>
      </c>
      <c r="F134" s="1">
        <f>AVERAGE(E134:E135)</f>
        <v>27.986814232795538</v>
      </c>
      <c r="G134" s="1">
        <v>19.666979259604723</v>
      </c>
      <c r="H134" s="1">
        <f>AVERAGE(G134:G135)</f>
        <v>10.886171853788065</v>
      </c>
      <c r="I134" s="1">
        <v>69.041514820161851</v>
      </c>
      <c r="J134" s="1">
        <f>AVERAGE(I134:I135)</f>
        <v>38.872986086583602</v>
      </c>
      <c r="K134" s="9">
        <v>0.28485729652417002</v>
      </c>
      <c r="L134" s="1">
        <f>AVERAGE(K134:K135)</f>
        <v>0.26336464476303267</v>
      </c>
      <c r="M134" s="1">
        <v>0.14648450872628843</v>
      </c>
      <c r="N134" s="1">
        <f>AVERAGE(M134:M135)</f>
        <v>7.4846410365098939E-2</v>
      </c>
      <c r="O134" s="4">
        <v>4.12</v>
      </c>
      <c r="P134" s="1">
        <f>AVERAGE(O134:O135)</f>
        <v>4.2</v>
      </c>
      <c r="Q134" s="1">
        <v>32.391488513479842</v>
      </c>
      <c r="R134" s="1">
        <f>AVERAGE(Q134:Q135)</f>
        <v>35.056201268737716</v>
      </c>
      <c r="S134" s="1">
        <v>5.2038033463551754</v>
      </c>
      <c r="T134" s="1">
        <f>AVERAGE(S134:S135)</f>
        <v>4.0447473965988943</v>
      </c>
    </row>
    <row r="135" spans="1:20" ht="15">
      <c r="A135" s="2">
        <v>3</v>
      </c>
      <c r="B135" s="7" t="s">
        <v>1</v>
      </c>
      <c r="C135" s="3" t="s">
        <v>0</v>
      </c>
      <c r="D135" s="8" t="s">
        <v>137</v>
      </c>
      <c r="E135" s="1">
        <v>6.5990929050339506</v>
      </c>
      <c r="G135" s="1">
        <v>2.1053644479714082</v>
      </c>
      <c r="I135" s="1">
        <v>8.7044573530053579</v>
      </c>
      <c r="K135" s="9">
        <v>0.24187199300189532</v>
      </c>
      <c r="L135" s="1"/>
      <c r="M135" s="1">
        <v>3.2083120039094457E-3</v>
      </c>
      <c r="O135" s="4">
        <v>4.28</v>
      </c>
      <c r="Q135" s="1">
        <v>37.72091402399559</v>
      </c>
      <c r="S135" s="1">
        <v>2.8856914468426136</v>
      </c>
    </row>
    <row r="136" spans="1:20" ht="15">
      <c r="A136" s="2">
        <v>4</v>
      </c>
      <c r="B136" s="7" t="s">
        <v>135</v>
      </c>
      <c r="C136" s="3" t="s">
        <v>136</v>
      </c>
      <c r="D136" s="8" t="s">
        <v>137</v>
      </c>
      <c r="E136" s="1">
        <v>0.12603025078100036</v>
      </c>
      <c r="F136" s="1">
        <f>AVERAGE(E136:E137)</f>
        <v>7.2391929593083479E-2</v>
      </c>
      <c r="G136" s="1">
        <v>37.98160630174857</v>
      </c>
      <c r="H136" s="1">
        <f>AVERAGE(G136:G137)</f>
        <v>29.379739599084417</v>
      </c>
      <c r="I136" s="1">
        <v>38.10763655252957</v>
      </c>
      <c r="J136" s="1">
        <f>AVERAGE(I136:I137)</f>
        <v>29.452131528677501</v>
      </c>
      <c r="K136" s="9">
        <v>0.99669278228243641</v>
      </c>
      <c r="L136" s="1">
        <f>AVERAGE(K136:K137)</f>
        <v>0.99789551011970223</v>
      </c>
      <c r="M136" s="1">
        <v>7.2668304060985881E-3</v>
      </c>
      <c r="N136" s="1">
        <f>AVERAGE(M136:M137)</f>
        <v>5.2622628192385097E-3</v>
      </c>
      <c r="O136" s="4">
        <v>4.8</v>
      </c>
      <c r="P136" s="1">
        <f>AVERAGE(O136:O137)</f>
        <v>4.625</v>
      </c>
      <c r="Q136" s="1">
        <v>35.411670663469224</v>
      </c>
      <c r="R136" s="1">
        <f>AVERAGE(Q136:Q137)</f>
        <v>31.795654494488133</v>
      </c>
      <c r="S136" s="1">
        <v>8.7871287128712829</v>
      </c>
      <c r="T136" s="1">
        <f>AVERAGE(S136:S137)</f>
        <v>7.120141528307391</v>
      </c>
    </row>
    <row r="137" spans="1:20" ht="15">
      <c r="A137" s="2">
        <v>4</v>
      </c>
      <c r="B137" s="7" t="s">
        <v>1</v>
      </c>
      <c r="C137" s="3" t="s">
        <v>0</v>
      </c>
      <c r="D137" s="8" t="s">
        <v>137</v>
      </c>
      <c r="E137" s="1">
        <v>1.8753608405166589E-2</v>
      </c>
      <c r="G137" s="1">
        <v>20.777872896420266</v>
      </c>
      <c r="I137" s="1">
        <v>20.796626504825433</v>
      </c>
      <c r="K137" s="9">
        <v>0.99909823795696795</v>
      </c>
      <c r="L137" s="1"/>
      <c r="M137" s="1">
        <v>3.2576952323784309E-3</v>
      </c>
      <c r="O137" s="4">
        <v>4.45</v>
      </c>
      <c r="Q137" s="1">
        <v>28.179638325507042</v>
      </c>
      <c r="S137" s="1">
        <v>5.4531543437434982</v>
      </c>
    </row>
    <row r="138" spans="1:20" ht="15">
      <c r="A138" s="2">
        <v>5</v>
      </c>
      <c r="B138" s="7" t="s">
        <v>135</v>
      </c>
      <c r="C138" s="3" t="s">
        <v>136</v>
      </c>
      <c r="D138" s="8" t="s">
        <v>137</v>
      </c>
      <c r="E138" s="1">
        <v>27.271768554376631</v>
      </c>
      <c r="F138" s="1">
        <f>AVERAGE(E138:E139)</f>
        <v>21.778398618723813</v>
      </c>
      <c r="G138" s="1">
        <v>23.9601403583878</v>
      </c>
      <c r="H138" s="1">
        <f>AVERAGE(G138:G139)</f>
        <v>15.133708839009238</v>
      </c>
      <c r="I138" s="1">
        <v>51.231908912764439</v>
      </c>
      <c r="J138" s="1">
        <f>AVERAGE(I138:I139)</f>
        <v>36.91210745773305</v>
      </c>
      <c r="K138" s="9">
        <v>0.46768002338515491</v>
      </c>
      <c r="L138" s="1">
        <f>AVERAGE(K138:K139)</f>
        <v>0.37342906734002729</v>
      </c>
      <c r="M138" s="1">
        <v>1.7146117293229467E-2</v>
      </c>
      <c r="N138" s="1">
        <f>AVERAGE(M138:M139)</f>
        <v>6.7967728673417657E-3</v>
      </c>
      <c r="O138" s="4">
        <v>4.47</v>
      </c>
      <c r="P138" s="1">
        <f>AVERAGE(O138:O139)</f>
        <v>4.5149999999999997</v>
      </c>
      <c r="Q138" s="1">
        <v>30.550246454079087</v>
      </c>
      <c r="R138" s="1">
        <f>AVERAGE(Q138:Q139)</f>
        <v>26.950667056996224</v>
      </c>
      <c r="S138" s="1">
        <v>5.3519698725376692</v>
      </c>
      <c r="T138" s="1">
        <f>AVERAGE(S138:S139)</f>
        <v>4.3385385146556281</v>
      </c>
    </row>
    <row r="139" spans="1:20" ht="15">
      <c r="A139" s="2">
        <v>5</v>
      </c>
      <c r="B139" s="7" t="s">
        <v>1</v>
      </c>
      <c r="C139" s="3" t="s">
        <v>2</v>
      </c>
      <c r="D139" s="8" t="s">
        <v>137</v>
      </c>
      <c r="E139" s="1">
        <v>16.28502868307099</v>
      </c>
      <c r="G139" s="1">
        <v>6.3072773196306748</v>
      </c>
      <c r="I139" s="1">
        <v>22.592306002701665</v>
      </c>
      <c r="K139" s="9">
        <v>0.27917811129489967</v>
      </c>
      <c r="L139" s="1"/>
      <c r="M139" s="1">
        <v>-3.5525715585459361E-3</v>
      </c>
      <c r="O139" s="4">
        <v>4.5599999999999996</v>
      </c>
      <c r="Q139" s="1">
        <v>23.351087659913361</v>
      </c>
      <c r="S139" s="1">
        <v>3.3251071567735879</v>
      </c>
    </row>
    <row r="140" spans="1:20" ht="15">
      <c r="A140" s="2">
        <v>6</v>
      </c>
      <c r="B140" s="7" t="s">
        <v>135</v>
      </c>
      <c r="C140" s="3" t="s">
        <v>141</v>
      </c>
      <c r="D140" s="8" t="s">
        <v>137</v>
      </c>
      <c r="E140" s="1">
        <v>7.4034778878494356E-2</v>
      </c>
      <c r="F140" s="1">
        <f>AVERAGE(E140:E141)</f>
        <v>4.5886796412071044E-2</v>
      </c>
      <c r="G140" s="1">
        <v>30.645663673326528</v>
      </c>
      <c r="H140" s="1">
        <f>AVERAGE(G140:G141)</f>
        <v>22.541996948123519</v>
      </c>
      <c r="I140" s="1">
        <v>30.719698452205023</v>
      </c>
      <c r="J140" s="1">
        <f>AVERAGE(I140:I141)</f>
        <v>22.587883744535592</v>
      </c>
      <c r="K140" s="9">
        <v>0.99758999005170312</v>
      </c>
      <c r="L140" s="1">
        <f>AVERAGE(K140:K141)</f>
        <v>0.99818145292459248</v>
      </c>
      <c r="M140" s="1">
        <v>2.6028919453298854E-2</v>
      </c>
      <c r="N140" s="1">
        <f>AVERAGE(M140:M141)</f>
        <v>1.3816049962250072E-2</v>
      </c>
      <c r="O140" s="4">
        <v>4.12</v>
      </c>
      <c r="P140" s="1">
        <f>AVERAGE(O140:O141)</f>
        <v>5.0950000000000006</v>
      </c>
      <c r="Q140" s="1">
        <v>34.8413133376513</v>
      </c>
      <c r="R140" s="1">
        <f>AVERAGE(Q140:Q141)</f>
        <v>30.083366758098038</v>
      </c>
      <c r="S140" s="1">
        <v>7.0729469337820099</v>
      </c>
      <c r="T140" s="1">
        <f>AVERAGE(S140:S141)</f>
        <v>5.6269029065490495</v>
      </c>
    </row>
    <row r="141" spans="1:20" ht="15">
      <c r="A141" s="2">
        <v>6</v>
      </c>
      <c r="B141" s="7" t="s">
        <v>1</v>
      </c>
      <c r="C141" s="3" t="s">
        <v>3</v>
      </c>
      <c r="D141" s="8" t="s">
        <v>137</v>
      </c>
      <c r="E141" s="1">
        <v>1.7738813945647733E-2</v>
      </c>
      <c r="G141" s="1">
        <v>14.438330222920511</v>
      </c>
      <c r="I141" s="1">
        <v>14.456069036866161</v>
      </c>
      <c r="K141" s="9">
        <v>0.99877291579748184</v>
      </c>
      <c r="L141" s="1"/>
      <c r="M141" s="1">
        <v>1.6031804712012901E-3</v>
      </c>
      <c r="O141" s="4">
        <v>6.07</v>
      </c>
      <c r="Q141" s="1">
        <v>25.325420178544775</v>
      </c>
      <c r="S141" s="1">
        <v>4.180858879316089</v>
      </c>
    </row>
    <row r="142" spans="1:20" ht="15">
      <c r="A142" s="2">
        <v>7</v>
      </c>
      <c r="B142" s="7" t="s">
        <v>135</v>
      </c>
      <c r="C142" s="3" t="s">
        <v>136</v>
      </c>
      <c r="D142" s="8" t="s">
        <v>137</v>
      </c>
      <c r="E142" s="1">
        <v>1.4306594370366736</v>
      </c>
      <c r="F142" s="1">
        <f>AVERAGE(E142:E143)</f>
        <v>4.445647882773077</v>
      </c>
      <c r="G142" s="1">
        <v>36.522313147017954</v>
      </c>
      <c r="H142" s="1">
        <f>AVERAGE(G142:G143)</f>
        <v>28.51902284545984</v>
      </c>
      <c r="I142" s="1">
        <v>37.952972584054628</v>
      </c>
      <c r="J142" s="1">
        <f>AVERAGE(I142:I143)</f>
        <v>32.964670728232917</v>
      </c>
      <c r="K142" s="9">
        <v>0.96230441676555933</v>
      </c>
      <c r="L142" s="1">
        <f>AVERAGE(K142:K143)</f>
        <v>0.84781402638828274</v>
      </c>
      <c r="M142" s="1">
        <v>-4.0868849880144713E-2</v>
      </c>
      <c r="N142" s="1">
        <f>AVERAGE(M142:M143)</f>
        <v>-2.9761061438545289E-2</v>
      </c>
      <c r="O142" s="4">
        <v>4.29</v>
      </c>
      <c r="P142" s="1">
        <f>AVERAGE(O142:O143)</f>
        <v>4.4399999999999995</v>
      </c>
      <c r="Q142" s="1">
        <v>28.65053629333994</v>
      </c>
      <c r="R142" s="1">
        <f>AVERAGE(Q142:Q143)</f>
        <v>25.715749083624843</v>
      </c>
      <c r="S142" s="1">
        <v>4.7825478953992739</v>
      </c>
      <c r="T142" s="1">
        <f>AVERAGE(S142:S143)</f>
        <v>3.9983476536503653</v>
      </c>
    </row>
    <row r="143" spans="1:20" ht="15">
      <c r="A143" s="2">
        <v>7</v>
      </c>
      <c r="B143" s="7" t="s">
        <v>1</v>
      </c>
      <c r="C143" s="3" t="s">
        <v>4</v>
      </c>
      <c r="D143" s="8" t="s">
        <v>137</v>
      </c>
      <c r="E143" s="1">
        <v>7.4606363285094801</v>
      </c>
      <c r="G143" s="1">
        <v>20.515732543901727</v>
      </c>
      <c r="I143" s="1">
        <v>27.976368872411214</v>
      </c>
      <c r="K143" s="9">
        <v>0.73332363601100625</v>
      </c>
      <c r="L143" s="1"/>
      <c r="M143" s="1">
        <v>-1.8653272996945868E-2</v>
      </c>
      <c r="O143" s="4">
        <v>4.59</v>
      </c>
      <c r="Q143" s="1">
        <v>22.780961873909746</v>
      </c>
      <c r="S143" s="1">
        <v>3.2141474119014566</v>
      </c>
    </row>
    <row r="144" spans="1:20" ht="15">
      <c r="A144" s="2">
        <v>8</v>
      </c>
      <c r="B144" s="7" t="s">
        <v>135</v>
      </c>
      <c r="C144" s="3" t="s">
        <v>136</v>
      </c>
      <c r="D144" s="8" t="s">
        <v>137</v>
      </c>
      <c r="E144" s="1">
        <v>28.665448983653341</v>
      </c>
      <c r="F144" s="1">
        <f>AVERAGE(E144:E145)</f>
        <v>18.720308519217568</v>
      </c>
      <c r="G144" s="1">
        <v>19.616297276518125</v>
      </c>
      <c r="H144" s="1">
        <f>AVERAGE(G144:G145)</f>
        <v>12.639451367010073</v>
      </c>
      <c r="I144" s="1">
        <v>48.281746260171467</v>
      </c>
      <c r="J144" s="1">
        <f>AVERAGE(I144:I145)</f>
        <v>31.359759886227643</v>
      </c>
      <c r="K144" s="9">
        <v>0.40628806528275846</v>
      </c>
      <c r="L144" s="1">
        <f>AVERAGE(K144:K145)</f>
        <v>0.39924786584960259</v>
      </c>
      <c r="M144" s="1">
        <v>9.0721941909397613E-2</v>
      </c>
      <c r="N144" s="1">
        <f>AVERAGE(M144:M145)</f>
        <v>4.6671134937188684E-2</v>
      </c>
      <c r="O144" s="4">
        <v>4.34</v>
      </c>
      <c r="P144" s="1">
        <f>AVERAGE(O144:O145)</f>
        <v>4.2450000000000001</v>
      </c>
      <c r="Q144" s="1">
        <v>32.444555195614257</v>
      </c>
      <c r="R144" s="1">
        <f>AVERAGE(Q144:Q145)</f>
        <v>28.390507492039816</v>
      </c>
      <c r="S144" s="1">
        <v>5.8207303578014846</v>
      </c>
      <c r="T144" s="1">
        <f>AVERAGE(S144:S145)</f>
        <v>4.3807594819470577</v>
      </c>
    </row>
    <row r="145" spans="1:20" ht="15">
      <c r="A145" s="2">
        <v>8</v>
      </c>
      <c r="B145" s="7" t="s">
        <v>1</v>
      </c>
      <c r="C145" s="3" t="s">
        <v>136</v>
      </c>
      <c r="D145" s="8" t="s">
        <v>137</v>
      </c>
      <c r="E145" s="1">
        <v>8.7751680547817958</v>
      </c>
      <c r="G145" s="1">
        <v>5.6626054575020222</v>
      </c>
      <c r="I145" s="1">
        <v>14.437773512283819</v>
      </c>
      <c r="K145" s="9">
        <v>0.39220766641644672</v>
      </c>
      <c r="L145" s="1"/>
      <c r="M145" s="1">
        <v>2.6203279649797484E-3</v>
      </c>
      <c r="O145" s="4">
        <v>4.1500000000000004</v>
      </c>
      <c r="Q145" s="1">
        <v>24.336459788465376</v>
      </c>
      <c r="S145" s="1">
        <v>2.9407886060926316</v>
      </c>
    </row>
    <row r="146" spans="1:20" ht="15">
      <c r="A146" s="2">
        <v>9</v>
      </c>
      <c r="B146" s="7" t="s">
        <v>135</v>
      </c>
      <c r="C146" s="3" t="s">
        <v>141</v>
      </c>
      <c r="D146" s="8" t="s">
        <v>142</v>
      </c>
      <c r="E146" s="1">
        <v>20.784496926439342</v>
      </c>
      <c r="F146" s="1">
        <f>AVERAGE(E146:E147)</f>
        <v>13.497003383566184</v>
      </c>
      <c r="G146" s="1">
        <v>13.266992276641686</v>
      </c>
      <c r="H146" s="1">
        <f>AVERAGE(G146:G147)</f>
        <v>8.4439878183585826</v>
      </c>
      <c r="I146" s="1">
        <v>34.051489203081026</v>
      </c>
      <c r="J146" s="1">
        <f>AVERAGE(I146:I147)</f>
        <v>21.940991201924767</v>
      </c>
      <c r="K146" s="9">
        <v>0.38961562583997855</v>
      </c>
      <c r="L146" s="1">
        <f>AVERAGE(K146:K147)</f>
        <v>0.37897880445235754</v>
      </c>
      <c r="M146" s="1">
        <v>4.4846933298245469E-2</v>
      </c>
      <c r="N146" s="1">
        <f>AVERAGE(M146:M147)</f>
        <v>2.7873770009936946E-2</v>
      </c>
      <c r="O146" s="4">
        <v>4.37</v>
      </c>
      <c r="P146" s="1">
        <f>AVERAGE(O146:O147)</f>
        <v>4.5549999999999997</v>
      </c>
      <c r="Q146" s="1">
        <v>29.08002991772625</v>
      </c>
      <c r="R146" s="1">
        <f>AVERAGE(Q146:Q147)</f>
        <v>25.566460498979673</v>
      </c>
      <c r="S146" s="1">
        <v>7.1855445405329288</v>
      </c>
      <c r="T146" s="1">
        <f>AVERAGE(S146:S147)</f>
        <v>5.0687162994019488</v>
      </c>
    </row>
    <row r="147" spans="1:20" ht="15">
      <c r="A147" s="2">
        <v>9</v>
      </c>
      <c r="B147" s="7" t="s">
        <v>1</v>
      </c>
      <c r="C147" s="3" t="s">
        <v>147</v>
      </c>
      <c r="D147" s="8" t="s">
        <v>142</v>
      </c>
      <c r="E147" s="1">
        <v>6.2095098406930269</v>
      </c>
      <c r="G147" s="1">
        <v>3.6209833600754799</v>
      </c>
      <c r="I147" s="1">
        <v>9.8304932007685046</v>
      </c>
      <c r="K147" s="9">
        <v>0.36834198306473653</v>
      </c>
      <c r="L147" s="1"/>
      <c r="M147" s="1">
        <v>1.0900606721628426E-2</v>
      </c>
      <c r="O147" s="4">
        <v>4.74</v>
      </c>
      <c r="Q147" s="1">
        <v>22.052891080233096</v>
      </c>
      <c r="S147" s="1">
        <v>2.9518880582709688</v>
      </c>
    </row>
    <row r="148" spans="1:20" ht="15">
      <c r="A148" s="2">
        <v>10</v>
      </c>
      <c r="B148" s="7" t="s">
        <v>135</v>
      </c>
      <c r="C148" s="3" t="s">
        <v>136</v>
      </c>
      <c r="D148" s="8" t="s">
        <v>142</v>
      </c>
      <c r="E148" s="1">
        <v>21.719253704040245</v>
      </c>
      <c r="F148" s="1">
        <f>AVERAGE(E148:E149)</f>
        <v>12.542007884327525</v>
      </c>
      <c r="G148" s="1">
        <v>21.017680829675772</v>
      </c>
      <c r="H148" s="1">
        <f>AVERAGE(G148:G149)</f>
        <v>12.381789025070281</v>
      </c>
      <c r="I148" s="1">
        <v>42.73693453371601</v>
      </c>
      <c r="J148" s="1">
        <f>AVERAGE(I148:I149)</f>
        <v>24.923796909397801</v>
      </c>
      <c r="K148" s="9">
        <v>0.49179196072414855</v>
      </c>
      <c r="L148" s="1">
        <f>AVERAGE(K148:K149)</f>
        <v>0.50929611460313295</v>
      </c>
      <c r="M148" s="1">
        <v>9.4780247296067807E-2</v>
      </c>
      <c r="N148" s="1">
        <f>AVERAGE(M148:M149)</f>
        <v>5.2976550750294581E-2</v>
      </c>
      <c r="O148" s="4">
        <v>4.2300000000000004</v>
      </c>
      <c r="P148" s="1">
        <f>AVERAGE(O148:O149)</f>
        <v>4.3250000000000002</v>
      </c>
      <c r="Q148" s="1">
        <v>32.608261823987263</v>
      </c>
      <c r="R148" s="1">
        <f>AVERAGE(Q148:Q149)</f>
        <v>27.745612837298232</v>
      </c>
      <c r="S148" s="1">
        <v>5.9002072845720326</v>
      </c>
      <c r="T148" s="1">
        <f>AVERAGE(S148:S149)</f>
        <v>4.3130042573717917</v>
      </c>
    </row>
    <row r="149" spans="1:20" ht="15">
      <c r="A149" s="2">
        <v>10</v>
      </c>
      <c r="B149" s="7" t="s">
        <v>1</v>
      </c>
      <c r="C149" s="3" t="s">
        <v>136</v>
      </c>
      <c r="D149" s="8" t="s">
        <v>142</v>
      </c>
      <c r="E149" s="1">
        <v>3.3647620646148053</v>
      </c>
      <c r="G149" s="1">
        <v>3.7458972204647907</v>
      </c>
      <c r="I149" s="1">
        <v>7.1106592850795955</v>
      </c>
      <c r="K149" s="9">
        <v>0.52680026848211725</v>
      </c>
      <c r="L149" s="1"/>
      <c r="M149" s="1">
        <v>1.1172854204521349E-2</v>
      </c>
      <c r="O149" s="4">
        <v>4.42</v>
      </c>
      <c r="Q149" s="1">
        <v>22.882963850609201</v>
      </c>
      <c r="S149" s="1">
        <v>2.7258012301715508</v>
      </c>
    </row>
    <row r="150" spans="1:20" ht="15">
      <c r="A150" s="2">
        <v>11</v>
      </c>
      <c r="B150" s="7" t="s">
        <v>135</v>
      </c>
      <c r="C150" s="3" t="s">
        <v>136</v>
      </c>
      <c r="D150" s="8" t="s">
        <v>142</v>
      </c>
      <c r="E150" s="1">
        <v>18.834934677109089</v>
      </c>
      <c r="F150" s="1">
        <f>AVERAGE(E150:E151)</f>
        <v>9.6834558927940382</v>
      </c>
      <c r="G150" s="1">
        <v>36.868687777678147</v>
      </c>
      <c r="H150" s="1">
        <f>AVERAGE(G150:G151)</f>
        <v>22.920905827473735</v>
      </c>
      <c r="I150" s="1">
        <v>55.703622454787237</v>
      </c>
      <c r="J150" s="1">
        <f>AVERAGE(I150:I151)</f>
        <v>32.604361720267775</v>
      </c>
      <c r="K150" s="9">
        <v>0.66187235502687869</v>
      </c>
      <c r="L150" s="1">
        <f>AVERAGE(K150:K151)</f>
        <v>0.80295240809969926</v>
      </c>
      <c r="M150" s="1">
        <v>0.10714940816135526</v>
      </c>
      <c r="N150" s="1">
        <f>AVERAGE(M150:M151)</f>
        <v>5.6697694695185978E-2</v>
      </c>
      <c r="O150" s="4">
        <v>4.76</v>
      </c>
      <c r="P150" s="1">
        <f>AVERAGE(O150:O151)</f>
        <v>4.5949999999999998</v>
      </c>
      <c r="Q150" s="1">
        <v>31.068542352589034</v>
      </c>
      <c r="R150" s="1">
        <f>AVERAGE(Q150:Q151)</f>
        <v>26.29713928133215</v>
      </c>
      <c r="S150" s="1">
        <v>6.1224489795918364</v>
      </c>
      <c r="T150" s="1">
        <f>AVERAGE(S150:S151)</f>
        <v>4.4898866270744735</v>
      </c>
    </row>
    <row r="151" spans="1:20" ht="15">
      <c r="A151" s="2">
        <v>11</v>
      </c>
      <c r="B151" s="7" t="s">
        <v>1</v>
      </c>
      <c r="C151" s="3" t="s">
        <v>136</v>
      </c>
      <c r="D151" s="8" t="s">
        <v>142</v>
      </c>
      <c r="E151" s="1">
        <v>0.53197710847898783</v>
      </c>
      <c r="G151" s="1">
        <v>8.9731238772693249</v>
      </c>
      <c r="I151" s="1">
        <v>9.5051009857483137</v>
      </c>
      <c r="K151" s="9">
        <v>0.94403246117251982</v>
      </c>
      <c r="L151" s="1"/>
      <c r="M151" s="1">
        <v>6.2459812290166878E-3</v>
      </c>
      <c r="O151" s="4">
        <v>4.43</v>
      </c>
      <c r="Q151" s="1">
        <v>21.525736210075266</v>
      </c>
      <c r="S151" s="1">
        <v>2.857324274557111</v>
      </c>
    </row>
    <row r="152" spans="1:20" ht="15">
      <c r="A152" s="2">
        <v>12</v>
      </c>
      <c r="B152" s="7" t="s">
        <v>135</v>
      </c>
      <c r="C152" s="3" t="s">
        <v>141</v>
      </c>
      <c r="D152" s="8" t="s">
        <v>142</v>
      </c>
      <c r="E152" s="1">
        <v>14.077990461247619</v>
      </c>
      <c r="F152" s="1">
        <f>AVERAGE(E152:E153)</f>
        <v>9.2884004719760842</v>
      </c>
      <c r="G152" s="1">
        <v>18.387672057287613</v>
      </c>
      <c r="H152" s="1">
        <f>AVERAGE(G152:G153)</f>
        <v>11.952424820084005</v>
      </c>
      <c r="I152" s="1">
        <v>32.465662518535233</v>
      </c>
      <c r="J152" s="1">
        <f>AVERAGE(I152:I153)</f>
        <v>21.240825292060087</v>
      </c>
      <c r="K152" s="9">
        <v>0.56637291928941103</v>
      </c>
      <c r="L152" s="1">
        <f>AVERAGE(K152:K153)</f>
        <v>0.55860499782355399</v>
      </c>
      <c r="M152" s="1">
        <v>5.903222894704542E-2</v>
      </c>
      <c r="N152" s="1">
        <f>AVERAGE(M152:M153)</f>
        <v>4.0020642196937281E-2</v>
      </c>
      <c r="O152" s="4">
        <v>4.05</v>
      </c>
      <c r="P152" s="1">
        <f>AVERAGE(O152:O153)</f>
        <v>4.1150000000000002</v>
      </c>
      <c r="Q152" s="1">
        <v>28.635592374488397</v>
      </c>
      <c r="R152" s="1">
        <f>AVERAGE(Q152:Q153)</f>
        <v>25.80360753816349</v>
      </c>
      <c r="S152" s="1">
        <v>5.79020979020983</v>
      </c>
      <c r="T152" s="1">
        <f>AVERAGE(S152:S153)</f>
        <v>4.8084529298694525</v>
      </c>
    </row>
    <row r="153" spans="1:20" ht="15">
      <c r="A153" s="2">
        <v>12</v>
      </c>
      <c r="B153" s="7" t="s">
        <v>1</v>
      </c>
      <c r="C153" s="3" t="s">
        <v>136</v>
      </c>
      <c r="D153" s="8" t="s">
        <v>142</v>
      </c>
      <c r="E153" s="1">
        <v>4.498810482704549</v>
      </c>
      <c r="G153" s="1">
        <v>5.5171775828803957</v>
      </c>
      <c r="I153" s="1">
        <v>10.015988065584946</v>
      </c>
      <c r="K153" s="9">
        <v>0.55083707635769696</v>
      </c>
      <c r="L153" s="1"/>
      <c r="M153" s="1">
        <v>2.1009055446829138E-2</v>
      </c>
      <c r="O153" s="4">
        <v>4.18</v>
      </c>
      <c r="Q153" s="1">
        <v>22.971622701838584</v>
      </c>
      <c r="S153" s="1">
        <v>3.8266960695290746</v>
      </c>
    </row>
    <row r="154" spans="1:20" ht="15">
      <c r="A154" s="2">
        <v>13</v>
      </c>
      <c r="B154" s="7" t="s">
        <v>135</v>
      </c>
      <c r="C154" s="3" t="s">
        <v>136</v>
      </c>
      <c r="D154" s="8" t="s">
        <v>142</v>
      </c>
      <c r="E154" s="1">
        <v>15.058040006175883</v>
      </c>
      <c r="F154" s="1">
        <f>AVERAGE(E154:E155)</f>
        <v>7.5370986343786264</v>
      </c>
      <c r="G154" s="1">
        <v>18.107119627702925</v>
      </c>
      <c r="H154" s="1">
        <f>AVERAGE(G154:G155)</f>
        <v>12.590061447661631</v>
      </c>
      <c r="I154" s="1">
        <v>33.165159633878808</v>
      </c>
      <c r="J154" s="1">
        <f>AVERAGE(I154:I155)</f>
        <v>20.127160082040255</v>
      </c>
      <c r="K154" s="9">
        <v>0.54596811315227856</v>
      </c>
      <c r="L154" s="1">
        <f>AVERAGE(K154:K155)</f>
        <v>0.77184448140976136</v>
      </c>
      <c r="M154" s="1">
        <v>6.0730294659535888E-2</v>
      </c>
      <c r="N154" s="1">
        <f>AVERAGE(M154:M155)</f>
        <v>3.3208056150632728E-2</v>
      </c>
      <c r="O154" s="4">
        <v>4.46</v>
      </c>
      <c r="P154" s="1">
        <f>AVERAGE(O154:O155)</f>
        <v>4.7850000000000001</v>
      </c>
      <c r="Q154" s="1">
        <v>23.991020204539794</v>
      </c>
      <c r="R154" s="1">
        <f>AVERAGE(Q154:Q155)</f>
        <v>21.891135351970263</v>
      </c>
      <c r="S154" s="1">
        <v>6.0974008926227485</v>
      </c>
      <c r="T154" s="1">
        <f>AVERAGE(S154:S155)</f>
        <v>5.0161993567154637</v>
      </c>
    </row>
    <row r="155" spans="1:20" ht="15">
      <c r="A155" s="2">
        <v>13</v>
      </c>
      <c r="B155" s="7" t="s">
        <v>1</v>
      </c>
      <c r="C155" s="3" t="s">
        <v>147</v>
      </c>
      <c r="D155" s="8" t="s">
        <v>142</v>
      </c>
      <c r="E155" s="1">
        <v>1.6157262581369552E-2</v>
      </c>
      <c r="G155" s="1">
        <v>7.0730032676203356</v>
      </c>
      <c r="I155" s="1">
        <v>7.0891605302017044</v>
      </c>
      <c r="K155" s="9">
        <v>0.99772084966724417</v>
      </c>
      <c r="L155" s="1"/>
      <c r="M155" s="1">
        <v>5.6858176417295663E-3</v>
      </c>
      <c r="O155" s="4">
        <v>5.1100000000000003</v>
      </c>
      <c r="Q155" s="1">
        <v>19.791250499400732</v>
      </c>
      <c r="S155" s="1">
        <v>3.9349978208081788</v>
      </c>
    </row>
    <row r="156" spans="1:20" ht="15">
      <c r="A156" s="2">
        <v>14</v>
      </c>
      <c r="B156" s="7" t="s">
        <v>135</v>
      </c>
      <c r="C156" s="3" t="s">
        <v>136</v>
      </c>
      <c r="D156" s="8" t="s">
        <v>142</v>
      </c>
      <c r="E156" s="1">
        <v>1.9376219233157503</v>
      </c>
      <c r="F156" s="1">
        <f>AVERAGE(E156:E157)</f>
        <v>0.98757786045653961</v>
      </c>
      <c r="G156" s="1">
        <v>22.767257353797518</v>
      </c>
      <c r="H156" s="1">
        <f>AVERAGE(G156:G157)</f>
        <v>14.995909160478718</v>
      </c>
      <c r="I156" s="1">
        <v>24.704879277113271</v>
      </c>
      <c r="J156" s="1">
        <f>AVERAGE(I156:I157)</f>
        <v>15.983487020935257</v>
      </c>
      <c r="K156" s="9">
        <v>0.92156926161906905</v>
      </c>
      <c r="L156" s="1">
        <f>AVERAGE(K156:K157)</f>
        <v>0.95820040416328645</v>
      </c>
      <c r="M156" s="1">
        <v>2.5578131329386619E-2</v>
      </c>
      <c r="N156" s="1">
        <f>AVERAGE(M156:M157)</f>
        <v>1.4450200997070678E-2</v>
      </c>
      <c r="O156" s="4">
        <v>4.0999999999999996</v>
      </c>
      <c r="P156" s="1">
        <f>AVERAGE(O156:O157)</f>
        <v>4.21</v>
      </c>
      <c r="Q156" s="1">
        <v>31.180545173668222</v>
      </c>
      <c r="R156" s="1">
        <f>AVERAGE(Q156:Q157)</f>
        <v>27.701561457947015</v>
      </c>
      <c r="S156" s="1">
        <v>5.2353367125271717</v>
      </c>
      <c r="T156" s="1">
        <f>AVERAGE(S156:S157)</f>
        <v>4.2142903790912936</v>
      </c>
    </row>
    <row r="157" spans="1:20" ht="15">
      <c r="A157" s="2">
        <v>14</v>
      </c>
      <c r="B157" s="7" t="s">
        <v>1</v>
      </c>
      <c r="C157" s="3" t="s">
        <v>6</v>
      </c>
      <c r="D157" s="8" t="s">
        <v>142</v>
      </c>
      <c r="E157" s="1">
        <v>3.7533797597328784E-2</v>
      </c>
      <c r="G157" s="1">
        <v>7.2245609671599151</v>
      </c>
      <c r="I157" s="1">
        <v>7.2620947647572436</v>
      </c>
      <c r="K157" s="9">
        <v>0.99483154670750384</v>
      </c>
      <c r="L157" s="1"/>
      <c r="M157" s="1">
        <v>3.3222706647547356E-3</v>
      </c>
      <c r="O157" s="4">
        <v>4.32</v>
      </c>
      <c r="Q157" s="1">
        <v>24.222577742225809</v>
      </c>
      <c r="S157" s="1">
        <v>3.1932440456554163</v>
      </c>
    </row>
    <row r="158" spans="1:20" ht="15">
      <c r="A158" s="2">
        <v>15</v>
      </c>
      <c r="B158" s="2" t="s">
        <v>93</v>
      </c>
      <c r="C158" s="3" t="s">
        <v>136</v>
      </c>
      <c r="D158" s="8" t="s">
        <v>142</v>
      </c>
      <c r="E158" s="1">
        <v>8.0937726681174418</v>
      </c>
      <c r="F158" s="1">
        <f>AVERAGE(E158:E159)</f>
        <v>5.9883665489859181</v>
      </c>
      <c r="G158" s="1">
        <v>6.5110659039306054</v>
      </c>
      <c r="H158" s="1">
        <f>AVERAGE(G158:G159)</f>
        <v>4.2955069019148482</v>
      </c>
      <c r="I158" s="1">
        <v>14.604838572048049</v>
      </c>
      <c r="J158" s="1">
        <f>AVERAGE(I158:I159)</f>
        <v>10.283873450900767</v>
      </c>
      <c r="K158" s="9">
        <v>0.44581567073202871</v>
      </c>
      <c r="L158" s="1">
        <f>AVERAGE(K158:K159)</f>
        <v>0.3973150025465535</v>
      </c>
      <c r="M158" s="1">
        <v>6.8587917803421619E-2</v>
      </c>
      <c r="N158" s="1">
        <f>AVERAGE(M158:M159)</f>
        <v>4.2074238791918336E-2</v>
      </c>
      <c r="O158" s="4">
        <v>4.37</v>
      </c>
      <c r="P158" s="1">
        <f>AVERAGE(O158:O159)</f>
        <v>4.3550000000000004</v>
      </c>
      <c r="Q158" s="1">
        <v>30.17473789316027</v>
      </c>
      <c r="R158" s="1">
        <f>AVERAGE(Q158:Q159)</f>
        <v>26.637938604785191</v>
      </c>
      <c r="S158" s="1">
        <v>5.7414557414558232</v>
      </c>
      <c r="T158" s="1">
        <f>AVERAGE(S158:S159)</f>
        <v>4.6284769122510792</v>
      </c>
    </row>
    <row r="159" spans="1:20" ht="15">
      <c r="A159" s="2">
        <v>15</v>
      </c>
      <c r="B159" s="2" t="s">
        <v>7</v>
      </c>
      <c r="C159" s="3" t="s">
        <v>147</v>
      </c>
      <c r="D159" s="8" t="s">
        <v>142</v>
      </c>
      <c r="E159" s="1">
        <v>3.882960429854394</v>
      </c>
      <c r="G159" s="1">
        <v>2.0799478998990915</v>
      </c>
      <c r="I159" s="1">
        <v>5.9629083297534855</v>
      </c>
      <c r="K159" s="9">
        <v>0.34881433436107834</v>
      </c>
      <c r="L159" s="1"/>
      <c r="M159" s="1">
        <v>1.5560559780415055E-2</v>
      </c>
      <c r="O159" s="4">
        <v>4.34</v>
      </c>
      <c r="Q159" s="1">
        <v>23.101139316410112</v>
      </c>
      <c r="S159" s="1">
        <v>3.5154980830463347</v>
      </c>
    </row>
    <row r="160" spans="1:20" ht="15">
      <c r="A160" s="2">
        <v>16</v>
      </c>
      <c r="B160" s="2" t="s">
        <v>144</v>
      </c>
      <c r="C160" s="3" t="s">
        <v>136</v>
      </c>
      <c r="D160" s="8" t="s">
        <v>142</v>
      </c>
      <c r="E160" s="1">
        <v>0.5319147843848776</v>
      </c>
      <c r="F160" s="1">
        <f>AVERAGE(E160:E161)</f>
        <v>0.31414844643796253</v>
      </c>
      <c r="G160" s="1">
        <v>15.784862439799069</v>
      </c>
      <c r="H160" s="1">
        <f>AVERAGE(G160:G161)</f>
        <v>10.440124724335341</v>
      </c>
      <c r="I160" s="1">
        <v>16.316777224183948</v>
      </c>
      <c r="J160" s="1">
        <f>AVERAGE(I160:I161)</f>
        <v>10.754273170773304</v>
      </c>
      <c r="K160" s="9">
        <v>0.96740074482376948</v>
      </c>
      <c r="L160" s="1">
        <f>AVERAGE(K160:K161)</f>
        <v>0.97441816953341698</v>
      </c>
      <c r="M160" s="1">
        <v>8.114973926580446E-2</v>
      </c>
      <c r="N160" s="1">
        <f>AVERAGE(M160:M161)</f>
        <v>5.0870628469155327E-2</v>
      </c>
      <c r="O160" s="4">
        <v>4.08</v>
      </c>
      <c r="P160" s="1">
        <f>AVERAGE(O160:O161)</f>
        <v>4.6150000000000002</v>
      </c>
      <c r="Q160" s="1">
        <v>34.274858771184384</v>
      </c>
      <c r="R160" s="1">
        <f>AVERAGE(Q160:Q161)</f>
        <v>29.190244532577758</v>
      </c>
      <c r="S160" s="1">
        <v>8.1691640678480653</v>
      </c>
      <c r="T160" s="1">
        <f>AVERAGE(S160:S161)</f>
        <v>6.2609213196383209</v>
      </c>
    </row>
    <row r="161" spans="1:20" ht="15">
      <c r="A161" s="2">
        <v>16</v>
      </c>
      <c r="B161" s="2" t="s">
        <v>8</v>
      </c>
      <c r="C161" s="3" t="s">
        <v>9</v>
      </c>
      <c r="D161" s="8" t="s">
        <v>142</v>
      </c>
      <c r="E161" s="1">
        <v>9.6382108491047475E-2</v>
      </c>
      <c r="G161" s="1">
        <v>5.0953870088716124</v>
      </c>
      <c r="I161" s="1">
        <v>5.1917691173626599</v>
      </c>
      <c r="K161" s="9">
        <v>0.98143559424306448</v>
      </c>
      <c r="L161" s="1"/>
      <c r="M161" s="1">
        <v>2.0591517672506197E-2</v>
      </c>
      <c r="O161" s="4">
        <v>5.15</v>
      </c>
      <c r="Q161" s="1">
        <v>24.105630293971132</v>
      </c>
      <c r="S161" s="1">
        <v>4.3526785714285756</v>
      </c>
    </row>
    <row r="162" spans="1:20" ht="15">
      <c r="A162" s="2">
        <v>17</v>
      </c>
      <c r="B162" s="7" t="s">
        <v>135</v>
      </c>
      <c r="C162" s="3" t="s">
        <v>136</v>
      </c>
      <c r="D162" s="8" t="s">
        <v>137</v>
      </c>
      <c r="E162" s="1">
        <v>4.4938811054868228</v>
      </c>
      <c r="F162" s="1">
        <f>AVERAGE(E162:E163)</f>
        <v>4.2287684531432692</v>
      </c>
      <c r="G162" s="1">
        <v>25.385303644739906</v>
      </c>
      <c r="H162" s="1">
        <f>AVERAGE(G162:G163)</f>
        <v>14.315510373506079</v>
      </c>
      <c r="I162" s="1">
        <v>29.879184750226731</v>
      </c>
      <c r="J162" s="1">
        <f>AVERAGE(I162:I163)</f>
        <v>18.54427882664935</v>
      </c>
      <c r="K162" s="9">
        <v>0.84959826906078073</v>
      </c>
      <c r="L162" s="1">
        <f>AVERAGE(K162:K163)</f>
        <v>0.64990311693704528</v>
      </c>
      <c r="M162" s="1">
        <v>6.2395461386673696E-3</v>
      </c>
      <c r="N162" s="1">
        <f>AVERAGE(M162:M163)</f>
        <v>4.0934195233187087E-3</v>
      </c>
      <c r="O162" s="4">
        <v>4.03</v>
      </c>
      <c r="P162" s="1">
        <f>AVERAGE(O162:O163)</f>
        <v>4.1850000000000005</v>
      </c>
      <c r="Q162" s="1">
        <v>30.970186459268135</v>
      </c>
      <c r="R162" s="1">
        <f>AVERAGE(Q162:Q163)</f>
        <v>27.272107792740876</v>
      </c>
      <c r="S162" s="1">
        <v>4.6439404882276039</v>
      </c>
      <c r="T162" s="1">
        <f>AVERAGE(S162:S163)</f>
        <v>3.7279514535884752</v>
      </c>
    </row>
    <row r="163" spans="1:20" ht="15">
      <c r="A163" s="2">
        <v>17</v>
      </c>
      <c r="B163" s="7" t="s">
        <v>1</v>
      </c>
      <c r="C163" s="3" t="s">
        <v>136</v>
      </c>
      <c r="D163" s="8" t="s">
        <v>137</v>
      </c>
      <c r="E163" s="1">
        <v>3.9636558007997147</v>
      </c>
      <c r="G163" s="1">
        <v>3.2457171022722533</v>
      </c>
      <c r="I163" s="1">
        <v>7.2093729030719675</v>
      </c>
      <c r="K163" s="9">
        <v>0.45020796481330977</v>
      </c>
      <c r="L163" s="1"/>
      <c r="M163" s="1">
        <v>1.947292907970047E-3</v>
      </c>
      <c r="O163" s="4">
        <v>4.34</v>
      </c>
      <c r="Q163" s="1">
        <v>23.574029126213617</v>
      </c>
      <c r="S163" s="1">
        <v>2.8119624189493466</v>
      </c>
    </row>
    <row r="164" spans="1:20" ht="15">
      <c r="A164" s="2">
        <v>18</v>
      </c>
      <c r="B164" s="7" t="s">
        <v>135</v>
      </c>
      <c r="C164" s="3" t="s">
        <v>136</v>
      </c>
      <c r="D164" s="8" t="s">
        <v>137</v>
      </c>
      <c r="E164" s="1">
        <v>3.9513806012867012</v>
      </c>
      <c r="F164" s="1">
        <f>AVERAGE(E164:E165)</f>
        <v>2.1527197215457834</v>
      </c>
      <c r="G164" s="1">
        <v>34.318127912430036</v>
      </c>
      <c r="H164" s="1">
        <f>AVERAGE(G164:G165)</f>
        <v>22.265604051732055</v>
      </c>
      <c r="I164" s="1">
        <v>38.26950851371673</v>
      </c>
      <c r="J164" s="1">
        <f>AVERAGE(I164:I165)</f>
        <v>24.418323773277834</v>
      </c>
      <c r="K164" s="9">
        <v>0.89674859294651188</v>
      </c>
      <c r="L164" s="1">
        <f>AVERAGE(K164:K165)</f>
        <v>0.93162147242577364</v>
      </c>
      <c r="M164" s="1">
        <v>5.1204690494965267E-2</v>
      </c>
      <c r="N164" s="1">
        <f>AVERAGE(M164:M165)</f>
        <v>3.0024066497460637E-2</v>
      </c>
      <c r="O164" s="4">
        <v>3.96</v>
      </c>
      <c r="P164" s="1">
        <f>AVERAGE(O164:O165)</f>
        <v>4.2349999999999994</v>
      </c>
      <c r="Q164" s="1">
        <v>30.002496878901368</v>
      </c>
      <c r="R164" s="1">
        <f>AVERAGE(Q164:Q165)</f>
        <v>26.204267231933684</v>
      </c>
      <c r="S164" s="1">
        <v>5.3720482271527699</v>
      </c>
      <c r="T164" s="1">
        <f>AVERAGE(S164:S165)</f>
        <v>4.2995506836247088</v>
      </c>
    </row>
    <row r="165" spans="1:20" ht="15">
      <c r="A165" s="2">
        <v>18</v>
      </c>
      <c r="B165" s="7" t="s">
        <v>1</v>
      </c>
      <c r="C165" s="3" t="s">
        <v>11</v>
      </c>
      <c r="D165" s="8" t="s">
        <v>137</v>
      </c>
      <c r="E165" s="1">
        <v>0.35405884180486596</v>
      </c>
      <c r="G165" s="1">
        <v>10.213080191034075</v>
      </c>
      <c r="I165" s="1">
        <v>10.567139032838941</v>
      </c>
      <c r="K165" s="9">
        <v>0.96649435190503541</v>
      </c>
      <c r="L165" s="1"/>
      <c r="M165" s="1">
        <v>8.8434424999560089E-3</v>
      </c>
      <c r="O165" s="4">
        <v>4.51</v>
      </c>
      <c r="Q165" s="1">
        <v>22.406037584966001</v>
      </c>
      <c r="S165" s="1">
        <v>3.2270531400966487</v>
      </c>
    </row>
    <row r="166" spans="1:20" ht="15">
      <c r="A166" s="2">
        <v>19</v>
      </c>
      <c r="B166" s="7" t="s">
        <v>135</v>
      </c>
      <c r="C166" s="3" t="s">
        <v>136</v>
      </c>
      <c r="D166" s="8" t="s">
        <v>137</v>
      </c>
      <c r="E166" s="1">
        <v>27.627921898882867</v>
      </c>
      <c r="F166" s="1">
        <f>AVERAGE(E166:E167)</f>
        <v>15.00977828105016</v>
      </c>
      <c r="G166" s="1">
        <v>5.2484654063227332E-2</v>
      </c>
      <c r="H166" s="1">
        <f>AVERAGE(G166:G167)</f>
        <v>0.78467833376969787</v>
      </c>
      <c r="I166" s="1">
        <v>27.680406552946096</v>
      </c>
      <c r="J166" s="1">
        <f>AVERAGE(I166:I167)</f>
        <v>15.794456614819858</v>
      </c>
      <c r="K166" s="9">
        <v>1.8960940462646946E-3</v>
      </c>
      <c r="L166" s="1">
        <f>AVERAGE(K166:K167)</f>
        <v>0.19499556170709831</v>
      </c>
      <c r="M166" s="1">
        <v>4.2975351104037794E-2</v>
      </c>
      <c r="N166" s="1">
        <f>AVERAGE(M166:M167)</f>
        <v>2.2741136787782164E-2</v>
      </c>
      <c r="O166" s="4">
        <v>4.78</v>
      </c>
      <c r="P166" s="1">
        <f>AVERAGE(O166:O167)</f>
        <v>4.7450000000000001</v>
      </c>
      <c r="Q166" s="1">
        <v>33.523039289101902</v>
      </c>
      <c r="R166" s="1">
        <f>AVERAGE(Q166:Q167)</f>
        <v>28.504322523399395</v>
      </c>
      <c r="S166" s="1">
        <v>5.1592069690597606</v>
      </c>
      <c r="T166" s="1">
        <f>AVERAGE(S166:S167)</f>
        <v>3.7455842801403145</v>
      </c>
    </row>
    <row r="167" spans="1:20" ht="15">
      <c r="A167" s="2">
        <v>19</v>
      </c>
      <c r="B167" s="7" t="s">
        <v>1</v>
      </c>
      <c r="C167" s="3" t="s">
        <v>136</v>
      </c>
      <c r="D167" s="8" t="s">
        <v>137</v>
      </c>
      <c r="E167" s="1">
        <v>2.391634663217451</v>
      </c>
      <c r="G167" s="1">
        <v>1.5168720134761684</v>
      </c>
      <c r="I167" s="1">
        <v>3.9085066766936194</v>
      </c>
      <c r="K167" s="9">
        <v>0.38809502936793194</v>
      </c>
      <c r="L167" s="1"/>
      <c r="M167" s="1">
        <v>2.5069224715265322E-3</v>
      </c>
      <c r="O167" s="4">
        <v>4.71</v>
      </c>
      <c r="Q167" s="1">
        <v>23.485605757696888</v>
      </c>
      <c r="S167" s="1">
        <v>2.331961591220868</v>
      </c>
    </row>
    <row r="168" spans="1:20" ht="15">
      <c r="A168" s="2">
        <v>20</v>
      </c>
      <c r="B168" s="7" t="s">
        <v>135</v>
      </c>
      <c r="C168" s="3" t="s">
        <v>136</v>
      </c>
      <c r="D168" s="8" t="s">
        <v>137</v>
      </c>
      <c r="E168" s="1">
        <v>16.528710211709935</v>
      </c>
      <c r="F168" s="1">
        <f>AVERAGE(E168:E169)</f>
        <v>8.2729054712730914</v>
      </c>
      <c r="G168" s="1">
        <v>32.664569799193686</v>
      </c>
      <c r="H168" s="1">
        <f>AVERAGE(G168:G169)</f>
        <v>23.052359096316415</v>
      </c>
      <c r="I168" s="1">
        <v>49.193280010903621</v>
      </c>
      <c r="J168" s="1">
        <f>AVERAGE(I168:I169)</f>
        <v>31.325264567589507</v>
      </c>
      <c r="K168" s="9">
        <v>0.66400471348837953</v>
      </c>
      <c r="L168" s="1">
        <f>AVERAGE(K168:K169)</f>
        <v>0.83136698428885647</v>
      </c>
      <c r="M168" s="1">
        <v>2.4967376462248711E-2</v>
      </c>
      <c r="N168" s="1">
        <f>AVERAGE(M168:M169)</f>
        <v>1.0660797809045625E-2</v>
      </c>
      <c r="O168" s="4">
        <v>4.3</v>
      </c>
      <c r="P168" s="1">
        <f>AVERAGE(O168:O169)</f>
        <v>4.46</v>
      </c>
      <c r="Q168" s="1">
        <v>30.241594022415967</v>
      </c>
      <c r="R168" s="1">
        <f>AVERAGE(Q168:Q169)</f>
        <v>26.705736589755873</v>
      </c>
      <c r="S168" s="1">
        <v>5.5341331048272355</v>
      </c>
      <c r="T168" s="1">
        <f>AVERAGE(S168:S169)</f>
        <v>4.382171192995953</v>
      </c>
    </row>
    <row r="169" spans="1:20" ht="15">
      <c r="A169" s="2">
        <v>20</v>
      </c>
      <c r="B169" s="7" t="s">
        <v>1</v>
      </c>
      <c r="C169" s="3" t="s">
        <v>136</v>
      </c>
      <c r="D169" s="8" t="s">
        <v>137</v>
      </c>
      <c r="E169" s="1">
        <v>1.7100730836245956E-2</v>
      </c>
      <c r="G169" s="1">
        <v>13.440148393439147</v>
      </c>
      <c r="I169" s="1">
        <v>13.457249124275393</v>
      </c>
      <c r="K169" s="9">
        <v>0.99872925508933341</v>
      </c>
      <c r="L169" s="1"/>
      <c r="M169" s="1">
        <v>-3.6457808441574587E-3</v>
      </c>
      <c r="O169" s="4">
        <v>4.62</v>
      </c>
      <c r="Q169" s="1">
        <v>23.169879157095778</v>
      </c>
      <c r="S169" s="1">
        <v>3.2302092811646697</v>
      </c>
    </row>
    <row r="170" spans="1:20" ht="15">
      <c r="A170" s="2">
        <v>21</v>
      </c>
      <c r="B170" s="7" t="s">
        <v>135</v>
      </c>
      <c r="C170" s="3" t="s">
        <v>136</v>
      </c>
      <c r="D170" s="8" t="s">
        <v>137</v>
      </c>
      <c r="E170" s="1">
        <v>3.27425632928502</v>
      </c>
      <c r="F170" s="1">
        <f>AVERAGE(E170:E171)</f>
        <v>5.2274870205577724</v>
      </c>
      <c r="G170" s="1">
        <v>29.403223586222339</v>
      </c>
      <c r="H170" s="1">
        <f>AVERAGE(G170:G171)</f>
        <v>16.494719860190386</v>
      </c>
      <c r="I170" s="1">
        <v>32.677479915507362</v>
      </c>
      <c r="J170" s="1">
        <f>AVERAGE(I170:I171)</f>
        <v>21.722206880748161</v>
      </c>
      <c r="K170" s="9">
        <v>0.89980083109985487</v>
      </c>
      <c r="L170" s="1">
        <f>AVERAGE(K170:K171)</f>
        <v>0.61643882775975167</v>
      </c>
      <c r="M170" s="1">
        <v>5.2753501770397074E-3</v>
      </c>
      <c r="N170" s="1">
        <f>AVERAGE(M170:M171)</f>
        <v>6.0858333761948814E-3</v>
      </c>
      <c r="O170" s="4">
        <v>4.0599999999999996</v>
      </c>
      <c r="P170" s="1">
        <f>AVERAGE(O170:O171)</f>
        <v>4.1849999999999996</v>
      </c>
      <c r="Q170" s="1">
        <v>31.637090727318125</v>
      </c>
      <c r="R170" s="1">
        <f>AVERAGE(Q170:Q171)</f>
        <v>27.681559062289196</v>
      </c>
      <c r="S170" s="1">
        <v>5.4986838256800619</v>
      </c>
      <c r="T170" s="1">
        <f>AVERAGE(S170:S171)</f>
        <v>4.2938821427250851</v>
      </c>
    </row>
    <row r="171" spans="1:20" ht="15">
      <c r="A171" s="2">
        <v>21</v>
      </c>
      <c r="B171" s="7" t="s">
        <v>1</v>
      </c>
      <c r="C171" s="3" t="s">
        <v>136</v>
      </c>
      <c r="D171" s="8" t="s">
        <v>137</v>
      </c>
      <c r="E171" s="1">
        <v>7.1807177118305248</v>
      </c>
      <c r="G171" s="1">
        <v>3.5862161341584375</v>
      </c>
      <c r="I171" s="1">
        <v>10.766933845988962</v>
      </c>
      <c r="K171" s="9">
        <v>0.33307682441964859</v>
      </c>
      <c r="L171" s="1"/>
      <c r="M171" s="1">
        <v>6.8963165753500562E-3</v>
      </c>
      <c r="O171" s="4">
        <v>4.3099999999999996</v>
      </c>
      <c r="Q171" s="1">
        <v>23.726027397260268</v>
      </c>
      <c r="S171" s="1">
        <v>3.0890804597701083</v>
      </c>
    </row>
    <row r="172" spans="1:20" ht="15">
      <c r="A172" s="2">
        <v>22</v>
      </c>
      <c r="B172" s="7" t="s">
        <v>135</v>
      </c>
      <c r="C172" s="3" t="s">
        <v>136</v>
      </c>
      <c r="D172" s="8" t="s">
        <v>137</v>
      </c>
      <c r="E172" s="1">
        <v>16.475328546777043</v>
      </c>
      <c r="F172" s="1">
        <f>AVERAGE(E172:E173)</f>
        <v>10.547377163173193</v>
      </c>
      <c r="G172" s="1">
        <v>16.432013129001479</v>
      </c>
      <c r="H172" s="1">
        <f>AVERAGE(G172:G173)</f>
        <v>10.198595673154427</v>
      </c>
      <c r="I172" s="1">
        <v>32.907341675778525</v>
      </c>
      <c r="J172" s="1">
        <f>AVERAGE(I172:I173)</f>
        <v>20.745972836327621</v>
      </c>
      <c r="K172" s="9">
        <v>0.4993418578412937</v>
      </c>
      <c r="L172" s="1">
        <f>AVERAGE(K172:K173)</f>
        <v>0.48061799524717747</v>
      </c>
      <c r="M172" s="1">
        <v>5.6414095876274079E-2</v>
      </c>
      <c r="N172" s="1">
        <f>AVERAGE(M172:M173)</f>
        <v>3.3712474693946538E-2</v>
      </c>
      <c r="O172" s="4">
        <v>4.2699999999999996</v>
      </c>
      <c r="P172" s="1">
        <f>AVERAGE(O172:O173)</f>
        <v>4.17</v>
      </c>
      <c r="Q172" s="1">
        <v>29.571342925659522</v>
      </c>
      <c r="R172" s="1">
        <f>AVERAGE(Q172:Q173)</f>
        <v>26.391569051990928</v>
      </c>
      <c r="S172" s="1">
        <v>5.0436263034687911</v>
      </c>
      <c r="T172" s="1">
        <f>AVERAGE(S172:S173)</f>
        <v>4.0656636966228543</v>
      </c>
    </row>
    <row r="173" spans="1:20" ht="15">
      <c r="A173" s="2">
        <v>22</v>
      </c>
      <c r="B173" s="7" t="s">
        <v>1</v>
      </c>
      <c r="C173" s="3" t="s">
        <v>136</v>
      </c>
      <c r="D173" s="8" t="s">
        <v>137</v>
      </c>
      <c r="E173" s="1">
        <v>4.619425779569343</v>
      </c>
      <c r="G173" s="1">
        <v>3.9651782173073742</v>
      </c>
      <c r="I173" s="1">
        <v>8.5846039968767176</v>
      </c>
      <c r="K173" s="9">
        <v>0.46189413265306123</v>
      </c>
      <c r="L173" s="1"/>
      <c r="M173" s="1">
        <v>1.1010853511618993E-2</v>
      </c>
      <c r="O173" s="4">
        <v>4.07</v>
      </c>
      <c r="Q173" s="1">
        <v>23.211795178322333</v>
      </c>
      <c r="S173" s="1">
        <v>3.0877010897769166</v>
      </c>
    </row>
    <row r="174" spans="1:20" ht="15">
      <c r="A174" s="2">
        <v>23</v>
      </c>
      <c r="B174" s="7" t="s">
        <v>135</v>
      </c>
      <c r="C174" s="3" t="s">
        <v>136</v>
      </c>
      <c r="D174" s="8" t="s">
        <v>137</v>
      </c>
      <c r="E174" s="1">
        <v>0.94323311068822535</v>
      </c>
      <c r="F174" s="1">
        <f>AVERAGE(E174:E175)</f>
        <v>1.9149598941945694</v>
      </c>
      <c r="G174" s="1">
        <v>20.054206852920661</v>
      </c>
      <c r="H174" s="1">
        <f>AVERAGE(G174:G175)</f>
        <v>13.327086942149419</v>
      </c>
      <c r="I174" s="1">
        <v>20.997439963608883</v>
      </c>
      <c r="J174" s="1">
        <f>AVERAGE(I174:I175)</f>
        <v>15.242046836343988</v>
      </c>
      <c r="K174" s="9">
        <v>0.95507866138334196</v>
      </c>
      <c r="L174" s="1">
        <f>AVERAGE(K174:K175)</f>
        <v>0.82539470908825763</v>
      </c>
      <c r="M174" s="1">
        <v>2.5145037386198905E-2</v>
      </c>
      <c r="N174" s="1">
        <f>AVERAGE(M174:M175)</f>
        <v>1.685867269530868E-2</v>
      </c>
      <c r="O174" s="4">
        <v>4.47</v>
      </c>
      <c r="P174" s="1">
        <f>AVERAGE(O174:O175)</f>
        <v>4.5299999999999994</v>
      </c>
      <c r="Q174" s="1">
        <v>33.010580954282304</v>
      </c>
      <c r="R174" s="1">
        <f>AVERAGE(Q174:Q175)</f>
        <v>29.136030590698297</v>
      </c>
      <c r="S174" s="1">
        <v>5.6846967665027428</v>
      </c>
      <c r="T174" s="1">
        <f>AVERAGE(S174:S175)</f>
        <v>4.2751086124929829</v>
      </c>
    </row>
    <row r="175" spans="1:20" ht="15">
      <c r="A175" s="2">
        <v>23</v>
      </c>
      <c r="B175" s="7" t="s">
        <v>1</v>
      </c>
      <c r="C175" s="3" t="s">
        <v>136</v>
      </c>
      <c r="D175" s="8" t="s">
        <v>137</v>
      </c>
      <c r="E175" s="1">
        <v>2.8866866777009133</v>
      </c>
      <c r="G175" s="1">
        <v>6.5999670313781786</v>
      </c>
      <c r="I175" s="1">
        <v>9.4866537090790928</v>
      </c>
      <c r="K175" s="9">
        <v>0.69571075679317318</v>
      </c>
      <c r="L175" s="1"/>
      <c r="M175" s="1">
        <v>8.5723080044184576E-3</v>
      </c>
      <c r="O175" s="4">
        <v>4.59</v>
      </c>
      <c r="Q175" s="1">
        <v>25.261480227114291</v>
      </c>
      <c r="S175" s="1">
        <v>2.8655204584832235</v>
      </c>
    </row>
    <row r="176" spans="1:20" ht="15">
      <c r="A176" s="2">
        <v>24</v>
      </c>
      <c r="B176" s="7" t="s">
        <v>135</v>
      </c>
      <c r="C176" s="3" t="s">
        <v>136</v>
      </c>
      <c r="D176" s="8" t="s">
        <v>137</v>
      </c>
      <c r="E176" s="1">
        <v>7.5777290470007195</v>
      </c>
      <c r="F176" s="1">
        <f>AVERAGE(E176:E177)</f>
        <v>6.1489274527308027</v>
      </c>
      <c r="G176" s="1">
        <v>21.791267272364216</v>
      </c>
      <c r="H176" s="1">
        <f>AVERAGE(G176:G177)</f>
        <v>11.589526590849278</v>
      </c>
      <c r="I176" s="1">
        <v>29.368996319364932</v>
      </c>
      <c r="J176" s="1">
        <f>AVERAGE(I176:I177)</f>
        <v>17.738454043580077</v>
      </c>
      <c r="K176" s="9">
        <v>0.741982021973144</v>
      </c>
      <c r="L176" s="1">
        <f>AVERAGE(K176:K177)</f>
        <v>0.48459660665444204</v>
      </c>
      <c r="M176" s="1">
        <v>3.9300011820178463E-2</v>
      </c>
      <c r="N176" s="1">
        <f>AVERAGE(M176:M177)</f>
        <v>2.0917401539446559E-2</v>
      </c>
      <c r="O176" s="4">
        <v>4.24</v>
      </c>
      <c r="P176" s="1">
        <f>AVERAGE(O176:O177)</f>
        <v>4.2750000000000004</v>
      </c>
      <c r="Q176" s="1">
        <v>33.863386338633845</v>
      </c>
      <c r="R176" s="1">
        <f>AVERAGE(Q176:Q177)</f>
        <v>28.716213354954938</v>
      </c>
      <c r="S176" s="1">
        <v>6.5099047331014734</v>
      </c>
      <c r="T176" s="1">
        <f>AVERAGE(S176:S177)</f>
        <v>4.6130093004760671</v>
      </c>
    </row>
    <row r="177" spans="1:20" ht="15">
      <c r="A177" s="2">
        <v>24</v>
      </c>
      <c r="B177" s="7" t="s">
        <v>1</v>
      </c>
      <c r="C177" s="3" t="s">
        <v>12</v>
      </c>
      <c r="D177" s="8" t="s">
        <v>137</v>
      </c>
      <c r="E177" s="1">
        <v>4.7201258584608849</v>
      </c>
      <c r="G177" s="1">
        <v>1.3877859093343392</v>
      </c>
      <c r="I177" s="1">
        <v>6.1079117677952244</v>
      </c>
      <c r="K177" s="9">
        <v>0.22721119133574008</v>
      </c>
      <c r="L177" s="1"/>
      <c r="M177" s="1">
        <v>2.5347912587146554E-3</v>
      </c>
      <c r="O177" s="4">
        <v>4.3099999999999996</v>
      </c>
      <c r="Q177" s="1">
        <v>23.569040371276031</v>
      </c>
      <c r="S177" s="1">
        <v>2.7161138678506611</v>
      </c>
    </row>
    <row r="178" spans="1:20" ht="15">
      <c r="A178" s="2">
        <v>25</v>
      </c>
      <c r="B178" s="2" t="s">
        <v>146</v>
      </c>
      <c r="C178" s="3" t="s">
        <v>147</v>
      </c>
      <c r="D178" s="8" t="s">
        <v>142</v>
      </c>
      <c r="E178" s="1">
        <v>7.7132852705752173</v>
      </c>
      <c r="F178" s="1">
        <f>AVERAGE(E178:E179)</f>
        <v>5.1920503407407992</v>
      </c>
      <c r="G178" s="1">
        <v>10.292299899841272</v>
      </c>
      <c r="H178" s="1">
        <f>AVERAGE(G178:G179)</f>
        <v>6.5784536634841775</v>
      </c>
      <c r="I178" s="1">
        <v>18.005585170416492</v>
      </c>
      <c r="J178" s="1">
        <f>AVERAGE(I178:I179)</f>
        <v>11.770504004224978</v>
      </c>
      <c r="K178" s="9">
        <v>0.57161707339296641</v>
      </c>
      <c r="L178" s="1">
        <f>AVERAGE(K178:K179)</f>
        <v>0.54456089500275273</v>
      </c>
      <c r="M178" s="1">
        <v>9.8899141245489042E-2</v>
      </c>
      <c r="N178" s="1">
        <f>AVERAGE(M178:M179)</f>
        <v>6.1586014206619751E-2</v>
      </c>
      <c r="O178" s="4">
        <v>3.99</v>
      </c>
      <c r="P178" s="1">
        <f>AVERAGE(O178:O179)</f>
        <v>4.46</v>
      </c>
      <c r="Q178" s="1">
        <v>28.131692982019231</v>
      </c>
      <c r="R178" s="1">
        <f>AVERAGE(Q178:Q179)</f>
        <v>25.013314593082967</v>
      </c>
      <c r="S178" s="1">
        <v>5.3711275902695128</v>
      </c>
      <c r="T178" s="1">
        <f>AVERAGE(S178:S179)</f>
        <v>4.3893478548629137</v>
      </c>
    </row>
    <row r="179" spans="1:20" ht="15">
      <c r="A179" s="2">
        <v>25</v>
      </c>
      <c r="B179" s="2" t="s">
        <v>13</v>
      </c>
      <c r="C179" s="3" t="s">
        <v>136</v>
      </c>
      <c r="D179" s="8" t="s">
        <v>142</v>
      </c>
      <c r="E179" s="1">
        <v>2.6708154109063806</v>
      </c>
      <c r="G179" s="1">
        <v>2.8646074271270843</v>
      </c>
      <c r="I179" s="1">
        <v>5.5354228380334645</v>
      </c>
      <c r="K179" s="9">
        <v>0.51750471661253894</v>
      </c>
      <c r="L179" s="1"/>
      <c r="M179" s="1">
        <v>2.4272887167750456E-2</v>
      </c>
      <c r="O179" s="4">
        <v>4.93</v>
      </c>
      <c r="Q179" s="1">
        <v>21.894936204146703</v>
      </c>
      <c r="S179" s="1">
        <v>3.4075681194563141</v>
      </c>
    </row>
    <row r="180" spans="1:20" ht="15">
      <c r="A180" s="2">
        <v>26</v>
      </c>
      <c r="B180" s="2" t="s">
        <v>146</v>
      </c>
      <c r="C180" s="3" t="s">
        <v>136</v>
      </c>
      <c r="D180" s="8" t="s">
        <v>142</v>
      </c>
      <c r="E180" s="1">
        <v>14.523790992599361</v>
      </c>
      <c r="F180" s="1">
        <f>AVERAGE(E180:E181)</f>
        <v>9.0871200296297836</v>
      </c>
      <c r="G180" s="1">
        <v>11.531605969790158</v>
      </c>
      <c r="H180" s="1">
        <f>AVERAGE(G180:G181)</f>
        <v>6.5072625960390056</v>
      </c>
      <c r="I180" s="1">
        <v>26.055396962389519</v>
      </c>
      <c r="J180" s="1">
        <f>AVERAGE(I180:I181)</f>
        <v>15.594382625668789</v>
      </c>
      <c r="K180" s="9">
        <v>0.44258032170593359</v>
      </c>
      <c r="L180" s="1">
        <f>AVERAGE(K180:K181)</f>
        <v>0.3657293612782041</v>
      </c>
      <c r="M180" s="1">
        <v>0.14089345426359304</v>
      </c>
      <c r="N180" s="1">
        <f>AVERAGE(M180:M181)</f>
        <v>8.6376125205506693E-2</v>
      </c>
      <c r="O180" s="4">
        <v>4.1500000000000004</v>
      </c>
      <c r="P180" s="1">
        <f>AVERAGE(O180:O181)</f>
        <v>4.1850000000000005</v>
      </c>
      <c r="Q180" s="1">
        <v>26.47322763984441</v>
      </c>
      <c r="R180" s="1">
        <f>AVERAGE(Q180:Q181)</f>
        <v>23.725270015384673</v>
      </c>
      <c r="S180" s="1">
        <v>5.7363710333604558</v>
      </c>
      <c r="T180" s="1">
        <f>AVERAGE(S180:S181)</f>
        <v>4.6854495247569794</v>
      </c>
    </row>
    <row r="181" spans="1:20" ht="15">
      <c r="A181" s="2">
        <v>26</v>
      </c>
      <c r="B181" s="2" t="s">
        <v>14</v>
      </c>
      <c r="C181" s="3" t="s">
        <v>15</v>
      </c>
      <c r="D181" s="8" t="s">
        <v>142</v>
      </c>
      <c r="E181" s="1">
        <v>3.6504490666602076</v>
      </c>
      <c r="G181" s="1">
        <v>1.4829192222878533</v>
      </c>
      <c r="I181" s="1">
        <v>5.133368288948061</v>
      </c>
      <c r="K181" s="9">
        <v>0.28887840085047467</v>
      </c>
      <c r="L181" s="1"/>
      <c r="M181" s="1">
        <v>3.1858796147420362E-2</v>
      </c>
      <c r="O181" s="4">
        <v>4.22</v>
      </c>
      <c r="Q181" s="1">
        <v>20.977312390924936</v>
      </c>
      <c r="S181" s="1">
        <v>3.634528016153503</v>
      </c>
    </row>
    <row r="182" spans="1:20" ht="15">
      <c r="A182" s="2">
        <v>27</v>
      </c>
      <c r="B182" s="2" t="s">
        <v>148</v>
      </c>
      <c r="C182" s="3" t="s">
        <v>136</v>
      </c>
      <c r="D182" s="8" t="s">
        <v>142</v>
      </c>
      <c r="E182" s="1">
        <v>17.18505084835364</v>
      </c>
      <c r="F182" s="1">
        <f>AVERAGE(E182:E183)</f>
        <v>11.543801506185812</v>
      </c>
      <c r="G182" s="1">
        <v>2.7117664197181468</v>
      </c>
      <c r="H182" s="1">
        <f>AVERAGE(G182:G183)</f>
        <v>1.7058124598542832</v>
      </c>
      <c r="I182" s="1">
        <v>19.896817268071786</v>
      </c>
      <c r="J182" s="1">
        <f>AVERAGE(I182:I183)</f>
        <v>13.249613966040094</v>
      </c>
      <c r="K182" s="9">
        <v>0.13629146728254321</v>
      </c>
      <c r="L182" s="1">
        <f>AVERAGE(K182:K183)</f>
        <v>0.12114595852924662</v>
      </c>
      <c r="M182" s="1">
        <v>8.1836400249636274E-2</v>
      </c>
      <c r="N182" s="1">
        <f>AVERAGE(M182:M183)</f>
        <v>4.605749239857497E-2</v>
      </c>
      <c r="O182" s="4">
        <v>4.2300000000000004</v>
      </c>
      <c r="P182" s="1">
        <f>AVERAGE(O182:O183)</f>
        <v>4.2200000000000006</v>
      </c>
      <c r="Q182" s="1">
        <v>32.579230615905857</v>
      </c>
      <c r="R182" s="1">
        <f>AVERAGE(Q182:Q183)</f>
        <v>28.092222570327444</v>
      </c>
      <c r="S182" s="1">
        <v>4.8041389504805032</v>
      </c>
      <c r="T182" s="1">
        <f>AVERAGE(S182:S183)</f>
        <v>3.6050769940372289</v>
      </c>
    </row>
    <row r="183" spans="1:20" ht="15">
      <c r="A183" s="2">
        <v>27</v>
      </c>
      <c r="B183" s="2" t="s">
        <v>16</v>
      </c>
      <c r="C183" s="3" t="s">
        <v>17</v>
      </c>
      <c r="D183" s="8" t="s">
        <v>142</v>
      </c>
      <c r="E183" s="1">
        <v>5.9025521640179841</v>
      </c>
      <c r="G183" s="1">
        <v>0.69985849999041949</v>
      </c>
      <c r="I183" s="1">
        <v>6.6024106640084028</v>
      </c>
      <c r="K183" s="9">
        <v>0.10600044977595001</v>
      </c>
      <c r="L183" s="1"/>
      <c r="M183" s="1">
        <v>1.027858454751367E-2</v>
      </c>
      <c r="O183" s="4">
        <v>4.21</v>
      </c>
      <c r="Q183" s="1">
        <v>23.60521452474903</v>
      </c>
      <c r="S183" s="1">
        <v>2.4060150375939542</v>
      </c>
    </row>
    <row r="184" spans="1:20" ht="15">
      <c r="A184" s="2">
        <v>28</v>
      </c>
      <c r="B184" s="2" t="s">
        <v>148</v>
      </c>
      <c r="C184" s="3" t="s">
        <v>149</v>
      </c>
      <c r="D184" s="8" t="s">
        <v>142</v>
      </c>
      <c r="E184" s="1">
        <v>9.7021627757769693</v>
      </c>
      <c r="F184" s="1">
        <f>AVERAGE(E184:E185)</f>
        <v>9.0060153892090788</v>
      </c>
      <c r="G184" s="1">
        <v>5.3251120024165823</v>
      </c>
      <c r="H184" s="1">
        <f>AVERAGE(G184:G185)</f>
        <v>3.5023869575921194</v>
      </c>
      <c r="I184" s="1">
        <v>15.027274778193553</v>
      </c>
      <c r="J184" s="1">
        <f>AVERAGE(I184:I185)</f>
        <v>12.508402346801198</v>
      </c>
      <c r="K184" s="9">
        <v>0.35436312179131663</v>
      </c>
      <c r="L184" s="1">
        <f>AVERAGE(K184:K185)</f>
        <v>0.26125267970660349</v>
      </c>
      <c r="M184" s="1">
        <v>7.1168680564635919E-2</v>
      </c>
      <c r="N184" s="1">
        <f>AVERAGE(M184:M185)</f>
        <v>4.4977274353090659E-2</v>
      </c>
      <c r="O184" s="4">
        <v>4.0199999999999996</v>
      </c>
      <c r="P184" s="1">
        <f>AVERAGE(O184:O185)</f>
        <v>4.6849999999999996</v>
      </c>
      <c r="Q184" s="1">
        <v>31.234068076173344</v>
      </c>
      <c r="R184" s="1">
        <f>AVERAGE(Q184:Q185)</f>
        <v>27.853594249336766</v>
      </c>
      <c r="S184" s="1">
        <v>5.247855792993203</v>
      </c>
      <c r="T184" s="1">
        <f>AVERAGE(S184:S185)</f>
        <v>4.19065393383414</v>
      </c>
    </row>
    <row r="185" spans="1:20" ht="15">
      <c r="A185" s="2">
        <v>28</v>
      </c>
      <c r="B185" s="2" t="s">
        <v>18</v>
      </c>
      <c r="C185" s="3" t="s">
        <v>19</v>
      </c>
      <c r="D185" s="8" t="s">
        <v>142</v>
      </c>
      <c r="E185" s="1">
        <v>8.3098680026411884</v>
      </c>
      <c r="G185" s="1">
        <v>1.6796619127676562</v>
      </c>
      <c r="I185" s="1">
        <v>9.9895299154088448</v>
      </c>
      <c r="K185" s="9">
        <v>0.16814223762189034</v>
      </c>
      <c r="L185" s="1"/>
      <c r="M185" s="1">
        <v>1.8785868141545401E-2</v>
      </c>
      <c r="O185" s="4">
        <v>5.35</v>
      </c>
      <c r="Q185" s="1">
        <v>24.473120422500187</v>
      </c>
      <c r="S185" s="1">
        <v>3.1334520746750765</v>
      </c>
    </row>
    <row r="186" spans="1:20" ht="15">
      <c r="A186" s="2">
        <v>29</v>
      </c>
      <c r="B186" s="2" t="s">
        <v>148</v>
      </c>
      <c r="C186" s="3" t="s">
        <v>0</v>
      </c>
      <c r="D186" s="8" t="s">
        <v>142</v>
      </c>
      <c r="E186" s="1">
        <v>7.0189476719091042</v>
      </c>
      <c r="F186" s="1">
        <f>AVERAGE(E186:E187)</f>
        <v>4.5708235531779806</v>
      </c>
      <c r="G186" s="1">
        <v>11.991248198376393</v>
      </c>
      <c r="H186" s="1">
        <f>AVERAGE(G186:G187)</f>
        <v>7.6292644127166636</v>
      </c>
      <c r="I186" s="1">
        <v>19.010195870285497</v>
      </c>
      <c r="J186" s="1">
        <f>AVERAGE(I186:I187)</f>
        <v>12.200087965894644</v>
      </c>
      <c r="K186" s="9">
        <v>0.63077983415834782</v>
      </c>
      <c r="L186" s="1">
        <f>AVERAGE(K186:K187)</f>
        <v>0.61847829493723316</v>
      </c>
      <c r="M186" s="1">
        <v>7.441030387747169E-2</v>
      </c>
      <c r="N186" s="1">
        <f>AVERAGE(M186:M187)</f>
        <v>4.9661158254370737E-2</v>
      </c>
      <c r="O186" s="4">
        <v>4.05</v>
      </c>
      <c r="P186" s="1">
        <f>AVERAGE(O186:O187)</f>
        <v>4.5449999999999999</v>
      </c>
      <c r="Q186" s="1">
        <v>30.331139038499927</v>
      </c>
      <c r="R186" s="1">
        <f>AVERAGE(Q186:Q187)</f>
        <v>26.103147609109556</v>
      </c>
      <c r="S186" s="1">
        <v>5.8911954187544833</v>
      </c>
      <c r="T186" s="1">
        <f>AVERAGE(S186:S187)</f>
        <v>4.6024554371152169</v>
      </c>
    </row>
    <row r="187" spans="1:20" ht="15">
      <c r="A187" s="2">
        <v>29</v>
      </c>
      <c r="B187" s="2" t="s">
        <v>20</v>
      </c>
      <c r="C187" s="3" t="s">
        <v>147</v>
      </c>
      <c r="D187" s="8" t="s">
        <v>142</v>
      </c>
      <c r="E187" s="1">
        <v>2.122699434446857</v>
      </c>
      <c r="G187" s="1">
        <v>3.2672806270569335</v>
      </c>
      <c r="I187" s="1">
        <v>5.3899800615037909</v>
      </c>
      <c r="K187" s="9">
        <v>0.60617675571611862</v>
      </c>
      <c r="L187" s="1"/>
      <c r="M187" s="1">
        <v>2.4912012631269784E-2</v>
      </c>
      <c r="O187" s="4">
        <v>5.04</v>
      </c>
      <c r="Q187" s="1">
        <v>21.875156179719184</v>
      </c>
      <c r="S187" s="1">
        <v>3.3137154554759509</v>
      </c>
    </row>
    <row r="188" spans="1:20" ht="15">
      <c r="A188" s="2">
        <v>30</v>
      </c>
      <c r="B188" s="2" t="s">
        <v>148</v>
      </c>
      <c r="C188" s="3" t="s">
        <v>0</v>
      </c>
      <c r="D188" s="8" t="s">
        <v>142</v>
      </c>
      <c r="E188" s="1">
        <v>6.2493729393258874</v>
      </c>
      <c r="F188" s="1">
        <f>AVERAGE(E188:E189)</f>
        <v>4.3020153663631531</v>
      </c>
      <c r="G188" s="1">
        <v>11.851586392650844</v>
      </c>
      <c r="H188" s="1">
        <f>AVERAGE(G188:G189)</f>
        <v>7.7569959886910391</v>
      </c>
      <c r="I188" s="1">
        <v>18.100959331976732</v>
      </c>
      <c r="J188" s="1">
        <f>AVERAGE(I188:I189)</f>
        <v>12.059011355054192</v>
      </c>
      <c r="K188" s="9">
        <v>0.65474907574175412</v>
      </c>
      <c r="L188" s="1">
        <f>AVERAGE(K188:K189)</f>
        <v>0.63170950615805177</v>
      </c>
      <c r="M188" s="1">
        <v>7.8794097728145149E-2</v>
      </c>
      <c r="N188" s="1">
        <f>AVERAGE(M188:M189)</f>
        <v>5.1435283319564963E-2</v>
      </c>
      <c r="O188" s="4">
        <v>4.1399999999999997</v>
      </c>
      <c r="P188" s="1">
        <f>AVERAGE(O188:O189)</f>
        <v>4.1150000000000002</v>
      </c>
      <c r="Q188" s="1">
        <v>28.687665352168935</v>
      </c>
      <c r="R188" s="1">
        <f>AVERAGE(Q188:Q189)</f>
        <v>25.087510665011592</v>
      </c>
      <c r="S188" s="1">
        <v>5.8168836623267524</v>
      </c>
      <c r="T188" s="1">
        <f>AVERAGE(S188:S189)</f>
        <v>4.6332369521848991</v>
      </c>
    </row>
    <row r="189" spans="1:20" ht="15">
      <c r="A189" s="2">
        <v>30</v>
      </c>
      <c r="B189" s="2" t="s">
        <v>20</v>
      </c>
      <c r="C189" s="3" t="s">
        <v>147</v>
      </c>
      <c r="D189" s="8" t="s">
        <v>142</v>
      </c>
      <c r="E189" s="1">
        <v>2.3546577934004191</v>
      </c>
      <c r="G189" s="1">
        <v>3.6624055847312333</v>
      </c>
      <c r="I189" s="1">
        <v>6.0170633781316525</v>
      </c>
      <c r="K189" s="9">
        <v>0.60866993657434942</v>
      </c>
      <c r="L189" s="1"/>
      <c r="M189" s="1">
        <v>2.4076468910984777E-2</v>
      </c>
      <c r="O189" s="4">
        <v>4.09</v>
      </c>
      <c r="Q189" s="1">
        <v>21.48735597785425</v>
      </c>
      <c r="S189" s="1">
        <v>3.4495902420430458</v>
      </c>
    </row>
    <row r="190" spans="1:20" ht="15">
      <c r="A190" s="2">
        <v>31</v>
      </c>
      <c r="B190" s="2" t="s">
        <v>148</v>
      </c>
      <c r="C190" s="3" t="s">
        <v>149</v>
      </c>
      <c r="D190" s="8" t="s">
        <v>142</v>
      </c>
      <c r="E190" s="1">
        <v>10.346349890877448</v>
      </c>
      <c r="F190" s="1">
        <f>AVERAGE(E190:E191)</f>
        <v>6.9880709609768239</v>
      </c>
      <c r="G190" s="1">
        <v>7.9841359817750863</v>
      </c>
      <c r="H190" s="1">
        <f>AVERAGE(G190:G191)</f>
        <v>5.1007709624591584</v>
      </c>
      <c r="I190" s="1">
        <v>18.330485872652535</v>
      </c>
      <c r="J190" s="1">
        <f>AVERAGE(I190:I191)</f>
        <v>12.088841923435982</v>
      </c>
      <c r="K190" s="9">
        <v>0.43556597666004654</v>
      </c>
      <c r="L190" s="1">
        <f>AVERAGE(K190:K191)</f>
        <v>0.40739568426745154</v>
      </c>
      <c r="M190" s="1">
        <v>6.929675437015366E-2</v>
      </c>
      <c r="N190" s="1">
        <f>AVERAGE(M190:M191)</f>
        <v>4.9566036103955664E-2</v>
      </c>
      <c r="O190" s="4">
        <v>4.22</v>
      </c>
      <c r="P190" s="1">
        <f>AVERAGE(O190:O191)</f>
        <v>4.2249999999999996</v>
      </c>
      <c r="Q190" s="1">
        <v>29.641255605381119</v>
      </c>
      <c r="R190" s="1">
        <f>AVERAGE(Q190:Q191)</f>
        <v>26.647593982896765</v>
      </c>
      <c r="S190" s="1">
        <v>6.0052404220665174</v>
      </c>
      <c r="T190" s="1">
        <f>AVERAGE(S190:S191)</f>
        <v>4.7901984991334734</v>
      </c>
    </row>
    <row r="191" spans="1:20" ht="15">
      <c r="A191" s="2">
        <v>31</v>
      </c>
      <c r="B191" s="2" t="s">
        <v>20</v>
      </c>
      <c r="C191" s="3" t="s">
        <v>136</v>
      </c>
      <c r="D191" s="8" t="s">
        <v>142</v>
      </c>
      <c r="E191" s="1">
        <v>3.6297920310762</v>
      </c>
      <c r="G191" s="1">
        <v>2.21740594314323</v>
      </c>
      <c r="I191" s="1">
        <v>5.8471979742194291</v>
      </c>
      <c r="K191" s="9">
        <v>0.37922539187485649</v>
      </c>
      <c r="L191" s="1"/>
      <c r="M191" s="1">
        <v>2.9835317837757672E-2</v>
      </c>
      <c r="O191" s="4">
        <v>4.2300000000000004</v>
      </c>
      <c r="Q191" s="1">
        <v>23.653932360412412</v>
      </c>
      <c r="S191" s="1">
        <v>3.5751565762004294</v>
      </c>
    </row>
    <row r="192" spans="1:20" ht="15">
      <c r="A192" s="2">
        <v>32</v>
      </c>
      <c r="B192" s="2" t="s">
        <v>148</v>
      </c>
      <c r="C192" s="3" t="s">
        <v>0</v>
      </c>
      <c r="D192" s="8" t="s">
        <v>142</v>
      </c>
      <c r="E192" s="1">
        <v>9.9000777952454655</v>
      </c>
      <c r="F192" s="1">
        <f>AVERAGE(E192:E193)</f>
        <v>6.2046637574650738</v>
      </c>
      <c r="G192" s="1">
        <v>6.9513416968582122</v>
      </c>
      <c r="H192" s="1">
        <f>AVERAGE(G192:G193)</f>
        <v>4.1346280469314429</v>
      </c>
      <c r="I192" s="1">
        <v>16.851419492103677</v>
      </c>
      <c r="J192" s="1">
        <f>AVERAGE(I192:I193)</f>
        <v>10.339291804396517</v>
      </c>
      <c r="K192" s="9">
        <v>0.41250778310488961</v>
      </c>
      <c r="L192" s="1">
        <f>AVERAGE(K192:K193)</f>
        <v>0.37843286752809746</v>
      </c>
      <c r="M192" s="1">
        <v>9.5278506335060104E-2</v>
      </c>
      <c r="N192" s="1">
        <f>AVERAGE(M192:M193)</f>
        <v>5.3923726042039821E-2</v>
      </c>
      <c r="O192" s="4">
        <v>4.59</v>
      </c>
      <c r="P192" s="1">
        <f>AVERAGE(O192:O193)</f>
        <v>4.5649999999999995</v>
      </c>
      <c r="Q192" s="1">
        <v>27.57016358997447</v>
      </c>
      <c r="R192" s="1">
        <f>AVERAGE(Q192:Q193)</f>
        <v>24.476952685602932</v>
      </c>
      <c r="S192" s="1">
        <v>5.4427407100427736</v>
      </c>
      <c r="T192" s="1">
        <f>AVERAGE(S192:S193)</f>
        <v>4.3433687076793017</v>
      </c>
    </row>
    <row r="193" spans="1:20" ht="15">
      <c r="A193" s="2">
        <v>32</v>
      </c>
      <c r="B193" s="2" t="s">
        <v>20</v>
      </c>
      <c r="C193" s="3" t="s">
        <v>21</v>
      </c>
      <c r="D193" s="8" t="s">
        <v>142</v>
      </c>
      <c r="E193" s="1">
        <v>2.5092497196846826</v>
      </c>
      <c r="G193" s="1">
        <v>1.3179143970046732</v>
      </c>
      <c r="I193" s="1">
        <v>3.8271641166893562</v>
      </c>
      <c r="K193" s="9">
        <v>0.34435795195130531</v>
      </c>
      <c r="L193" s="1"/>
      <c r="M193" s="1">
        <v>1.2568945749019535E-2</v>
      </c>
      <c r="O193" s="4">
        <v>4.54</v>
      </c>
      <c r="Q193" s="1">
        <v>21.383741781231393</v>
      </c>
      <c r="S193" s="1">
        <v>3.243996705315829</v>
      </c>
    </row>
    <row r="194" spans="1:20" ht="15">
      <c r="A194" s="10">
        <v>1</v>
      </c>
      <c r="B194" s="10" t="s">
        <v>135</v>
      </c>
      <c r="C194" s="5" t="s">
        <v>225</v>
      </c>
      <c r="D194" s="8" t="s">
        <v>137</v>
      </c>
      <c r="E194" s="1">
        <v>0.59632168881905456</v>
      </c>
      <c r="F194" s="1">
        <f>AVERAGE(E194:E195)</f>
        <v>0.58127881330889641</v>
      </c>
      <c r="G194" s="1">
        <v>4.4455143969001627</v>
      </c>
      <c r="H194" s="1">
        <f>AVERAGE(G194:G195)</f>
        <v>3.3048034147010243</v>
      </c>
      <c r="I194" s="1">
        <v>5.0418360857192175</v>
      </c>
      <c r="J194" s="1">
        <f>AVERAGE(I194:I195)</f>
        <v>3.8860822280099208</v>
      </c>
      <c r="K194" s="9">
        <v>0.88172529239732522</v>
      </c>
      <c r="L194" s="1">
        <f>AVERAGE(K194:K195)</f>
        <v>0.83716890299216473</v>
      </c>
      <c r="M194" s="1">
        <v>2.2868487975381831E-2</v>
      </c>
      <c r="N194" s="1">
        <f>AVERAGE(M194:M195)</f>
        <v>1.3828226254868747E-2</v>
      </c>
      <c r="O194" s="1">
        <v>4.8600000000000003</v>
      </c>
      <c r="P194" s="1">
        <f>AVERAGE(O194:O195)</f>
        <v>4.6500000000000004</v>
      </c>
      <c r="Q194" s="1">
        <v>24.158882742359665</v>
      </c>
      <c r="R194" s="1">
        <f>AVERAGE(Q194:Q195)</f>
        <v>22.712187620364446</v>
      </c>
      <c r="S194" s="1">
        <v>5.6439076886284498</v>
      </c>
      <c r="T194" s="1">
        <f>AVERAGE(S194:S195)</f>
        <v>4.3961046313896111</v>
      </c>
    </row>
    <row r="195" spans="1:20" ht="15">
      <c r="A195" s="10">
        <v>1</v>
      </c>
      <c r="B195" s="10" t="s">
        <v>1</v>
      </c>
      <c r="C195" s="5" t="s">
        <v>230</v>
      </c>
      <c r="D195" s="8" t="s">
        <v>137</v>
      </c>
      <c r="E195" s="1">
        <v>0.56623593779873826</v>
      </c>
      <c r="G195" s="1">
        <v>2.1640924325018864</v>
      </c>
      <c r="I195" s="1">
        <v>2.730328370300624</v>
      </c>
      <c r="K195" s="9">
        <v>0.79261251358700424</v>
      </c>
      <c r="L195" s="1"/>
      <c r="M195" s="1">
        <v>4.7879645343556626E-3</v>
      </c>
      <c r="O195" s="1">
        <v>4.4400000000000004</v>
      </c>
      <c r="Q195" s="1">
        <v>21.265492498369227</v>
      </c>
      <c r="S195" s="1">
        <v>3.1483015741507718</v>
      </c>
    </row>
    <row r="196" spans="1:20" ht="15">
      <c r="A196" s="10">
        <v>2</v>
      </c>
      <c r="B196" s="10" t="s">
        <v>135</v>
      </c>
      <c r="C196" s="5" t="s">
        <v>226</v>
      </c>
      <c r="D196" s="8" t="s">
        <v>137</v>
      </c>
      <c r="E196" s="1">
        <v>7.1711863941621852</v>
      </c>
      <c r="F196" s="1">
        <f>AVERAGE(E196:E197)</f>
        <v>4.2829573181405536</v>
      </c>
      <c r="G196" s="1">
        <v>3.5716153216130286</v>
      </c>
      <c r="H196" s="1">
        <f>AVERAGE(G196:G197)</f>
        <v>2.0732030302439619</v>
      </c>
      <c r="I196" s="1">
        <v>10.742801715775212</v>
      </c>
      <c r="J196" s="1">
        <f>AVERAGE(I196:I197)</f>
        <v>6.3561603483845142</v>
      </c>
      <c r="K196" s="9">
        <v>0.33246590750793703</v>
      </c>
      <c r="L196" s="1">
        <f>AVERAGE(K196:K197)</f>
        <v>0.31215455806997677</v>
      </c>
      <c r="M196" s="1">
        <v>3.4380666353717899E-2</v>
      </c>
      <c r="N196" s="1">
        <f>AVERAGE(M196:M197)</f>
        <v>1.8541785493183135E-2</v>
      </c>
      <c r="O196" s="1">
        <v>4.43</v>
      </c>
      <c r="P196" s="1">
        <f>AVERAGE(O196:O197)</f>
        <v>4.3949999999999996</v>
      </c>
      <c r="Q196" s="1">
        <v>25.847989949748751</v>
      </c>
      <c r="R196" s="1">
        <f>AVERAGE(Q196:Q197)</f>
        <v>23.668886207570473</v>
      </c>
      <c r="S196" s="1">
        <v>5.7941550190597226</v>
      </c>
      <c r="T196" s="1">
        <f>AVERAGE(S196:S197)</f>
        <v>4.3664309939967021</v>
      </c>
    </row>
    <row r="197" spans="1:20" ht="15">
      <c r="A197" s="10">
        <v>2</v>
      </c>
      <c r="B197" s="10" t="s">
        <v>1</v>
      </c>
      <c r="C197" s="5" t="s">
        <v>232</v>
      </c>
      <c r="D197" s="8" t="s">
        <v>137</v>
      </c>
      <c r="E197" s="1">
        <v>1.394728242118922</v>
      </c>
      <c r="G197" s="1">
        <v>0.57479073887489518</v>
      </c>
      <c r="I197" s="1">
        <v>1.9695189809938172</v>
      </c>
      <c r="K197" s="9">
        <v>0.29184320863201652</v>
      </c>
      <c r="L197" s="1"/>
      <c r="M197" s="1">
        <v>2.7029046326483676E-3</v>
      </c>
      <c r="O197" s="1">
        <v>4.3600000000000003</v>
      </c>
      <c r="Q197" s="1">
        <v>21.489782465392199</v>
      </c>
      <c r="S197" s="1">
        <v>2.9387069689336816</v>
      </c>
    </row>
    <row r="198" spans="1:20" ht="15">
      <c r="A198" s="10">
        <v>3</v>
      </c>
      <c r="B198" s="10" t="s">
        <v>135</v>
      </c>
      <c r="C198" s="5" t="s">
        <v>227</v>
      </c>
      <c r="D198" s="8" t="s">
        <v>137</v>
      </c>
      <c r="E198" s="1">
        <v>2.7230734252879012</v>
      </c>
      <c r="F198" s="1">
        <f>AVERAGE(E198:E199)</f>
        <v>2.2430506138742992</v>
      </c>
      <c r="G198" s="1">
        <v>0.96756713795095006</v>
      </c>
      <c r="H198" s="1">
        <f>AVERAGE(G198:G199)</f>
        <v>0.57782549713190512</v>
      </c>
      <c r="I198" s="1">
        <v>3.6906405632388504</v>
      </c>
      <c r="J198" s="1">
        <f>AVERAGE(I198:I199)</f>
        <v>2.8208761110062039</v>
      </c>
      <c r="K198" s="9">
        <v>0.26216780566185177</v>
      </c>
      <c r="L198" s="1">
        <f>AVERAGE(K198:K199)</f>
        <v>0.17928305521339052</v>
      </c>
      <c r="M198" s="1">
        <v>-1.8784656141069256E-3</v>
      </c>
      <c r="N198" s="1">
        <f>AVERAGE(M198:M199)</f>
        <v>1.9598442475565348E-3</v>
      </c>
      <c r="O198" s="1">
        <v>4.12</v>
      </c>
      <c r="P198" s="1">
        <f>AVERAGE(O198:O199)</f>
        <v>4.1050000000000004</v>
      </c>
      <c r="Q198" s="1">
        <v>23.616954474097341</v>
      </c>
      <c r="R198" s="1">
        <f>AVERAGE(Q198:Q199)</f>
        <v>21.388529730487001</v>
      </c>
      <c r="S198" s="1">
        <v>5.47517264057874</v>
      </c>
      <c r="T198" s="1">
        <f>AVERAGE(S198:S199)</f>
        <v>4.03628761899067</v>
      </c>
    </row>
    <row r="199" spans="1:20" ht="15">
      <c r="A199" s="10">
        <v>3</v>
      </c>
      <c r="B199" s="10" t="s">
        <v>1</v>
      </c>
      <c r="C199" s="5" t="s">
        <v>234</v>
      </c>
      <c r="D199" s="8" t="s">
        <v>137</v>
      </c>
      <c r="E199" s="1">
        <v>1.7630278024606973</v>
      </c>
      <c r="G199" s="1">
        <v>0.18808385631286012</v>
      </c>
      <c r="I199" s="1">
        <v>1.9511116587735575</v>
      </c>
      <c r="K199" s="9">
        <v>9.6398304764929291E-2</v>
      </c>
      <c r="L199" s="1"/>
      <c r="M199" s="1">
        <v>5.7981541092199957E-3</v>
      </c>
      <c r="O199" s="1">
        <v>4.09</v>
      </c>
      <c r="Q199" s="1">
        <v>19.160104986876661</v>
      </c>
      <c r="S199" s="1">
        <v>2.5974025974026</v>
      </c>
    </row>
    <row r="200" spans="1:20" ht="15">
      <c r="A200" s="10">
        <v>4</v>
      </c>
      <c r="B200" s="10" t="s">
        <v>135</v>
      </c>
      <c r="C200" s="5" t="s">
        <v>225</v>
      </c>
      <c r="D200" s="8" t="s">
        <v>137</v>
      </c>
      <c r="E200" s="1">
        <v>0.48211560024375388</v>
      </c>
      <c r="F200" s="1">
        <f>AVERAGE(E200:E201)</f>
        <v>0.2494343729364743</v>
      </c>
      <c r="G200" s="1">
        <v>10.187505781951138</v>
      </c>
      <c r="H200" s="1">
        <f>AVERAGE(G200:G201)</f>
        <v>8.1338903900711585</v>
      </c>
      <c r="I200" s="1">
        <v>10.669621382194892</v>
      </c>
      <c r="J200" s="1">
        <f>AVERAGE(I200:I201)</f>
        <v>8.3833247630076322</v>
      </c>
      <c r="K200" s="9">
        <v>0.95481417915650768</v>
      </c>
      <c r="L200" s="1">
        <f>AVERAGE(K200:K201)</f>
        <v>0.97603321158113698</v>
      </c>
      <c r="M200" s="1">
        <v>2.714986398841731E-2</v>
      </c>
      <c r="N200" s="1">
        <f>AVERAGE(M200:M201)</f>
        <v>1.9897635662295163E-2</v>
      </c>
      <c r="O200" s="1">
        <v>5.51</v>
      </c>
      <c r="P200" s="1">
        <f>AVERAGE(O200:O201)</f>
        <v>5.5</v>
      </c>
      <c r="Q200" s="1">
        <v>29.206212251941324</v>
      </c>
      <c r="R200" s="1">
        <f>AVERAGE(Q200:Q201)</f>
        <v>27.482283503862696</v>
      </c>
      <c r="S200" s="1">
        <v>8.104814137720922</v>
      </c>
      <c r="T200" s="1">
        <f>AVERAGE(S200:S201)</f>
        <v>6.5454818611042302</v>
      </c>
    </row>
    <row r="201" spans="1:20" ht="15">
      <c r="A201" s="10">
        <v>4</v>
      </c>
      <c r="B201" s="10" t="s">
        <v>1</v>
      </c>
      <c r="C201" s="5" t="s">
        <v>225</v>
      </c>
      <c r="D201" s="8" t="s">
        <v>137</v>
      </c>
      <c r="E201" s="1">
        <v>1.6753145629194749E-2</v>
      </c>
      <c r="G201" s="1">
        <v>6.0802749981911779</v>
      </c>
      <c r="I201" s="1">
        <v>6.0970281438203715</v>
      </c>
      <c r="K201" s="9">
        <v>0.9972522440057664</v>
      </c>
      <c r="L201" s="1"/>
      <c r="M201" s="1">
        <v>1.2645407336173016E-2</v>
      </c>
      <c r="O201" s="1">
        <v>5.49</v>
      </c>
      <c r="Q201" s="1">
        <v>25.758354755784069</v>
      </c>
      <c r="S201" s="1">
        <v>4.9861495844875394</v>
      </c>
    </row>
    <row r="202" spans="1:20" ht="15">
      <c r="A202" s="10">
        <v>5</v>
      </c>
      <c r="B202" s="10" t="s">
        <v>135</v>
      </c>
      <c r="C202" s="5" t="s">
        <v>226</v>
      </c>
      <c r="D202" s="8" t="s">
        <v>137</v>
      </c>
      <c r="E202" s="1">
        <v>3.6713388558250664</v>
      </c>
      <c r="F202" s="1">
        <f>AVERAGE(E202:E203)</f>
        <v>3.3413359992105622</v>
      </c>
      <c r="G202" s="1">
        <v>1.5250800061336225</v>
      </c>
      <c r="H202" s="1">
        <f>AVERAGE(G202:G203)</f>
        <v>1.8658959208902308</v>
      </c>
      <c r="I202" s="1">
        <v>5.1964188619586889</v>
      </c>
      <c r="J202" s="1">
        <f>AVERAGE(I202:I203)</f>
        <v>5.2072319201007931</v>
      </c>
      <c r="K202" s="9">
        <v>0.29348673512411455</v>
      </c>
      <c r="L202" s="1">
        <f>AVERAGE(K202:K203)</f>
        <v>0.35819342642969071</v>
      </c>
      <c r="M202" s="1">
        <v>1.6888022268907565E-2</v>
      </c>
      <c r="N202" s="1">
        <f>AVERAGE(M202:M203)</f>
        <v>1.4496514883571015E-2</v>
      </c>
      <c r="O202" s="1">
        <v>4.43</v>
      </c>
      <c r="P202" s="1">
        <f>AVERAGE(O202:O203)</f>
        <v>4.2699999999999996</v>
      </c>
      <c r="Q202" s="1">
        <v>20.352422907489</v>
      </c>
      <c r="R202" s="1">
        <f>AVERAGE(Q202:Q203)</f>
        <v>22.149603914941849</v>
      </c>
      <c r="S202" s="1">
        <v>3.8012872083668379</v>
      </c>
      <c r="T202" s="1">
        <f>AVERAGE(S202:S203)</f>
        <v>3.9900507956314124</v>
      </c>
    </row>
    <row r="203" spans="1:20" ht="15">
      <c r="A203" s="10">
        <v>5</v>
      </c>
      <c r="B203" s="10" t="s">
        <v>1</v>
      </c>
      <c r="C203" s="5" t="s">
        <v>225</v>
      </c>
      <c r="D203" s="8" t="s">
        <v>137</v>
      </c>
      <c r="E203" s="1">
        <v>3.0113331425960586</v>
      </c>
      <c r="G203" s="1">
        <v>2.2067118356468391</v>
      </c>
      <c r="I203" s="1">
        <v>5.2180449782428973</v>
      </c>
      <c r="K203" s="9">
        <v>0.42290011773526687</v>
      </c>
      <c r="L203" s="1"/>
      <c r="M203" s="1">
        <v>1.2105007498234465E-2</v>
      </c>
      <c r="O203" s="1">
        <v>4.1100000000000003</v>
      </c>
      <c r="Q203" s="1">
        <v>23.946784922394698</v>
      </c>
      <c r="S203" s="1">
        <v>4.1788143828959869</v>
      </c>
    </row>
    <row r="204" spans="1:20" ht="15">
      <c r="A204" s="10">
        <v>6</v>
      </c>
      <c r="B204" s="10" t="s">
        <v>135</v>
      </c>
      <c r="C204" s="5" t="s">
        <v>226</v>
      </c>
      <c r="D204" s="8" t="s">
        <v>137</v>
      </c>
      <c r="E204" s="1">
        <v>0.73857987407774073</v>
      </c>
      <c r="F204" s="1">
        <f>AVERAGE(E204:E205)</f>
        <v>0.48402617758048727</v>
      </c>
      <c r="G204" s="1">
        <v>8.2828038735023526</v>
      </c>
      <c r="H204" s="1">
        <f>AVERAGE(G204:G205)</f>
        <v>6.7792518129880417</v>
      </c>
      <c r="I204" s="1">
        <v>9.021383747580094</v>
      </c>
      <c r="J204" s="1">
        <f>AVERAGE(I204:I205)</f>
        <v>7.2632779905685299</v>
      </c>
      <c r="K204" s="9">
        <v>0.91813009015652847</v>
      </c>
      <c r="L204" s="1">
        <f>AVERAGE(K204:K205)</f>
        <v>0.93822350994113657</v>
      </c>
      <c r="M204" s="1">
        <v>3.4431938968658322E-2</v>
      </c>
      <c r="N204" s="1">
        <f>AVERAGE(M204:M205)</f>
        <v>2.1310901536108776E-2</v>
      </c>
      <c r="O204" s="1">
        <v>5.66</v>
      </c>
      <c r="P204" s="1">
        <f>AVERAGE(O204:O205)</f>
        <v>5.4700000000000006</v>
      </c>
      <c r="Q204" s="1">
        <v>26.950705969779548</v>
      </c>
      <c r="R204" s="1">
        <f>AVERAGE(Q204:Q205)</f>
        <v>25.267805815078454</v>
      </c>
      <c r="S204" s="1">
        <v>7.3471233186390803</v>
      </c>
      <c r="T204" s="1">
        <f>AVERAGE(S204:S205)</f>
        <v>6.1426974617886785</v>
      </c>
    </row>
    <row r="205" spans="1:20" ht="15">
      <c r="A205" s="10">
        <v>6</v>
      </c>
      <c r="B205" s="10" t="s">
        <v>1</v>
      </c>
      <c r="C205" s="5" t="s">
        <v>225</v>
      </c>
      <c r="D205" s="8" t="s">
        <v>137</v>
      </c>
      <c r="E205" s="1">
        <v>0.22947248108323376</v>
      </c>
      <c r="G205" s="1">
        <v>5.2756997524737317</v>
      </c>
      <c r="I205" s="1">
        <v>5.5051722335569657</v>
      </c>
      <c r="K205" s="9">
        <v>0.95831692972574467</v>
      </c>
      <c r="L205" s="1"/>
      <c r="M205" s="1">
        <v>8.1898641035592322E-3</v>
      </c>
      <c r="O205" s="1">
        <v>5.28</v>
      </c>
      <c r="Q205" s="1">
        <v>23.584905660377359</v>
      </c>
      <c r="S205" s="1">
        <v>4.9382716049382767</v>
      </c>
    </row>
    <row r="206" spans="1:20" ht="15">
      <c r="A206" s="10">
        <v>7</v>
      </c>
      <c r="B206" s="10" t="s">
        <v>135</v>
      </c>
      <c r="C206" s="5" t="s">
        <v>225</v>
      </c>
      <c r="D206" s="8" t="s">
        <v>137</v>
      </c>
      <c r="E206" s="1">
        <v>57.331517389105294</v>
      </c>
      <c r="F206" s="1">
        <f>AVERAGE(E206:E207)</f>
        <v>29.637385025656616</v>
      </c>
      <c r="G206" s="1">
        <v>3.9890029125754598</v>
      </c>
      <c r="H206" s="1">
        <f>AVERAGE(G206:G207)</f>
        <v>2.5017396561487564</v>
      </c>
      <c r="I206" s="1">
        <v>61.320520301680752</v>
      </c>
      <c r="J206" s="1">
        <f>AVERAGE(I206:I207)</f>
        <v>32.13912468180537</v>
      </c>
      <c r="K206" s="9">
        <v>6.5051680790551347E-2</v>
      </c>
      <c r="L206" s="1">
        <f>AVERAGE(K206:K207)</f>
        <v>0.20402167021615894</v>
      </c>
      <c r="M206" s="1">
        <v>0.11824157093109626</v>
      </c>
      <c r="N206" s="1">
        <f>AVERAGE(M206:M207)</f>
        <v>6.2207480461989678E-2</v>
      </c>
      <c r="O206" s="1">
        <v>4.37</v>
      </c>
      <c r="P206" s="1">
        <f>AVERAGE(O206:O207)</f>
        <v>4.4350000000000005</v>
      </c>
      <c r="Q206" s="1">
        <v>24.813868811477633</v>
      </c>
      <c r="R206" s="1">
        <f>AVERAGE(Q206:Q207)</f>
        <v>23.217745216549631</v>
      </c>
      <c r="S206" s="1">
        <v>5.1391398626671752</v>
      </c>
      <c r="T206" s="1">
        <f>AVERAGE(S206:S207)</f>
        <v>4.2444467786242193</v>
      </c>
    </row>
    <row r="207" spans="1:20" ht="15">
      <c r="A207" s="10">
        <v>7</v>
      </c>
      <c r="B207" s="10" t="s">
        <v>1</v>
      </c>
      <c r="C207" s="5" t="s">
        <v>225</v>
      </c>
      <c r="D207" s="8" t="s">
        <v>137</v>
      </c>
      <c r="E207" s="1">
        <v>1.9432526622079391</v>
      </c>
      <c r="G207" s="1">
        <v>1.0144763997220534</v>
      </c>
      <c r="I207" s="1">
        <v>2.9577290619299923</v>
      </c>
      <c r="K207" s="9">
        <v>0.34299165964176653</v>
      </c>
      <c r="L207" s="1"/>
      <c r="M207" s="1">
        <v>6.1733899928830905E-3</v>
      </c>
      <c r="O207" s="1">
        <v>4.5</v>
      </c>
      <c r="Q207" s="1">
        <v>21.621621621621628</v>
      </c>
      <c r="S207" s="1">
        <v>3.3497536945812625</v>
      </c>
    </row>
    <row r="208" spans="1:20" ht="15">
      <c r="A208" s="10">
        <v>8</v>
      </c>
      <c r="B208" s="10" t="s">
        <v>135</v>
      </c>
      <c r="C208" s="5" t="s">
        <v>228</v>
      </c>
      <c r="D208" s="8" t="s">
        <v>137</v>
      </c>
      <c r="E208" s="1">
        <v>2.0841248704039206</v>
      </c>
      <c r="F208" s="1">
        <f>AVERAGE(E208:E209)</f>
        <v>2.1461060138882235</v>
      </c>
      <c r="G208" s="1">
        <v>1.1519526066263686</v>
      </c>
      <c r="H208" s="1">
        <f>AVERAGE(G208:G209)</f>
        <v>0.67672753336305957</v>
      </c>
      <c r="I208" s="1">
        <v>3.2360774770302898</v>
      </c>
      <c r="J208" s="1">
        <f>AVERAGE(I208:I209)</f>
        <v>2.8228335472512835</v>
      </c>
      <c r="K208" s="9">
        <v>0.35597188720076689</v>
      </c>
      <c r="L208" s="1">
        <f>AVERAGE(K208:K209)</f>
        <v>0.21979855323287598</v>
      </c>
      <c r="M208" s="1">
        <v>3.5564372053642219E-2</v>
      </c>
      <c r="N208" s="1">
        <f>AVERAGE(M208:M209)</f>
        <v>2.2020661493874466E-2</v>
      </c>
      <c r="O208" s="1">
        <v>4.6399999999999997</v>
      </c>
      <c r="P208" s="1">
        <f>AVERAGE(O208:O209)</f>
        <v>4.47</v>
      </c>
      <c r="Q208" s="1">
        <v>25.452048523689626</v>
      </c>
      <c r="R208" s="1">
        <f>AVERAGE(Q208:Q209)</f>
        <v>23.329544798307516</v>
      </c>
      <c r="S208" s="1">
        <v>5.7261283389622184</v>
      </c>
      <c r="T208" s="1">
        <f>AVERAGE(S208:S209)</f>
        <v>4.2992343822470502</v>
      </c>
    </row>
    <row r="209" spans="1:20" ht="15">
      <c r="A209" s="10">
        <v>8</v>
      </c>
      <c r="B209" s="10" t="s">
        <v>1</v>
      </c>
      <c r="C209" s="5" t="s">
        <v>234</v>
      </c>
      <c r="D209" s="8" t="s">
        <v>137</v>
      </c>
      <c r="E209" s="1">
        <v>2.2080871573725265</v>
      </c>
      <c r="G209" s="1">
        <v>0.2015024600997507</v>
      </c>
      <c r="I209" s="1">
        <v>2.4095896174722773</v>
      </c>
      <c r="K209" s="9">
        <v>8.3625219264985076E-2</v>
      </c>
      <c r="L209" s="1"/>
      <c r="M209" s="1">
        <v>8.4769509341067091E-3</v>
      </c>
      <c r="O209" s="1">
        <v>4.3</v>
      </c>
      <c r="Q209" s="1">
        <v>21.207041072925406</v>
      </c>
      <c r="S209" s="1">
        <v>2.8723404255318821</v>
      </c>
    </row>
    <row r="210" spans="1:20" ht="15">
      <c r="A210" s="10">
        <v>9</v>
      </c>
      <c r="B210" s="10" t="s">
        <v>135</v>
      </c>
      <c r="C210" s="5" t="s">
        <v>225</v>
      </c>
      <c r="D210" s="8" t="s">
        <v>142</v>
      </c>
      <c r="E210" s="1">
        <v>10.022962048204411</v>
      </c>
      <c r="F210" s="1">
        <f>AVERAGE(E210:E211)</f>
        <v>5.4932158457804956</v>
      </c>
      <c r="G210" s="1">
        <v>4.1119250615670779</v>
      </c>
      <c r="H210" s="1">
        <f>AVERAGE(G210:G211)</f>
        <v>2.9832354274173953</v>
      </c>
      <c r="I210" s="1">
        <v>14.134887109771485</v>
      </c>
      <c r="J210" s="1">
        <f>AVERAGE(I210:I211)</f>
        <v>8.4764512731978883</v>
      </c>
      <c r="K210" s="9">
        <v>0.29090611262996879</v>
      </c>
      <c r="L210" s="1">
        <f>AVERAGE(K210:K211)</f>
        <v>0.47450480123538796</v>
      </c>
      <c r="M210" s="1">
        <v>8.4330801121303034E-2</v>
      </c>
      <c r="N210" s="1">
        <f>AVERAGE(M210:M211)</f>
        <v>4.5183029827975466E-2</v>
      </c>
      <c r="O210" s="1">
        <v>4.7699999999999996</v>
      </c>
      <c r="P210" s="1">
        <f>AVERAGE(O210:O211)</f>
        <v>4.6199999999999992</v>
      </c>
      <c r="Q210" s="1">
        <v>28.153336251641562</v>
      </c>
      <c r="R210" s="1">
        <f>AVERAGE(Q210:Q211)</f>
        <v>25.799831967628691</v>
      </c>
      <c r="S210" s="1">
        <v>6.6759509095656515</v>
      </c>
      <c r="T210" s="1">
        <f>AVERAGE(S210:S211)</f>
        <v>5.1091931669599493</v>
      </c>
    </row>
    <row r="211" spans="1:20" ht="15">
      <c r="A211" s="10">
        <v>9</v>
      </c>
      <c r="B211" s="10" t="s">
        <v>1</v>
      </c>
      <c r="C211" s="5" t="s">
        <v>225</v>
      </c>
      <c r="D211" s="8" t="s">
        <v>142</v>
      </c>
      <c r="E211" s="1">
        <v>0.96346964335658014</v>
      </c>
      <c r="G211" s="1">
        <v>1.854545793267713</v>
      </c>
      <c r="I211" s="1">
        <v>2.8180154366242927</v>
      </c>
      <c r="K211" s="9">
        <v>0.65810348984080713</v>
      </c>
      <c r="L211" s="1"/>
      <c r="M211" s="1">
        <v>6.0352585346478962E-3</v>
      </c>
      <c r="O211" s="1">
        <v>4.47</v>
      </c>
      <c r="Q211" s="1">
        <v>23.44632768361582</v>
      </c>
      <c r="S211" s="1">
        <v>3.5424354243542471</v>
      </c>
    </row>
    <row r="212" spans="1:20" ht="15">
      <c r="A212" s="10">
        <v>10</v>
      </c>
      <c r="B212" s="10" t="s">
        <v>135</v>
      </c>
      <c r="C212" s="5" t="s">
        <v>229</v>
      </c>
      <c r="D212" s="8" t="s">
        <v>142</v>
      </c>
      <c r="E212" s="1">
        <v>11.270954799878254</v>
      </c>
      <c r="F212" s="1">
        <f>AVERAGE(E212:E213)</f>
        <v>6.729377554284012</v>
      </c>
      <c r="G212" s="1">
        <v>2.9876391618266811</v>
      </c>
      <c r="H212" s="1">
        <f>AVERAGE(G212:G213)</f>
        <v>1.8178575881324024</v>
      </c>
      <c r="I212" s="1">
        <v>14.258593961704934</v>
      </c>
      <c r="J212" s="1">
        <f>AVERAGE(I212:I213)</f>
        <v>8.5472351424164135</v>
      </c>
      <c r="K212" s="9">
        <v>0.20953252262114644</v>
      </c>
      <c r="L212" s="1">
        <f>AVERAGE(K212:K213)</f>
        <v>0.21903006208932396</v>
      </c>
      <c r="M212" s="1">
        <v>7.7995840837438143E-2</v>
      </c>
      <c r="N212" s="1">
        <f>AVERAGE(M212:M213)</f>
        <v>4.4226134077941147E-2</v>
      </c>
      <c r="O212" s="1">
        <v>4.79</v>
      </c>
      <c r="P212" s="1">
        <f>AVERAGE(O212:O213)</f>
        <v>4.585</v>
      </c>
      <c r="Q212" s="1">
        <v>28.668304143528417</v>
      </c>
      <c r="R212" s="1">
        <f>AVERAGE(Q212:Q213)</f>
        <v>25.233589923107125</v>
      </c>
      <c r="S212" s="1">
        <v>6.4900067370312149</v>
      </c>
      <c r="T212" s="1">
        <f>AVERAGE(S212:S213)</f>
        <v>4.6827030490267907</v>
      </c>
    </row>
    <row r="213" spans="1:20" ht="15">
      <c r="A213" s="10">
        <v>10</v>
      </c>
      <c r="B213" s="10" t="s">
        <v>1</v>
      </c>
      <c r="C213" s="5" t="s">
        <v>230</v>
      </c>
      <c r="D213" s="8" t="s">
        <v>142</v>
      </c>
      <c r="E213" s="1">
        <v>2.1878003086897699</v>
      </c>
      <c r="G213" s="1">
        <v>0.64807601443812346</v>
      </c>
      <c r="I213" s="1">
        <v>2.8358763231278927</v>
      </c>
      <c r="K213" s="9">
        <v>0.22852760155750151</v>
      </c>
      <c r="L213" s="1"/>
      <c r="M213" s="1">
        <v>1.0456427318444145E-2</v>
      </c>
      <c r="O213" s="1">
        <v>4.38</v>
      </c>
      <c r="Q213" s="1">
        <v>21.798875702685834</v>
      </c>
      <c r="S213" s="1">
        <v>2.8753993610223669</v>
      </c>
    </row>
    <row r="214" spans="1:20" ht="15">
      <c r="A214" s="10">
        <v>11</v>
      </c>
      <c r="B214" s="10" t="s">
        <v>135</v>
      </c>
      <c r="C214" s="5" t="s">
        <v>225</v>
      </c>
      <c r="D214" s="8" t="s">
        <v>142</v>
      </c>
      <c r="E214" s="1">
        <v>1.0203136763980742</v>
      </c>
      <c r="F214" s="1">
        <f>AVERAGE(E214:E215)</f>
        <v>0.69287220205623723</v>
      </c>
      <c r="G214" s="1">
        <v>7.1861642706608118</v>
      </c>
      <c r="H214" s="1">
        <f>AVERAGE(G214:G215)</f>
        <v>4.8547129349440228</v>
      </c>
      <c r="I214" s="1">
        <v>8.206477947058886</v>
      </c>
      <c r="J214" s="1">
        <f>AVERAGE(I214:I215)</f>
        <v>5.5475851370002598</v>
      </c>
      <c r="K214" s="9">
        <v>0.8756697229944127</v>
      </c>
      <c r="L214" s="1">
        <f>AVERAGE(K214:K215)</f>
        <v>0.87458293184270852</v>
      </c>
      <c r="M214" s="1">
        <v>2.3860392374176212E-2</v>
      </c>
      <c r="N214" s="1">
        <f>AVERAGE(M214:M215)</f>
        <v>1.5774476421620033E-2</v>
      </c>
      <c r="O214" s="1">
        <v>5.13</v>
      </c>
      <c r="P214" s="1">
        <f>AVERAGE(O214:O215)</f>
        <v>5</v>
      </c>
      <c r="Q214" s="1">
        <v>27.887623576523595</v>
      </c>
      <c r="R214" s="1">
        <f>AVERAGE(Q214:Q215)</f>
        <v>25.249245891946998</v>
      </c>
      <c r="S214" s="1">
        <v>6.7071583514099906</v>
      </c>
      <c r="T214" s="1">
        <f>AVERAGE(S214:S215)</f>
        <v>5.2502700554467285</v>
      </c>
    </row>
    <row r="215" spans="1:20" ht="15">
      <c r="A215" s="10">
        <v>11</v>
      </c>
      <c r="B215" s="10" t="s">
        <v>1</v>
      </c>
      <c r="C215" s="5" t="s">
        <v>226</v>
      </c>
      <c r="D215" s="8" t="s">
        <v>142</v>
      </c>
      <c r="E215" s="1">
        <v>0.36543072771440027</v>
      </c>
      <c r="G215" s="1">
        <v>2.5232615992272343</v>
      </c>
      <c r="I215" s="1">
        <v>2.888692326941634</v>
      </c>
      <c r="K215" s="9">
        <v>0.87349614069100434</v>
      </c>
      <c r="L215" s="1"/>
      <c r="M215" s="1">
        <v>7.6885604690638534E-3</v>
      </c>
      <c r="O215" s="1">
        <v>4.87</v>
      </c>
      <c r="Q215" s="1">
        <v>22.610868207370402</v>
      </c>
      <c r="S215" s="1">
        <v>3.7933817594834669</v>
      </c>
    </row>
    <row r="216" spans="1:20" ht="15">
      <c r="A216" s="10">
        <v>12</v>
      </c>
      <c r="B216" s="10" t="s">
        <v>135</v>
      </c>
      <c r="C216" s="5" t="s">
        <v>225</v>
      </c>
      <c r="D216" s="8" t="s">
        <v>142</v>
      </c>
      <c r="E216" s="1">
        <v>4.8219795454016401</v>
      </c>
      <c r="F216" s="1">
        <f>AVERAGE(E216:E217)</f>
        <v>3.4158757289997657</v>
      </c>
      <c r="G216" s="1">
        <v>3.1132466917341297</v>
      </c>
      <c r="H216" s="1">
        <f>AVERAGE(G216:G217)</f>
        <v>1.8394643116680229</v>
      </c>
      <c r="I216" s="1">
        <v>7.9352262371357707</v>
      </c>
      <c r="J216" s="1">
        <f>AVERAGE(I216:I217)</f>
        <v>5.2553400406677895</v>
      </c>
      <c r="K216" s="9">
        <v>0.39233244254140631</v>
      </c>
      <c r="L216" s="1">
        <f>AVERAGE(K216:K217)</f>
        <v>0.30598801692739708</v>
      </c>
      <c r="M216" s="1">
        <v>4.4948595586540858E-2</v>
      </c>
      <c r="N216" s="1">
        <f>AVERAGE(M216:M217)</f>
        <v>2.6867152463752542E-2</v>
      </c>
      <c r="O216" s="1">
        <v>4.79</v>
      </c>
      <c r="P216" s="1">
        <f>AVERAGE(O216:O217)</f>
        <v>4.7050000000000001</v>
      </c>
      <c r="Q216" s="1">
        <v>26.95316574528006</v>
      </c>
      <c r="R216" s="1">
        <f>AVERAGE(Q216:Q217)</f>
        <v>24.535506869224143</v>
      </c>
      <c r="S216" s="1">
        <v>6.1902041982007709</v>
      </c>
      <c r="T216" s="1">
        <f>AVERAGE(S216:S217)</f>
        <v>4.9591371868196976</v>
      </c>
    </row>
    <row r="217" spans="1:20" ht="15">
      <c r="A217" s="10">
        <v>12</v>
      </c>
      <c r="B217" s="10" t="s">
        <v>1</v>
      </c>
      <c r="C217" s="5" t="s">
        <v>234</v>
      </c>
      <c r="D217" s="8" t="s">
        <v>142</v>
      </c>
      <c r="E217" s="1">
        <v>2.0097719125978912</v>
      </c>
      <c r="G217" s="1">
        <v>0.56568193160191627</v>
      </c>
      <c r="I217" s="1">
        <v>2.5754538441998074</v>
      </c>
      <c r="K217" s="9">
        <v>0.2196435913133879</v>
      </c>
      <c r="L217" s="1"/>
      <c r="M217" s="1">
        <v>8.7857093409642248E-3</v>
      </c>
      <c r="O217" s="1">
        <v>4.62</v>
      </c>
      <c r="Q217" s="1">
        <v>22.117847993168226</v>
      </c>
      <c r="S217" s="1">
        <v>3.7280701754386234</v>
      </c>
    </row>
    <row r="218" spans="1:20" ht="15">
      <c r="A218" s="10">
        <v>13</v>
      </c>
      <c r="B218" s="10" t="s">
        <v>135</v>
      </c>
      <c r="C218" s="5" t="s">
        <v>230</v>
      </c>
      <c r="D218" s="8" t="s">
        <v>142</v>
      </c>
      <c r="E218" s="1">
        <v>4.0775950077236347</v>
      </c>
      <c r="F218" s="1">
        <f>AVERAGE(E218:E219)</f>
        <v>3.0894617668227156</v>
      </c>
      <c r="G218" s="1">
        <v>5.0629469123352839</v>
      </c>
      <c r="H218" s="1">
        <f>AVERAGE(G218:G219)</f>
        <v>3.4243770592234219</v>
      </c>
      <c r="I218" s="1">
        <v>9.1405419200589186</v>
      </c>
      <c r="J218" s="1">
        <f>AVERAGE(I218:I219)</f>
        <v>6.513838826046138</v>
      </c>
      <c r="K218" s="9">
        <v>0.55390008126593104</v>
      </c>
      <c r="L218" s="1">
        <f>AVERAGE(K218:K219)</f>
        <v>0.50665737904605024</v>
      </c>
      <c r="M218" s="1">
        <v>4.9497739341616567E-2</v>
      </c>
      <c r="N218" s="1">
        <f>AVERAGE(M218:M219)</f>
        <v>3.0544274076478695E-2</v>
      </c>
      <c r="O218" s="1">
        <v>4.97</v>
      </c>
      <c r="P218" s="1">
        <f>AVERAGE(O218:O219)</f>
        <v>4.82</v>
      </c>
      <c r="Q218" s="1">
        <v>28.435756997135826</v>
      </c>
      <c r="R218" s="1">
        <f>AVERAGE(Q218:Q219)</f>
        <v>25.966995106341763</v>
      </c>
      <c r="S218" s="1">
        <v>7.0495716893694746</v>
      </c>
      <c r="T218" s="1">
        <f>AVERAGE(S218:S219)</f>
        <v>5.6033077846385506</v>
      </c>
    </row>
    <row r="219" spans="1:20" ht="15">
      <c r="A219" s="10">
        <v>13</v>
      </c>
      <c r="B219" s="10" t="s">
        <v>1</v>
      </c>
      <c r="C219" s="5" t="s">
        <v>225</v>
      </c>
      <c r="D219" s="8" t="s">
        <v>142</v>
      </c>
      <c r="E219" s="1">
        <v>2.1013285259217964</v>
      </c>
      <c r="G219" s="1">
        <v>1.78580720611156</v>
      </c>
      <c r="I219" s="1">
        <v>3.8871357320333564</v>
      </c>
      <c r="K219" s="9">
        <v>0.45941467682616943</v>
      </c>
      <c r="L219" s="1"/>
      <c r="M219" s="1">
        <v>1.1590808811340824E-2</v>
      </c>
      <c r="O219" s="1">
        <v>4.67</v>
      </c>
      <c r="Q219" s="1">
        <v>23.4982332155477</v>
      </c>
      <c r="S219" s="1">
        <v>4.1570438799076257</v>
      </c>
    </row>
    <row r="220" spans="1:20" ht="15">
      <c r="A220" s="10">
        <v>14</v>
      </c>
      <c r="B220" s="10" t="s">
        <v>135</v>
      </c>
      <c r="C220" s="5" t="s">
        <v>225</v>
      </c>
      <c r="D220" s="8" t="s">
        <v>142</v>
      </c>
      <c r="E220" s="1">
        <v>5.7333347759433471</v>
      </c>
      <c r="F220" s="1">
        <f>AVERAGE(E220:E221)</f>
        <v>3.6815532419402679</v>
      </c>
      <c r="G220" s="1">
        <v>3.2307936747608497</v>
      </c>
      <c r="H220" s="1">
        <f>AVERAGE(G220:G221)</f>
        <v>2.2873392199250397</v>
      </c>
      <c r="I220" s="1">
        <v>8.9641284507041963</v>
      </c>
      <c r="J220" s="1">
        <f>AVERAGE(I220:I221)</f>
        <v>5.9688924618653072</v>
      </c>
      <c r="K220" s="9">
        <v>0.36041358538398094</v>
      </c>
      <c r="L220" s="1">
        <f>AVERAGE(K220:K221)</f>
        <v>0.4061718255193198</v>
      </c>
      <c r="M220" s="1">
        <v>3.8395954765784626E-2</v>
      </c>
      <c r="N220" s="1">
        <f>AVERAGE(M220:M221)</f>
        <v>2.5329887105291313E-2</v>
      </c>
      <c r="O220" s="1">
        <v>4.79</v>
      </c>
      <c r="P220" s="1">
        <f>AVERAGE(O220:O221)</f>
        <v>4.71</v>
      </c>
      <c r="Q220" s="1">
        <v>28.629242065097998</v>
      </c>
      <c r="R220" s="1">
        <f>AVERAGE(Q220:Q221)</f>
        <v>25.933811437346598</v>
      </c>
      <c r="S220" s="1">
        <v>5.9700283515593426</v>
      </c>
      <c r="T220" s="1">
        <f>AVERAGE(S220:S221)</f>
        <v>4.7428266757796731</v>
      </c>
    </row>
    <row r="221" spans="1:20" ht="15">
      <c r="A221" s="10">
        <v>14</v>
      </c>
      <c r="B221" s="10" t="s">
        <v>1</v>
      </c>
      <c r="C221" s="5" t="s">
        <v>225</v>
      </c>
      <c r="D221" s="8" t="s">
        <v>142</v>
      </c>
      <c r="E221" s="1">
        <v>1.6297717079371883</v>
      </c>
      <c r="G221" s="1">
        <v>1.3438847650892298</v>
      </c>
      <c r="I221" s="1">
        <v>2.9736564730264181</v>
      </c>
      <c r="K221" s="9">
        <v>0.45193006565465865</v>
      </c>
      <c r="L221" s="1"/>
      <c r="M221" s="1">
        <v>1.2263819444798001E-2</v>
      </c>
      <c r="O221" s="1">
        <v>4.63</v>
      </c>
      <c r="Q221" s="1">
        <v>23.238380809595199</v>
      </c>
      <c r="S221" s="1">
        <v>3.5156250000000027</v>
      </c>
    </row>
    <row r="222" spans="1:20" ht="15">
      <c r="A222" s="10">
        <v>15</v>
      </c>
      <c r="B222" s="10" t="s">
        <v>135</v>
      </c>
      <c r="C222" s="5" t="s">
        <v>231</v>
      </c>
      <c r="D222" s="8" t="s">
        <v>142</v>
      </c>
      <c r="E222" s="1">
        <v>5.5606811434052199</v>
      </c>
      <c r="F222" s="1">
        <f>AVERAGE(E222:E223)</f>
        <v>3.6762656696752001</v>
      </c>
      <c r="G222" s="1">
        <v>2.4600828816174594</v>
      </c>
      <c r="H222" s="1">
        <f>AVERAGE(G222:G223)</f>
        <v>1.6300552893759512</v>
      </c>
      <c r="I222" s="1">
        <v>8.0207640250226788</v>
      </c>
      <c r="J222" s="1">
        <f>AVERAGE(I222:I223)</f>
        <v>5.3063209590511509</v>
      </c>
      <c r="K222" s="9">
        <v>0.3067142823230613</v>
      </c>
      <c r="L222" s="1">
        <f>AVERAGE(K222:K223)</f>
        <v>0.30769074215225178</v>
      </c>
      <c r="M222" s="1">
        <v>4.7830265076879298E-2</v>
      </c>
      <c r="N222" s="1">
        <f>AVERAGE(M222:M223)</f>
        <v>2.7392355758490944E-2</v>
      </c>
      <c r="O222" s="1">
        <v>4.5199999999999996</v>
      </c>
      <c r="P222" s="1">
        <f>AVERAGE(O222:O223)</f>
        <v>4.4550000000000001</v>
      </c>
      <c r="Q222" s="1">
        <v>28.69813498572384</v>
      </c>
      <c r="R222" s="1">
        <f>AVERAGE(Q222:Q223)</f>
        <v>25.512962979797777</v>
      </c>
      <c r="S222" s="1">
        <v>6.4582090823890344</v>
      </c>
      <c r="T222" s="1">
        <f>AVERAGE(S222:S223)</f>
        <v>5.0639669265156195</v>
      </c>
    </row>
    <row r="223" spans="1:20" ht="15">
      <c r="A223" s="10">
        <v>15</v>
      </c>
      <c r="B223" s="10" t="s">
        <v>1</v>
      </c>
      <c r="C223" s="5" t="s">
        <v>225</v>
      </c>
      <c r="D223" s="8" t="s">
        <v>142</v>
      </c>
      <c r="E223" s="1">
        <v>1.79185019594518</v>
      </c>
      <c r="G223" s="1">
        <v>0.80002769713444311</v>
      </c>
      <c r="I223" s="1">
        <v>2.5918778930796229</v>
      </c>
      <c r="K223" s="9">
        <v>0.30866720198144232</v>
      </c>
      <c r="L223" s="1"/>
      <c r="M223" s="1">
        <v>6.9544464401025867E-3</v>
      </c>
      <c r="O223" s="1">
        <v>4.3899999999999997</v>
      </c>
      <c r="Q223" s="1">
        <v>22.327790973871714</v>
      </c>
      <c r="S223" s="1">
        <v>3.6697247706422047</v>
      </c>
    </row>
    <row r="224" spans="1:20" ht="15">
      <c r="A224" s="10">
        <v>16</v>
      </c>
      <c r="B224" s="10" t="s">
        <v>135</v>
      </c>
      <c r="C224" s="5" t="s">
        <v>232</v>
      </c>
      <c r="D224" s="8" t="s">
        <v>142</v>
      </c>
      <c r="E224" s="1">
        <v>0.81083679571043932</v>
      </c>
      <c r="F224" s="1">
        <f>AVERAGE(E224:E225)</f>
        <v>0.59118884526991611</v>
      </c>
      <c r="G224" s="1">
        <v>13.538587695214597</v>
      </c>
      <c r="H224" s="1">
        <f>AVERAGE(G224:G225)</f>
        <v>9.3057528765225914</v>
      </c>
      <c r="I224" s="1">
        <v>14.349424490925035</v>
      </c>
      <c r="J224" s="1">
        <f>AVERAGE(I224:I225)</f>
        <v>9.8969417217925066</v>
      </c>
      <c r="K224" s="9">
        <v>0.94349342747346887</v>
      </c>
      <c r="L224" s="1">
        <f>AVERAGE(K224:K225)</f>
        <v>0.93762570207515594</v>
      </c>
      <c r="M224" s="1">
        <v>3.5906866054760039E-2</v>
      </c>
      <c r="N224" s="1">
        <f>AVERAGE(M224:M225)</f>
        <v>1.6937196944461726E-2</v>
      </c>
      <c r="O224" s="1">
        <v>6.23</v>
      </c>
      <c r="P224" s="1">
        <f>AVERAGE(O224:O225)</f>
        <v>6.18</v>
      </c>
      <c r="Q224" s="1">
        <v>30.97613882863341</v>
      </c>
      <c r="R224" s="1">
        <f>AVERAGE(Q224:Q225)</f>
        <v>28.474494753683217</v>
      </c>
      <c r="S224" s="1">
        <v>10.072281583909463</v>
      </c>
      <c r="T224" s="1">
        <f>AVERAGE(S224:S225)</f>
        <v>8.092375510781153</v>
      </c>
    </row>
    <row r="225" spans="1:20" ht="15">
      <c r="A225" s="10">
        <v>16</v>
      </c>
      <c r="B225" s="10" t="s">
        <v>1</v>
      </c>
      <c r="C225" s="5" t="s">
        <v>234</v>
      </c>
      <c r="D225" s="8" t="s">
        <v>142</v>
      </c>
      <c r="E225" s="1">
        <v>0.3715408948293929</v>
      </c>
      <c r="G225" s="1">
        <v>5.0729180578305852</v>
      </c>
      <c r="I225" s="1">
        <v>5.4444589526599776</v>
      </c>
      <c r="K225" s="9">
        <v>0.93175797667684312</v>
      </c>
      <c r="L225" s="1"/>
      <c r="M225" s="1">
        <v>-2.0324721658365884E-3</v>
      </c>
      <c r="O225" s="1">
        <v>6.13</v>
      </c>
      <c r="Q225" s="1">
        <v>25.972850678733025</v>
      </c>
      <c r="S225" s="1">
        <v>6.1124694376528437</v>
      </c>
    </row>
    <row r="226" spans="1:20" ht="15">
      <c r="A226" s="10">
        <v>17</v>
      </c>
      <c r="B226" s="10" t="s">
        <v>135</v>
      </c>
      <c r="C226" s="5" t="s">
        <v>233</v>
      </c>
      <c r="D226" s="8" t="s">
        <v>137</v>
      </c>
      <c r="E226" s="1">
        <v>4.4447640307078036</v>
      </c>
      <c r="F226" s="1">
        <f>AVERAGE(E226:E227)</f>
        <v>3.1951782866758203</v>
      </c>
      <c r="G226" s="1">
        <v>3.3625511234485863</v>
      </c>
      <c r="H226" s="1">
        <f>AVERAGE(G226:G227)</f>
        <v>2.2025651897715308</v>
      </c>
      <c r="I226" s="1">
        <v>7.8073151541563908</v>
      </c>
      <c r="J226" s="1">
        <f>AVERAGE(I226:I227)</f>
        <v>5.397743476447352</v>
      </c>
      <c r="K226" s="9">
        <v>0.43069237721990261</v>
      </c>
      <c r="L226" s="1">
        <f>AVERAGE(K226:K227)</f>
        <v>0.38979721189694583</v>
      </c>
      <c r="M226" s="1">
        <v>2.7852271587335567E-2</v>
      </c>
      <c r="N226" s="1">
        <f>AVERAGE(M226:M227)</f>
        <v>1.7181566078194023E-2</v>
      </c>
      <c r="O226" s="1">
        <v>4.63</v>
      </c>
      <c r="P226" s="1">
        <f>AVERAGE(O226:O227)</f>
        <v>4.5350000000000001</v>
      </c>
      <c r="Q226" s="1">
        <v>25.314834578441847</v>
      </c>
      <c r="R226" s="1">
        <f>AVERAGE(Q226:Q227)</f>
        <v>22.950268279746325</v>
      </c>
      <c r="S226" s="1">
        <v>5.5515861674764295</v>
      </c>
      <c r="T226" s="1">
        <f>AVERAGE(S226:S227)</f>
        <v>4.456921066384643</v>
      </c>
    </row>
    <row r="227" spans="1:20" ht="15">
      <c r="A227" s="10">
        <v>17</v>
      </c>
      <c r="B227" s="10" t="s">
        <v>1</v>
      </c>
      <c r="C227" s="5" t="s">
        <v>225</v>
      </c>
      <c r="D227" s="8" t="s">
        <v>137</v>
      </c>
      <c r="E227" s="1">
        <v>1.9455925426438367</v>
      </c>
      <c r="G227" s="1">
        <v>1.0425792560944755</v>
      </c>
      <c r="I227" s="1">
        <v>2.9881717987383127</v>
      </c>
      <c r="K227" s="9">
        <v>0.3489020465739891</v>
      </c>
      <c r="L227" s="1"/>
      <c r="M227" s="1">
        <v>6.5108605690524773E-3</v>
      </c>
      <c r="O227" s="1">
        <v>4.4400000000000004</v>
      </c>
      <c r="Q227" s="1">
        <v>20.585701981050804</v>
      </c>
      <c r="S227" s="1">
        <v>3.362255965292857</v>
      </c>
    </row>
    <row r="228" spans="1:20" ht="15">
      <c r="A228" s="10">
        <v>18</v>
      </c>
      <c r="B228" s="10" t="s">
        <v>135</v>
      </c>
      <c r="C228" s="5" t="s">
        <v>234</v>
      </c>
      <c r="D228" s="8" t="s">
        <v>137</v>
      </c>
      <c r="E228" s="1">
        <v>0.60622542289481285</v>
      </c>
      <c r="F228" s="1">
        <f>AVERAGE(E228:E229)</f>
        <v>0.51073948842132977</v>
      </c>
      <c r="G228" s="1">
        <v>7.4826788654286176</v>
      </c>
      <c r="H228" s="1">
        <f>AVERAGE(G228:G229)</f>
        <v>5.7343424866901245</v>
      </c>
      <c r="I228" s="1">
        <v>8.0889042883234303</v>
      </c>
      <c r="J228" s="1">
        <f>AVERAGE(I228:I229)</f>
        <v>6.2450819751114537</v>
      </c>
      <c r="K228" s="9">
        <v>0.92505469204649671</v>
      </c>
      <c r="L228" s="1">
        <f>AVERAGE(K228:K229)</f>
        <v>0.91535294757289276</v>
      </c>
      <c r="M228" s="1">
        <v>3.3405383675952971E-2</v>
      </c>
      <c r="N228" s="1">
        <f>AVERAGE(M228:M229)</f>
        <v>2.0083742879819202E-2</v>
      </c>
      <c r="O228" s="1">
        <v>5.01</v>
      </c>
      <c r="P228" s="1">
        <f>AVERAGE(O228:O229)</f>
        <v>5</v>
      </c>
      <c r="Q228" s="1">
        <v>25.045245719058912</v>
      </c>
      <c r="R228" s="1">
        <f>AVERAGE(Q228:Q229)</f>
        <v>23.294093019645899</v>
      </c>
      <c r="S228" s="1">
        <v>6.1199851411589563</v>
      </c>
      <c r="T228" s="1">
        <f>AVERAGE(S228:S229)</f>
        <v>5.1008088971100918</v>
      </c>
    </row>
    <row r="229" spans="1:20" ht="15">
      <c r="A229" s="10">
        <v>18</v>
      </c>
      <c r="B229" s="10" t="s">
        <v>1</v>
      </c>
      <c r="C229" s="5" t="s">
        <v>234</v>
      </c>
      <c r="D229" s="8" t="s">
        <v>137</v>
      </c>
      <c r="E229" s="1">
        <v>0.41525355394784674</v>
      </c>
      <c r="G229" s="1">
        <v>3.9860061079516309</v>
      </c>
      <c r="I229" s="1">
        <v>4.4012596618994779</v>
      </c>
      <c r="K229" s="9">
        <v>0.9056512030992887</v>
      </c>
      <c r="L229" s="1"/>
      <c r="M229" s="1">
        <v>6.76210208368543E-3</v>
      </c>
      <c r="O229" s="1">
        <v>4.99</v>
      </c>
      <c r="Q229" s="1">
        <v>21.542940320232887</v>
      </c>
      <c r="S229" s="1">
        <v>4.0816326530612272</v>
      </c>
    </row>
    <row r="230" spans="1:20" ht="15">
      <c r="A230" s="10">
        <v>19</v>
      </c>
      <c r="B230" s="10" t="s">
        <v>135</v>
      </c>
      <c r="C230" s="5" t="s">
        <v>234</v>
      </c>
      <c r="D230" s="8" t="s">
        <v>137</v>
      </c>
      <c r="E230" s="1">
        <v>5.8658403525568614</v>
      </c>
      <c r="F230" s="1">
        <f>AVERAGE(E230:E231)</f>
        <v>3.8995723928445822</v>
      </c>
      <c r="G230" s="1">
        <v>1.6257740601019417</v>
      </c>
      <c r="H230" s="1">
        <f>AVERAGE(G230:G231)</f>
        <v>0.83283719852989979</v>
      </c>
      <c r="I230" s="1">
        <v>7.4916144126588033</v>
      </c>
      <c r="J230" s="1">
        <f>AVERAGE(I230:I231)</f>
        <v>4.7324095913744824</v>
      </c>
      <c r="K230" s="9">
        <v>0.21701251166301658</v>
      </c>
      <c r="L230" s="1">
        <f>AVERAGE(K230:K231)</f>
        <v>0.11861679721136587</v>
      </c>
      <c r="M230" s="1">
        <v>1.4984160435848463E-2</v>
      </c>
      <c r="N230" s="1">
        <f>AVERAGE(M230:M231)</f>
        <v>9.0675342859421297E-3</v>
      </c>
      <c r="O230" s="1">
        <v>4.68</v>
      </c>
      <c r="P230" s="1">
        <f>AVERAGE(O230:O231)</f>
        <v>4.3149999999999995</v>
      </c>
      <c r="Q230" s="1">
        <v>27.605195427066491</v>
      </c>
      <c r="R230" s="1">
        <f>AVERAGE(Q230:Q231)</f>
        <v>24.346607493484335</v>
      </c>
      <c r="S230" s="1">
        <v>6.5564282761471624</v>
      </c>
      <c r="T230" s="1">
        <f>AVERAGE(S230:S231)</f>
        <v>4.7886711481433002</v>
      </c>
    </row>
    <row r="231" spans="1:20" ht="15">
      <c r="A231" s="10">
        <v>19</v>
      </c>
      <c r="B231" s="10" t="s">
        <v>1</v>
      </c>
      <c r="C231" s="5" t="s">
        <v>234</v>
      </c>
      <c r="D231" s="8" t="s">
        <v>137</v>
      </c>
      <c r="E231" s="1">
        <v>1.9333044331323028</v>
      </c>
      <c r="G231" s="1">
        <v>3.9900336957857822E-2</v>
      </c>
      <c r="I231" s="1">
        <v>1.9732047700901605</v>
      </c>
      <c r="K231" s="9">
        <v>2.0221082759715139E-2</v>
      </c>
      <c r="L231" s="1"/>
      <c r="M231" s="1">
        <v>3.1509081360357972E-3</v>
      </c>
      <c r="O231" s="1">
        <v>3.95</v>
      </c>
      <c r="Q231" s="1">
        <v>21.088019559902179</v>
      </c>
      <c r="S231" s="1">
        <v>3.0209140201394376</v>
      </c>
    </row>
    <row r="232" spans="1:20" ht="15">
      <c r="A232" s="10">
        <v>20</v>
      </c>
      <c r="B232" s="10" t="s">
        <v>135</v>
      </c>
      <c r="C232" s="5" t="s">
        <v>225</v>
      </c>
      <c r="D232" s="8" t="s">
        <v>137</v>
      </c>
      <c r="E232" s="1">
        <v>1.3692865300051396</v>
      </c>
      <c r="F232" s="1">
        <f>AVERAGE(E232:E233)</f>
        <v>0.8584069822066307</v>
      </c>
      <c r="G232" s="1">
        <v>11.46846338414178</v>
      </c>
      <c r="H232" s="1">
        <f>AVERAGE(G232:G233)</f>
        <v>7.9619147384009716</v>
      </c>
      <c r="I232" s="1">
        <v>12.837749914146917</v>
      </c>
      <c r="J232" s="1">
        <f>AVERAGE(I232:I233)</f>
        <v>8.8203217206076019</v>
      </c>
      <c r="K232" s="9">
        <v>0.89333905558510573</v>
      </c>
      <c r="L232" s="1">
        <f>AVERAGE(K232:K233)</f>
        <v>0.91049056271144946</v>
      </c>
      <c r="M232" s="1">
        <v>4.3343418058505279E-2</v>
      </c>
      <c r="N232" s="1">
        <f>AVERAGE(M232:M233)</f>
        <v>2.504998865675033E-2</v>
      </c>
      <c r="O232" s="1">
        <v>4.8</v>
      </c>
      <c r="P232" s="1">
        <f>AVERAGE(O232:O233)</f>
        <v>4.97</v>
      </c>
      <c r="Q232" s="1">
        <v>24.849794455570773</v>
      </c>
      <c r="R232" s="1">
        <f>AVERAGE(Q232:Q233)</f>
        <v>23.443765152313681</v>
      </c>
      <c r="S232" s="1">
        <v>5.9190686583911933</v>
      </c>
      <c r="T232" s="1">
        <f>AVERAGE(S232:S233)</f>
        <v>5.5248779884405108</v>
      </c>
    </row>
    <row r="233" spans="1:20" ht="15">
      <c r="A233" s="10">
        <v>20</v>
      </c>
      <c r="B233" s="10" t="s">
        <v>1</v>
      </c>
      <c r="C233" s="5" t="s">
        <v>225</v>
      </c>
      <c r="D233" s="8" t="s">
        <v>137</v>
      </c>
      <c r="E233" s="1">
        <v>0.34752743440812173</v>
      </c>
      <c r="G233" s="1">
        <v>4.4553660926601637</v>
      </c>
      <c r="I233" s="1">
        <v>4.8028935270682851</v>
      </c>
      <c r="K233" s="9">
        <v>0.92764206983779329</v>
      </c>
      <c r="L233" s="1"/>
      <c r="M233" s="1">
        <v>6.7565592549953804E-3</v>
      </c>
      <c r="O233" s="1">
        <v>5.14</v>
      </c>
      <c r="Q233" s="1">
        <v>22.037735849056588</v>
      </c>
      <c r="S233" s="1">
        <v>5.1306873184898283</v>
      </c>
    </row>
    <row r="234" spans="1:20" ht="15">
      <c r="A234" s="10">
        <v>21</v>
      </c>
      <c r="B234" s="10" t="s">
        <v>135</v>
      </c>
      <c r="C234" s="5" t="s">
        <v>225</v>
      </c>
      <c r="D234" s="8" t="s">
        <v>137</v>
      </c>
      <c r="E234" s="1">
        <v>6.298420627692308</v>
      </c>
      <c r="F234" s="1">
        <f>AVERAGE(E234:E235)</f>
        <v>4.3985412854034811</v>
      </c>
      <c r="G234" s="1">
        <v>3.5311589858461532</v>
      </c>
      <c r="H234" s="1">
        <f>AVERAGE(G234:G235)</f>
        <v>2.2752981913608865</v>
      </c>
      <c r="I234" s="1">
        <v>9.8295796135384599</v>
      </c>
      <c r="J234" s="1">
        <f>AVERAGE(I234:I235)</f>
        <v>6.6738394767643667</v>
      </c>
      <c r="K234" s="9">
        <v>0.35923804726934844</v>
      </c>
      <c r="L234" s="1">
        <f>AVERAGE(K234:K235)</f>
        <v>0.32450370401985612</v>
      </c>
      <c r="M234" s="1">
        <v>3.5292765154072689E-2</v>
      </c>
      <c r="N234" s="1">
        <f>AVERAGE(M234:M235)</f>
        <v>2.2840546367942714E-2</v>
      </c>
      <c r="O234" s="1">
        <v>4.62</v>
      </c>
      <c r="P234" s="1">
        <f>AVERAGE(O234:O235)</f>
        <v>4.3599999999999994</v>
      </c>
      <c r="Q234" s="1">
        <v>27.99539170506911</v>
      </c>
      <c r="R234" s="1">
        <f>AVERAGE(Q234:Q235)</f>
        <v>24.824323504326792</v>
      </c>
      <c r="S234" s="1">
        <v>6.773333333333337</v>
      </c>
      <c r="T234" s="1">
        <f>AVERAGE(S234:S235)</f>
        <v>5.440821661998136</v>
      </c>
    </row>
    <row r="235" spans="1:20" ht="15">
      <c r="A235" s="10">
        <v>21</v>
      </c>
      <c r="B235" s="10" t="s">
        <v>1</v>
      </c>
      <c r="C235" s="5" t="s">
        <v>225</v>
      </c>
      <c r="D235" s="8" t="s">
        <v>137</v>
      </c>
      <c r="E235" s="1">
        <v>2.4986619431146537</v>
      </c>
      <c r="G235" s="1">
        <v>1.0194373968756203</v>
      </c>
      <c r="I235" s="1">
        <v>3.5180993399902736</v>
      </c>
      <c r="K235" s="9">
        <v>0.2897693607703638</v>
      </c>
      <c r="L235" s="1"/>
      <c r="M235" s="1">
        <v>1.0388327581812743E-2</v>
      </c>
      <c r="O235" s="1">
        <v>4.0999999999999996</v>
      </c>
      <c r="Q235" s="1">
        <v>21.653255303584473</v>
      </c>
      <c r="S235" s="1">
        <v>4.108309990662935</v>
      </c>
    </row>
    <row r="236" spans="1:20" ht="15">
      <c r="A236" s="10">
        <v>22</v>
      </c>
      <c r="B236" s="10" t="s">
        <v>135</v>
      </c>
      <c r="C236" s="5" t="s">
        <v>225</v>
      </c>
      <c r="D236" s="8" t="s">
        <v>137</v>
      </c>
      <c r="E236" s="1">
        <v>2.990864233059257</v>
      </c>
      <c r="F236" s="1">
        <f>AVERAGE(E236:E237)</f>
        <v>2.3724092499692908</v>
      </c>
      <c r="G236" s="1">
        <v>3.275808850297703</v>
      </c>
      <c r="H236" s="1">
        <f>AVERAGE(G236:G237)</f>
        <v>2.2060124007900619</v>
      </c>
      <c r="I236" s="1">
        <v>6.2666730833569595</v>
      </c>
      <c r="J236" s="1">
        <f>AVERAGE(I236:I237)</f>
        <v>4.5784216507593527</v>
      </c>
      <c r="K236" s="9">
        <v>0.5227349195855775</v>
      </c>
      <c r="L236" s="1">
        <f>AVERAGE(K236:K237)</f>
        <v>0.45793303647447914</v>
      </c>
      <c r="M236" s="1">
        <v>2.2104534943923539E-2</v>
      </c>
      <c r="N236" s="1">
        <f>AVERAGE(M236:M237)</f>
        <v>1.3305644373281099E-2</v>
      </c>
      <c r="O236" s="1">
        <v>4.54</v>
      </c>
      <c r="P236" s="1">
        <f>AVERAGE(O236:O237)</f>
        <v>4.5150000000000006</v>
      </c>
      <c r="Q236" s="1">
        <v>24.797441364605547</v>
      </c>
      <c r="R236" s="1">
        <f>AVERAGE(Q236:Q237)</f>
        <v>23.038659001500918</v>
      </c>
      <c r="S236" s="1">
        <v>5.7366978546450964</v>
      </c>
      <c r="T236" s="1">
        <f>AVERAGE(S236:S237)</f>
        <v>4.8272127862843526</v>
      </c>
    </row>
    <row r="237" spans="1:20" ht="15">
      <c r="A237" s="10">
        <v>22</v>
      </c>
      <c r="B237" s="10" t="s">
        <v>1</v>
      </c>
      <c r="C237" s="5" t="s">
        <v>225</v>
      </c>
      <c r="D237" s="8" t="s">
        <v>137</v>
      </c>
      <c r="E237" s="1">
        <v>1.7539542668793242</v>
      </c>
      <c r="G237" s="1">
        <v>1.1362159512824208</v>
      </c>
      <c r="I237" s="1">
        <v>2.890170218161745</v>
      </c>
      <c r="K237" s="9">
        <v>0.39313115336338084</v>
      </c>
      <c r="L237" s="1"/>
      <c r="M237" s="1">
        <v>4.50675380263866E-3</v>
      </c>
      <c r="O237" s="1">
        <v>4.49</v>
      </c>
      <c r="Q237" s="1">
        <v>21.279876638396289</v>
      </c>
      <c r="S237" s="1">
        <v>3.9177277179236079</v>
      </c>
    </row>
    <row r="238" spans="1:20" ht="15">
      <c r="A238" s="10">
        <v>23</v>
      </c>
      <c r="B238" s="10" t="s">
        <v>135</v>
      </c>
      <c r="C238" s="5" t="s">
        <v>225</v>
      </c>
      <c r="D238" s="8" t="s">
        <v>137</v>
      </c>
      <c r="E238" s="1">
        <v>1.1848665437777388</v>
      </c>
      <c r="F238" s="1">
        <f>AVERAGE(E238:E239)</f>
        <v>1.1787220966337315</v>
      </c>
      <c r="G238" s="1">
        <v>3.3757922022444351</v>
      </c>
      <c r="H238" s="1">
        <f>AVERAGE(G238:G239)</f>
        <v>2.2936377765394629</v>
      </c>
      <c r="I238" s="1">
        <v>4.5606587460221739</v>
      </c>
      <c r="J238" s="1">
        <f>AVERAGE(I238:I239)</f>
        <v>3.4723598731731942</v>
      </c>
      <c r="K238" s="9">
        <v>0.74019837708506819</v>
      </c>
      <c r="L238" s="1">
        <f>AVERAGE(K238:K239)</f>
        <v>0.624178960551249</v>
      </c>
      <c r="M238" s="1">
        <v>6.474030140963696E-3</v>
      </c>
      <c r="N238" s="1">
        <f>AVERAGE(M238:M239)</f>
        <v>5.3664483011170196E-3</v>
      </c>
      <c r="O238" s="1">
        <v>5.15</v>
      </c>
      <c r="P238" s="1">
        <f>AVERAGE(O238:O239)</f>
        <v>4.79</v>
      </c>
      <c r="Q238" s="1">
        <v>25.966931313278465</v>
      </c>
      <c r="R238" s="1">
        <f>AVERAGE(Q238:Q239)</f>
        <v>23.841674611863105</v>
      </c>
      <c r="S238" s="1">
        <v>6.8280204643840925</v>
      </c>
      <c r="T238" s="1">
        <f>AVERAGE(S238:S239)</f>
        <v>5.5112456945371378</v>
      </c>
    </row>
    <row r="239" spans="1:20" ht="15">
      <c r="A239" s="10">
        <v>23</v>
      </c>
      <c r="B239" s="10" t="s">
        <v>1</v>
      </c>
      <c r="C239" s="5" t="s">
        <v>234</v>
      </c>
      <c r="D239" s="8" t="s">
        <v>137</v>
      </c>
      <c r="E239" s="1">
        <v>1.1725776494897242</v>
      </c>
      <c r="G239" s="1">
        <v>1.2114833508344907</v>
      </c>
      <c r="I239" s="1">
        <v>2.3840610003242149</v>
      </c>
      <c r="K239" s="9">
        <v>0.5081595440174298</v>
      </c>
      <c r="L239" s="1"/>
      <c r="M239" s="1">
        <v>4.2588664612703423E-3</v>
      </c>
      <c r="O239" s="1">
        <v>4.43</v>
      </c>
      <c r="Q239" s="1">
        <v>21.716417910447745</v>
      </c>
      <c r="S239" s="1">
        <v>4.1944709246901839</v>
      </c>
    </row>
    <row r="240" spans="1:20" ht="15">
      <c r="A240" s="10">
        <v>24</v>
      </c>
      <c r="B240" s="10" t="s">
        <v>135</v>
      </c>
      <c r="C240" s="5" t="s">
        <v>225</v>
      </c>
      <c r="D240" s="8" t="s">
        <v>137</v>
      </c>
      <c r="E240" s="1">
        <v>1.1605172571604356</v>
      </c>
      <c r="F240" s="1">
        <f>AVERAGE(E240:E241)</f>
        <v>1.5902474974172083</v>
      </c>
      <c r="G240" s="1">
        <v>4.9700655788486321</v>
      </c>
      <c r="H240" s="1">
        <f>AVERAGE(G240:G241)</f>
        <v>3.0621692611681763</v>
      </c>
      <c r="I240" s="1">
        <v>6.1305828360090677</v>
      </c>
      <c r="J240" s="1">
        <f>AVERAGE(I240:I241)</f>
        <v>4.6524167585853844</v>
      </c>
      <c r="K240" s="9">
        <v>0.8107003382543122</v>
      </c>
      <c r="L240" s="1">
        <f>AVERAGE(K240:K241)</f>
        <v>0.58716834598666046</v>
      </c>
      <c r="M240" s="1">
        <v>2.1270174888180338E-2</v>
      </c>
      <c r="N240" s="1">
        <f>AVERAGE(M240:M241)</f>
        <v>1.3152973059715883E-2</v>
      </c>
      <c r="O240" s="1">
        <v>5.66</v>
      </c>
      <c r="P240" s="1">
        <f>AVERAGE(O240:O241)</f>
        <v>5.13</v>
      </c>
      <c r="Q240" s="1">
        <v>27.011070110701112</v>
      </c>
      <c r="R240" s="1">
        <f>AVERAGE(Q240:Q241)</f>
        <v>24.288216154434672</v>
      </c>
      <c r="S240" s="1">
        <v>7.1385237613751471</v>
      </c>
      <c r="T240" s="1">
        <f>AVERAGE(S240:S241)</f>
        <v>5.6924041312183382</v>
      </c>
    </row>
    <row r="241" spans="1:20" ht="15">
      <c r="A241" s="10">
        <v>24</v>
      </c>
      <c r="B241" s="10" t="s">
        <v>1</v>
      </c>
      <c r="C241" s="5" t="s">
        <v>245</v>
      </c>
      <c r="D241" s="8" t="s">
        <v>137</v>
      </c>
      <c r="E241" s="1">
        <v>2.0199777376739809</v>
      </c>
      <c r="G241" s="1">
        <v>1.1542729434877206</v>
      </c>
      <c r="I241" s="1">
        <v>3.1742506811617011</v>
      </c>
      <c r="K241" s="9">
        <v>0.36363635371900871</v>
      </c>
      <c r="L241" s="1"/>
      <c r="M241" s="1">
        <v>5.0357712312514308E-3</v>
      </c>
      <c r="O241" s="1">
        <v>4.5999999999999996</v>
      </c>
      <c r="Q241" s="1">
        <v>21.565362198168231</v>
      </c>
      <c r="S241" s="1">
        <v>4.2462845010615293</v>
      </c>
    </row>
    <row r="242" spans="1:20" ht="15">
      <c r="A242" s="10">
        <v>25</v>
      </c>
      <c r="B242" s="10" t="s">
        <v>135</v>
      </c>
      <c r="C242" s="5" t="s">
        <v>225</v>
      </c>
      <c r="D242" s="8" t="s">
        <v>142</v>
      </c>
      <c r="E242" s="1">
        <v>2.090802894522596</v>
      </c>
      <c r="F242" s="1">
        <f>AVERAGE(E242:E243)</f>
        <v>2.4101430890931086</v>
      </c>
      <c r="G242" s="1">
        <v>5.9733885062333716</v>
      </c>
      <c r="H242" s="1">
        <f>AVERAGE(G242:G243)</f>
        <v>4.4687008745849264</v>
      </c>
      <c r="I242" s="1">
        <v>8.0641914007559663</v>
      </c>
      <c r="J242" s="1">
        <f>AVERAGE(I242:I243)</f>
        <v>6.878843963678035</v>
      </c>
      <c r="K242" s="9">
        <v>0.74073000123402388</v>
      </c>
      <c r="L242" s="1">
        <f>AVERAGE(K242:K243)</f>
        <v>0.6306631521209749</v>
      </c>
      <c r="M242" s="1">
        <v>3.0046091703827115E-2</v>
      </c>
      <c r="N242" s="1">
        <f>AVERAGE(M242:M243)</f>
        <v>2.3600461274994766E-2</v>
      </c>
      <c r="O242" s="1">
        <v>4.95</v>
      </c>
      <c r="P242" s="1">
        <f>AVERAGE(O242:O243)</f>
        <v>4.87</v>
      </c>
      <c r="Q242" s="1">
        <v>29.882843009632907</v>
      </c>
      <c r="R242" s="1">
        <f>AVERAGE(Q242:Q243)</f>
        <v>27.350841794671524</v>
      </c>
      <c r="S242" s="1">
        <v>6.9359869300460373</v>
      </c>
      <c r="T242" s="1">
        <f>AVERAGE(S242:S243)</f>
        <v>6.0583549108061598</v>
      </c>
    </row>
    <row r="243" spans="1:20" ht="15">
      <c r="A243" s="10">
        <v>25</v>
      </c>
      <c r="B243" s="10" t="s">
        <v>1</v>
      </c>
      <c r="C243" s="5" t="s">
        <v>225</v>
      </c>
      <c r="D243" s="8" t="s">
        <v>142</v>
      </c>
      <c r="E243" s="1">
        <v>2.7294832836636216</v>
      </c>
      <c r="G243" s="1">
        <v>2.9640132429364816</v>
      </c>
      <c r="I243" s="1">
        <v>5.6934965266001036</v>
      </c>
      <c r="K243" s="9">
        <v>0.52059630300792592</v>
      </c>
      <c r="L243" s="1"/>
      <c r="M243" s="1">
        <v>1.7154830846162417E-2</v>
      </c>
      <c r="O243" s="1">
        <v>4.79</v>
      </c>
      <c r="Q243" s="1">
        <v>24.818840579710141</v>
      </c>
      <c r="S243" s="1">
        <v>5.1807228915662824</v>
      </c>
    </row>
    <row r="244" spans="1:20" ht="15">
      <c r="A244" s="10">
        <v>26</v>
      </c>
      <c r="B244" s="10" t="s">
        <v>135</v>
      </c>
      <c r="C244" s="5" t="s">
        <v>230</v>
      </c>
      <c r="D244" s="8" t="s">
        <v>142</v>
      </c>
      <c r="E244" s="1">
        <v>1.9922874344550217</v>
      </c>
      <c r="F244" s="1">
        <f>AVERAGE(E244:E245)</f>
        <v>1.4397180059159216</v>
      </c>
      <c r="G244" s="1">
        <v>1.9605966607697396</v>
      </c>
      <c r="H244" s="1">
        <f>AVERAGE(G244:G245)</f>
        <v>1.1027166296809936</v>
      </c>
      <c r="I244" s="1">
        <v>3.9528840952247615</v>
      </c>
      <c r="J244" s="1">
        <f>AVERAGE(I244:I245)</f>
        <v>2.5424346355969152</v>
      </c>
      <c r="K244" s="9">
        <v>0.49599143651548422</v>
      </c>
      <c r="L244" s="1">
        <f>AVERAGE(K244:K245)</f>
        <v>0.35614050839717476</v>
      </c>
      <c r="M244" s="1">
        <v>2.4155934476492502E-2</v>
      </c>
      <c r="N244" s="1">
        <f>AVERAGE(M244:M245)</f>
        <v>1.3930458445038671E-2</v>
      </c>
      <c r="O244" s="1">
        <v>5.03</v>
      </c>
      <c r="P244" s="1">
        <f>AVERAGE(O244:O245)</f>
        <v>4.9550000000000001</v>
      </c>
      <c r="Q244" s="1">
        <v>24.146586345381507</v>
      </c>
      <c r="R244" s="1">
        <f>AVERAGE(Q244:Q245)</f>
        <v>22.099448360136257</v>
      </c>
      <c r="S244" s="1">
        <v>6.7946172512685106</v>
      </c>
      <c r="T244" s="1">
        <f>AVERAGE(S244:S245)</f>
        <v>5.6328593344674029</v>
      </c>
    </row>
    <row r="245" spans="1:20" ht="15">
      <c r="A245" s="10">
        <v>26</v>
      </c>
      <c r="B245" s="10" t="s">
        <v>1</v>
      </c>
      <c r="C245" s="5" t="s">
        <v>230</v>
      </c>
      <c r="D245" s="8" t="s">
        <v>142</v>
      </c>
      <c r="E245" s="1">
        <v>0.88714857737682151</v>
      </c>
      <c r="G245" s="1">
        <v>0.24483659859224741</v>
      </c>
      <c r="I245" s="1">
        <v>1.1319851759690689</v>
      </c>
      <c r="K245" s="9">
        <v>0.21628958027886533</v>
      </c>
      <c r="L245" s="1"/>
      <c r="M245" s="1">
        <v>3.7049824135848399E-3</v>
      </c>
      <c r="O245" s="1">
        <v>4.88</v>
      </c>
      <c r="Q245" s="1">
        <v>20.052310374891007</v>
      </c>
      <c r="S245" s="1">
        <v>4.4711014176662944</v>
      </c>
    </row>
    <row r="246" spans="1:20" ht="15">
      <c r="A246" s="10">
        <v>27</v>
      </c>
      <c r="B246" s="10" t="s">
        <v>135</v>
      </c>
      <c r="C246" s="5" t="s">
        <v>234</v>
      </c>
      <c r="D246" s="8" t="s">
        <v>142</v>
      </c>
      <c r="E246" s="1">
        <v>5.1077390860476433</v>
      </c>
      <c r="F246" s="1">
        <f>AVERAGE(E246:E247)</f>
        <v>3.4574345949891918</v>
      </c>
      <c r="G246" s="1">
        <v>1.2833761726508788</v>
      </c>
      <c r="H246" s="1">
        <f>AVERAGE(G246:G247)</f>
        <v>0.80392152182237686</v>
      </c>
      <c r="I246" s="1">
        <v>6.3911152586985223</v>
      </c>
      <c r="J246" s="1">
        <f>AVERAGE(I246:I247)</f>
        <v>4.2613561168115686</v>
      </c>
      <c r="K246" s="9">
        <v>0.20080629447327847</v>
      </c>
      <c r="L246" s="1">
        <f>AVERAGE(K246:K247)</f>
        <v>0.1765120165047967</v>
      </c>
      <c r="M246" s="1">
        <v>2.6267880940617522E-2</v>
      </c>
      <c r="N246" s="1">
        <f>AVERAGE(M246:M247)</f>
        <v>1.6069054677538708E-2</v>
      </c>
      <c r="O246" s="1">
        <v>4.45</v>
      </c>
      <c r="P246" s="1">
        <f>AVERAGE(O246:O247)</f>
        <v>4.3550000000000004</v>
      </c>
      <c r="Q246" s="1">
        <v>29.433962264150964</v>
      </c>
      <c r="R246" s="1">
        <f>AVERAGE(Q246:Q247)</f>
        <v>25.642354266403828</v>
      </c>
      <c r="S246" s="1">
        <v>5.8074866310159976</v>
      </c>
      <c r="T246" s="1">
        <f>AVERAGE(S246:S247)</f>
        <v>4.3934300993124351</v>
      </c>
    </row>
    <row r="247" spans="1:20" ht="15">
      <c r="A247" s="10">
        <v>27</v>
      </c>
      <c r="B247" s="10" t="s">
        <v>1</v>
      </c>
      <c r="C247" s="5" t="s">
        <v>226</v>
      </c>
      <c r="D247" s="8" t="s">
        <v>142</v>
      </c>
      <c r="E247" s="1">
        <v>1.8071301039307406</v>
      </c>
      <c r="G247" s="1">
        <v>0.324466870993875</v>
      </c>
      <c r="I247" s="1">
        <v>2.1315969749246153</v>
      </c>
      <c r="K247" s="9">
        <v>0.15221773853631496</v>
      </c>
      <c r="L247" s="1"/>
      <c r="M247" s="1">
        <v>5.8702284144598951E-3</v>
      </c>
      <c r="O247" s="1">
        <v>4.26</v>
      </c>
      <c r="Q247" s="1">
        <v>21.850746268656692</v>
      </c>
      <c r="S247" s="1">
        <v>2.9793735676088726</v>
      </c>
    </row>
    <row r="248" spans="1:20" ht="15">
      <c r="A248" s="10">
        <v>28</v>
      </c>
      <c r="B248" s="10" t="s">
        <v>135</v>
      </c>
      <c r="C248" s="5" t="s">
        <v>225</v>
      </c>
      <c r="D248" s="8" t="s">
        <v>142</v>
      </c>
      <c r="E248" s="1">
        <v>4.7181347429778313</v>
      </c>
      <c r="F248" s="1">
        <f>AVERAGE(E248:E249)</f>
        <v>2.8444432415869549</v>
      </c>
      <c r="G248" s="1">
        <v>1.6529333360833567</v>
      </c>
      <c r="H248" s="1">
        <f>AVERAGE(G248:G249)</f>
        <v>0.99162190211030576</v>
      </c>
      <c r="I248" s="1">
        <v>6.371068079061188</v>
      </c>
      <c r="J248" s="1">
        <f>AVERAGE(I248:I249)</f>
        <v>3.8360651436972608</v>
      </c>
      <c r="K248" s="9">
        <v>0.25944367813550745</v>
      </c>
      <c r="L248" s="1">
        <f>AVERAGE(K248:K249)</f>
        <v>0.2566606072610072</v>
      </c>
      <c r="M248" s="1">
        <v>2.673736789775108E-2</v>
      </c>
      <c r="N248" s="1">
        <f>AVERAGE(M248:M249)</f>
        <v>1.5120300229138524E-2</v>
      </c>
      <c r="O248" s="1">
        <v>4.6100000000000003</v>
      </c>
      <c r="P248" s="1">
        <f>AVERAGE(O248:O249)</f>
        <v>4.585</v>
      </c>
      <c r="Q248" s="1">
        <v>26.575706351122903</v>
      </c>
      <c r="R248" s="1">
        <f>AVERAGE(Q248:Q249)</f>
        <v>24.057083944792218</v>
      </c>
      <c r="S248" s="1">
        <v>5.4020720276270415</v>
      </c>
      <c r="T248" s="1">
        <f>AVERAGE(S248:S249)</f>
        <v>4.5281304879668154</v>
      </c>
    </row>
    <row r="249" spans="1:20" ht="15">
      <c r="A249" s="10">
        <v>28</v>
      </c>
      <c r="B249" s="10" t="s">
        <v>1</v>
      </c>
      <c r="C249" s="5" t="s">
        <v>246</v>
      </c>
      <c r="D249" s="8" t="s">
        <v>142</v>
      </c>
      <c r="E249" s="1">
        <v>0.97075174019607813</v>
      </c>
      <c r="G249" s="1">
        <v>0.3303104681372549</v>
      </c>
      <c r="I249" s="1">
        <v>1.3010622083333332</v>
      </c>
      <c r="K249" s="9">
        <v>0.25387753638650695</v>
      </c>
      <c r="L249" s="1"/>
      <c r="M249" s="1">
        <v>3.5032325605259683E-3</v>
      </c>
      <c r="O249" s="1">
        <v>4.5599999999999996</v>
      </c>
      <c r="Q249" s="1">
        <v>21.538461538461533</v>
      </c>
      <c r="S249" s="1">
        <v>3.6541889483065888</v>
      </c>
    </row>
    <row r="250" spans="1:20" ht="15">
      <c r="A250" s="10">
        <v>29</v>
      </c>
      <c r="B250" s="10" t="s">
        <v>135</v>
      </c>
      <c r="C250" s="5" t="s">
        <v>234</v>
      </c>
      <c r="D250" s="8" t="s">
        <v>142</v>
      </c>
      <c r="E250" s="1">
        <v>3.2797356590573901</v>
      </c>
      <c r="F250" s="1">
        <f>AVERAGE(E250:E251)</f>
        <v>2.1767796746709385</v>
      </c>
      <c r="G250" s="1">
        <v>5.4249638165210818</v>
      </c>
      <c r="H250" s="1">
        <f>AVERAGE(G250:G251)</f>
        <v>3.5384167857430961</v>
      </c>
      <c r="I250" s="1">
        <v>8.7046994755784723</v>
      </c>
      <c r="J250" s="1">
        <f>AVERAGE(I250:I251)</f>
        <v>5.7151964604140346</v>
      </c>
      <c r="K250" s="9">
        <v>0.6232224135642046</v>
      </c>
      <c r="L250" s="1">
        <f>AVERAGE(K250:K251)</f>
        <v>0.6146294639973493</v>
      </c>
      <c r="M250" s="1">
        <v>6.9697820388326434E-2</v>
      </c>
      <c r="N250" s="1">
        <f>AVERAGE(M250:M251)</f>
        <v>3.8759430435281579E-2</v>
      </c>
      <c r="O250" s="1">
        <v>5.17</v>
      </c>
      <c r="P250" s="1">
        <f>AVERAGE(O250:O251)</f>
        <v>5.0199999999999996</v>
      </c>
      <c r="Q250" s="1">
        <v>29.959656200666529</v>
      </c>
      <c r="R250" s="1">
        <f>AVERAGE(Q250:Q251)</f>
        <v>26.099287153676606</v>
      </c>
      <c r="S250" s="1">
        <v>6.7242674680691294</v>
      </c>
      <c r="T250" s="1">
        <f>AVERAGE(S250:S251)</f>
        <v>5.3428100625369765</v>
      </c>
    </row>
    <row r="251" spans="1:20" ht="15">
      <c r="A251" s="10">
        <v>29</v>
      </c>
      <c r="B251" s="10" t="s">
        <v>1</v>
      </c>
      <c r="C251" s="5" t="s">
        <v>234</v>
      </c>
      <c r="D251" s="8" t="s">
        <v>142</v>
      </c>
      <c r="E251" s="1">
        <v>1.0738236902844873</v>
      </c>
      <c r="G251" s="1">
        <v>1.65186975496511</v>
      </c>
      <c r="I251" s="1">
        <v>2.7256934452495969</v>
      </c>
      <c r="K251" s="9">
        <v>0.60603651443049389</v>
      </c>
      <c r="L251" s="1"/>
      <c r="M251" s="1">
        <v>7.8210404822367293E-3</v>
      </c>
      <c r="O251" s="1">
        <v>4.87</v>
      </c>
      <c r="Q251" s="1">
        <v>22.238918106686683</v>
      </c>
      <c r="S251" s="1">
        <v>3.9613526570048241</v>
      </c>
    </row>
    <row r="252" spans="1:20" ht="15">
      <c r="A252" s="10">
        <v>30</v>
      </c>
      <c r="B252" s="10" t="s">
        <v>135</v>
      </c>
      <c r="C252" s="5" t="s">
        <v>225</v>
      </c>
      <c r="D252" s="8" t="s">
        <v>142</v>
      </c>
      <c r="E252" s="1">
        <v>0.79885442506047943</v>
      </c>
      <c r="F252" s="1">
        <f>AVERAGE(E252:E253)</f>
        <v>0.66106611864748055</v>
      </c>
      <c r="G252" s="1">
        <v>10.554275157800552</v>
      </c>
      <c r="H252" s="1">
        <f>AVERAGE(G252:G253)</f>
        <v>8.8194953022732712</v>
      </c>
      <c r="I252" s="1">
        <v>11.35312958286103</v>
      </c>
      <c r="J252" s="1">
        <f>AVERAGE(I252:I253)</f>
        <v>9.4805614209207505</v>
      </c>
      <c r="K252" s="9">
        <v>0.92963575204263948</v>
      </c>
      <c r="L252" s="1">
        <f>AVERAGE(K252:K253)</f>
        <v>0.93042787366315483</v>
      </c>
      <c r="M252" s="1">
        <v>4.4050439986692044E-2</v>
      </c>
      <c r="N252" s="1">
        <f>AVERAGE(M252:M253)</f>
        <v>2.686522493877095E-2</v>
      </c>
      <c r="O252" s="1">
        <v>5.97</v>
      </c>
      <c r="P252" s="1">
        <f>AVERAGE(O252:O253)</f>
        <v>6.0350000000000001</v>
      </c>
      <c r="Q252" s="1">
        <v>30.96358118361151</v>
      </c>
      <c r="R252" s="1">
        <f>AVERAGE(Q252:Q253)</f>
        <v>27.912474510474894</v>
      </c>
      <c r="S252" s="1">
        <v>8.1877129354874167</v>
      </c>
      <c r="T252" s="1">
        <f>AVERAGE(S252:S253)</f>
        <v>6.861384143020457</v>
      </c>
    </row>
    <row r="253" spans="1:20" ht="15">
      <c r="A253" s="10">
        <v>30</v>
      </c>
      <c r="B253" s="10" t="s">
        <v>1</v>
      </c>
      <c r="C253" s="5" t="s">
        <v>57</v>
      </c>
      <c r="D253" s="8" t="s">
        <v>142</v>
      </c>
      <c r="E253" s="1">
        <v>0.52327781223448167</v>
      </c>
      <c r="G253" s="1">
        <v>7.0847154467459905</v>
      </c>
      <c r="I253" s="1">
        <v>7.6079932589804722</v>
      </c>
      <c r="K253" s="9">
        <v>0.93121999528367028</v>
      </c>
      <c r="L253" s="1"/>
      <c r="M253" s="1">
        <v>9.6800098908498555E-3</v>
      </c>
      <c r="O253" s="1">
        <v>6.1</v>
      </c>
      <c r="Q253" s="1">
        <v>24.861367837338278</v>
      </c>
      <c r="S253" s="1">
        <v>5.5350553505534972</v>
      </c>
    </row>
    <row r="254" spans="1:20" ht="15">
      <c r="A254" s="10">
        <v>31</v>
      </c>
      <c r="B254" s="10" t="s">
        <v>135</v>
      </c>
      <c r="C254" s="5" t="s">
        <v>225</v>
      </c>
      <c r="D254" s="8" t="s">
        <v>142</v>
      </c>
      <c r="E254" s="1">
        <v>4.3522588759799214</v>
      </c>
      <c r="F254" s="1">
        <f>AVERAGE(E254:E255)</f>
        <v>2.9787258058046437</v>
      </c>
      <c r="G254" s="1">
        <v>1.5124189393153229</v>
      </c>
      <c r="H254" s="1">
        <f>AVERAGE(G254:G255)</f>
        <v>1.2223184752343252</v>
      </c>
      <c r="I254" s="1">
        <v>5.864677815295245</v>
      </c>
      <c r="J254" s="1">
        <f>AVERAGE(I254:I255)</f>
        <v>4.2010442810389694</v>
      </c>
      <c r="K254" s="9">
        <v>0.25788610848679389</v>
      </c>
      <c r="L254" s="1">
        <f>AVERAGE(K254:K255)</f>
        <v>0.31263779352345478</v>
      </c>
      <c r="M254" s="1">
        <v>1.7291734037931321E-2</v>
      </c>
      <c r="N254" s="1">
        <f>AVERAGE(M254:M255)</f>
        <v>1.2579276384680238E-2</v>
      </c>
      <c r="O254" s="6"/>
      <c r="P254" s="1">
        <f>AVERAGE(O254:O255)</f>
        <v>4.67</v>
      </c>
      <c r="Q254" s="1">
        <v>27.927158913074393</v>
      </c>
      <c r="R254" s="1">
        <f>AVERAGE(Q254:Q255)</f>
        <v>25.546591039548773</v>
      </c>
      <c r="S254" s="1">
        <v>6.2080536912751629</v>
      </c>
      <c r="T254" s="1">
        <f>AVERAGE(S254:S255)</f>
        <v>5.1140770968938645</v>
      </c>
    </row>
    <row r="255" spans="1:20" ht="15">
      <c r="A255" s="10">
        <v>31</v>
      </c>
      <c r="B255" s="10" t="s">
        <v>1</v>
      </c>
      <c r="C255" s="5" t="s">
        <v>234</v>
      </c>
      <c r="D255" s="8" t="s">
        <v>142</v>
      </c>
      <c r="E255" s="1">
        <v>1.6051927356293663</v>
      </c>
      <c r="G255" s="1">
        <v>0.93221801115332759</v>
      </c>
      <c r="I255" s="1">
        <v>2.5374107467826938</v>
      </c>
      <c r="K255" s="9">
        <v>0.36738947856011567</v>
      </c>
      <c r="L255" s="1"/>
      <c r="M255" s="1">
        <v>7.8668187314291545E-3</v>
      </c>
      <c r="O255" s="1">
        <v>4.67</v>
      </c>
      <c r="Q255" s="1">
        <v>23.166023166023152</v>
      </c>
      <c r="S255" s="1">
        <v>4.020100502512566</v>
      </c>
    </row>
    <row r="256" spans="1:20" ht="15">
      <c r="A256" s="10">
        <v>32</v>
      </c>
      <c r="B256" s="10" t="s">
        <v>135</v>
      </c>
      <c r="C256" s="5" t="s">
        <v>225</v>
      </c>
      <c r="D256" s="8" t="s">
        <v>142</v>
      </c>
      <c r="E256" s="1">
        <v>8.3335672544129391</v>
      </c>
      <c r="F256" s="1">
        <f>AVERAGE(E256:E257)</f>
        <v>5.1296661672722301</v>
      </c>
      <c r="G256" s="1">
        <v>1.8634571243205666</v>
      </c>
      <c r="H256" s="1">
        <f>AVERAGE(G256:G257)</f>
        <v>1.0853401704240619</v>
      </c>
      <c r="I256" s="1">
        <v>10.197024378733506</v>
      </c>
      <c r="J256" s="1">
        <f>AVERAGE(I256:I257)</f>
        <v>6.2150063376962921</v>
      </c>
      <c r="K256" s="9">
        <v>0.18274518674358728</v>
      </c>
      <c r="L256" s="1">
        <f>AVERAGE(K256:K257)</f>
        <v>0.16016453844987899</v>
      </c>
      <c r="M256" s="1">
        <v>5.059350739389034E-2</v>
      </c>
      <c r="N256" s="1">
        <f>AVERAGE(M256:M257)</f>
        <v>2.9025404670395362E-2</v>
      </c>
      <c r="O256" s="1">
        <v>4.07</v>
      </c>
      <c r="P256" s="1">
        <f>AVERAGE(O256:O257)</f>
        <v>4.5150000000000006</v>
      </c>
      <c r="Q256" s="1">
        <v>27.585788035226244</v>
      </c>
      <c r="R256" s="1">
        <f>AVERAGE(Q256:Q257)</f>
        <v>24.771414304009298</v>
      </c>
      <c r="S256" s="1">
        <v>6.1897173530151699</v>
      </c>
      <c r="T256" s="1">
        <f>AVERAGE(S256:S257)</f>
        <v>5.2355314593822158</v>
      </c>
    </row>
    <row r="257" spans="1:19" ht="15">
      <c r="A257" s="10">
        <v>32</v>
      </c>
      <c r="B257" s="10" t="s">
        <v>1</v>
      </c>
      <c r="C257" s="5" t="s">
        <v>225</v>
      </c>
      <c r="D257" s="8" t="s">
        <v>142</v>
      </c>
      <c r="E257" s="1">
        <v>1.9257650801315214</v>
      </c>
      <c r="G257" s="1">
        <v>0.30722321652755741</v>
      </c>
      <c r="I257" s="1">
        <v>2.2329882966590784</v>
      </c>
      <c r="K257" s="9">
        <v>0.13758389015617073</v>
      </c>
      <c r="L257" s="1"/>
      <c r="M257" s="1">
        <v>7.4573019469003814E-3</v>
      </c>
      <c r="O257" s="1">
        <v>4.96</v>
      </c>
      <c r="Q257" s="1">
        <v>21.957040572792351</v>
      </c>
      <c r="S257" s="1">
        <v>4.2813455657492616</v>
      </c>
    </row>
    <row r="258" spans="1:19">
      <c r="O258" s="9"/>
      <c r="P258" s="9"/>
    </row>
  </sheetData>
  <sortState ref="A2:L257">
    <sortCondition ref="C3:C257"/>
  </sortState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for analysis avg</vt:lpstr>
      <vt:lpstr>pivot avg</vt:lpstr>
      <vt:lpstr>means_se</vt:lpstr>
      <vt:lpstr>for analysis a,b</vt:lpstr>
      <vt:lpstr>pivot a,b</vt:lpstr>
      <vt:lpstr>avg calc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Marissa Lee User</dc:creator>
  <cp:lastModifiedBy>Marissa Lee</cp:lastModifiedBy>
  <cp:lastPrinted>2011-12-16T17:36:22Z</cp:lastPrinted>
  <dcterms:created xsi:type="dcterms:W3CDTF">2011-08-07T15:39:05Z</dcterms:created>
  <dcterms:modified xsi:type="dcterms:W3CDTF">2015-01-03T19:17:44Z</dcterms:modified>
</cp:coreProperties>
</file>