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13_ncr:1_{4ED4D6AD-05AD-FC43-AD0F-75B393914068}" xr6:coauthVersionLast="43" xr6:coauthVersionMax="43" xr10:uidLastSave="{00000000-0000-0000-0000-000000000000}"/>
  <bookViews>
    <workbookView xWindow="1560" yWindow="3140" windowWidth="28040" windowHeight="17040" activeTab="1" xr2:uid="{00000000-000D-0000-FFFF-FFFF00000000}"/>
  </bookViews>
  <sheets>
    <sheet name="turkey_aid" sheetId="1" r:id="rId1"/>
    <sheet name="Sheet1" sheetId="2" r:id="rId2"/>
  </sheets>
  <definedNames>
    <definedName name="_xlchart.v1.0" hidden="1">Sheet1!$B$5:$B$12</definedName>
    <definedName name="_xlchart.v1.1" hidden="1">Sheet1!$D$15:$D$22</definedName>
    <definedName name="_xlchart.v1.2" hidden="1">Sheet1!$D$4:$D$12</definedName>
    <definedName name="_xlchart.v1.3" hidden="1">Sheet1!$B$5:$B$12</definedName>
    <definedName name="_xlchart.v1.4" hidden="1">Sheet1!$D$15:$D$22</definedName>
    <definedName name="_xlchart.v1.5" hidden="1">Sheet1!$D$4:$D$12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H13" i="2"/>
  <c r="H12" i="2"/>
  <c r="H11" i="2"/>
  <c r="H10" i="2"/>
  <c r="H9" i="2"/>
  <c r="H8" i="2"/>
  <c r="D19" i="2"/>
  <c r="D25" i="2"/>
  <c r="D24" i="2"/>
  <c r="D23" i="2"/>
  <c r="D22" i="2"/>
  <c r="D21" i="2"/>
  <c r="D20" i="2"/>
  <c r="D12" i="2"/>
  <c r="D11" i="2"/>
  <c r="D10" i="2"/>
  <c r="D9" i="2"/>
  <c r="D8" i="2"/>
  <c r="D7" i="2"/>
  <c r="D6" i="2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<sst xmlns="http://schemas.openxmlformats.org/spreadsheetml/2006/main" count="20" uniqueCount="10">
  <si>
    <t>Year</t>
  </si>
  <si>
    <t>% Change</t>
  </si>
  <si>
    <t>Amount of Aid (USD)</t>
  </si>
  <si>
    <t>Table 1</t>
  </si>
  <si>
    <t>Percent Change in Aid Per Year</t>
  </si>
  <si>
    <t>Population</t>
  </si>
  <si>
    <t>Table 2</t>
  </si>
  <si>
    <t>Percent Change in Syrian Refugee Population Each Year</t>
  </si>
  <si>
    <t>Syrian Population</t>
  </si>
  <si>
    <t>U.S. Aid to Turkey &amp; Syrian Refugees in 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</si>
</sst>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 val="singleAccounting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9" fontId="0" fillId="0" borderId="0" xfId="43" applyFont="1"/>
    <xf numFmtId="0" fontId="18" fillId="0" borderId="10" xfId="0" applyFont="1" applyBorder="1"/>
    <xf numFmtId="0" fontId="18" fillId="0" borderId="0" xfId="0" applyFont="1" applyBorder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18" fillId="0" borderId="12" xfId="0" applyFont="1" applyBorder="1"/>
    <xf numFmtId="0" fontId="18" fillId="0" borderId="11" xfId="0" applyFont="1" applyBorder="1" applyAlignment="1">
      <alignment horizontal="center"/>
    </xf>
    <xf numFmtId="0" fontId="19" fillId="0" borderId="14" xfId="0" applyFont="1" applyBorder="1"/>
    <xf numFmtId="0" fontId="20" fillId="0" borderId="16" xfId="0" applyFont="1" applyBorder="1"/>
    <xf numFmtId="44" fontId="21" fillId="0" borderId="0" xfId="1" applyFont="1" applyBorder="1" applyAlignment="1">
      <alignment horizontal="center"/>
    </xf>
    <xf numFmtId="9" fontId="20" fillId="0" borderId="17" xfId="43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4" fontId="18" fillId="0" borderId="0" xfId="1" applyFont="1" applyBorder="1" applyAlignment="1">
      <alignment horizontal="center"/>
    </xf>
    <xf numFmtId="9" fontId="18" fillId="0" borderId="17" xfId="43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44" fontId="18" fillId="0" borderId="10" xfId="1" applyFont="1" applyBorder="1" applyAlignment="1">
      <alignment horizontal="center"/>
    </xf>
    <xf numFmtId="9" fontId="18" fillId="0" borderId="15" xfId="43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9" fontId="20" fillId="0" borderId="0" xfId="43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9" fontId="18" fillId="0" borderId="0" xfId="43" applyFont="1" applyBorder="1" applyAlignment="1">
      <alignment horizontal="center"/>
    </xf>
    <xf numFmtId="9" fontId="18" fillId="0" borderId="10" xfId="43" applyFont="1" applyBorder="1" applyAlignment="1">
      <alignment horizontal="center"/>
    </xf>
    <xf numFmtId="0" fontId="18" fillId="0" borderId="13" xfId="0" applyNumberFormat="1" applyFont="1" applyBorder="1" applyAlignment="1">
      <alignment horizontal="center"/>
    </xf>
    <xf numFmtId="0" fontId="18" fillId="0" borderId="15" xfId="0" applyNumberFormat="1" applyFont="1" applyBorder="1" applyAlignment="1">
      <alignment horizontal="center"/>
    </xf>
    <xf numFmtId="0" fontId="20" fillId="0" borderId="17" xfId="43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17" xfId="43" applyNumberFormat="1" applyFon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18" fillId="0" borderId="0" xfId="43" applyNumberFormat="1" applyFont="1" applyBorder="1" applyAlignment="1">
      <alignment horizontal="center"/>
    </xf>
    <xf numFmtId="0" fontId="0" fillId="0" borderId="0" xfId="0" applyNumberFormat="1"/>
    <xf numFmtId="0" fontId="18" fillId="0" borderId="0" xfId="0" applyFont="1" applyBorder="1" applyAlignment="1">
      <alignment horizontal="left"/>
    </xf>
    <xf numFmtId="0" fontId="18" fillId="0" borderId="17" xfId="0" applyFont="1" applyBorder="1"/>
    <xf numFmtId="0" fontId="18" fillId="0" borderId="15" xfId="0" applyFont="1" applyBorder="1"/>
    <xf numFmtId="9" fontId="0" fillId="0" borderId="13" xfId="43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8" fillId="0" borderId="10" xfId="0" applyNumberFormat="1" applyFont="1" applyBorder="1" applyAlignment="1">
      <alignment horizontal="center"/>
    </xf>
    <xf numFmtId="0" fontId="18" fillId="0" borderId="11" xfId="0" applyFont="1" applyBorder="1"/>
    <xf numFmtId="9" fontId="18" fillId="0" borderId="11" xfId="43" applyFont="1" applyBorder="1"/>
    <xf numFmtId="0" fontId="18" fillId="0" borderId="13" xfId="0" applyFont="1" applyBorder="1"/>
    <xf numFmtId="0" fontId="18" fillId="0" borderId="16" xfId="0" applyFont="1" applyBorder="1"/>
    <xf numFmtId="9" fontId="18" fillId="0" borderId="0" xfId="43" applyFont="1" applyBorder="1"/>
    <xf numFmtId="0" fontId="19" fillId="0" borderId="14" xfId="0" applyNumberFormat="1" applyFont="1" applyBorder="1"/>
    <xf numFmtId="9" fontId="18" fillId="0" borderId="10" xfId="43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US Aid to Turkey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6519938019797"/>
          <c:y val="0.13278816321501774"/>
          <c:w val="0.77944644720614731"/>
          <c:h val="0.79068267604529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turkey_aid!$C$1</c:f>
              <c:strCache>
                <c:ptCount val="1"/>
                <c:pt idx="0">
                  <c:v> Amount of Aid (USD)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turkey_aid!$B$2:$B$9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turkey_aid!$C$2:$C$9</c:f>
              <c:numCache>
                <c:formatCode>_("$"* #,##0.00_);_("$"* \(#,##0.00\);_("$"* "-"??_);_(@_)</c:formatCode>
                <c:ptCount val="8"/>
                <c:pt idx="0">
                  <c:v>744634</c:v>
                </c:pt>
                <c:pt idx="1">
                  <c:v>916781.96999999904</c:v>
                </c:pt>
                <c:pt idx="2">
                  <c:v>2439599.0599999898</c:v>
                </c:pt>
                <c:pt idx="3">
                  <c:v>4656152.1399999997</c:v>
                </c:pt>
                <c:pt idx="4">
                  <c:v>13687356.050000001</c:v>
                </c:pt>
                <c:pt idx="5">
                  <c:v>514288785.94</c:v>
                </c:pt>
                <c:pt idx="6">
                  <c:v>33303329.8199999</c:v>
                </c:pt>
                <c:pt idx="7">
                  <c:v>269722.5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3-7F4C-9764-4410E8FC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72351"/>
        <c:axId val="554647247"/>
      </c:barChart>
      <c:catAx>
        <c:axId val="5546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7247"/>
        <c:crosses val="autoZero"/>
        <c:auto val="1"/>
        <c:lblAlgn val="ctr"/>
        <c:lblOffset val="100"/>
        <c:noMultiLvlLbl val="0"/>
      </c:catAx>
      <c:valAx>
        <c:axId val="5546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4</xdr:row>
      <xdr:rowOff>0</xdr:rowOff>
    </xdr:from>
    <xdr:to>
      <xdr:col>14</xdr:col>
      <xdr:colOff>749300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CEC79-95E3-0147-BC34-0546EB7C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7" sqref="B17"/>
    </sheetView>
  </sheetViews>
  <sheetFormatPr baseColWidth="10" defaultRowHeight="16" x14ac:dyDescent="0.2"/>
  <cols>
    <col min="3" max="3" width="20.1640625" style="1" customWidth="1"/>
    <col min="4" max="4" width="10.83203125" style="2"/>
  </cols>
  <sheetData>
    <row r="1" spans="1:4" x14ac:dyDescent="0.2">
      <c r="B1" t="s">
        <v>0</v>
      </c>
      <c r="C1" s="1" t="s">
        <v>2</v>
      </c>
      <c r="D1" s="2" t="s">
        <v>1</v>
      </c>
    </row>
    <row r="2" spans="1:4" x14ac:dyDescent="0.2">
      <c r="A2">
        <v>0</v>
      </c>
      <c r="B2">
        <v>2011</v>
      </c>
      <c r="C2" s="1">
        <v>744634</v>
      </c>
      <c r="D2" s="2">
        <f>(C3-C2)/C2</f>
        <v>0.23118467596161207</v>
      </c>
    </row>
    <row r="3" spans="1:4" x14ac:dyDescent="0.2">
      <c r="A3">
        <v>1</v>
      </c>
      <c r="B3">
        <v>2012</v>
      </c>
      <c r="C3" s="1">
        <v>916781.96999999904</v>
      </c>
      <c r="D3" s="2">
        <f t="shared" ref="D3:D9" si="0">(C4-C3)/C3</f>
        <v>1.6610460718375519</v>
      </c>
    </row>
    <row r="4" spans="1:4" x14ac:dyDescent="0.2">
      <c r="A4">
        <v>2</v>
      </c>
      <c r="B4">
        <v>2013</v>
      </c>
      <c r="C4" s="1">
        <v>2439599.0599999898</v>
      </c>
      <c r="D4" s="2">
        <f t="shared" si="0"/>
        <v>0.90857268980912753</v>
      </c>
    </row>
    <row r="5" spans="1:4" x14ac:dyDescent="0.2">
      <c r="A5">
        <v>3</v>
      </c>
      <c r="B5">
        <v>2014</v>
      </c>
      <c r="C5" s="1">
        <v>4656152.1399999997</v>
      </c>
      <c r="D5" s="2">
        <f t="shared" si="0"/>
        <v>1.9396281819090218</v>
      </c>
    </row>
    <row r="6" spans="1:4" x14ac:dyDescent="0.2">
      <c r="A6">
        <v>4</v>
      </c>
      <c r="B6">
        <v>2015</v>
      </c>
      <c r="C6" s="1">
        <v>13687356.050000001</v>
      </c>
      <c r="D6" s="2">
        <f t="shared" si="0"/>
        <v>36.574005093554938</v>
      </c>
    </row>
    <row r="7" spans="1:4" x14ac:dyDescent="0.2">
      <c r="A7">
        <v>5</v>
      </c>
      <c r="B7">
        <v>2016</v>
      </c>
      <c r="C7" s="1">
        <v>514288785.94</v>
      </c>
      <c r="D7" s="2">
        <f t="shared" si="0"/>
        <v>-0.93524391211616809</v>
      </c>
    </row>
    <row r="8" spans="1:4" x14ac:dyDescent="0.2">
      <c r="A8">
        <v>6</v>
      </c>
      <c r="B8">
        <v>2017</v>
      </c>
      <c r="C8" s="1">
        <v>33303329.8199999</v>
      </c>
      <c r="D8" s="2">
        <f t="shared" si="0"/>
        <v>-0.99190103507793925</v>
      </c>
    </row>
    <row r="9" spans="1:4" x14ac:dyDescent="0.2">
      <c r="A9">
        <v>7</v>
      </c>
      <c r="B9">
        <v>2018</v>
      </c>
      <c r="C9" s="1">
        <v>269722.5</v>
      </c>
      <c r="D9" s="2">
        <f t="shared" si="0"/>
        <v>-1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72BE-6819-AF4A-A5B9-8863DCA9400D}">
  <dimension ref="B2:J28"/>
  <sheetViews>
    <sheetView tabSelected="1" workbookViewId="0">
      <selection activeCell="F3" sqref="F3:J13"/>
    </sheetView>
  </sheetViews>
  <sheetFormatPr baseColWidth="10" defaultRowHeight="16" x14ac:dyDescent="0.2"/>
  <cols>
    <col min="2" max="2" width="17.1640625" customWidth="1"/>
    <col min="3" max="3" width="19" style="5" customWidth="1"/>
    <col min="4" max="4" width="13.5" style="30" customWidth="1"/>
    <col min="6" max="6" width="8.6640625" customWidth="1"/>
    <col min="7" max="7" width="20" customWidth="1"/>
    <col min="8" max="8" width="14" style="2" customWidth="1"/>
    <col min="9" max="9" width="15.6640625" customWidth="1"/>
  </cols>
  <sheetData>
    <row r="2" spans="2:10" x14ac:dyDescent="0.2">
      <c r="B2" s="9" t="s">
        <v>3</v>
      </c>
      <c r="C2" s="10"/>
      <c r="D2" s="27"/>
    </row>
    <row r="3" spans="2:10" x14ac:dyDescent="0.2">
      <c r="B3" s="11" t="s">
        <v>4</v>
      </c>
      <c r="C3" s="6"/>
      <c r="D3" s="28"/>
      <c r="F3" s="9" t="s">
        <v>3</v>
      </c>
      <c r="G3" s="41"/>
      <c r="H3" s="42"/>
      <c r="I3" s="41"/>
      <c r="J3" s="43"/>
    </row>
    <row r="4" spans="2:10" ht="19" x14ac:dyDescent="0.35">
      <c r="B4" s="12" t="s">
        <v>0</v>
      </c>
      <c r="C4" s="13" t="s">
        <v>2</v>
      </c>
      <c r="D4" s="29" t="s">
        <v>1</v>
      </c>
      <c r="F4" s="44"/>
      <c r="G4" s="4"/>
      <c r="H4" s="45"/>
      <c r="I4" s="4"/>
      <c r="J4" s="36"/>
    </row>
    <row r="5" spans="2:10" x14ac:dyDescent="0.2">
      <c r="B5" s="15">
        <v>2011</v>
      </c>
      <c r="C5" s="16">
        <v>744634</v>
      </c>
      <c r="F5" s="46" t="s">
        <v>9</v>
      </c>
      <c r="G5" s="3"/>
      <c r="H5" s="47"/>
      <c r="I5" s="3"/>
      <c r="J5" s="37"/>
    </row>
    <row r="6" spans="2:10" ht="19" x14ac:dyDescent="0.35">
      <c r="B6" s="15">
        <v>2012</v>
      </c>
      <c r="C6" s="16">
        <v>916781.96999999904</v>
      </c>
      <c r="D6" s="31">
        <f>(C6-C5)/C5</f>
        <v>0.23118467596161207</v>
      </c>
      <c r="F6" s="12" t="s">
        <v>0</v>
      </c>
      <c r="G6" s="13" t="s">
        <v>2</v>
      </c>
      <c r="H6" s="23" t="s">
        <v>1</v>
      </c>
      <c r="I6" s="22" t="s">
        <v>8</v>
      </c>
      <c r="J6" s="14" t="s">
        <v>1</v>
      </c>
    </row>
    <row r="7" spans="2:10" x14ac:dyDescent="0.2">
      <c r="B7" s="15">
        <v>2013</v>
      </c>
      <c r="C7" s="16">
        <v>2439599.0599999898</v>
      </c>
      <c r="D7" s="31">
        <f>(C7-C6)/C6</f>
        <v>1.6610460718375519</v>
      </c>
      <c r="F7" s="15">
        <v>2011</v>
      </c>
      <c r="G7" s="16">
        <v>744634</v>
      </c>
      <c r="H7" s="25"/>
      <c r="I7" s="24">
        <v>224</v>
      </c>
      <c r="J7" s="17"/>
    </row>
    <row r="8" spans="2:10" x14ac:dyDescent="0.2">
      <c r="B8" s="15">
        <v>2014</v>
      </c>
      <c r="C8" s="16">
        <v>4656152.1399999997</v>
      </c>
      <c r="D8" s="31">
        <f>(C8-C7)/C7</f>
        <v>0.90857268980912753</v>
      </c>
      <c r="F8" s="15">
        <v>2012</v>
      </c>
      <c r="G8" s="16">
        <v>916781.96999999904</v>
      </c>
      <c r="H8" s="25">
        <f>(G8-G7)/G7</f>
        <v>0.23118467596161207</v>
      </c>
      <c r="I8" s="39">
        <v>248666</v>
      </c>
      <c r="J8" s="17">
        <f>(I8-I7)/I7</f>
        <v>1109.1160714285713</v>
      </c>
    </row>
    <row r="9" spans="2:10" x14ac:dyDescent="0.2">
      <c r="B9" s="15">
        <v>2015</v>
      </c>
      <c r="C9" s="16">
        <v>13687356.050000001</v>
      </c>
      <c r="D9" s="31">
        <f>(C9-C8)/C8</f>
        <v>1.9396281819090218</v>
      </c>
      <c r="F9" s="15">
        <v>2013</v>
      </c>
      <c r="G9" s="16">
        <v>2439599.0599999898</v>
      </c>
      <c r="H9" s="25">
        <f>(G9-G8)/G8</f>
        <v>1.6610460718375519</v>
      </c>
      <c r="I9" s="39">
        <v>585711</v>
      </c>
      <c r="J9" s="17">
        <f>(I9-I8)/I8</f>
        <v>1.3554124809986086</v>
      </c>
    </row>
    <row r="10" spans="2:10" x14ac:dyDescent="0.2">
      <c r="B10" s="15">
        <v>2016</v>
      </c>
      <c r="C10" s="16">
        <v>514288785.94</v>
      </c>
      <c r="D10" s="31">
        <f>(C10-C9)/C9</f>
        <v>36.574005093554938</v>
      </c>
      <c r="F10" s="15">
        <v>2014</v>
      </c>
      <c r="G10" s="16">
        <v>4656152.1399999997</v>
      </c>
      <c r="H10" s="25">
        <f>(G10-G9)/G9</f>
        <v>0.90857268980912753</v>
      </c>
      <c r="I10" s="39">
        <v>1558149</v>
      </c>
      <c r="J10" s="17">
        <f>(I10-I9)/I9</f>
        <v>1.6602693137059061</v>
      </c>
    </row>
    <row r="11" spans="2:10" x14ac:dyDescent="0.2">
      <c r="B11" s="15">
        <v>2017</v>
      </c>
      <c r="C11" s="16">
        <v>33303329.8199999</v>
      </c>
      <c r="D11" s="31">
        <f>(C11-C10)/C10</f>
        <v>-0.93524391211616809</v>
      </c>
      <c r="F11" s="15">
        <v>2015</v>
      </c>
      <c r="G11" s="16">
        <v>13687356.050000001</v>
      </c>
      <c r="H11" s="25">
        <f>(G11-G10)/G10</f>
        <v>1.9396281819090218</v>
      </c>
      <c r="I11" s="39">
        <v>2503846</v>
      </c>
      <c r="J11" s="17">
        <f>(I11-I10)/I10</f>
        <v>0.60693617876082451</v>
      </c>
    </row>
    <row r="12" spans="2:10" x14ac:dyDescent="0.2">
      <c r="B12" s="18">
        <v>2018</v>
      </c>
      <c r="C12" s="19">
        <v>269722.5</v>
      </c>
      <c r="D12" s="31">
        <f>(C12-C11)/C11</f>
        <v>-0.99190103507793925</v>
      </c>
      <c r="F12" s="15">
        <v>2016</v>
      </c>
      <c r="G12" s="16">
        <v>514288785.94</v>
      </c>
      <c r="H12" s="25">
        <f>(G12-G11)/G11</f>
        <v>36.574005093554938</v>
      </c>
      <c r="I12" s="39">
        <v>2824167</v>
      </c>
      <c r="J12" s="17">
        <f>(I12-I11)/I11</f>
        <v>0.12793159004187957</v>
      </c>
    </row>
    <row r="13" spans="2:10" x14ac:dyDescent="0.2">
      <c r="B13" s="7"/>
      <c r="C13" s="8"/>
      <c r="D13" s="32"/>
      <c r="F13" s="18">
        <v>2017</v>
      </c>
      <c r="G13" s="19">
        <v>33303329.8199999</v>
      </c>
      <c r="H13" s="26">
        <f>(G13-G12)/G12</f>
        <v>-0.93524391211616809</v>
      </c>
      <c r="I13" s="40">
        <v>3424400</v>
      </c>
      <c r="J13" s="20">
        <f>(I13-I12)/I12</f>
        <v>0.21253452788025637</v>
      </c>
    </row>
    <row r="15" spans="2:10" x14ac:dyDescent="0.2">
      <c r="B15" s="9" t="s">
        <v>6</v>
      </c>
      <c r="C15" s="8"/>
      <c r="D15" s="38"/>
      <c r="G15" s="34"/>
    </row>
    <row r="16" spans="2:10" x14ac:dyDescent="0.2">
      <c r="B16" s="11" t="s">
        <v>7</v>
      </c>
      <c r="C16" s="6"/>
      <c r="D16" s="20"/>
      <c r="G16" s="34"/>
    </row>
    <row r="17" spans="2:7" x14ac:dyDescent="0.2">
      <c r="B17" s="21" t="s">
        <v>0</v>
      </c>
      <c r="C17" s="22" t="s">
        <v>5</v>
      </c>
      <c r="D17" s="14" t="s">
        <v>1</v>
      </c>
      <c r="G17" s="34"/>
    </row>
    <row r="18" spans="2:7" x14ac:dyDescent="0.2">
      <c r="B18" s="15">
        <v>2010</v>
      </c>
      <c r="C18" s="24">
        <v>74</v>
      </c>
      <c r="D18" s="17"/>
      <c r="G18" s="34"/>
    </row>
    <row r="19" spans="2:7" x14ac:dyDescent="0.2">
      <c r="B19" s="15">
        <v>2011</v>
      </c>
      <c r="C19" s="24">
        <v>224</v>
      </c>
      <c r="D19" s="17">
        <f>(C19-C18)/C18</f>
        <v>2.0270270270270272</v>
      </c>
    </row>
    <row r="20" spans="2:7" x14ac:dyDescent="0.2">
      <c r="B20" s="15">
        <v>2012</v>
      </c>
      <c r="C20" s="24">
        <v>248666</v>
      </c>
      <c r="D20" s="17">
        <f t="shared" ref="D20:D25" si="0">(C20-C19)/C19</f>
        <v>1109.1160714285713</v>
      </c>
    </row>
    <row r="21" spans="2:7" x14ac:dyDescent="0.2">
      <c r="B21" s="15">
        <v>2013</v>
      </c>
      <c r="C21" s="24">
        <v>585711</v>
      </c>
      <c r="D21" s="17">
        <f t="shared" si="0"/>
        <v>1.3554124809986086</v>
      </c>
    </row>
    <row r="22" spans="2:7" x14ac:dyDescent="0.2">
      <c r="B22" s="15">
        <v>2014</v>
      </c>
      <c r="C22" s="24">
        <v>1558149</v>
      </c>
      <c r="D22" s="17">
        <f t="shared" si="0"/>
        <v>1.6602693137059061</v>
      </c>
    </row>
    <row r="23" spans="2:7" x14ac:dyDescent="0.2">
      <c r="B23" s="15">
        <v>2015</v>
      </c>
      <c r="C23" s="24">
        <v>2503846</v>
      </c>
      <c r="D23" s="17">
        <f t="shared" si="0"/>
        <v>0.60693617876082451</v>
      </c>
    </row>
    <row r="24" spans="2:7" x14ac:dyDescent="0.2">
      <c r="B24" s="15">
        <v>2016</v>
      </c>
      <c r="C24" s="24">
        <v>2824167</v>
      </c>
      <c r="D24" s="17">
        <f t="shared" si="0"/>
        <v>0.12793159004187957</v>
      </c>
    </row>
    <row r="25" spans="2:7" x14ac:dyDescent="0.2">
      <c r="B25" s="18">
        <v>2017</v>
      </c>
      <c r="C25" s="6">
        <v>3424400</v>
      </c>
      <c r="D25" s="20">
        <f t="shared" si="0"/>
        <v>0.21253452788025637</v>
      </c>
    </row>
    <row r="28" spans="2:7" x14ac:dyDescent="0.2">
      <c r="E28" s="35"/>
      <c r="F28" s="16"/>
      <c r="G2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turkey_aid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2019-05-07T16:27:34Z</dcterms:created>
  <dcterms:modified xsi:type="dcterms:W3CDTF">2019-05-09T14:54:04Z</dcterms:modified>
</cp:coreProperties>
</file>