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9"/>
  <workbookPr/>
  <xr:revisionPtr revIDLastSave="0" documentId="8_{D1E63BB5-4060-4B75-9590-F040B12896F4}"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B18" i="1"/>
  <c r="B17" i="1"/>
  <c r="B16" i="1"/>
</calcChain>
</file>

<file path=xl/sharedStrings.xml><?xml version="1.0" encoding="utf-8"?>
<sst xmlns="http://schemas.openxmlformats.org/spreadsheetml/2006/main" count="20" uniqueCount="11">
  <si>
    <t>Electric Industry Capacity*</t>
  </si>
  <si>
    <t>Peak summer demand*</t>
  </si>
  <si>
    <t>Known power demand of incoming data centers (MW)***</t>
  </si>
  <si>
    <t>Utilities: 18,204.5</t>
  </si>
  <si>
    <t xml:space="preserve">Independent power producers: 8,373.8 </t>
  </si>
  <si>
    <t>*The peak demand numbers are from 2021 because it was the most current year I could find complete data. Peak summer demand came from the State Utility Forecasting Group's 2023 Forecast, which contained a table with historical demand, and electric industry capacity data comes from the Energy Information Administration SEP Tables for IN, Table 4. Electric power industry capacity by primary energy source, 1990 through 2023. I decided to use 2023 data for capacity since it was most recent and because demand likely did not experience a significant delcine between 2021 and 2023. Total capacity includes both utilities and independent power producers. https://www.purdue.edu/discoverypark/sufg/wp-content/uploads/2025/04/2023-SUFG-forecast.pdf                         https://indiana-my.sharepoint.com/:x:/g/personal/marnmead_iu_edu/EWVVMOXz4HJJm-jPHmacmUAByQvQE3EoAU6QTWqrMIpIJw?e=5KxqgB</t>
  </si>
  <si>
    <t>***Known power demand represents 9 data centers that are either proposed or under construction in Indiana, as of 6/25 (Source = Citizens Action Coalition, https://www.citact.org/data-centers)</t>
  </si>
  <si>
    <t xml:space="preserve">CITACT data was collected from IURC Cause No. 46097, news articles and MISO and PJM documents. </t>
  </si>
  <si>
    <t>under construction</t>
  </si>
  <si>
    <t>proposed</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</si>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</sst>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rgb="FF000000"/>
      <name val="Aptos Narrow"/>
      <charset val="1"/>
    </font>
    <font>
      <u/>
      <sz val="11"/>
      <color theme="10"/>
      <name val="Aptos Narrow"/>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3" fontId="0" fillId="2" borderId="0" xfId="0" applyNumberFormat="1"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ill="1" applyAlignment="1">
      <alignment wrapText="1"/>
    </xf>
    <xf numFmtId="0" fontId="0" fillId="8" borderId="0" xfId="0" applyFill="1"/>
    <xf numFmtId="0" fontId="1" fillId="0" borderId="0" xfId="0" applyFont="1"/>
    <xf numFmtId="0" fontId="2" fillId="0" borderId="0" xfId="1" applyFill="1"/>
    <xf numFmtId="0" fontId="2" fillId="0" borderId="0" xfId="1" applyFill="1" applyAlignment="1">
      <alignment wrapText="1"/>
    </xf>
    <xf numFmtId="3" fontId="0" fillId="0" borderId="0" xfId="0" applyNumberFormat="1"/>
    <xf numFmtId="3" fontId="0" fillId="5" borderId="0" xfId="0" applyNumberFormat="1" applyFill="1"/>
    <xf numFmtId="0" fontId="0" fillId="0" borderId="0" xfId="0" applyFill="1"/>
    <xf numFmtId="0" fontId="0" fillId="0" borderId="0" xfId="0" applyFill="1" applyAlignment="1">
      <alignment vertical="top" wrapText="1"/>
    </xf>
    <xf numFmtId="0" fontId="0" fillId="0" borderId="0" xfId="0" applyFill="1" applyAlignment="1">
      <alignment wrapText="1"/>
    </xf>
    <xf numFmtId="3"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workbookViewId="0">
      <selection activeCell="D6" sqref="D6"/>
    </sheetView>
  </sheetViews>
  <sheetFormatPr defaultRowHeight="15"/>
  <cols>
    <col min="1" max="2" width="36.5703125" bestFit="1" customWidth="1"/>
    <col min="3" max="3" width="36.5703125" customWidth="1"/>
    <col min="4" max="4" width="36.5703125" bestFit="1" customWidth="1"/>
    <col min="5" max="5" width="35.7109375" bestFit="1" customWidth="1"/>
    <col min="6" max="6" width="36.5703125" bestFit="1" customWidth="1"/>
    <col min="7" max="7" width="27.140625" bestFit="1" customWidth="1"/>
    <col min="8" max="8" width="36.5703125" bestFit="1" customWidth="1"/>
    <col min="9" max="9" width="35.7109375" bestFit="1" customWidth="1"/>
    <col min="10" max="10" width="36.5703125" bestFit="1" customWidth="1"/>
    <col min="11" max="11" width="13.28515625" bestFit="1" customWidth="1"/>
    <col min="12" max="12" width="35.7109375" bestFit="1" customWidth="1"/>
    <col min="13" max="13" width="36.5703125" bestFit="1" customWidth="1"/>
  </cols>
  <sheetData>
    <row r="1" spans="1:10" ht="29.25">
      <c r="A1" s="2" t="s">
        <v>0</v>
      </c>
      <c r="B1" s="2" t="s">
        <v>1</v>
      </c>
      <c r="C1" s="3" t="s">
        <v>2</v>
      </c>
      <c r="D1" s="13"/>
      <c r="E1" s="13"/>
    </row>
    <row r="2" spans="1:10">
      <c r="A2" s="4">
        <v>26578.3</v>
      </c>
      <c r="B2" s="4">
        <v>19524</v>
      </c>
      <c r="C2" s="2">
        <v>9448</v>
      </c>
      <c r="D2" s="16"/>
    </row>
    <row r="3" spans="1:10">
      <c r="A3" s="15" t="s">
        <v>3</v>
      </c>
      <c r="B3" s="7"/>
      <c r="C3" s="7"/>
      <c r="D3" s="16"/>
      <c r="E3" s="14"/>
      <c r="G3" s="11"/>
      <c r="H3" s="11"/>
      <c r="I3" s="11"/>
      <c r="J3" s="12"/>
    </row>
    <row r="4" spans="1:10">
      <c r="A4" s="9" t="s">
        <v>4</v>
      </c>
      <c r="B4" s="9"/>
      <c r="C4" s="9"/>
      <c r="D4" s="17"/>
      <c r="E4" s="1"/>
      <c r="F4" s="1"/>
      <c r="G4" s="1"/>
      <c r="H4" s="1"/>
    </row>
    <row r="5" spans="1:10">
      <c r="A5" s="19">
        <f>SUM(18204.5+8373.8)</f>
        <v>26578.3</v>
      </c>
      <c r="D5" s="16"/>
    </row>
    <row r="6" spans="1:10" ht="361.5">
      <c r="A6" s="8" t="s">
        <v>5</v>
      </c>
      <c r="B6" s="8" t="s">
        <v>6</v>
      </c>
      <c r="C6" s="8" t="s">
        <v>7</v>
      </c>
      <c r="D6" s="18"/>
      <c r="F6" s="1"/>
      <c r="H6" s="1"/>
      <c r="J6" s="1"/>
    </row>
    <row r="7" spans="1:10">
      <c r="A7" s="5"/>
      <c r="B7" s="5">
        <v>2250</v>
      </c>
      <c r="C7" s="10" t="s">
        <v>8</v>
      </c>
      <c r="G7" s="1"/>
    </row>
    <row r="8" spans="1:10">
      <c r="A8" s="5"/>
      <c r="B8" s="5">
        <v>1540</v>
      </c>
      <c r="C8" s="2" t="s">
        <v>9</v>
      </c>
      <c r="J8" s="1"/>
    </row>
    <row r="9" spans="1:10">
      <c r="A9" s="5"/>
      <c r="B9" s="5">
        <v>1200</v>
      </c>
      <c r="C9" s="10" t="s">
        <v>8</v>
      </c>
    </row>
    <row r="10" spans="1:10">
      <c r="A10" s="5"/>
      <c r="B10" s="5">
        <v>200</v>
      </c>
      <c r="C10" s="10" t="s">
        <v>8</v>
      </c>
      <c r="J10" s="1"/>
    </row>
    <row r="11" spans="1:10">
      <c r="A11" s="5"/>
      <c r="B11" s="5">
        <v>1500</v>
      </c>
      <c r="C11" s="2" t="s">
        <v>9</v>
      </c>
    </row>
    <row r="12" spans="1:10">
      <c r="A12" s="5"/>
      <c r="B12" s="5">
        <v>600</v>
      </c>
      <c r="C12" s="2" t="s">
        <v>9</v>
      </c>
    </row>
    <row r="13" spans="1:10">
      <c r="A13" s="5"/>
      <c r="B13" s="5">
        <v>538</v>
      </c>
      <c r="C13" s="2" t="s">
        <v>9</v>
      </c>
    </row>
    <row r="14" spans="1:10">
      <c r="A14" s="5"/>
      <c r="B14" s="5">
        <v>1000</v>
      </c>
      <c r="C14" s="2" t="s">
        <v>9</v>
      </c>
    </row>
    <row r="15" spans="1:10">
      <c r="A15" s="5"/>
      <c r="B15" s="5">
        <v>620</v>
      </c>
      <c r="C15" s="2" t="s">
        <v>9</v>
      </c>
    </row>
    <row r="16" spans="1:10">
      <c r="A16" s="6" t="s">
        <v>10</v>
      </c>
      <c r="B16" s="6">
        <f>SUM(B7:B15)</f>
        <v>9448</v>
      </c>
      <c r="C16" s="6"/>
    </row>
    <row r="17" spans="1:3">
      <c r="A17" s="10" t="s">
        <v>8</v>
      </c>
      <c r="B17" s="10">
        <f>B7+B9+B10</f>
        <v>3650</v>
      </c>
      <c r="C17" s="10"/>
    </row>
    <row r="18" spans="1:3">
      <c r="A18" s="2" t="s">
        <v>9</v>
      </c>
      <c r="B18" s="2">
        <f>B8+(SUM(B11:B15))</f>
        <v>5798</v>
      </c>
      <c r="C1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2025-04-07T13:55:58Z</dcterms:created>
  <dcterms:modified xsi:type="dcterms:W3CDTF">2025-06-24T19:53:26Z</dcterms:modified>
  <cp:category/>
  <cp:contentStatus/>
</cp:coreProperties>
</file>