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Group_BAN.xlsx - Sheet 1 - BA" sheetId="1" r:id="rId3"/>
    <sheet state="visible" name="Formula Sheet 1" sheetId="2" r:id="rId4"/>
    <sheet state="visible" name="Formula Sheet 2" sheetId="3" r:id="rId5"/>
    <sheet state="visible" name="Formula Sheet 3" sheetId="4" r:id="rId6"/>
    <sheet state="visible" name="Formula Sheet 4" sheetId="5" r:id="rId7"/>
    <sheet state="visible" name="Formula Sheet 5" sheetId="6" r:id="rId8"/>
  </sheets>
  <definedNames/>
  <calcPr/>
</workbook>
</file>

<file path=xl/sharedStrings.xml><?xml version="1.0" encoding="utf-8"?>
<sst xmlns="http://schemas.openxmlformats.org/spreadsheetml/2006/main" count="13741" uniqueCount="8799">
  <si>
    <t>sfm_id</t>
  </si>
  <si>
    <t>created_at</t>
  </si>
  <si>
    <t>created_at_date</t>
  </si>
  <si>
    <t>twitter_id</t>
  </si>
  <si>
    <t>screen_name</t>
  </si>
  <si>
    <t>followers_count</t>
  </si>
  <si>
    <t>friends_count</t>
  </si>
  <si>
    <t>retweet_count</t>
  </si>
  <si>
    <t>hashtags</t>
  </si>
  <si>
    <t>in_reply_to_screen_name</t>
  </si>
  <si>
    <t>mentions</t>
  </si>
  <si>
    <t>images</t>
  </si>
  <si>
    <t>twitter_url</t>
  </si>
  <si>
    <t>is_retweet_strict</t>
  </si>
  <si>
    <t>is_retweet</t>
  </si>
  <si>
    <t>tweet_type</t>
  </si>
  <si>
    <t>action</t>
  </si>
  <si>
    <t>target</t>
  </si>
  <si>
    <t>geocoordinates</t>
  </si>
  <si>
    <t>attachments</t>
  </si>
  <si>
    <t>location</t>
  </si>
  <si>
    <t>other info</t>
  </si>
  <si>
    <t>text</t>
  </si>
  <si>
    <t>url1</t>
  </si>
  <si>
    <t>url1_expanded</t>
  </si>
  <si>
    <t>url2</t>
  </si>
  <si>
    <t>url2_expanded</t>
  </si>
  <si>
    <t>2018-03-09T14:24:43Z</t>
  </si>
  <si>
    <t>972115973619757056</t>
  </si>
  <si>
    <t>BANgentrifying</t>
  </si>
  <si>
    <t>http://twitter.com/BANgentrifying/status/972115973619757056</t>
  </si>
  <si>
    <t>original</t>
  </si>
  <si>
    <t>l</t>
  </si>
  <si>
    <t>n</t>
  </si>
  <si>
    <t>f</t>
  </si>
  <si>
    <t>Brooklyn, NY</t>
  </si>
  <si>
    <t>Equality for Flatbush; https://www.gofundme.com/f/wzr8r-e4f-rapid-response-legal-fund-2018</t>
  </si>
  <si>
    <t>A new update has been posted to The E4F Rapid Response Legal Fund: https://t.co/OGTpkGGuNQ</t>
  </si>
  <si>
    <t>https://t.co/OGTpkGGuNQ</t>
  </si>
  <si>
    <t>https://www.youcaring.com/equalityforflatbush-763367/update/853820</t>
  </si>
  <si>
    <t>2018-03-09T14:09:45Z</t>
  </si>
  <si>
    <t>972112205637472256</t>
  </si>
  <si>
    <t>http://twitter.com/BANgentrifying/status/972112205637472256</t>
  </si>
  <si>
    <t>d</t>
  </si>
  <si>
    <t>Brooklyn Botanical Garden</t>
  </si>
  <si>
    <t>up</t>
  </si>
  <si>
    <t>Brooklyn Botanical Garden, Brooklyn, NY</t>
  </si>
  <si>
    <t>The Movement to Protect the People; http://www.mtopp.org/</t>
  </si>
  <si>
    <t>This is an important event because BBG has over 18,000 members and we need to reach them and get them involved in t… https://t.co/XShg5QRUt0</t>
  </si>
  <si>
    <t>https://t.co/XShg5QRUt0</t>
  </si>
  <si>
    <t>https://twitter.com/i/web/status/972112205637472256</t>
  </si>
  <si>
    <t>2018-03-09T14:09:17Z</t>
  </si>
  <si>
    <t>972112089509715968</t>
  </si>
  <si>
    <t>http://twitter.com/BANgentrifying/status/972112089509715968</t>
  </si>
  <si>
    <t>https://t.co/WBdV1MqXin</t>
  </si>
  <si>
    <t>2018-03-09T14:07:23Z</t>
  </si>
  <si>
    <t>972111611291987968</t>
  </si>
  <si>
    <t>http://twitter.com/BANgentrifying/status/972111611291987968</t>
  </si>
  <si>
    <t>O: General Public</t>
  </si>
  <si>
    <t>p</t>
  </si>
  <si>
    <t>Day of Outreach; https://www.facebook.com/events/1930654137244902/</t>
  </si>
  <si>
    <t>Come join the fight against Racism, Gentrification and the Destruction of Public Open Space!  3/10 https://t.co/sTWIa6vUda</t>
  </si>
  <si>
    <t>https://t.co/sTWIa6vUda</t>
  </si>
  <si>
    <t>https://www.facebook.com/events/1930654137244902/</t>
  </si>
  <si>
    <t>2018-03-09T14:05:44Z</t>
  </si>
  <si>
    <t>972111194596233217</t>
  </si>
  <si>
    <t>http://twitter.com/BANgentrifying/status/972111194596233217</t>
  </si>
  <si>
    <t>c</t>
  </si>
  <si>
    <t>e</t>
  </si>
  <si>
    <t>Anarchy on Air; https://anarchyonairwesu.tumblr.com/post/171355786202/the-2nd-episode-of-season-7-is-co-hosted-by-ocean</t>
  </si>
  <si>
    <t>Listen to this episode of WESU Middletown's Anarchy On Air featuring BAN. The segment featuring our members starts… https://t.co/5yc3jJbeMc</t>
  </si>
  <si>
    <t>https://t.co/5yc3jJbeMc</t>
  </si>
  <si>
    <t>https://twitter.com/i/web/status/972111194596233217</t>
  </si>
  <si>
    <t>2018-03-09T14:04:53Z</t>
  </si>
  <si>
    <t>972110982406434816</t>
  </si>
  <si>
    <t>@CityLimitsNews, @bkcianyc, @CASAbron</t>
  </si>
  <si>
    <t>http://twitter.com/BANgentrifying/status/972110982406434816</t>
  </si>
  <si>
    <t>retweet</t>
  </si>
  <si>
    <t>Bronx, NY</t>
  </si>
  <si>
    <t>Jerome Avenue Rezoning Approved by Land use committe; https://citylimits.org/2018/03/06/jerome-avenue-rezoning-approved-by-land-use-committee/?platform=hootsuite</t>
  </si>
  <si>
    <t>RT @CityLimitsNews: On Tuesday, Jerome Avenue's Rezoning Was Approved by The Land Use Committee https://t.co/pQRt65vHBN @bkcianyc @CASAbron…</t>
  </si>
  <si>
    <t>https://t.co/pQRt65vHBN</t>
  </si>
  <si>
    <t>http://ow.ly/zQ0p30iPI5G</t>
  </si>
  <si>
    <t>2018-03-09T14:04:35Z</t>
  </si>
  <si>
    <t>972110907626094592</t>
  </si>
  <si>
    <t>brooklynbotanical.jpeg</t>
  </si>
  <si>
    <t>http://twitter.com/BANgentrifying/status/972110907626094592</t>
  </si>
  <si>
    <t>o; public volunteers</t>
  </si>
  <si>
    <t>3/10 JOIN BAN TO SAVE THE BBG !  WE NEED Volunteers to hand out flyers at three entrances. Please message us or con… https://t.co/YpNmUhppoz</t>
  </si>
  <si>
    <t>https://t.co/YpNmUhppoz</t>
  </si>
  <si>
    <t>https://twitter.com/i/web/status/972110907626094592</t>
  </si>
  <si>
    <t>2018-03-07T05:01:53Z</t>
  </si>
  <si>
    <t>971249554581532672</t>
  </si>
  <si>
    <t>@MiCasaResiste</t>
  </si>
  <si>
    <t>http://twitter.com/BANgentrifying/status/971249554581532672</t>
  </si>
  <si>
    <t>Bushwick, Brooklyn, NY</t>
  </si>
  <si>
    <t>City to Bushwick; https://www.villagevoice.com/2018/02/22/city-to-bushwick-displacement-not-our-problem/</t>
  </si>
  <si>
    <t>RT @MiCasaResiste: NYC HOUSING OFFICIALS PRIORITIZE PROFIT OVER PEOPLE- City to Bushwick: Displacement Not Our Problem https://t.co/ymOHmoX…</t>
  </si>
  <si>
    <t>2018-03-07T05:01:34Z</t>
  </si>
  <si>
    <t>971249474352959488</t>
  </si>
  <si>
    <t>@UPROSE, @UPROSE, @IPCC_CH</t>
  </si>
  <si>
    <t>http://twitter.com/BANgentrifying/status/971249474352959488</t>
  </si>
  <si>
    <t>UPROSE; https://twitter.com/UPROSE</t>
  </si>
  <si>
    <t>RT @UPROSE: @UPROSE honored &amp;amp; proud our very own Infrastructure Coordinator, Ryan Chavez will be speaking @IPCC_CH The Intergovernmental Pa…</t>
  </si>
  <si>
    <t>2018-03-07T05:01:22Z</t>
  </si>
  <si>
    <t>971249424348405760</t>
  </si>
  <si>
    <t>Oscars, PuertoRico, PostMaria</t>
  </si>
  <si>
    <t>@RespuestaMedia</t>
  </si>
  <si>
    <t>http://twitter.com/BANgentrifying/status/971249424348405760</t>
  </si>
  <si>
    <t>RT @RespuestaMedia: #Oscars #PuertoRico #PostMaria https://t.co/kyHb0HN8Di</t>
  </si>
  <si>
    <t>2018-03-07T05:01:02Z</t>
  </si>
  <si>
    <t>971249341456404480</t>
  </si>
  <si>
    <t>NYCHA</t>
  </si>
  <si>
    <t>@LisaEvers, @NYCHA</t>
  </si>
  <si>
    <t>http://twitter.com/BANgentrifying/status/971249341456404480</t>
  </si>
  <si>
    <t>o; public</t>
  </si>
  <si>
    <t>New York City Hall, NY</t>
  </si>
  <si>
    <t>NYCHA; https://twitter.com/NYCHA</t>
  </si>
  <si>
    <t>RT @LisaEvers: @NYCHA resident leaders gather on City Hall steps to announce they're filing a lawsuit to force #NYCHA to follow the rules #…</t>
  </si>
  <si>
    <t>2018-03-07T05:00:45Z</t>
  </si>
  <si>
    <t>971249270362959873</t>
  </si>
  <si>
    <t>DACA</t>
  </si>
  <si>
    <t>@BAJItweet</t>
  </si>
  <si>
    <t>http://twitter.com/BANgentrifying/status/971249270362959873</t>
  </si>
  <si>
    <t>g</t>
  </si>
  <si>
    <t>none</t>
  </si>
  <si>
    <t>BAJI; https://twitter.com/BAJItweet</t>
  </si>
  <si>
    <t>RT @BAJItweet: Today marks six months since the Trump administration put an end to #DACA. There's no more time to waste. Call your member o…</t>
  </si>
  <si>
    <t>2018-03-07T05:00:27Z</t>
  </si>
  <si>
    <t>971249192294342658</t>
  </si>
  <si>
    <t>Brooklyn</t>
  </si>
  <si>
    <t>@EqualFlatbush</t>
  </si>
  <si>
    <t>http://twitter.com/BANgentrifying/status/971249192294342658</t>
  </si>
  <si>
    <t>Brooklyn Man wins nearly $1M; https://www.nydailynews.com/new-york/nyc-crime/nyc-man-wins-1m-lawsuit-nypd-dwi-charge-article-1.3850131</t>
  </si>
  <si>
    <t>RT @EqualFlatbush: #Brooklyn man wins nearly $1M lawsuit after NYPD cop tried to frame him on DWI charge  https://t.co/p9N08VoDVt</t>
  </si>
  <si>
    <t>https://t.co/p9N08VoDVt</t>
  </si>
  <si>
    <t>http://www.nydailynews.com/new-york/nyc-crime/nyc-man-wins-1m-lawsuit-nypd-dwi-charge-article-1.3850131</t>
  </si>
  <si>
    <t>2018-03-07T05:00:21Z</t>
  </si>
  <si>
    <t>971249169053646850</t>
  </si>
  <si>
    <t>@CLOSErikers, @PiperAnderson1</t>
  </si>
  <si>
    <t>http://twitter.com/BANgentrifying/status/971249169053646850</t>
  </si>
  <si>
    <t>The link for the founder https://twitter.com/PiperAnderson1</t>
  </si>
  <si>
    <t>RT @CLOSErikers: "It is time for this country to reckon with the impact of mass incarceration" @PiperAnderson1 on reparative justice #Beyon…</t>
  </si>
  <si>
    <t>2018-03-07T04:59:51Z</t>
  </si>
  <si>
    <t>971249041794306048</t>
  </si>
  <si>
    <t>http://twitter.com/BANgentrifying/status/971249041794306048</t>
  </si>
  <si>
    <t>62 Bleecker St. Brooklyn, NY 11221</t>
  </si>
  <si>
    <t>Documentation of fighting gentrification: https://t.umblr.com/redirect?z=http%3A%2F%2Fwww.beforeitsgone.co&amp;t=NWQwYjEzYTljNDBkMTQ0MDQ4ZWEwYzdmY2JlM2NmOGEyMTM5M2RmNCxhUzVOWlczUQ%3D%3D&amp;b=t%3AvsVgznFJLsuZeq3LxYex-w&amp;p=https%3A%2F%2Fequalityforflatbush.tumblr.com%2Fpost%2F171526517757%2F%25C2%25BE-action-alert-the-heat-is-off-again-at-62&amp;m=1&amp;ts=1603663294</t>
  </si>
  <si>
    <t>RT @EqualFlatbush: 📷 ¾ ACTION ALERT  -THE HEAT IS OFF AGAIN AT 62 BLEECKER For years, John Heredia has consistently denied... https://t.co/…</t>
  </si>
  <si>
    <t>2018-03-07T04:59:44Z</t>
  </si>
  <si>
    <t>971249013939998720</t>
  </si>
  <si>
    <t>http://twitter.com/BANgentrifying/status/971249013939998720</t>
  </si>
  <si>
    <t>425 and 435 Grand Ave, 90, Downing St. and 29 Putnam Ave. Brooklyn, NY</t>
  </si>
  <si>
    <t>Grand Putnam Tenants Association Facebook link: https://www.facebook.com/Grand-Putnam-Tenants-Association-1488663728130860/</t>
  </si>
  <si>
    <t>RT @EqualFlatbush: 📷 BREAKING : Grand Putnam Tenants are on RENT STRIKE! ON 3/2/2018 The Grand Putnam Tenants Association,... https://t.co/…</t>
  </si>
  <si>
    <t>2018-03-07T04:59:40Z</t>
  </si>
  <si>
    <t>971248996420333568</t>
  </si>
  <si>
    <t>@nwmalinowski</t>
  </si>
  <si>
    <t>http://twitter.com/BANgentrifying/status/971248996420333568</t>
  </si>
  <si>
    <t>Anywhere in New York State</t>
  </si>
  <si>
    <t>Information from the person who reported this: https://twitter.com/nwmalinowski</t>
  </si>
  <si>
    <t>RT @nwmalinowski: During his first 6 years with NYPD, officer Raymond Marrero was accused of viciously beating one person, falsely arrestin…</t>
  </si>
  <si>
    <t>2018-03-07T04:59:19Z</t>
  </si>
  <si>
    <t>971248908025389056</t>
  </si>
  <si>
    <t>http://twitter.com/BANgentrifying/status/971248908025389056</t>
  </si>
  <si>
    <t>693  Madison Street Brooklyn, NY</t>
  </si>
  <si>
    <t>A petition to stop evicitions from Madison Street: https://l.facebook.com/l.php?u=https%3A%2F%2Fwww.thepetitionsite.com%2Ftakeaction%2F105%2F427%2F784&amp;h=AT3Hr3XnboneKj2UZ7ghVYQRASNWd4YRLVy0YzOFmcIyYfxBKAXipN-V3WHPF6aAA87FE8Vkve8N7iBxU7fibnkI_SImJJ8T4v4w8auE9zumX7fm-mR7euruKwsIvyso3EVYshxlohcLFkcHxmGA</t>
  </si>
  <si>
    <t>RT @EqualFlatbush: Pack Brooklyn Housing Court on March 7th to support a 693  Madison Street tenant leader  WHEN: March 7th  2018 WHERE: 14…</t>
  </si>
  <si>
    <t>2018-03-07T04:59:16Z</t>
  </si>
  <si>
    <t>971248896063221761</t>
  </si>
  <si>
    <t>http://twitter.com/BANgentrifying/status/971248896063221761</t>
  </si>
  <si>
    <t>693 Madison Street Brooklyn, NY</t>
  </si>
  <si>
    <t>Equality for Flatbush: http://www.equalityforflatbush.org/</t>
  </si>
  <si>
    <t>RT @EqualFlatbush: Please Come &amp;amp; Sign  the petition to demand Isaac Hirsch &amp;amp; JIH Builders Stop the Evictions and Harassment of The Tenants…</t>
  </si>
  <si>
    <t>2018-03-07T04:59:11Z</t>
  </si>
  <si>
    <t>971248874487721984</t>
  </si>
  <si>
    <t>http://twitter.com/BANgentrifying/status/971248874487721984</t>
  </si>
  <si>
    <t>RT @EqualFlatbush: Only $1,688 left to raise to meet our  $14,400 Goal by 3/9 !  Help us pay our attorneys and court fees .   Pls GIVE TODA…</t>
  </si>
  <si>
    <t>2018-03-07T04:58:18Z</t>
  </si>
  <si>
    <t>971248652114124802</t>
  </si>
  <si>
    <t>@BKAlegal</t>
  </si>
  <si>
    <t>http://twitter.com/BANgentrifying/status/971248652114124802</t>
  </si>
  <si>
    <t>Brooklyn A: https://bka.org/</t>
  </si>
  <si>
    <t>RT @BKAlegal: Help us develop and sustain vibrant, healthy communities in Brooklyn and throughout New York City by buying our apparel. Ever…</t>
  </si>
  <si>
    <t>2018-03-07T04:57:36Z</t>
  </si>
  <si>
    <t>971248475777175552</t>
  </si>
  <si>
    <t>http://twitter.com/BANgentrifying/status/971248475777175552</t>
  </si>
  <si>
    <t xml:space="preserve">West 24th Street Manhattan, NY </t>
  </si>
  <si>
    <t>BAN: https://twitter.com/BANgentrifying</t>
  </si>
  <si>
    <t>The next Brooklyn Anti-gentrification Network meeting is 3/12 at 7p at the Solidarity Center 147 West 24th Street -… https://t.co/YJdvyAgaag</t>
  </si>
  <si>
    <t>https://t.co/YJdvyAgaag</t>
  </si>
  <si>
    <t>https://twitter.com/i/web/status/971248475777175552</t>
  </si>
  <si>
    <t>2018-02-13T19:36:02Z</t>
  </si>
  <si>
    <t>963497009813643265</t>
  </si>
  <si>
    <t>http://twitter.com/BANgentrifying/status/963497009813643265</t>
  </si>
  <si>
    <t>The GoFund me Page for Mr. Kamara: https://www.gofundme.com/help-mohammed-keep-his-business</t>
  </si>
  <si>
    <t>RT @EqualFlatbush: VICTORY !!!!Community raises ALL the money for Mr. Kamara &amp;amp; American Star Hardware Store! Over 650 ppl gave &amp;amp; are still…</t>
  </si>
  <si>
    <t>2018-02-13T19:35:55Z</t>
  </si>
  <si>
    <t>963496979253923841</t>
  </si>
  <si>
    <t>http://twitter.com/BANgentrifying/status/963496979253923841</t>
  </si>
  <si>
    <t>o: Tumblr Post</t>
  </si>
  <si>
    <t>Flatbush, NY</t>
  </si>
  <si>
    <t>RT @EqualFlatbush: 📷 VICTORY !!!!Community raises ALL the money for Mr. Kamara &amp;amp; American Star Hardware Store! Over 650... https://t.co/8h8…</t>
  </si>
  <si>
    <t>2018-02-13T19:35:30Z</t>
  </si>
  <si>
    <t>963496875944022023</t>
  </si>
  <si>
    <t>CrownHeights</t>
  </si>
  <si>
    <t>@BANgentrifying</t>
  </si>
  <si>
    <t>http://twitter.com/BANgentrifying/status/963496875944022023</t>
  </si>
  <si>
    <t>mention</t>
  </si>
  <si>
    <t>h</t>
  </si>
  <si>
    <t>o: hashtag</t>
  </si>
  <si>
    <t>Crown Heights, NY</t>
  </si>
  <si>
    <t>BAN: bangentrification.org</t>
  </si>
  <si>
    <t>@BANgentrifying is mobilizing for 2/13 CB9 meeting to SAY NO to potential REZONING plans for #CrownHeights!   Come… https://t.co/Vi3MqLjzVI</t>
  </si>
  <si>
    <t>https://t.co/Vi3MqLjzVI</t>
  </si>
  <si>
    <t>https://twitter.com/i/web/status/963496875944022023</t>
  </si>
  <si>
    <t>2018-02-13T19:34:29Z</t>
  </si>
  <si>
    <t>963496620393451521</t>
  </si>
  <si>
    <t>appropriation, displacement</t>
  </si>
  <si>
    <t>@yeampierre</t>
  </si>
  <si>
    <t>http://twitter.com/BANgentrifying/status/963496620393451521</t>
  </si>
  <si>
    <t>m &amp; p</t>
  </si>
  <si>
    <t>https://nypost.com/2018/02/12/shark-tank-judges-go-gaga-for-avocado-eatery/</t>
  </si>
  <si>
    <t>RT @yeampierre: Columbus would be so very proud- from #appropriation to #displacement these people are making their ancestors proud- while…</t>
  </si>
  <si>
    <t>2018-02-13T19:34:22Z</t>
  </si>
  <si>
    <t>963496588923588608</t>
  </si>
  <si>
    <t>http://twitter.com/BANgentrifying/status/963496588923588608</t>
  </si>
  <si>
    <t>Kings Theatre, 1027 Flatbush Avenue, Brooklyn, NY 11226</t>
  </si>
  <si>
    <t>N/A</t>
  </si>
  <si>
    <t>RT @EqualFlatbush: Reminder Tuesday, February 13th, 2018 5pm -8pm --- Join with housing, migrant rights, police accountability and anti-gen…</t>
  </si>
  <si>
    <t>2018-02-12T02:40:26Z</t>
  </si>
  <si>
    <t>962879036656619521</t>
  </si>
  <si>
    <t>http://twitter.com/BANgentrifying/status/962879036656619521</t>
  </si>
  <si>
    <t>b</t>
  </si>
  <si>
    <t>Equality for Flatbush Business Fundraiser: https://www.gofundme.com/f/help-mohammed-keep-his-business</t>
  </si>
  <si>
    <t>RT @EqualFlatbush: THANK U! WE ARE NOW at  $14,698!  We must raise $24,200 by 2/13. Have you given yet so that Mr. Kamara can buy the build…</t>
  </si>
  <si>
    <t>2018-02-10T01:05:06Z</t>
  </si>
  <si>
    <t>962130270534193154</t>
  </si>
  <si>
    <t>@BklynDefender</t>
  </si>
  <si>
    <t>http://twitter.com/BANgentrifying/status/962130270534193154</t>
  </si>
  <si>
    <t>https://www.idealist.org/en/nonprofit/d2940cbe11374d72b0a2e1662c19c21c-brooklyn-defender-services-brooklyn?redirected-from-listing=true</t>
  </si>
  <si>
    <t>RT @BklynDefender: We are hiring a staff attorney for our immigration practice. More info here: https://t.co/EJ2azU07eH?</t>
  </si>
  <si>
    <t>https://t.co/EJ2azU07eH</t>
  </si>
  <si>
    <t>https://www.idealist.org/en/nonprofit-job/683e112bf7c047c8b82e1c1e3d553d9c-staff-attorney-immigration-practice-brooklyn-defender-services-brooklyn</t>
  </si>
  <si>
    <t>2018-02-10T01:04:51Z</t>
  </si>
  <si>
    <t>962130207116316672</t>
  </si>
  <si>
    <t>@BKBailFund, @NashBailFund</t>
  </si>
  <si>
    <t>http://twitter.com/BANgentrifying/status/962130207116316672</t>
  </si>
  <si>
    <t>up &amp; p</t>
  </si>
  <si>
    <t>Brooklyn, NY; Nashville, TN</t>
  </si>
  <si>
    <t>https://www.tennessean.com/story/news/2018/02/09/nashville-tn-community-bail-fund-cash-bail-reform-efforts/1049769001/?platform=hootsuite</t>
  </si>
  <si>
    <t>RT @BKBailFund: Our comrade Gicola at @NashBailFund does incredible work - pumped to see this feature on her and the Nashville Bail Fund #E…</t>
  </si>
  <si>
    <t>2018-02-10T01:04:48Z</t>
  </si>
  <si>
    <t>962130192541147136</t>
  </si>
  <si>
    <t>@Met_Council, @ReformDOB, @94FranklinAve</t>
  </si>
  <si>
    <t>http://twitter.com/BANgentrifying/status/962130192541147136</t>
  </si>
  <si>
    <t xml:space="preserve">https://www.nytimes.com/2018/02/08/nyregion/while-the-landlord-renovates-life-in-a-homeless-shelter.html , STS Coalition http://www.standfortenantsafety.com/ , FriendsOf94Brooklyn https://twitter.com/94FranklinAve </t>
  </si>
  <si>
    <t>RT @Met_Council: City lets landlords run wild. Leaving Tenants in shelters @ReformDOB @94FranklinAve  https://t.co/S7n2trBoyq</t>
  </si>
  <si>
    <t>https://t.co/S7n2trBoyq</t>
  </si>
  <si>
    <t>https://www.nytimes.com/2018/02/08/nyregion/while-the-landlord-renovates-life-in-a-homeless-shelter.html</t>
  </si>
  <si>
    <t>2018-02-10T01:04:42Z</t>
  </si>
  <si>
    <t>962130170340675584</t>
  </si>
  <si>
    <t>http://twitter.com/BANgentrifying/status/962130170340675584</t>
  </si>
  <si>
    <t>o: facebook info link</t>
  </si>
  <si>
    <t xml:space="preserve">Kings Theatre, 1027 Flatbush Avenue, Brooklyn, NY </t>
  </si>
  <si>
    <t>https://www.facebook.com/events/336007930220358/</t>
  </si>
  <si>
    <t>RT @EqualFlatbush: Stop Criminalizing Immigrant Workers who Feed the City!                  Come and protest the injustices occurring towar…</t>
  </si>
  <si>
    <t>2018-02-10T01:04:37Z</t>
  </si>
  <si>
    <t>962130148496740352</t>
  </si>
  <si>
    <t>http://twitter.com/BANgentrifying/status/962130148496740352</t>
  </si>
  <si>
    <t>f &amp; up</t>
  </si>
  <si>
    <t>RT @EqualFlatbush: WE JUST HIT $6,618 !!! THANK YOU   American Star Hardware Store in #CrownHeights needs to raise $24,200 to buy the build…</t>
  </si>
  <si>
    <t>2018-02-10T01:04:34Z</t>
  </si>
  <si>
    <t>962130134806515713</t>
  </si>
  <si>
    <t>http://twitter.com/BANgentrifying/status/962130134806515713</t>
  </si>
  <si>
    <t>NYC</t>
  </si>
  <si>
    <t>Black Lives Matter; https://blacklivesmatter.com/?__cf_chl_jschl_tk__=6b9f73851b4f9053a7ba3319555d66f4ec4a493a-1603689071-0-AbFf--0127LEKzCP2L6Y52NtYYiQlftLJVjrTzOY50hkF9AoTTX8F34MYV3U_JcnCqavlzdfiR3mqRsCrW2-YARIDANPbLM_Cp1HWKMBfwnWyJXeN6OJluEkYK8Wp_-pEl64uJDtMsoG8t8Ya5CVR6StJEauohPskIELTHMHeUAp9GjL6FWMWWW7uxFzKrvd3krIh1zfcmPwypkISGxFHqH9Tf8dgDLM-qZHmLZcB027VoFOTCSg1tD1mx73_OaLpwEb99Dd5bbQ82P21_8xo0fgsStb4XlUdKW5JjVYgqo9ANFGGqDGn8Cc3molz_q_jgwG-vU5b0YzjMrDBXWhgYE</t>
  </si>
  <si>
    <t>RT @EqualFlatbush: 2/7/2018 Partial victory! A new stove has arrived at 104 Empire Boulevard. NOW where's the fridge?  pls continue to FLOO…</t>
  </si>
  <si>
    <t>2018-02-10T01:04:07Z</t>
  </si>
  <si>
    <t>962130021807722497</t>
  </si>
  <si>
    <t>RightToKnowAct</t>
  </si>
  <si>
    <t>@BKMovement, @changethenypd</t>
  </si>
  <si>
    <t>http://twitter.com/BANgentrifying/status/962130021807722497</t>
  </si>
  <si>
    <t>@changethenypd; https://linktr.ee/changethenypd</t>
  </si>
  <si>
    <t>RT @BKMovement: Save the date for the @changethenypd #RightToKnowAct Victory Party  - Celebrate City Council passage of consent to search l…</t>
  </si>
  <si>
    <t>2018-02-10T01:04:02Z</t>
  </si>
  <si>
    <t>962130001347907585</t>
  </si>
  <si>
    <t>@BKMovement, @BklynDeep, @veralynmedia</t>
  </si>
  <si>
    <t>http://twitter.com/BANgentrifying/status/962130001347907585</t>
  </si>
  <si>
    <t>o: podcast link</t>
  </si>
  <si>
    <t>Brooklyn Deep; http://brooklyndeep.org/third-rail-eps-47-the-book-of-veralyn/</t>
  </si>
  <si>
    <t>RT @BKMovement: Our latest @BklynDeep Third Rail podcast is out! On this episode, we say goodbye to co-host @veralynmedia. We'll miss her,…</t>
  </si>
  <si>
    <t>2018-02-10T01:03:20Z</t>
  </si>
  <si>
    <t>962129823903731712</t>
  </si>
  <si>
    <t>@JenniferBlatus, @CVHaction</t>
  </si>
  <si>
    <t>http://twitter.com/BANgentrifying/status/962129823903731712</t>
  </si>
  <si>
    <t>Community Voices Heard; https://www.cvhaction.org/</t>
  </si>
  <si>
    <t>RT @JenniferBlatus: At City Hall w/ Carmen from @CVHaction who will be testifying at today’s NYCHA hearing. She woke up to NO WORKING WATER…</t>
  </si>
  <si>
    <t>2018-02-10T01:03:08Z</t>
  </si>
  <si>
    <t>962129774931046400</t>
  </si>
  <si>
    <t>@slimhug</t>
  </si>
  <si>
    <t>http://twitter.com/BANgentrifying/status/962129774931046400</t>
  </si>
  <si>
    <t>RT @slimhug: I support the National Black Lives Matter Week of Action in Our Schools! https://t.co/it8vD4Ifik https://t.co/Zh1oKJNdsU</t>
  </si>
  <si>
    <t>https://t.co/it8vD4Ifik</t>
  </si>
  <si>
    <t>http://thndr.me/cKrWT7</t>
  </si>
  <si>
    <t>2018-02-10T01:02:57Z</t>
  </si>
  <si>
    <t>962129729259220993</t>
  </si>
  <si>
    <t>@FUREEous</t>
  </si>
  <si>
    <t>http://twitter.com/BANgentrifying/status/962129729259220993</t>
  </si>
  <si>
    <t>m</t>
  </si>
  <si>
    <t>388 Atlantic Ave., Brooklyn</t>
  </si>
  <si>
    <t>The Brooklyn Commons; http://thecommonsbrooklyn.org/</t>
  </si>
  <si>
    <t>RT @FUREEous: FUREEous Youth Arts House [FYAH] Monthly Open Mic Presents: A Black History Month Tribute 2 Haiti &amp;amp; Black Revolution-Haiti's…</t>
  </si>
  <si>
    <t>2018-02-10T01:02:30Z</t>
  </si>
  <si>
    <t>962129614268223488</t>
  </si>
  <si>
    <t>@stoprebny, @UPROSE</t>
  </si>
  <si>
    <t>http://twitter.com/BANgentrifying/status/962129614268223488</t>
  </si>
  <si>
    <t>b &amp; h</t>
  </si>
  <si>
    <t>Trinity Lutheran Church Social Hall 4th Ave. Btwn 45/46th Streets</t>
  </si>
  <si>
    <t>Uprose; https://www.uprose.org/</t>
  </si>
  <si>
    <t>RT @stoprebny: Join @UPROSE this weekend for their ULURP workshop Sat, Feb 10th  10AM-12N Trinity Lutheran Church Social Hall 4th Ave. Btwn…</t>
  </si>
  <si>
    <t>2018-02-10T01:01:45Z</t>
  </si>
  <si>
    <t>962129425553920001</t>
  </si>
  <si>
    <t>http://twitter.com/BANgentrifying/status/962129425553920001</t>
  </si>
  <si>
    <t>RT @EqualFlatbush: Save American Star Hardware Store a Black-migrant owned hardware store that has served  Crown Heights for over 20 years.…</t>
  </si>
  <si>
    <t>2018-02-10T01:01:32Z</t>
  </si>
  <si>
    <t>962129373997555712</t>
  </si>
  <si>
    <t>http://twitter.com/BANgentrifying/status/962129373997555712</t>
  </si>
  <si>
    <t>Brooklyn Anti-Gentrification Network; https://bangentrification.org/</t>
  </si>
  <si>
    <t>\\\CALL FOR VOLUNTEERS/// We need people to put up flyers &amp;amp; call community members before the 13th! If you are able… https://t.co/gF9lbdparj</t>
  </si>
  <si>
    <t>https://t.co/gF9lbdparj</t>
  </si>
  <si>
    <t>https://twitter.com/i/web/status/962129373997555712</t>
  </si>
  <si>
    <t>2018-02-10T01:00:56Z</t>
  </si>
  <si>
    <t>962129220108537856</t>
  </si>
  <si>
    <t>JeromeAve, VoteNo</t>
  </si>
  <si>
    <t>@EqualFlatbush, @BANgentrifying, @BronxCoalition</t>
  </si>
  <si>
    <t>http://twitter.com/BANgentrifying/status/962129220108537856</t>
  </si>
  <si>
    <t>Bronx Coalition; https://www.bronxcommunityvision.org/</t>
  </si>
  <si>
    <t>RT @EqualFlatbush: @BANgentrifying stands with @BronxCoalition against the rezoning of #JeromeAve #VoteNo https://t.co/TeB8rZpG3D</t>
  </si>
  <si>
    <t>https://t.co/TeB8rZpG3D</t>
  </si>
  <si>
    <t>https://twitter.com/BronxCoalition/status/961275123213963265</t>
  </si>
  <si>
    <t>2018-02-05T21:36:48Z</t>
  </si>
  <si>
    <t>960628297045610498</t>
  </si>
  <si>
    <t>http://twitter.com/BANgentrifying/status/960628297045610498</t>
  </si>
  <si>
    <t>G</t>
  </si>
  <si>
    <t>P</t>
  </si>
  <si>
    <t>https://beforeitsgone.co/stories/3jvTlI</t>
  </si>
  <si>
    <t>RT @EqualFlatbush: YES ! Isaac Pollack is a RACIST SLUMLORD ! ARREST Racist Slumlord Isaac Pollack for Tenant… https://t.co/GhVEnHbucz</t>
  </si>
  <si>
    <t>https://t.co/GhVEnHbucz</t>
  </si>
  <si>
    <t>https://www.instagram.com/p/Be08hjUnp8e/</t>
  </si>
  <si>
    <t>2018-02-05T21:36:46Z</t>
  </si>
  <si>
    <t>960628288342364162</t>
  </si>
  <si>
    <t>http://twitter.com/BANgentrifying/status/960628288342364162</t>
  </si>
  <si>
    <t>H</t>
  </si>
  <si>
    <t>RT @EqualFlatbush: FLOOD  Isaac Pollack with calls : (347) 680.5393 !  Demand that he provides a NEW stove and… https://t.co/QLc5KYi5Oi</t>
  </si>
  <si>
    <t>https://t.co/QLc5KYi5Oi</t>
  </si>
  <si>
    <t>https://www.instagram.com/p/Be08nXlHWfD/</t>
  </si>
  <si>
    <t>2018-02-05T21:36:43Z</t>
  </si>
  <si>
    <t>960628278661910528</t>
  </si>
  <si>
    <t>http://twitter.com/BANgentrifying/status/960628278661910528</t>
  </si>
  <si>
    <t>RT @EqualFlatbush: Report Isaac Pollack to the city for refusing to make Repairs &amp;amp; Tenant Harassment : Call 311 or… https://t.co/q60mW0rz7j</t>
  </si>
  <si>
    <t>https://t.co/q60mW0rz7j</t>
  </si>
  <si>
    <t>https://www.instagram.com/p/Be08tWjnOoM/</t>
  </si>
  <si>
    <t>2018-02-05T21:36:41Z</t>
  </si>
  <si>
    <t>960628268947918848</t>
  </si>
  <si>
    <t>http://twitter.com/BANgentrifying/status/960628268947918848</t>
  </si>
  <si>
    <t>UP &amp; P</t>
  </si>
  <si>
    <t>RT @EqualFlatbush: Report Isaac Pollack to the city for refusing to make Repairs &amp;amp; Tenant Harassment : Call 311 or Complain Online: https:/…</t>
  </si>
  <si>
    <t>2018-02-05T21:36:39Z</t>
  </si>
  <si>
    <t>960628260152410114</t>
  </si>
  <si>
    <t>http://twitter.com/BANgentrifying/status/960628260152410114</t>
  </si>
  <si>
    <t>UP</t>
  </si>
  <si>
    <t>104 Empire Blvd, Crown Heights, NY</t>
  </si>
  <si>
    <t>RT @EqualFlatbush: FLOOD  Isaac Pollack with calls : (347) 680.5393 !  Demand that he provides a NEW stove and fridge for the Caribbean fam…</t>
  </si>
  <si>
    <t>2018-02-05T21:36:36Z</t>
  </si>
  <si>
    <t>960628248588767232</t>
  </si>
  <si>
    <t>http://twitter.com/BANgentrifying/status/960628248588767232</t>
  </si>
  <si>
    <t>RT @EqualFlatbush: YES ! Isaac Pollack is a RACIST SLUMLORD ! ARREST Racist Slumlord Isaac Pollack for Tenant Harassment :https://t.co/zWi8…</t>
  </si>
  <si>
    <t>2018-02-05T21:36:34Z</t>
  </si>
  <si>
    <t>960628238396608514</t>
  </si>
  <si>
    <t>arrestisaacpollack, CrownHeights</t>
  </si>
  <si>
    <t>http://twitter.com/BANgentrifying/status/960628238396608514</t>
  </si>
  <si>
    <t>RT @EqualFlatbush: NEW #arrestisaacpollack signs up in #CrownHeights FLOOD  Isaac Pollack with calls : (347) 680.5393 !  Demand that he pro…</t>
  </si>
  <si>
    <t>2018-02-05T21:36:31Z</t>
  </si>
  <si>
    <t>960628228154159105</t>
  </si>
  <si>
    <t>http://twitter.com/BANgentrifying/status/960628228154159105</t>
  </si>
  <si>
    <t>2018-02-05T21:36:29Z</t>
  </si>
  <si>
    <t>960628216334553091</t>
  </si>
  <si>
    <t>EmpireBlvd</t>
  </si>
  <si>
    <t>http://twitter.com/BANgentrifying/status/960628216334553091</t>
  </si>
  <si>
    <t>RT @EqualFlatbush: #EmpireBlvd FLOOD  Isaac Pollack with calls : (347) 680.5393 !  Demand that he provides a NEW stove and fridge for the C…</t>
  </si>
  <si>
    <t>2018-02-05T21:36:25Z</t>
  </si>
  <si>
    <t>960628203407790080</t>
  </si>
  <si>
    <t>http://twitter.com/BANgentrifying/status/960628203407790080</t>
  </si>
  <si>
    <t>RT @EqualFlatbush: Isaac Pollack is a notorious slumlord who has allowed a Caribbean family to go without a working stove and fridge since…</t>
  </si>
  <si>
    <t>2018-02-05T21:36:22Z</t>
  </si>
  <si>
    <t>960628188316688387</t>
  </si>
  <si>
    <t>http://twitter.com/BANgentrifying/status/960628188316688387</t>
  </si>
  <si>
    <t>104 Empire Blvd; Crown Heights, NY</t>
  </si>
  <si>
    <t>Before It's Gone; https://beforeitsgone.co/stories/3jvTlI</t>
  </si>
  <si>
    <t>2018-02-05T21:36:19Z</t>
  </si>
  <si>
    <t>960628175456931840</t>
  </si>
  <si>
    <t>@Essence</t>
  </si>
  <si>
    <t>http://twitter.com/BANgentrifying/status/960628175456931840</t>
  </si>
  <si>
    <t>o: Trayvon Martin</t>
  </si>
  <si>
    <t>o: design</t>
  </si>
  <si>
    <t>Trayvon Martin Foundation; https://www.trayvonmartinfoundation.org/</t>
  </si>
  <si>
    <t>RT @Essence: Trayvon Martin should be celebrating his 23rd birthday right now, but instead, we're uplifting his memory and pressing forward…</t>
  </si>
  <si>
    <t>2018-02-05T21:36:14Z</t>
  </si>
  <si>
    <t>960628157312307201</t>
  </si>
  <si>
    <t>http://twitter.com/BANgentrifying/status/960628157312307201</t>
  </si>
  <si>
    <t>RT @EqualFlatbush: 📷 Please continue to FLOOD  Isaac Pollack with calls : (347) 680.5393 !  Demand that he provides a NEW... https://t.co/K…</t>
  </si>
  <si>
    <t>2018-02-03T18:12:12Z</t>
  </si>
  <si>
    <t>959852034500513792</t>
  </si>
  <si>
    <t>BKStories</t>
  </si>
  <si>
    <t>@BRICTV, @BANgentrifying</t>
  </si>
  <si>
    <t>http://twitter.com/BANgentrifying/status/959852034500513792</t>
  </si>
  <si>
    <t>BAN; https://bangentrification.org/</t>
  </si>
  <si>
    <t>RT @BRICTV: Meet @BANgentrifying, an organization dedicated to working against displacement. #BKStories https://t.co/7fRYGRJNsC https://t.c…</t>
  </si>
  <si>
    <t>https://t.co/7fRYGRJNsC</t>
  </si>
  <si>
    <t>https://buff.ly/2EdKVqC</t>
  </si>
  <si>
    <t>2018-02-02T21:10:44Z</t>
  </si>
  <si>
    <t>959534574748491776</t>
  </si>
  <si>
    <t>http://twitter.com/BANgentrifying/status/959534574748491776</t>
  </si>
  <si>
    <t>Crown Heights; Brooklyn, NY</t>
  </si>
  <si>
    <t>@BANgentrifying is mobilizing for 2/13 CB9 meeting to SAY NO to potential REZONING plans for #CrownHeights!   Come… https://t.co/FC7ZftKlQT</t>
  </si>
  <si>
    <t>https://t.co/FC7ZftKlQT</t>
  </si>
  <si>
    <t>https://twitter.com/i/web/status/959534574748491776</t>
  </si>
  <si>
    <t>2018-02-01T18:30:21Z</t>
  </si>
  <si>
    <t>959131825993068545</t>
  </si>
  <si>
    <t>http://twitter.com/BANgentrifying/status/959131825993068545</t>
  </si>
  <si>
    <t>104 Empire Blvd</t>
  </si>
  <si>
    <t>RT @EqualFlatbush: 📷 Action Alert for 104 Empire Blvd: Caribbean family has not had a working stove or fridge since... https://t.co/pdZRC2f…</t>
  </si>
  <si>
    <t>2018-02-01T18:30:19Z</t>
  </si>
  <si>
    <t>959131816568541184</t>
  </si>
  <si>
    <t>http://twitter.com/BANgentrifying/status/959131816568541184</t>
  </si>
  <si>
    <t>o: retweet</t>
  </si>
  <si>
    <t>RT @EqualFlatbush: 2/1/18 Action Alert for 104 Empire Blvd: Caribbean family has not had a working stove or fridge since 2016!!! FLOOD Isaa…</t>
  </si>
  <si>
    <t>2018-02-01T18:30:17Z</t>
  </si>
  <si>
    <t>959131806158262272</t>
  </si>
  <si>
    <t>http://twitter.com/BANgentrifying/status/959131806158262272</t>
  </si>
  <si>
    <t>p &amp; o: retweet</t>
  </si>
  <si>
    <t>city</t>
  </si>
  <si>
    <t>RT @EqualFlatbush: FLOOD Isaac Pollack with calls : (347) 680.5393! Demand Notorious Slumlord Isaac Pollack provides a new stove and fridge…</t>
  </si>
  <si>
    <t>2018-02-01T18:30:13Z</t>
  </si>
  <si>
    <t>959131790572244994</t>
  </si>
  <si>
    <t>IsaacPollack</t>
  </si>
  <si>
    <t>http://twitter.com/BANgentrifying/status/959131790572244994</t>
  </si>
  <si>
    <t>RT @EqualFlatbush: #IsaacPollack has a long history of forcing tenants to go w/out working stoves or fridges :  VIDEO: Crown Heights: Disab…</t>
  </si>
  <si>
    <t>2018-02-01T18:30:10Z</t>
  </si>
  <si>
    <t>959131780140929024</t>
  </si>
  <si>
    <t>http://twitter.com/BANgentrifying/status/959131780140929024</t>
  </si>
  <si>
    <t>RT @EqualFlatbush: Please circulate the Videos Documenting Tenant Harassment  by Slumlord Isaac Pollack : 1/11/18 : Slumlord Isaac Pollack…</t>
  </si>
  <si>
    <t>2018-02-01T18:30:08Z</t>
  </si>
  <si>
    <t>959131768598261760</t>
  </si>
  <si>
    <t>http://twitter.com/BANgentrifying/status/959131768598261760</t>
  </si>
  <si>
    <t>RT @EqualFlatbush: 2/1/18 Action Alert for 104 Empire Blvd: Caribbean family has not had a working stove or fridge since 2016!!! FLOOD  Isa…</t>
  </si>
  <si>
    <t>2018-01-31T23:47:09Z</t>
  </si>
  <si>
    <t>958849160614174720</t>
  </si>
  <si>
    <t>@audrelorde, @brooklynmag</t>
  </si>
  <si>
    <t>http://twitter.com/BANgentrifying/status/958849160614174720</t>
  </si>
  <si>
    <t>RT @audrelorde: 30 Under 30, Class of ’18: Food Justice Organizer, Ashleigh Eubanks https://t.co/3BfzTEPDMp via @brooklynmag</t>
  </si>
  <si>
    <t>https://t.co/3BfzTEPDMp</t>
  </si>
  <si>
    <t>http://www.bkmag.com/2018/01/17/30-under-30-class-18-ashleigh-eubanks/</t>
  </si>
  <si>
    <t>2018-01-31T23:46:17Z</t>
  </si>
  <si>
    <t>958848945421250560</t>
  </si>
  <si>
    <t>http://twitter.com/BANgentrifying/status/958848945421250560</t>
  </si>
  <si>
    <t>RT @BAJItweet: We're looking for more people to join our team and be advocates for social, racial and economic justice! Learn about our cur…</t>
  </si>
  <si>
    <t>2018-01-31T23:46:12Z</t>
  </si>
  <si>
    <t>958848922025385985</t>
  </si>
  <si>
    <t>SOTU</t>
  </si>
  <si>
    <t>@BAJItweet, @angelarye, @opalayo</t>
  </si>
  <si>
    <t>http://twitter.com/BANgentrifying/status/958848922025385985</t>
  </si>
  <si>
    <t>RT @BAJItweet: .@angelarye’s #SOTU will be featuring our executive director @opalayo and a panel of experts to discuss how the Trump admini…</t>
  </si>
  <si>
    <t>2018-01-31T23:45:41Z</t>
  </si>
  <si>
    <t>958848794711425024</t>
  </si>
  <si>
    <t>http://twitter.com/BANgentrifying/status/958848794711425024</t>
  </si>
  <si>
    <t>RT @EqualFlatbush: please post widely  Equality for Flatbush needs legal interns to work closely with attorneys to prep for a major lawsuit…</t>
  </si>
  <si>
    <t>2018-01-31T23:45:37Z</t>
  </si>
  <si>
    <t>958848778185969664</t>
  </si>
  <si>
    <t>http://twitter.com/BANgentrifying/status/958848778185969664</t>
  </si>
  <si>
    <t>RT @EqualFlatbush: Check out the latest on https://t.co/BefsG8lOza  the 1st social media platform celebrating #Brooklyn &amp;amp; fighting #gentrif…</t>
  </si>
  <si>
    <t>https://t.co/BefsG8lOza</t>
  </si>
  <si>
    <t>http://www.beforeitsgone.co</t>
  </si>
  <si>
    <t>2018-01-31T23:45:34Z</t>
  </si>
  <si>
    <t>958848762503409664</t>
  </si>
  <si>
    <t>http://twitter.com/BANgentrifying/status/958848762503409664</t>
  </si>
  <si>
    <t>RT @EqualFlatbush: Urgent Fundraising Challenge - Help us reach $14K by Feb 1st so can pay for private housing lawyers. We have unregulated…</t>
  </si>
  <si>
    <t>2018-01-31T23:45:18Z</t>
  </si>
  <si>
    <t>958848696229285894</t>
  </si>
  <si>
    <t>http://twitter.com/BANgentrifying/status/958848696229285894</t>
  </si>
  <si>
    <t>RT @yeampierre: In https://t.co/Fu1YKfRQoW where locals are being denied access to transportation &amp;amp; are being displaced by arrogant gentrif…</t>
  </si>
  <si>
    <t>https://t.co/Fu1YKfRQoW</t>
  </si>
  <si>
    <t>http://Vieques.PR</t>
  </si>
  <si>
    <t>2018-01-31T23:45:12Z</t>
  </si>
  <si>
    <t>958848673047334912</t>
  </si>
  <si>
    <t>@deaton_jeremy, @NexusMediaNews</t>
  </si>
  <si>
    <t>http://twitter.com/BANgentrifying/status/958848673047334912</t>
  </si>
  <si>
    <t>RT @deaton_jeremy: My new story for @NexusMediaNews: Cutting pollution and building parks drives up property values, spurring gentrificatio…</t>
  </si>
  <si>
    <t>2018-01-31T23:43:47Z</t>
  </si>
  <si>
    <t>958848313582899202</t>
  </si>
  <si>
    <t>1231BroadwayTA</t>
  </si>
  <si>
    <t>@BKAlegal, @MaydaySpace, @BANgentrifying, @EqualFlatbush, @CUFFH</t>
  </si>
  <si>
    <t>http://twitter.com/BANgentrifying/status/958848313582899202</t>
  </si>
  <si>
    <t>RT @BKAlegal: Thanks to all community partners: @MaydaySpace @BANgentrifying @EqualFlatbush @CUFFH for supporting the #1231BroadwayTA yeste…</t>
  </si>
  <si>
    <t>2018-01-31T23:43:30Z</t>
  </si>
  <si>
    <t>958848241931603968</t>
  </si>
  <si>
    <t>@thebridgebk</t>
  </si>
  <si>
    <t>http://twitter.com/BANgentrifying/status/958848241931603968</t>
  </si>
  <si>
    <t>o: person</t>
  </si>
  <si>
    <t>NYC; Brooklyn</t>
  </si>
  <si>
    <t>Center for an Urban Future: https://nycfuture.org/</t>
  </si>
  <si>
    <t>RT @thebridgebk: #NYC's foremost gadfly on gentrification, Jeremiah Moss, sorts out who the culprits are. In our excerpt from his book Vani…</t>
  </si>
  <si>
    <t>2018-01-31T23:43:06Z</t>
  </si>
  <si>
    <t>958848142233014272</t>
  </si>
  <si>
    <t>Brooklyn, BrooklynIsNotforSale</t>
  </si>
  <si>
    <t>http://twitter.com/BANgentrifying/status/958848142233014272</t>
  </si>
  <si>
    <t>o: meeting</t>
  </si>
  <si>
    <t>Brooklyn: Solidarity Center, NYC</t>
  </si>
  <si>
    <t>The next The #Brooklyn Anti-gentrification Network - BAN Meeting is 2/19 7pm !  https://t.co/4qj0OY6Q0I #BrooklynIsNotforSale</t>
  </si>
  <si>
    <t>https://t.co/4qj0OY6Q0I</t>
  </si>
  <si>
    <t>https://www.facebook.com/events/334535757060881/</t>
  </si>
  <si>
    <t>2018-01-31T23:42:24Z</t>
  </si>
  <si>
    <t>958847968408428544</t>
  </si>
  <si>
    <t>http://twitter.com/BANgentrifying/status/958847968408428544</t>
  </si>
  <si>
    <t>o: text</t>
  </si>
  <si>
    <t>Puerto Rico</t>
  </si>
  <si>
    <t>UPROSE; https://www.uprose.org/</t>
  </si>
  <si>
    <t>RT @yeampierre: 1/3 of Puerto Rico is still in the dark &amp;amp; FEMA will "officially shut off" tomorrow . The democrats should stand up and yell…</t>
  </si>
  <si>
    <t>2018-01-05T04:59:46Z</t>
  </si>
  <si>
    <t>949143363227344897</t>
  </si>
  <si>
    <t>@BKBailFund, @NYGovCuomo</t>
  </si>
  <si>
    <t>http://twitter.com/BANgentrifying/status/949143363227344897</t>
  </si>
  <si>
    <t>o: prison</t>
  </si>
  <si>
    <t>New York Immigrant Freedom Fund https://nyimmigrantfreedom.org/</t>
  </si>
  <si>
    <t>RT @BKBailFund: "Bail system is biased against the poor... that is the painful truth" - We agree @NYGovCuomo! That is while we'll keep push…</t>
  </si>
  <si>
    <t>2018-01-05T04:59:42Z</t>
  </si>
  <si>
    <t>949143344873029633</t>
  </si>
  <si>
    <t>@BKBailFund</t>
  </si>
  <si>
    <t>http://twitter.com/BANgentrifying/status/949143344873029633</t>
  </si>
  <si>
    <t>RT @BKBailFund: Individuals are 9X as likely to plead guilty to a misdemeanor, and the collateral consequences of a jail sentence and crimi…</t>
  </si>
  <si>
    <t>2018-01-05T04:58:25Z</t>
  </si>
  <si>
    <t>949143021018230786</t>
  </si>
  <si>
    <t>OurPowerPRNyc</t>
  </si>
  <si>
    <t>@bricesdad, @uprose</t>
  </si>
  <si>
    <t>http://twitter.com/BANgentrifying/status/949143021018230786</t>
  </si>
  <si>
    <t>Union Square, NY, NY</t>
  </si>
  <si>
    <t>RT @bricesdad: .@uprose Nyeisha Mallett leads us in chants at the #OurPowerPRNyc event at Union Square https://t.co/wEkQB5Ytjb</t>
  </si>
  <si>
    <t>2018-01-05T04:58:17Z</t>
  </si>
  <si>
    <t>949142989204410368</t>
  </si>
  <si>
    <t>OurPowerPR</t>
  </si>
  <si>
    <t>@UPROSE, @UPROSE, @CJAOurPower</t>
  </si>
  <si>
    <t>http://twitter.com/BANgentrifying/status/949142989204410368</t>
  </si>
  <si>
    <t>New York, NY; Puerto Rico</t>
  </si>
  <si>
    <t>UPROSE; https://www.uprose.org/, Climate Justice Alliance; https://climatejusticealliance.org/, Grassroots International; https://grassrootsonline.org/, WhyHunger; https://whyhunger.org/</t>
  </si>
  <si>
    <t>RT @UPROSE: .@UPROSE is part of the #OurPowerPR national campaign launched by the @CJAOurPower &amp;amp; our allies both nationally &amp;amp; in NYC - our…</t>
  </si>
  <si>
    <t>2018-01-05T04:57:43Z</t>
  </si>
  <si>
    <t>949142845637603329</t>
  </si>
  <si>
    <t>NYPD</t>
  </si>
  <si>
    <t>@LegalAidNYC</t>
  </si>
  <si>
    <t>http://twitter.com/BANgentrifying/status/949142845637603329</t>
  </si>
  <si>
    <t>Bronx, NY; Kings, NY; New York, NY; Queens, NY; Richmond, NY</t>
  </si>
  <si>
    <t>The Legal Aid Society NYC; https://www.legalaidnyc.org/</t>
  </si>
  <si>
    <t>RT @LegalAidNYC: The #NYPD arrested 11,557 of our clients in 2017 for jumping a turnstile - a basic crime of poverty that can lead to depor…</t>
  </si>
  <si>
    <t>2018-01-05T04:57:39Z</t>
  </si>
  <si>
    <t>949142831288934400</t>
  </si>
  <si>
    <t>@TheNYFoundation, @BAJItweet, @TheAtlantic, @JeremyR</t>
  </si>
  <si>
    <t>http://twitter.com/BANgentrifying/status/949142831288934400</t>
  </si>
  <si>
    <t>NY</t>
  </si>
  <si>
    <t>New York Foundation; https://nyf.org/, BAJITweet; https://twitter.com/BAJItweet?ref_src=twsrc%5Egoogle%7Ctwcamp%5Eserp%7Ctwgr%5Eauthorl, The Atlantic; https://www.theatlantic.com/</t>
  </si>
  <si>
    <t>RT @TheNYFoundation: @BAJItweet report shows how Black undocumented immigrants are disproportionately targeted via @TheAtlantic by @JeremyR…</t>
  </si>
  <si>
    <t>2018-01-05T04:57:34Z</t>
  </si>
  <si>
    <t>949142809658798080</t>
  </si>
  <si>
    <t>@TheNYFoundation, @DesisRisingUp, @BAJItweet, @Medium, @dviye</t>
  </si>
  <si>
    <t>http://twitter.com/BANgentrifying/status/949142809658798080</t>
  </si>
  <si>
    <t>New York Foundation; https://nyf.org/, Desi is Rising Up and Moving (DRUM); https://www.drumnyc.org/, BAJITweet; https://twitter.com/BAJItweet?ref_src=twsrc%5Egoogle%7Ctwcamp%5Eserp%7Ctwgr%5Eauthorl, Medium; https://medium.com/</t>
  </si>
  <si>
    <t>RT @TheNYFoundation: Groups like @DesisRisingUp and @BAJItweet highlight a year of solidarity in resistance movements via @Medium by @dviye…</t>
  </si>
  <si>
    <t>2018-01-05T04:56:59Z</t>
  </si>
  <si>
    <t>949142660127666178</t>
  </si>
  <si>
    <t>CuomosHousingCrisis</t>
  </si>
  <si>
    <t>@shiksawife, @NYGovCuomo</t>
  </si>
  <si>
    <t>http://twitter.com/BANgentrifying/status/949142660127666178</t>
  </si>
  <si>
    <t>Govenor Cuomo</t>
  </si>
  <si>
    <t>RT @shiksawife: We’re here, and it’s about to get loud. @NYGovCuomo #CuomosHousingCrisis https://t.co/kYBQE0n3D1</t>
  </si>
  <si>
    <t>2018-01-05T04:56:54Z</t>
  </si>
  <si>
    <t>949142639080759296</t>
  </si>
  <si>
    <t>@JLopez_MRNY, @NYGovCuomo</t>
  </si>
  <si>
    <t>http://twitter.com/BANgentrifying/status/949142639080759296</t>
  </si>
  <si>
    <t>Albany, NY</t>
  </si>
  <si>
    <t>Govenor Cuomo, Make the Road NY; https://maketheroadny.org/, New York Communities for Change; https://www.nycommunities.org/, Tenants and Neighbors; https://tandn.org/, Vocal New York; https://www.vocal-ny.org/, Community Voices Heard; https://www.cvhaction.org/</t>
  </si>
  <si>
    <t>RT @JLopez_MRNY: Earlier this week: @NYGovCuomo says “we can change anything we want to change”  Today: Hundreds of Tenants in Albany say “…</t>
  </si>
  <si>
    <t>2018-01-05T04:56:35Z</t>
  </si>
  <si>
    <t>949142561725202435</t>
  </si>
  <si>
    <t>http://twitter.com/BANgentrifying/status/949142561725202435</t>
  </si>
  <si>
    <t>Flatbush, Brooklyn, NY</t>
  </si>
  <si>
    <t>Equality for Flatbush; https://equalityforflatbush.tumblr.com/</t>
  </si>
  <si>
    <t>RT @EqualFlatbush: 📹 New E4F Video: Isaac Pollack:  We Want A Super ! 332 Rutland Ave Tenants 11/21 /17 Direct Action On... https://t.co/Cj…</t>
  </si>
  <si>
    <t>2018-01-05T04:56:32Z</t>
  </si>
  <si>
    <t>949142549146476545</t>
  </si>
  <si>
    <t>BOMBCYLONE</t>
  </si>
  <si>
    <t>http://twitter.com/BANgentrifying/status/949142549146476545</t>
  </si>
  <si>
    <t>o: expired links</t>
  </si>
  <si>
    <t>851 E163 St, Bronx, NY</t>
  </si>
  <si>
    <t>RT @EqualFlatbush: 851 E 163rd st-  Still no heat and hot water Call 311 now!!   #BOMBCYLONE https://t.co/heSRiDtqKN</t>
  </si>
  <si>
    <t>https://t.co/heSRiDtqKN</t>
  </si>
  <si>
    <t>https://twitter.com/somecityusa/status/949033630625562625</t>
  </si>
  <si>
    <t>2018-01-05T04:56:29Z</t>
  </si>
  <si>
    <t>949142535489794050</t>
  </si>
  <si>
    <t>http://twitter.com/BANgentrifying/status/949142535489794050</t>
  </si>
  <si>
    <t>o: event</t>
  </si>
  <si>
    <t>441 Brooklyn Avenue, Brooklyn, NY</t>
  </si>
  <si>
    <t>RT @EqualFlatbush: Come support the tenants of 441 Brooklyn Avenue. They are taking legal action after years of struggle with the landlords…</t>
  </si>
  <si>
    <t>2018-01-05T04:56:24Z</t>
  </si>
  <si>
    <t>949142517240315906</t>
  </si>
  <si>
    <t>http://twitter.com/BANgentrifying/status/949142517240315906</t>
  </si>
  <si>
    <t>60 Turner Place, Flatbush</t>
  </si>
  <si>
    <t>RT @EqualFlatbush: 60 Turner Place Tenant Association Victory! Infamous Racist Herchin Ablai Removed as Building Superintendent https://t.c…</t>
  </si>
  <si>
    <t>2018-01-05T04:56:21Z</t>
  </si>
  <si>
    <t>949142503873114112</t>
  </si>
  <si>
    <t>@somecityusa, @NYCPA, @NYCMayor, @NYCMayors</t>
  </si>
  <si>
    <t>http://twitter.com/BANgentrifying/status/949142503873114112</t>
  </si>
  <si>
    <t>RT @somecityusa: Video right now at 851 e 163rd Bronx. Still no heat or hot water since 10am! keep calling 311! @NYCPA @NYCMayor @NYCMayors…</t>
  </si>
  <si>
    <t>2018-01-05T04:56:17Z</t>
  </si>
  <si>
    <t>949142484159938562</t>
  </si>
  <si>
    <t>http://twitter.com/BANgentrifying/status/949142484159938562</t>
  </si>
  <si>
    <t>Flatbush Community Library</t>
  </si>
  <si>
    <t>RT @EqualFlatbush: 📷 The next Equality for Flatbush Community Meeting will be on SAT 1/13 2pm-4pm at The Flatbush Library... https://t.co/A…</t>
  </si>
  <si>
    <t>2018-01-05T04:56:01Z</t>
  </si>
  <si>
    <t>949142419655684097</t>
  </si>
  <si>
    <t>http://twitter.com/BANgentrifying/status/949142419655684097</t>
  </si>
  <si>
    <t xml:space="preserve"> Brooklyn Anti-Gentrification Network, https://bangentrification.org/  </t>
  </si>
  <si>
    <t>The Brooklyn Anti-Gentrification Network (BAN) 's  Second Annual Holiday Action at the home of Deputy Mayor Alicia… https://t.co/iDPbDdqFxp</t>
  </si>
  <si>
    <t>https://t.co/iDPbDdqFxp</t>
  </si>
  <si>
    <t>https://twitter.com/i/web/status/949142419655684097</t>
  </si>
  <si>
    <t>2018-01-04T03:12:37Z</t>
  </si>
  <si>
    <t>948754010001035264</t>
  </si>
  <si>
    <t>@raquelnamuche</t>
  </si>
  <si>
    <t>http://twitter.com/BANgentrifying/status/948754010001035264</t>
  </si>
  <si>
    <t>Bushwick, NY</t>
  </si>
  <si>
    <t>RT @raquelnamuche: This happened tonight. Tenants in this building in Bushwick are starting the new year w broken toilets &amp;amp; threats immigra…</t>
  </si>
  <si>
    <t>2018-01-04T03:12:33Z</t>
  </si>
  <si>
    <t>948753992607240192</t>
  </si>
  <si>
    <t>http://twitter.com/BANgentrifying/status/948753992607240192</t>
  </si>
  <si>
    <t>o: phone</t>
  </si>
  <si>
    <t>755 Jackson Ave, the Bronx, NY</t>
  </si>
  <si>
    <t>Equality for Flatbush; https://equalityforflatbush.org</t>
  </si>
  <si>
    <t>RT @EqualFlatbush: Still NO heat or hot water at 755 Jackson Ave  and a storm is coming  please continue to FLOOD  Keyou Keypour, a notorio…</t>
  </si>
  <si>
    <t>2018-01-04T03:12:28Z</t>
  </si>
  <si>
    <t>948753972092948485</t>
  </si>
  <si>
    <t>@nychange, @NYGovCuomo</t>
  </si>
  <si>
    <t>http://twitter.com/BANgentrifying/status/948753972092948485</t>
  </si>
  <si>
    <t>New York Communities for Change; https://t.co/31de9x6shJ?amp=1, Governor Cuomo</t>
  </si>
  <si>
    <t>RT @nychange: HAPPENING NOW tenants &amp;amp; homeless New Yorkers march to @NYGovCuomo’s state of the state address to demand housing justice in N…</t>
  </si>
  <si>
    <t>2018-01-04T03:12:11Z</t>
  </si>
  <si>
    <t>948753901930582017</t>
  </si>
  <si>
    <t>http://twitter.com/BANgentrifying/status/948753901930582017</t>
  </si>
  <si>
    <t>Climate Justice Alliance; https://t.co/TAEEZifyyN?amp=1, UPROSE; https://t.co/hkt0crFsd3?amp=1, Grassroots Global Justice Alliance; https://t.co/Q3fdUvBj4L?amp=1</t>
  </si>
  <si>
    <t>RT @yeampierre: They’ve told Ricans on the island that despite more than 100 days w/o electricity &amp;amp; basic human needs met- it may be anothe…</t>
  </si>
  <si>
    <t>2018-01-04T03:12:07Z</t>
  </si>
  <si>
    <t>948753885065334784</t>
  </si>
  <si>
    <t>PeoplesMonday, NYC_SHUTITDOWN</t>
  </si>
  <si>
    <t>@angrypacifist01</t>
  </si>
  <si>
    <t>http://twitter.com/BANgentrifying/status/948753885065334784</t>
  </si>
  <si>
    <t>o: vigil</t>
  </si>
  <si>
    <t>Erica Garner, NYC Shut It Down; https://www.nycshutitdown.org</t>
  </si>
  <si>
    <t>RT @angrypacifist01: Hope to see many of my #PeoplesMonday #NYC_SHUTITDOWN comrades at the vigil for Erica tonight at the memorial at 7pm.…</t>
  </si>
  <si>
    <t>2018-01-04T03:11:44Z</t>
  </si>
  <si>
    <t>948753788508229634</t>
  </si>
  <si>
    <t>@sylvia_nyc</t>
  </si>
  <si>
    <t>http://twitter.com/BANgentrifying/status/948753788508229634</t>
  </si>
  <si>
    <t>115 Delancey Street, Lower East Side, Manhattan</t>
  </si>
  <si>
    <t>Essex Crossing Site 2; essexcrossingsite2.com</t>
  </si>
  <si>
    <t>RT @sylvia_nyc: When an income band for lottery housing spans $30k, who do you think ends up in the apt? Folks making $50k and $80k jockeyi…</t>
  </si>
  <si>
    <t>2018-01-04T03:11:41Z</t>
  </si>
  <si>
    <t>948753774725816320</t>
  </si>
  <si>
    <t>@Josmar_Trujillo</t>
  </si>
  <si>
    <t>http://twitter.com/BANgentrifying/status/948753774725816320</t>
  </si>
  <si>
    <t>o: complaint</t>
  </si>
  <si>
    <t>"Predictive policing"</t>
  </si>
  <si>
    <t>RT @Josmar_Trujillo: I shouldn't have to say this but Predictive Policing is a big fat, roll-up-a-newspaper-and-slap-you-on-the-nose NO. Th…</t>
  </si>
  <si>
    <t>2018-01-04T03:11:33Z</t>
  </si>
  <si>
    <t>948753738981937152</t>
  </si>
  <si>
    <t>@nychange</t>
  </si>
  <si>
    <t>http://twitter.com/BANgentrifying/status/948753738981937152</t>
  </si>
  <si>
    <t>o: video</t>
  </si>
  <si>
    <t>State St. and Washington Ave, Albany, NY</t>
  </si>
  <si>
    <t>RT @nychange: BREAKING: 30 activists block the doors to the NY State Capitol demanding housing justice for all New Yorkers #CuomosHousingCr…</t>
  </si>
  <si>
    <t>2018-01-04T03:11:27Z</t>
  </si>
  <si>
    <t>948753717406371841</t>
  </si>
  <si>
    <t>@Met_Council, @NYGovCuomo</t>
  </si>
  <si>
    <t>http://twitter.com/BANgentrifying/status/948753717406371841</t>
  </si>
  <si>
    <t>o: demand</t>
  </si>
  <si>
    <t>Met Council on Housing; https://t.co/uw3dL63lXz?amp=1</t>
  </si>
  <si>
    <t>RT @Met_Council: We’re demanding that @NYGovCuomo put tenants &amp;amp; homeless New Yorkers first &amp;amp; prioritize a strong housing budget for 2018. #…</t>
  </si>
  <si>
    <t>2018-01-04T03:11:25Z</t>
  </si>
  <si>
    <t>948753705683308544</t>
  </si>
  <si>
    <t>NYSTOS, CuomosHousingCrisis</t>
  </si>
  <si>
    <t>@Flatbushpower, @NYGovCuomo</t>
  </si>
  <si>
    <t>http://twitter.com/BANgentrifying/status/948753705683308544</t>
  </si>
  <si>
    <t>Flatbush Tenant Coalition; https://t.co/Fs1cv20C27?amp=1</t>
  </si>
  <si>
    <t>RT @Flatbushpower: More than 20 NY'ers arrested few minutes ago blocking @NYGovCuomo #NYSTOS for housing justice. #CuomosHousingCrisis http…</t>
  </si>
  <si>
    <t>2018-01-04T03:11:21Z</t>
  </si>
  <si>
    <t>948753689199742977</t>
  </si>
  <si>
    <t>@TenantPowerNY, @NYGovCuomo</t>
  </si>
  <si>
    <t>http://twitter.com/BANgentrifying/status/948753689199742977</t>
  </si>
  <si>
    <t>Alliance for Tenant Power; https://t.co/38UUtWk7HU?amp=1</t>
  </si>
  <si>
    <t>RT @TenantPowerNY: Tenants are putting their bodies on the line.  @NYGovCuomo can you hear us?  We demand:  ✅ protect tenants with stronger…</t>
  </si>
  <si>
    <t>2018-01-04T03:11:17Z</t>
  </si>
  <si>
    <t>948753673018060801</t>
  </si>
  <si>
    <t>http://twitter.com/BANgentrifying/status/948753673018060801</t>
  </si>
  <si>
    <t>Brooklyn, NYC</t>
  </si>
  <si>
    <t>Brooklyn Community Bail Fund; https://linktr.ee/brooklynbailfund</t>
  </si>
  <si>
    <t>RT @BKBailFund: .@NYGovCuomo 2017 State of the State said: “Provide alternatives to pretrial detention for low-risk individuals.” We don’t…</t>
  </si>
  <si>
    <t>2018-01-04T03:11:14Z</t>
  </si>
  <si>
    <t>948753663245381633</t>
  </si>
  <si>
    <t>@somecityusa</t>
  </si>
  <si>
    <t>http://twitter.com/BANgentrifying/status/948753663245381633</t>
  </si>
  <si>
    <t>Link to tweet doesnt work</t>
  </si>
  <si>
    <t>RT @somecityusa: ACTION ALERT: Tenants at 755 Jackson Avenue, Bronx, have gone 2 days without heat and hot water in the ENTIRE building.  H…</t>
  </si>
  <si>
    <t>2018-01-04T03:11:11Z</t>
  </si>
  <si>
    <t>948753649777414144</t>
  </si>
  <si>
    <t>BombCyclone</t>
  </si>
  <si>
    <t>http://twitter.com/BANgentrifying/status/948753649777414144</t>
  </si>
  <si>
    <t>7755 Jackson Ave Bronx NY</t>
  </si>
  <si>
    <t>Equality for Flatbush; http://www.equalityforflatbush.org/</t>
  </si>
  <si>
    <t>RT @EqualFlatbush: #BombCyclone Still NO heat or hot water at 755 Jackson Ave  and a storm is coming  please continue to FLOOD  Keyou Keypo…</t>
  </si>
  <si>
    <t>2018-01-04T03:11:05Z</t>
  </si>
  <si>
    <t>948753623181381632</t>
  </si>
  <si>
    <t>@changethenypd</t>
  </si>
  <si>
    <t>http://twitter.com/BANgentrifying/status/948753623181381632</t>
  </si>
  <si>
    <t>CPR #EndPoliceSecrecy - Change the NYPD; https://linktr.ee/changethenypd</t>
  </si>
  <si>
    <t>RT @changethenypd: "Thank you for being radical, revolutionary, Black love in action...Thank you for...capturing an elusive vision of Black…</t>
  </si>
  <si>
    <t>2018-01-04T03:10:59Z</t>
  </si>
  <si>
    <t>948753596669222913</t>
  </si>
  <si>
    <t>http://twitter.com/BANgentrifying/status/948753596669222913</t>
  </si>
  <si>
    <t>O: demand</t>
  </si>
  <si>
    <t>NYS</t>
  </si>
  <si>
    <t>New York Communities for Change; https://www.nycommunities.org/</t>
  </si>
  <si>
    <t>RT @nychange: HAPPENING NOW activists are being arrested outside of NY State Capitol. We demand rent protection and an end to the homelessn…</t>
  </si>
  <si>
    <t>2018-01-04T03:10:55Z</t>
  </si>
  <si>
    <t>948753580726603776</t>
  </si>
  <si>
    <t>NYSOTS</t>
  </si>
  <si>
    <t>http://twitter.com/BANgentrifying/status/948753580726603776</t>
  </si>
  <si>
    <t>Tenant Power NY; https://www.facebook.com/alliancefortenantpower</t>
  </si>
  <si>
    <t>RT @TenantPowerNY: At today's #NYSOTS .@NYGovCuomo must begin to confront his legacy of putting real estate interests before tenants.  #Cuo…</t>
  </si>
  <si>
    <t>2017-12-30T04:44:15Z</t>
  </si>
  <si>
    <t>946965130427985920</t>
  </si>
  <si>
    <t>SaveLionheart</t>
  </si>
  <si>
    <t>http://twitter.com/BANgentrifying/status/946965130427985920</t>
  </si>
  <si>
    <t>Nostrand Ave, NY</t>
  </si>
  <si>
    <t>RT @EqualFlatbush: Yes!  #SaveLionheart has raised $4,149 of it's $7K goal!  With only 7days left until the vacate date, We need everyone's…</t>
  </si>
  <si>
    <t>2017-12-30T04:44:10Z</t>
  </si>
  <si>
    <t>946965110786002944</t>
  </si>
  <si>
    <t>gentrification, Brooklyn, SaveLionheart</t>
  </si>
  <si>
    <t>http://twitter.com/BANgentrifying/status/946965110786002944</t>
  </si>
  <si>
    <t>Crown Heights NY</t>
  </si>
  <si>
    <t>RT @EqualFlatbush: If you hate #gentrification &amp;amp; love small #Brooklyn businesses , then pls GIVE $5, $10, $25 or $100  to #SaveLionheart  #…</t>
  </si>
  <si>
    <t>2017-12-30T04:44:08Z</t>
  </si>
  <si>
    <t>946965099473928192</t>
  </si>
  <si>
    <t>http://twitter.com/BANgentrifying/status/946965099473928192</t>
  </si>
  <si>
    <t>O: event</t>
  </si>
  <si>
    <t>676 Nostrand Ave, NY</t>
  </si>
  <si>
    <t>RT @EqualFlatbush: After 16 yrs , Lionheart must vacate it's 676 Nostrand Ave location by 1/5 Pls Come by this weekend to help Tracey Reid…</t>
  </si>
  <si>
    <t>2017-12-30T04:44:04Z</t>
  </si>
  <si>
    <t>946965086052200449</t>
  </si>
  <si>
    <t>http://twitter.com/BANgentrifying/status/946965086052200449</t>
  </si>
  <si>
    <t>RT @EqualFlatbush: Thank you to everyone who has given to The #SaveLionheart fundraising campaign ! We got ONLY 7 more days to raise $7K…</t>
  </si>
  <si>
    <t>2017-12-27T22:16:52Z</t>
  </si>
  <si>
    <t>946142866098786305</t>
  </si>
  <si>
    <t>Kwanzaa</t>
  </si>
  <si>
    <t>@BAJItweet, @BAJItweet</t>
  </si>
  <si>
    <t>http://twitter.com/BANgentrifying/status/946142866098786305</t>
  </si>
  <si>
    <t>RT @BAJItweet: Happy #Kwanzaa from @BAJItweet! As we begin to celebrate Kwanzaa we want to highlight the importance of the 7 core principle…</t>
  </si>
  <si>
    <t>2017-12-27T22:16:42Z</t>
  </si>
  <si>
    <t>946142824269074432</t>
  </si>
  <si>
    <t>http://twitter.com/BANgentrifying/status/946142824269074432</t>
  </si>
  <si>
    <t>RT @EqualFlatbush: If EVERYONE gave just $5 to the campaign,  Tracey Reid would be able to cover the rent, security and moving costs to ope…</t>
  </si>
  <si>
    <t>2017-12-27T22:16:38Z</t>
  </si>
  <si>
    <t>946142809224032256</t>
  </si>
  <si>
    <t>RamarleyGraham, NYPD, ReleaseRamarleyFiles</t>
  </si>
  <si>
    <t>@gideonoliver, @riseup4ramarley, @changethenypd</t>
  </si>
  <si>
    <t>http://twitter.com/BANgentrifying/status/946142809224032256</t>
  </si>
  <si>
    <t>RT @gideonoliver: Big #RamarleyGraham victory: Court orders the #NYPD to #ReleaseRamarleyFiles to @riseup4ramarley and @changethenypd or to…</t>
  </si>
  <si>
    <t>2017-12-27T22:16:35Z</t>
  </si>
  <si>
    <t>946142793654788099</t>
  </si>
  <si>
    <t>http://twitter.com/BANgentrifying/status/946142793654788099</t>
  </si>
  <si>
    <t>RT @changethenypd: “It shouldn’t require the family members of victims and community members to wage non-stop campaigns for more than a hal…</t>
  </si>
  <si>
    <t>2017-12-27T22:16:30Z</t>
  </si>
  <si>
    <t>946142774243545089</t>
  </si>
  <si>
    <t>OurPowerPRnyc, HurricaneMaria</t>
  </si>
  <si>
    <t>@sofiaquintero</t>
  </si>
  <si>
    <t>http://twitter.com/BANgentrifying/status/946142774243545089</t>
  </si>
  <si>
    <t>RT @sofiaquintero: This Friday #OurPowerPRnyc reminds everyone that it will have been 100 days since #HurricaneMaria abs Puerto Rico is sti…</t>
  </si>
  <si>
    <t>2017-12-27T22:16:24Z</t>
  </si>
  <si>
    <t>946142749140639744</t>
  </si>
  <si>
    <t>SaveLionHeart</t>
  </si>
  <si>
    <t>http://twitter.com/BANgentrifying/status/946142749140639744</t>
  </si>
  <si>
    <t>RT @EqualFlatbush: 📷 We have​ ONLY  8 days left ​to ​#SaveLionHeart  Won’t you please give $5, $10, $25 or $100​ TODAY​... https://t.co/fkm…</t>
  </si>
  <si>
    <t>2017-12-27T22:16:19Z</t>
  </si>
  <si>
    <t>946142727644811264</t>
  </si>
  <si>
    <t>http://twitter.com/BANgentrifying/status/946142727644811264</t>
  </si>
  <si>
    <t>RT @EqualFlatbush: After 16 years in the neighborhood, Tracey Reid, the owner of Lionheart Herbs and Spices must be out of her 676 Nostrand…</t>
  </si>
  <si>
    <t>2017-12-22T14:52:19Z</t>
  </si>
  <si>
    <t>944219053194964992</t>
  </si>
  <si>
    <t>http://twitter.com/BANgentrifying/status/944219053194964992</t>
  </si>
  <si>
    <t>RT @EqualFlatbush: ONLY 15 left!  Please GIVE TODAY to #SaveLionheart and keep this Black woman-owned business on Nostrand Ave, where it be…</t>
  </si>
  <si>
    <t>2017-12-22T14:52:12Z</t>
  </si>
  <si>
    <t>944219024443039745</t>
  </si>
  <si>
    <t>@decolonize_this</t>
  </si>
  <si>
    <t>http://twitter.com/BANgentrifying/status/944219024443039745</t>
  </si>
  <si>
    <t>RT @decolonize_this: 🚨🇵🇸 EMERGENCY RALLY TOMORROW! 12/22 4:30pm @ Union Square North! Demand the release of Ahed + Nariman Tamimi and all P…</t>
  </si>
  <si>
    <t>2017-12-22T14:51:54Z</t>
  </si>
  <si>
    <t>944218949373358080</t>
  </si>
  <si>
    <t>CarollingForTenants</t>
  </si>
  <si>
    <t>@MicahInstitute, @AvaFarkas, @Met_Council</t>
  </si>
  <si>
    <t>http://twitter.com/BANgentrifying/status/944218949373358080</t>
  </si>
  <si>
    <t>RT @MicahInstitute: Proud of @AvaFarkas @Met_Council for calling on Senator Alcantara to fight for rent control #CarollingForTenants #Villa…</t>
  </si>
  <si>
    <t>2017-12-22T14:51:43Z</t>
  </si>
  <si>
    <t>944218902611062785</t>
  </si>
  <si>
    <t>cancerthriver, Justice4Zo, policebrutatity</t>
  </si>
  <si>
    <t>@DCspatz, @BeverlyASmith1</t>
  </si>
  <si>
    <t>http://twitter.com/BANgentrifying/status/944218902611062785</t>
  </si>
  <si>
    <t>RT @DCspatz: Help #cancerthriver @BeverlyASmith1 keep working toward #Justice4Zo and an end to all #policebrutatity. Alonzo Smith's mom is…</t>
  </si>
  <si>
    <t>2017-12-22T14:51:41Z</t>
  </si>
  <si>
    <t>944218891491926017</t>
  </si>
  <si>
    <t>@BKBailFund, @TheAtlantic, @EqualFlatbush</t>
  </si>
  <si>
    <t>http://twitter.com/BANgentrifying/status/944218891491926017</t>
  </si>
  <si>
    <t>RT @BKBailFund: @TheAtlantic @EqualFlatbush One of our clients has lived in his BK neighborhood his entire life with no problems - but rece…</t>
  </si>
  <si>
    <t>2017-12-22T14:51:21Z</t>
  </si>
  <si>
    <t>944218808532815874</t>
  </si>
  <si>
    <t>http://twitter.com/BANgentrifying/status/944218808532815874</t>
  </si>
  <si>
    <t>RT @FUREEous: Ghostface had a vision of NYC’s rent-stabilized future, with cautionary wisdom: “Peace 2 Queens... It's the takeover, breaks…</t>
  </si>
  <si>
    <t>2017-12-22T14:51:10Z</t>
  </si>
  <si>
    <t>944218762731024384</t>
  </si>
  <si>
    <t>HousingNotWarehousing</t>
  </si>
  <si>
    <t>@pthny</t>
  </si>
  <si>
    <t>http://twitter.com/BANgentrifying/status/944218762731024384</t>
  </si>
  <si>
    <t>RT @pthny: Victorious warriors. Andres &amp;amp; Arvernetta trying hard to keep from crying after we finally passed the #HousingNotWarehousing Act!…</t>
  </si>
  <si>
    <t>2017-12-22T14:50:54Z</t>
  </si>
  <si>
    <t>944218697547374592</t>
  </si>
  <si>
    <t>http://twitter.com/BANgentrifying/status/944218697547374592</t>
  </si>
  <si>
    <t>RT @FUREEous: Brooklyn legend Biz Markie made us proud when he paid tribute 2 Albee Square Mall on Fulton St. &amp;amp; if UR still N mourning over…</t>
  </si>
  <si>
    <t>2017-12-22T14:50:46Z</t>
  </si>
  <si>
    <t>944218664332677120</t>
  </si>
  <si>
    <t>@Rizak11</t>
  </si>
  <si>
    <t>http://twitter.com/BANgentrifying/status/944218664332677120</t>
  </si>
  <si>
    <t>RT @Rizak11: Intros 1036 and 1039 in the #HousingNotWarehousing Act passed with veto proof majority, AND the CLT bill we were pushing with…</t>
  </si>
  <si>
    <t>2017-12-22T14:50:39Z</t>
  </si>
  <si>
    <t>944218634385346560</t>
  </si>
  <si>
    <t>@gideonoliver, @RitchieTorres</t>
  </si>
  <si>
    <t>http://twitter.com/BANgentrifying/status/944218634385346560</t>
  </si>
  <si>
    <t>RT @gideonoliver: Wow, just wow, to the condescending CM's saying they want/need to "stand with" @RitchieTorres *instead of* their constitu…</t>
  </si>
  <si>
    <t>2017-12-22T14:50:19Z</t>
  </si>
  <si>
    <t>944218548091654144</t>
  </si>
  <si>
    <t>@changethenypd, @cmreynoso34</t>
  </si>
  <si>
    <t>http://twitter.com/BANgentrifying/status/944218548091654144</t>
  </si>
  <si>
    <t>RT @changethenypd: VICTORY! The fight for police accountability took a step forward this week - thanks to @cmreynoso34 &amp;amp; tireless advocates…</t>
  </si>
  <si>
    <t>2017-12-22T14:50:08Z</t>
  </si>
  <si>
    <t>944218504668045313</t>
  </si>
  <si>
    <t>http://twitter.com/BANgentrifying/status/944218504668045313</t>
  </si>
  <si>
    <t>RT @pthny: So so proud of these brave warriors, some of whom have been working for 10 years to pass the bills we passed yesterday! #Housing…</t>
  </si>
  <si>
    <t>2017-12-19T19:01:14Z</t>
  </si>
  <si>
    <t>943194530161025024</t>
  </si>
  <si>
    <t>http://twitter.com/BANgentrifying/status/943194530161025024</t>
  </si>
  <si>
    <t>"Alicia Glen Wants To Displace Us, Fa LaLa La La La La" Shot and Edited by Nadeem Salaam and Tom Knight… https://t.co/zDtc3fsXI6</t>
  </si>
  <si>
    <t>https://t.co/zDtc3fsXI6</t>
  </si>
  <si>
    <t>https://twitter.com/i/web/status/943194530161025024</t>
  </si>
  <si>
    <t>2017-12-19T19:00:16Z</t>
  </si>
  <si>
    <t>943194285712736256</t>
  </si>
  <si>
    <t>http://twitter.com/BANgentrifying/status/943194285712736256</t>
  </si>
  <si>
    <t>Silent Night, Flashing Lights : BAN Alícia Glen Action 2017 Shot and Edited by Nadeem Salaam and Tom Knight… https://t.co/wz1z0HMjNs</t>
  </si>
  <si>
    <t>https://t.co/wz1z0HMjNs</t>
  </si>
  <si>
    <t>https://twitter.com/i/web/status/943194285712736256</t>
  </si>
  <si>
    <t>2017-12-19T18:58:54Z</t>
  </si>
  <si>
    <t>943193944522919937</t>
  </si>
  <si>
    <t>http://twitter.com/BANgentrifying/status/943193944522919937</t>
  </si>
  <si>
    <t>All I Want for the Holidays is Housing: BAN Action 2017 Shot and Edited by Nadeem Salaam and Tom Knight https://t.co/0p5CruNmwY</t>
  </si>
  <si>
    <t>https://t.co/0p5CruNmwY</t>
  </si>
  <si>
    <t>https://youtu.be/cKf7VKZIlvw</t>
  </si>
  <si>
    <t>2017-12-17T23:49:43Z</t>
  </si>
  <si>
    <t>942542353662992384</t>
  </si>
  <si>
    <t>http://twitter.com/BANgentrifying/status/942542353662992384</t>
  </si>
  <si>
    <t>RT @EqualFlatbush: You're invited to the Equality for Flatbush end of the year celebration and fundraiser!   December 20th 6:30pm  - 10:30p…</t>
  </si>
  <si>
    <t>2017-12-17T23:49:34Z</t>
  </si>
  <si>
    <t>942542317046714368</t>
  </si>
  <si>
    <t>BAN, AliciaGlen</t>
  </si>
  <si>
    <t>http://twitter.com/BANgentrifying/status/942542317046714368</t>
  </si>
  <si>
    <t>RT @EqualFlatbush: #BAN ACTION AT #AliciaGlen ‘s house Second Annual Holiday Action at the home of Deputy Mayor… https://t.co/8GsLupheHX</t>
  </si>
  <si>
    <t>https://t.co/8GsLupheHX</t>
  </si>
  <si>
    <t>https://www.instagram.com/p/Bc0IBbUnaFg/</t>
  </si>
  <si>
    <t>2017-12-17T23:49:31Z</t>
  </si>
  <si>
    <t>942542305084559360</t>
  </si>
  <si>
    <t>http://twitter.com/BANgentrifying/status/942542305084559360</t>
  </si>
  <si>
    <t>RT @EqualFlatbush: Outside the house of the deputy mayor of Housing who is selling off New York City to developers.… https://t.co/yD7EhB7vxq</t>
  </si>
  <si>
    <t>https://t.co/yD7EhB7vxq</t>
  </si>
  <si>
    <t>https://www.instagram.com/p/Bc0I0Ounv54/</t>
  </si>
  <si>
    <t>2017-12-17T23:49:28Z</t>
  </si>
  <si>
    <t>942542291683696640</t>
  </si>
  <si>
    <t>AllWeWantForXmasIsHousing, NoHousingNoPeace</t>
  </si>
  <si>
    <t>http://twitter.com/BANgentrifying/status/942542291683696640</t>
  </si>
  <si>
    <t>RT @EqualFlatbush: #AllWeWantForXmasIsHousing #NoHousingNoPeace… https://t.co/mv0PO0QSkj</t>
  </si>
  <si>
    <t>https://t.co/mv0PO0QSkj</t>
  </si>
  <si>
    <t>https://www.instagram.com/p/Bc0J3h3nWcP/</t>
  </si>
  <si>
    <t>2017-12-17T23:49:21Z</t>
  </si>
  <si>
    <t>942542263925788673</t>
  </si>
  <si>
    <t>http://twitter.com/BANgentrifying/status/942542263925788673</t>
  </si>
  <si>
    <t>RT @EqualFlatbush: Ho ! Ho! Ho! Alícia Glen has got to GO!!  #AllWeWantForXmasIsHousing #NoHousingNoPeace… https://t.co/4qzBhZeMvj</t>
  </si>
  <si>
    <t>https://t.co/4qzBhZeMvj</t>
  </si>
  <si>
    <t>https://www.instagram.com/p/Bc0KCImH-KM/</t>
  </si>
  <si>
    <t>2017-12-17T23:49:19Z</t>
  </si>
  <si>
    <t>942542253754671105</t>
  </si>
  <si>
    <t>http://twitter.com/BANgentrifying/status/942542253754671105</t>
  </si>
  <si>
    <t>RT @EqualFlatbush: If we don’t get no housing , then THEY DO GO NO PEACE !! https://t.co/01SR00KwhX</t>
  </si>
  <si>
    <t>https://t.co/01SR00KwhX</t>
  </si>
  <si>
    <t>https://www.instagram.com/p/Bc0KN70HgUd/</t>
  </si>
  <si>
    <t>2017-12-17T23:48:54Z</t>
  </si>
  <si>
    <t>942542149802917889</t>
  </si>
  <si>
    <t>NoHousingNoPeace, AllWeWantForXmasIsHousing</t>
  </si>
  <si>
    <t>@NadeemGibran</t>
  </si>
  <si>
    <t>http://twitter.com/BANgentrifying/status/942542149802917889</t>
  </si>
  <si>
    <t>RT @NadeemGibran: Deputy mayor of housing Alicia Glen is driving out New Yorkers we say: #NoHousingNoPeace #AllWeWantForXmasIsHousing   Cc:…</t>
  </si>
  <si>
    <t>2017-12-17T23:48:33Z</t>
  </si>
  <si>
    <t>942542058836852737</t>
  </si>
  <si>
    <t>OurPowerPRnyc, JustRecovery, PuertoRicoOnTheMap, ClimateJustice, Decolonize</t>
  </si>
  <si>
    <t>http://twitter.com/BANgentrifying/status/942542058836852737</t>
  </si>
  <si>
    <t>RT @yeampierre: Call to Action #OurPowerPRnyc #JustRecovery #PuertoRicoOnTheMap #ClimateJustice #Decolonize Dec 11th. https://t.co/zWEEwO9p…</t>
  </si>
  <si>
    <t>2017-12-17T23:48:25Z</t>
  </si>
  <si>
    <t>942542027513790464</t>
  </si>
  <si>
    <t>@gideonoliver</t>
  </si>
  <si>
    <t>http://twitter.com/BANgentrifying/status/942542027513790464</t>
  </si>
  <si>
    <t>RT @gideonoliver: The "outside interests" are  the constituents they were elected to represent. I hope many more council members follow the…</t>
  </si>
  <si>
    <t>2017-12-17T23:48:10Z</t>
  </si>
  <si>
    <t>942541965828214785</t>
  </si>
  <si>
    <t>@swipeitforward</t>
  </si>
  <si>
    <t>http://twitter.com/BANgentrifying/status/942541965828214785</t>
  </si>
  <si>
    <t>RT @swipeitforward: No one should get a ticket for not having $2.75!! https://t.co/CGWF21l6Mt</t>
  </si>
  <si>
    <t>https://t.co/CGWF21l6Mt</t>
  </si>
  <si>
    <t>https://twitter.com/CoolDogsRule/status/941437431500374016</t>
  </si>
  <si>
    <t>2017-12-17T23:48:01Z</t>
  </si>
  <si>
    <t>942541926229839873</t>
  </si>
  <si>
    <t>http://twitter.com/BANgentrifying/status/942541926229839873</t>
  </si>
  <si>
    <t>RT @Rizak11: Homeless people need JUSTICE for the holidays! We need the #HousingNotWarehousing Act passed THIS YEAR! Hold speculators and v…</t>
  </si>
  <si>
    <t>2017-12-17T23:47:54Z</t>
  </si>
  <si>
    <t>942541898593554432</t>
  </si>
  <si>
    <t>CuomoHousingCrisis, endhomelessness</t>
  </si>
  <si>
    <t>@TenantPowerNY, @VOCALNewYork, @NYGovCuomo</t>
  </si>
  <si>
    <t>http://twitter.com/BANgentrifying/status/942541898593554432</t>
  </si>
  <si>
    <t>RT @TenantPowerNY: .@VOCALNewYork 88 thousand New Yorkers are homeless.  Where’s @NYGovCuomo #CuomoHousingCrisis #endhomelessness https://t…</t>
  </si>
  <si>
    <t>2017-12-17T23:47:46Z</t>
  </si>
  <si>
    <t>942541864128995356</t>
  </si>
  <si>
    <t>Intro182, RightToKnowAct</t>
  </si>
  <si>
    <t>@watchthecops, @RitchieTorres</t>
  </si>
  <si>
    <t>http://twitter.com/BANgentrifying/status/942541864128995356</t>
  </si>
  <si>
    <t>RT @watchthecops: It’s a betrayal to NYers that @RitchieTorres didn’t deliver #Intro182 of the #RightToKnowAct and instead is advancing an…</t>
  </si>
  <si>
    <t>2017-11-30T19:53:57Z</t>
  </si>
  <si>
    <t>936322429181419522</t>
  </si>
  <si>
    <t>http://twitter.com/BANgentrifying/status/936322429181419522</t>
  </si>
  <si>
    <t>RT @Josmar_Trujillo: Housing and community groups in front of City Hall opposing the numerous Trojan horse "affordable housing" schemes tha…</t>
  </si>
  <si>
    <t>2017-11-30T19:53:51Z</t>
  </si>
  <si>
    <t>936322404565037056</t>
  </si>
  <si>
    <t>NewProfilePic, AkaiGurley, BlackLivesMatter</t>
  </si>
  <si>
    <t>@ComplxBlackness</t>
  </si>
  <si>
    <t>http://twitter.com/BANgentrifying/status/936322404565037056</t>
  </si>
  <si>
    <t>RT @ComplxBlackness: #NewProfilePic #AkaiGurley #BlackLivesMatter https://t.co/rlJN782aFJ</t>
  </si>
  <si>
    <t>2017-11-30T19:52:55Z</t>
  </si>
  <si>
    <t>936322169541414912</t>
  </si>
  <si>
    <t>@shiksawife, @imanihenry</t>
  </si>
  <si>
    <t>http://twitter.com/BANgentrifying/status/936322169541414912</t>
  </si>
  <si>
    <t>RT @shiksawife: One thought sticks with me on the train back to Brooklyn. To paraphrase @imanihenry — all of this security keeping folks ou…</t>
  </si>
  <si>
    <t>2017-11-30T19:52:40Z</t>
  </si>
  <si>
    <t>936322104726781954</t>
  </si>
  <si>
    <t>@pthny, @BilldeBlasio, @NYCHousing, @MTorresSpringer</t>
  </si>
  <si>
    <t>http://twitter.com/BANgentrifying/status/936322104726781954</t>
  </si>
  <si>
    <t>RT @pthny: Vacant property like this should be HOUSING. Thanks @BilldeBlasio @NYCHousing @MTorresSpringer for helping fight vacant property…</t>
  </si>
  <si>
    <t>2017-11-30T19:52:37Z</t>
  </si>
  <si>
    <t>936322091330232327</t>
  </si>
  <si>
    <t>@JanineNichols1, @LaurieCumbo</t>
  </si>
  <si>
    <t>http://twitter.com/BANgentrifying/status/936322091330232327</t>
  </si>
  <si>
    <t>RT @JanineNichols1: Lyin’ @LaurieCumbo sells us out. She promised 100% affordable! She LIED. See you in court. https://t.co/11Rq3JFdrJ</t>
  </si>
  <si>
    <t>https://t.co/11Rq3JFdrJ</t>
  </si>
  <si>
    <t>https://twitter.com/cmlauriecumbo/status/936315086154723329</t>
  </si>
  <si>
    <t>2017-11-30T19:52:30Z</t>
  </si>
  <si>
    <t>936322061928222720</t>
  </si>
  <si>
    <t>http://twitter.com/BANgentrifying/status/936322061928222720</t>
  </si>
  <si>
    <t>RT @changethenypd: “The #RightToKnowAct is important legislation that will help protect NYers from NYPD abuse, and too often women, trans a…</t>
  </si>
  <si>
    <t>2017-11-30T19:52:26Z</t>
  </si>
  <si>
    <t>936322047222931456</t>
  </si>
  <si>
    <t>DelrawnSmall, AnthonyBaez, MohamedBah</t>
  </si>
  <si>
    <t>http://twitter.com/BANgentrifying/status/936322047222931456</t>
  </si>
  <si>
    <t>RT @watchthecops: Families of #DelrawnSmall #AnthonyBaez &amp;amp; #MohamedBah are in front of City Hall with supporters demanding @RitchieTorres @…</t>
  </si>
  <si>
    <t>2017-11-30T19:52:22Z</t>
  </si>
  <si>
    <t>936322028554145793</t>
  </si>
  <si>
    <t>@EH_Preservation, @MMViverito, @NYCCouncil</t>
  </si>
  <si>
    <t>http://twitter.com/BANgentrifying/status/936322028554145793</t>
  </si>
  <si>
    <t>RT @EH_Preservation: Speaker @MMViverito has ordered the public be denied access to the main floor of the @NYCCouncil chamber. We’ve been r…</t>
  </si>
  <si>
    <t>2017-11-30T19:52:18Z</t>
  </si>
  <si>
    <t>936322010824790017</t>
  </si>
  <si>
    <t>http://twitter.com/BANgentrifying/status/936322010824790017</t>
  </si>
  <si>
    <t>RT @somecityusa: Just like the MIH vote https://t.co/oMnGTDHtHa</t>
  </si>
  <si>
    <t>https://t.co/oMnGTDHtHa</t>
  </si>
  <si>
    <t>https://twitter.com/EH_Preservation/status/936295670151032832</t>
  </si>
  <si>
    <t>2017-11-30T19:52:13Z</t>
  </si>
  <si>
    <t>936321992868945922</t>
  </si>
  <si>
    <t>@watchthecops, @CMReynoso34, @RitchieTorres</t>
  </si>
  <si>
    <t>http://twitter.com/BANgentrifying/status/936321992868945922</t>
  </si>
  <si>
    <t>RT @watchthecops: .@CMReynoso34 @RitchieTorres: don’t turn ur backs on young women. Pass the #RightToKnowAct now! https://t.co/yHGU7hIjbF</t>
  </si>
  <si>
    <t>https://t.co/yHGU7hIjbF</t>
  </si>
  <si>
    <t>https://twitter.com/jfrejnyc/status/936271019341381632</t>
  </si>
  <si>
    <t>2017-11-30T19:52:09Z</t>
  </si>
  <si>
    <t>936321973453541377</t>
  </si>
  <si>
    <t>killthedeal</t>
  </si>
  <si>
    <t>http://twitter.com/BANgentrifying/status/936321973453541377</t>
  </si>
  <si>
    <t>RT @nychange: The Bedford Armory is a an insult to Crown Heights. Rallying to #killthedeal before council vote https://t.co/E7UBj7BxDS</t>
  </si>
  <si>
    <t>2017-11-22T19:29:11Z</t>
  </si>
  <si>
    <t>933417092434530306</t>
  </si>
  <si>
    <t>KILLTHEDEAL</t>
  </si>
  <si>
    <t>@EqualFlatbush, @cmlauriecumbo</t>
  </si>
  <si>
    <t>http://twitter.com/BANgentrifying/status/933417092434530306</t>
  </si>
  <si>
    <t>RT @EqualFlatbush: CORRECTION Call  @cmlauriecumbo  AT 718 260- 9191  PLEASE CALL NOW! SAY WE WANT 100% AFFORDABLITY OR #KILLTHEDEAL #BEDFO…</t>
  </si>
  <si>
    <t>2017-11-22T19:29:07Z</t>
  </si>
  <si>
    <t>933417074818461696</t>
  </si>
  <si>
    <t>@tomknight91, @cmlauriecumbo</t>
  </si>
  <si>
    <t>http://twitter.com/BANgentrifying/status/933417074818461696</t>
  </si>
  <si>
    <t>RT @tomknight91: Call 718-260-9191 @cmlauriecumbo  's office today, the community demands that she stick to her promise of  standing "again…</t>
  </si>
  <si>
    <t>2017-11-22T19:29:02Z</t>
  </si>
  <si>
    <t>933417055981842432</t>
  </si>
  <si>
    <t>@UPROSE</t>
  </si>
  <si>
    <t>http://twitter.com/BANgentrifying/status/933417055981842432</t>
  </si>
  <si>
    <t>RT @UPROSE: The neglect of the Puerto Rican people after Hurricane Maria &amp;amp; the termination of the Temporary Protection Status of the Haitia…</t>
  </si>
  <si>
    <t>2017-11-22T19:29:00Z</t>
  </si>
  <si>
    <t>933417045173170176</t>
  </si>
  <si>
    <t>RamarleyGraham, ReleaseRamarleyFiles</t>
  </si>
  <si>
    <t>http://twitter.com/BANgentrifying/status/933417045173170176</t>
  </si>
  <si>
    <t>RT @changethenypd: Outside courthouse where #RamarleyGraham’s mother Constance Malcolm is asking the city to #ReleaseRamarleyFiles! NYers h…</t>
  </si>
  <si>
    <t>2017-11-22T19:28:56Z</t>
  </si>
  <si>
    <t>933417028819521536</t>
  </si>
  <si>
    <t>http://twitter.com/BANgentrifying/status/933417028819521536</t>
  </si>
  <si>
    <t>RT @raquelnamuche: are you for the COMMUNITY you claim to "represent" OR are you IN WITH THE DEVELOPERS destroying working class communitie…</t>
  </si>
  <si>
    <t>2017-11-22T19:28:53Z</t>
  </si>
  <si>
    <t>933417018719719424</t>
  </si>
  <si>
    <t>TrumpsTaxScam</t>
  </si>
  <si>
    <t>http://twitter.com/BANgentrifying/status/933417018719719424</t>
  </si>
  <si>
    <t>RT @nychange: Jermain from Picture the Homeless works 2 jobs and is still homeless. #TrumpsTaxScam will take more 💵 from his pay check. htt…</t>
  </si>
  <si>
    <t>2017-11-22T19:28:47Z</t>
  </si>
  <si>
    <t>933416992123641856</t>
  </si>
  <si>
    <t>Haitian, Brooklyn, TPSforHaiti, OneCaribbean, CaribbeanStrong</t>
  </si>
  <si>
    <t>@CaribbeanBK</t>
  </si>
  <si>
    <t>http://twitter.com/BANgentrifying/status/933416992123641856</t>
  </si>
  <si>
    <t>RT @CaribbeanBK: We stand with our #Haitian neighbors in #Brooklyn and beyond. #TPSforHaiti #OneCaribbean #CaribbeanStrong https://t.co/oeI…</t>
  </si>
  <si>
    <t>2017-11-22T19:28:44Z</t>
  </si>
  <si>
    <t>933416978970234881</t>
  </si>
  <si>
    <t>RamarleyGraham</t>
  </si>
  <si>
    <t>@gideonoliver, @changethenypd, @watchthecops</t>
  </si>
  <si>
    <t>http://twitter.com/BANgentrifying/status/933416978970234881</t>
  </si>
  <si>
    <t>RT @gideonoliver: I will be representing the family of #RamarleyGraham as well as @changethenypd and @watchthecops tomorrow 11/22 at 9:30AM…</t>
  </si>
  <si>
    <t>2017-11-22T19:28:41Z</t>
  </si>
  <si>
    <t>933416966542458881</t>
  </si>
  <si>
    <t>@sylvia_nyc, @cmlauriecumbo</t>
  </si>
  <si>
    <t>http://twitter.com/BANgentrifying/status/933416966542458881</t>
  </si>
  <si>
    <t>RT @sylvia_nyc: #killthedeal @cmlauriecumbo The proposed back room deal violates your campaign promises and your constituents’ demands! htt…</t>
  </si>
  <si>
    <t>2017-11-22T19:28:38Z</t>
  </si>
  <si>
    <t>933416953703731200</t>
  </si>
  <si>
    <t>http://twitter.com/BANgentrifying/status/933416953703731200</t>
  </si>
  <si>
    <t>RT @EqualFlatbush: Call  @cmlauriecumbo  AT 718 260- 9191  We want REAL AFFORDABLE HOUSING !  100% affordable or #KILLTHEDEAL #BedfordUnion…</t>
  </si>
  <si>
    <t>2017-11-22T19:28:36Z</t>
  </si>
  <si>
    <t>933416943729639426</t>
  </si>
  <si>
    <t>http://twitter.com/BANgentrifying/status/933416943729639426</t>
  </si>
  <si>
    <t>RT @EqualFlatbush: Call  @cmlauriecumbo  AT 718 260- 9191  Say Crown Heights is #1 in displacement in #Brooklyn . She needs to  #KILLTHEDEA…</t>
  </si>
  <si>
    <t>2017-11-22T19:28:33Z</t>
  </si>
  <si>
    <t>KILLTHEDEAL, BEDFORDUNIONARMORY</t>
  </si>
  <si>
    <t>http://twitter.com/BANgentrifying/status/933416930861568000</t>
  </si>
  <si>
    <t>RT @EqualFlatbush: FLOOD @cmlauriecumbo w/ calls  AT 718 260- 9191 NOW!  WE WANT 100% AFFORDABLITY OR #KILLTHEDEAL #BEDFORDUNIONARMORY #Kil…</t>
  </si>
  <si>
    <t>2017-11-22T17:39:39Z</t>
  </si>
  <si>
    <t>933389526080376835</t>
  </si>
  <si>
    <t>http://twitter.com/BANgentrifying/status/933389526080376835</t>
  </si>
  <si>
    <t>RT @EqualFlatbush: Rutland Road tenants accuse landlord of neglect - Coverage of the 332 Rutland Road community action to get... https://t.…</t>
  </si>
  <si>
    <t>2017-11-22T17:39:36Z</t>
  </si>
  <si>
    <t>933389513774247938</t>
  </si>
  <si>
    <t>@colinreads, @EqualFlatbush</t>
  </si>
  <si>
    <t>http://twitter.com/BANgentrifying/status/933389513774247938</t>
  </si>
  <si>
    <t>RT @colinreads: @EqualFlatbush Real estate prices in Flatbush/“Prospect Lefferts Gardens” jumped 187% over the past 5 years, the most of an…</t>
  </si>
  <si>
    <t>2017-11-22T17:39:30Z</t>
  </si>
  <si>
    <t>933389489115992065</t>
  </si>
  <si>
    <t>@shiksawife, @cmlauriecumbo</t>
  </si>
  <si>
    <t>http://twitter.com/BANgentrifying/status/933389489115992065</t>
  </si>
  <si>
    <t>RT @shiksawife: Good morning to everyone except @cmlauriecumbo , who campaigned on killing a deal that she’s about to push through City Cou…</t>
  </si>
  <si>
    <t>2017-11-22T17:39:26Z</t>
  </si>
  <si>
    <t>933389472783355905</t>
  </si>
  <si>
    <t>KillTheDeal</t>
  </si>
  <si>
    <t>@GoldBolus, @cmlauriecumbo</t>
  </si>
  <si>
    <t>http://twitter.com/BANgentrifying/status/933389472783355905</t>
  </si>
  <si>
    <t>RT @GoldBolus: Dear @cmlauriecumbo: 60% affordable does not meet the standard you yourself set. You need to #KillTheDeal now or displacemen…</t>
  </si>
  <si>
    <t>2017-11-22T17:39:24Z</t>
  </si>
  <si>
    <t>933389462314323974</t>
  </si>
  <si>
    <t>@nycDSA, @cmlauriecumbo</t>
  </si>
  <si>
    <t>http://twitter.com/BANgentrifying/status/933389462314323974</t>
  </si>
  <si>
    <t>RT @nycDSA: Tell @cmlauriecumbo: LAURIE, CROWN HEIGHTS CAN’T AFFORD MORE LIES An unacceptable, unaffordable version of the Armory deal pass…</t>
  </si>
  <si>
    <t>2017-11-22T17:39:20Z</t>
  </si>
  <si>
    <t>933389448011747328</t>
  </si>
  <si>
    <t>http://twitter.com/BANgentrifying/status/933389448011747328</t>
  </si>
  <si>
    <t>RT @nychange: Last time we checked 60% is less than 100% #killthedeal https://t.co/9fv7GeKHcZ</t>
  </si>
  <si>
    <t>2017-11-22T17:39:18Z</t>
  </si>
  <si>
    <t>933389440302682112</t>
  </si>
  <si>
    <t>@sanslapels, @bradlander, @oscarthinks, @NextCityOrg, @ANHDNYC, @cmlauriecumbo</t>
  </si>
  <si>
    <t>http://twitter.com/BANgentrifying/status/933389440302682112</t>
  </si>
  <si>
    <t>RT @sanslapels: @bradlander @oscarthinks @NextCityOrg @ANHDNYC you and @cmlauriecumbo in the same meeting sold out the Crown heights commun…</t>
  </si>
  <si>
    <t>2017-11-22T17:39:14Z</t>
  </si>
  <si>
    <t>933389422808190976</t>
  </si>
  <si>
    <t>@AmeliaDornbush</t>
  </si>
  <si>
    <t>http://twitter.com/BANgentrifying/status/933389422808190976</t>
  </si>
  <si>
    <t>RT @AmeliaDornbush: This is just infuriating. Councilperson supports the deal. Community pressure in election year means councilperson flip…</t>
  </si>
  <si>
    <t>2017-11-22T17:39:10Z</t>
  </si>
  <si>
    <t>933389406861479938</t>
  </si>
  <si>
    <t>@luriethereal, @cmlauriecumbo</t>
  </si>
  <si>
    <t>http://twitter.com/BANgentrifying/status/933389406861479938</t>
  </si>
  <si>
    <t>RT @luriethereal: These are @cmlauriecumbo's donors. Yellow are real estate interests. Laurie: are you in their pocket or are you going to…</t>
  </si>
  <si>
    <t>2017-11-22T17:39:08Z</t>
  </si>
  <si>
    <t>933389397264912384</t>
  </si>
  <si>
    <t>tfw</t>
  </si>
  <si>
    <t>@AmeliaDornbush, @cmlauriecumbo</t>
  </si>
  <si>
    <t>http://twitter.com/BANgentrifying/status/933389397264912384</t>
  </si>
  <si>
    <t>RT @AmeliaDornbush: #tfw your councilmember @cmlauriecumbo runs against the deal calling for 100 affordability and then now supports the de…</t>
  </si>
  <si>
    <t>2017-11-22T17:39:06Z</t>
  </si>
  <si>
    <t>933389387534159873</t>
  </si>
  <si>
    <t>@showusyourwork</t>
  </si>
  <si>
    <t>http://twitter.com/BANgentrifying/status/933389387534159873</t>
  </si>
  <si>
    <t>RT @showusyourwork: Except that this new plan increases the number of apartments out of reach for families making Crown Heights' median inc…</t>
  </si>
  <si>
    <t>2017-11-22T17:39:03Z</t>
  </si>
  <si>
    <t>933389375504834560</t>
  </si>
  <si>
    <t>@ztvnz</t>
  </si>
  <si>
    <t>http://twitter.com/BANgentrifying/status/933389375504834560</t>
  </si>
  <si>
    <t>RT @ztvnz: who is this a win for, besides developers? 60% affordable isn't 100% #KillTheDeal https://t.co/1CbtF8E2sW</t>
  </si>
  <si>
    <t>https://t.co/1CbtF8E2sW</t>
  </si>
  <si>
    <t>https://twitter.com/cmlauriecumbo/status/933092522930315264</t>
  </si>
  <si>
    <t>2017-11-22T17:39:00Z</t>
  </si>
  <si>
    <t>933389365631508481</t>
  </si>
  <si>
    <t>@GennaGoldsobel, @LaurieCumbo2013</t>
  </si>
  <si>
    <t>http://twitter.com/BANgentrifying/status/933389365631508481</t>
  </si>
  <si>
    <t>RT @GennaGoldsobel: #KillTheDeal @LaurieCumbo2013 https://t.co/AWMTvzYbVe</t>
  </si>
  <si>
    <t>https://t.co/AWMTvzYbVe</t>
  </si>
  <si>
    <t>https://twitter.com/JabariBrisport/status/933027493644263424</t>
  </si>
  <si>
    <t>2017-11-22T17:38:57Z</t>
  </si>
  <si>
    <t>933389352461307904</t>
  </si>
  <si>
    <t>@poorhousepix, @cmlauriecumbo</t>
  </si>
  <si>
    <t>http://twitter.com/BANgentrifying/status/933389352461307904</t>
  </si>
  <si>
    <t>RT @poorhousepix: So glad @cmlauriecumbo could get re-elected and sell out her community.  This is shameful.  #KillTheDeal #BedfordUnionArm…</t>
  </si>
  <si>
    <t>2017-11-22T17:38:55Z</t>
  </si>
  <si>
    <t>933389340792770560</t>
  </si>
  <si>
    <t>http://twitter.com/BANgentrifying/status/933389340792770560</t>
  </si>
  <si>
    <t>RT @luriethereal: This is 63% affordable, @cmlauriecumbo. This is not 100% affordable. Don't break your promise. Don't sell away our public…</t>
  </si>
  <si>
    <t>2017-11-22T17:38:51Z</t>
  </si>
  <si>
    <t>933389324179079169</t>
  </si>
  <si>
    <t>@BKforBernie, @NYCGreenfield, @cmlauriecumbo</t>
  </si>
  <si>
    <t>http://twitter.com/BANgentrifying/status/933389324179079169</t>
  </si>
  <si>
    <t>RT @BKforBernie: @NYCGreenfield @cmlauriecumbo 60% isn't 100% like she promised #KillTheDeal</t>
  </si>
  <si>
    <t>2017-11-22T17:38:48Z</t>
  </si>
  <si>
    <t>933389312812568577</t>
  </si>
  <si>
    <t>BedfordUnionArmory</t>
  </si>
  <si>
    <t>@nychange, @cm</t>
  </si>
  <si>
    <t>http://twitter.com/BANgentrifying/status/933389312812568577</t>
  </si>
  <si>
    <t>RT @nychange: The public just got kicked out of a PUBLIC hearing on the #BedfordUnionArmory. Is this how you show up for Crown Heights, @cm…</t>
  </si>
  <si>
    <t>2017-11-22T17:38:45Z</t>
  </si>
  <si>
    <t>933389301299273728</t>
  </si>
  <si>
    <t>@JabariBrisport</t>
  </si>
  <si>
    <t>http://twitter.com/BANgentrifying/status/933389301299273728</t>
  </si>
  <si>
    <t>RT @JabariBrisport: City Hall Banning a bunch of tenants from testifying at city hall against secret deal at the Bedford Union Armory ULURP…</t>
  </si>
  <si>
    <t>2017-11-02T00:01:27Z</t>
  </si>
  <si>
    <t>925875466803834891</t>
  </si>
  <si>
    <t>http://twitter.com/BANgentrifying/status/925875466803834891</t>
  </si>
  <si>
    <t>RT @EqualFlatbush: EMERGENCY ACTION  : Flood  Joshua Bell: (917) 435-6829. and CARDAN REALTY LLC(718) 465-6174 say we know that Monica Yi w…</t>
  </si>
  <si>
    <t>2017-11-02T00:01:25Z</t>
  </si>
  <si>
    <t>925875454908817408</t>
  </si>
  <si>
    <t>Bushwick</t>
  </si>
  <si>
    <t>http://twitter.com/BANgentrifying/status/925875454908817408</t>
  </si>
  <si>
    <t>RT @EqualFlatbush: Thurs 11/2 Come to 169 Starr St 6pm  for #Bushwick tenant who never went to court &amp;amp; was brutally illegally evicted https…</t>
  </si>
  <si>
    <t>2017-11-02T00:01:22Z</t>
  </si>
  <si>
    <t>925875444737564672</t>
  </si>
  <si>
    <t>http://twitter.com/BANgentrifying/status/925875444737564672</t>
  </si>
  <si>
    <t>RT @EqualFlatbush: 11/2 Direct Action at 169 Starr St 6pm for #Bushwick tenant who never went to court &amp;amp; was brutally illegally evicted htt…</t>
  </si>
  <si>
    <t>2017-11-02T00:01:20Z</t>
  </si>
  <si>
    <t>925875433832402944</t>
  </si>
  <si>
    <t>http://twitter.com/BANgentrifying/status/925875433832402944</t>
  </si>
  <si>
    <t>RT @EqualFlatbush: To call SLUMLORD Joshua Bell: (917) 435-6829/ CARDAN REALTY (718) 465-6174 : Tell Tenant Harassment &amp;amp; Illegal Evictions…</t>
  </si>
  <si>
    <t>2017-11-02T00:01:15Z</t>
  </si>
  <si>
    <t>925875413452247040</t>
  </si>
  <si>
    <t>RightToKnowAct, DelrawnSmall</t>
  </si>
  <si>
    <t>@ArabAmericanNY</t>
  </si>
  <si>
    <t>http://twitter.com/BANgentrifying/status/925875413452247040</t>
  </si>
  <si>
    <t>RT @ArabAmericanNY: DEMAND your city council person to PASS the #RightToKnowAct #DelrawnSmall https://t.co/MLI0UNEJnn</t>
  </si>
  <si>
    <t>2017-11-02T00:01:12Z</t>
  </si>
  <si>
    <t>925875400403808263</t>
  </si>
  <si>
    <t>@sylvia_nyc, @mcnallyjackson, @UPROSE, @EH_P</t>
  </si>
  <si>
    <t>http://twitter.com/BANgentrifying/status/925875400403808263</t>
  </si>
  <si>
    <t>RT @sylvia_nyc: TOMORROW! Join us to talk abt fighting displacement w/ anti-racist community-based planning! @mcnallyjackson  @UPROSE @EH_P…</t>
  </si>
  <si>
    <t>2017-11-02T00:01:09Z</t>
  </si>
  <si>
    <t>925875389880299524</t>
  </si>
  <si>
    <t>DelrawnSmall</t>
  </si>
  <si>
    <t>@changethenypd, @Justice4delrawn</t>
  </si>
  <si>
    <t>http://twitter.com/BANgentrifying/status/925875389880299524</t>
  </si>
  <si>
    <t>RT @changethenypd: @Justice4delrawn “The only person who was violent that night was Wayne Isaacs, not my brother #DelrawnSmall,” Victoria,…</t>
  </si>
  <si>
    <t>2017-11-02T00:01:06Z</t>
  </si>
  <si>
    <t>925875375196041221</t>
  </si>
  <si>
    <t>KilltheDeal, KillTheDeal</t>
  </si>
  <si>
    <t>http://twitter.com/BANgentrifying/status/925875375196041221</t>
  </si>
  <si>
    <t>RT @EqualFlatbush: March to #KilltheDeal—It's in your hands, Laurie Cumbo - Emergency  #KillTheDeal Rally Outside of City... https://t.co/Z…</t>
  </si>
  <si>
    <t>2017-11-02T00:00:21Z</t>
  </si>
  <si>
    <t>925875188285272065</t>
  </si>
  <si>
    <t>@TheIndypendent</t>
  </si>
  <si>
    <t>http://twitter.com/BANgentrifying/status/925875188285272065</t>
  </si>
  <si>
    <t>RT @TheIndypendent: Jabari Brisport, a NYC Council  candidate for District 35 was detained by the NYPD Monday afternoon for protesting at a…</t>
  </si>
  <si>
    <t>2017-10-30T18:50:15Z</t>
  </si>
  <si>
    <t>925072373409308672</t>
  </si>
  <si>
    <t>@EH_Preservation</t>
  </si>
  <si>
    <t>http://twitter.com/BANgentrifying/status/925072373409308672</t>
  </si>
  <si>
    <t>RT @EH_Preservation: Sign the Petition to Save East Harlem Baseball Field Closed by NYC Officials for the Development of Luxury Housing! ht…</t>
  </si>
  <si>
    <t>2017-10-30T18:50:08Z</t>
  </si>
  <si>
    <t>925072342459535361</t>
  </si>
  <si>
    <t>CLOSErikers</t>
  </si>
  <si>
    <t>@closerikers, @NYCMayor</t>
  </si>
  <si>
    <t>http://twitter.com/BANgentrifying/status/925072342459535361</t>
  </si>
  <si>
    <t>RT @closerikers: Today the #CLOSErikers Campaign unveiled new billboards in Times Square &amp;amp; Harlem. @NYCMayor 10 years is too long. #CLOSEri…</t>
  </si>
  <si>
    <t>2017-10-30T18:50:04Z</t>
  </si>
  <si>
    <t>925072325841743872</t>
  </si>
  <si>
    <t>@EqualFlatbush, @EqualFlatbush, @gm</t>
  </si>
  <si>
    <t>http://twitter.com/BANgentrifying/status/925072325841743872</t>
  </si>
  <si>
    <t>RT @EqualFlatbush: @EqualFlatbush is looking for Grant Writing &amp;amp; Fundraising Consultant . Pls send your resume or CV to flatbushequality@gm…</t>
  </si>
  <si>
    <t>2017-10-30T18:50:01Z</t>
  </si>
  <si>
    <t>925072313963438082</t>
  </si>
  <si>
    <t>http://twitter.com/BANgentrifying/status/925072313963438082</t>
  </si>
  <si>
    <t>RT @EqualFlatbush: Pls support our lawsuits against the #NYPD &amp;amp; greedy landlords  Give Today to help us reach $10K by 10/30  https://t.co/c…</t>
  </si>
  <si>
    <t>2017-10-30T18:49:42Z</t>
  </si>
  <si>
    <t>925072234707812353</t>
  </si>
  <si>
    <t>@DefendBoyleHts, @BANgentrifying</t>
  </si>
  <si>
    <t>http://twitter.com/BANgentrifying/status/925072234707812353</t>
  </si>
  <si>
    <t>BREAKING ! @DefendBoyleHts is presenting at The @BANgentrifying meeting TONIGHT !!!  10/30, 7p 147 W24th 2nd fl https://t.co/gKmpqEhAn1</t>
  </si>
  <si>
    <t>https://t.co/gKmpqEhAn1</t>
  </si>
  <si>
    <t>https://www.facebook.com/events/125014688173031/</t>
  </si>
  <si>
    <t>2017-10-30T18:47:12Z</t>
  </si>
  <si>
    <t>925071605415464960</t>
  </si>
  <si>
    <t>http://twitter.com/BANgentrifying/status/925071605415464960</t>
  </si>
  <si>
    <t>RT @EqualFlatbush: We are at $9715!!!!    Please Give Today to help reach $10K by the end of 10/30  The E4F Rapid Response Legal Fund https…</t>
  </si>
  <si>
    <t>2017-10-30T18:47:02Z</t>
  </si>
  <si>
    <t>925071563636068353</t>
  </si>
  <si>
    <t>SwipeItForward</t>
  </si>
  <si>
    <t>http://twitter.com/BANgentrifying/status/925071563636068353</t>
  </si>
  <si>
    <t>RT @swipeitforward: This is why we #SwipeItForward because liberals play games. https://t.co/r1GGoycpRH</t>
  </si>
  <si>
    <t>https://t.co/r1GGoycpRH</t>
  </si>
  <si>
    <t>https://twitter.com/TweetBenMax/status/925022554078810113</t>
  </si>
  <si>
    <t>2017-10-30T18:46:56Z</t>
  </si>
  <si>
    <t>925071539153883136</t>
  </si>
  <si>
    <t>ChinatownNot4Sale, JamesCohan, ShutItDown</t>
  </si>
  <si>
    <t>http://twitter.com/BANgentrifying/status/925071539153883136</t>
  </si>
  <si>
    <t>RT @ComplxBlackness: The action in Chinatown is going strong #ChinatownNot4Sale #JamesCohan #ShutItDown https://t.co/zxNZZJTsQg</t>
  </si>
  <si>
    <t>2017-10-30T18:46:48Z</t>
  </si>
  <si>
    <t>925071503611318273</t>
  </si>
  <si>
    <t>TheHub</t>
  </si>
  <si>
    <t>http://twitter.com/BANgentrifying/status/925071503611318273</t>
  </si>
  <si>
    <t>RT @swipeitforward: Predatory Policing by NYPD in the MTA in the Bronx #TheHub https://t.co/92BcoSNNA2</t>
  </si>
  <si>
    <t>https://t.co/92BcoSNNA2</t>
  </si>
  <si>
    <t>https://www.pscp.tv/w/bMXJLTFKUkVtUmRiRFJPUVB8MWRqeFhNYU1uTm9LWnL0nxsGadPAUy1iveiWaxFaUQPWbiUeducq-y-uL5JO</t>
  </si>
  <si>
    <t>2017-10-30T18:46:43Z</t>
  </si>
  <si>
    <t>925071484556541952</t>
  </si>
  <si>
    <t>@MiCasaResiste, @CtownArtBrigade</t>
  </si>
  <si>
    <t>http://twitter.com/BANgentrifying/status/925071484556541952</t>
  </si>
  <si>
    <t>RT @MiCasaResiste: We stand in solidarity w @CtownArtBrigade &amp;amp; all #NYC residents fightin off racist galleries displacin them #SettlerArtFO…</t>
  </si>
  <si>
    <t>2017-10-30T18:46:38Z</t>
  </si>
  <si>
    <t>925071462439976961</t>
  </si>
  <si>
    <t>JustRecovery, WomensConvention, RICANstruction, OurPowerPR</t>
  </si>
  <si>
    <t>@AnitaPalomitaNY, @UP</t>
  </si>
  <si>
    <t>http://twitter.com/BANgentrifying/status/925071462439976961</t>
  </si>
  <si>
    <t>RT @AnitaPalomitaNY: Fierce Boricuas talking about a #JustRecovery for Puerto Rico at the #WomensConvention #RICANstruction #OurPowerPR @UP…</t>
  </si>
  <si>
    <t>2017-10-27T17:13:45Z</t>
  </si>
  <si>
    <t>923960924284817408</t>
  </si>
  <si>
    <t>@JooHyun_Kang, @changethenypd, @watchthecops, @GGENYC, @EqualFlatbush, @NAACP_LDF</t>
  </si>
  <si>
    <t>http://twitter.com/BANgentrifying/status/923960924284817408</t>
  </si>
  <si>
    <t>RT @JooHyun_Kang: CPR/@changethenypd members &amp;amp; partners with #DelrawnSmall fam today incl @watchthecops @GGENYC @EqualFlatbush @NAACP_LDF @…</t>
  </si>
  <si>
    <t>2017-10-26T18:56:39Z</t>
  </si>
  <si>
    <t>923624432815484931</t>
  </si>
  <si>
    <t>http://twitter.com/BANgentrifying/status/923624432815484931</t>
  </si>
  <si>
    <t>RT @watchthecops: Time to act! @CMReynoso34 &amp;amp; @RitchieTorres must pass or discharge #RightToKnowAct by Nov. 16 Council meeting! NYers have…</t>
  </si>
  <si>
    <t>2017-10-24T03:25:33Z</t>
  </si>
  <si>
    <t>922665336142475265</t>
  </si>
  <si>
    <t>KillTheDeal, BrooklynisNotforSale</t>
  </si>
  <si>
    <t>ArmoryRecCenter</t>
  </si>
  <si>
    <t>@ArmoryRecCenter</t>
  </si>
  <si>
    <t>http://twitter.com/BANgentrifying/status/922665336142475265</t>
  </si>
  <si>
    <t>@ArmoryRecCenter #KillTheDeal #BrooklynisNotforSale  Do NOT OPEN THIS FAKE for PROFIT Rec center ! STOP Telling LIES !</t>
  </si>
  <si>
    <t>2017-10-24T03:24:28Z</t>
  </si>
  <si>
    <t>922665064502571013</t>
  </si>
  <si>
    <t>http://twitter.com/BANgentrifying/status/922665064502571013</t>
  </si>
  <si>
    <t>@ArmoryRecCenter How can you tweet about "middle class" ppl when you want to BUILD LUXURY CONDOS that NO low-to-mid… https://t.co/kIwrXb5yAe</t>
  </si>
  <si>
    <t>https://t.co/kIwrXb5yAe</t>
  </si>
  <si>
    <t>https://twitter.com/i/web/status/922665064502571013</t>
  </si>
  <si>
    <t>2017-10-24T03:20:22Z</t>
  </si>
  <si>
    <t>922664033920184321</t>
  </si>
  <si>
    <t>http://twitter.com/BANgentrifying/status/922664033920184321</t>
  </si>
  <si>
    <t>@ArmoryRecCenter What a callous, &amp;amp; OBSCURE tweet from the Trump supporting developer BFC Partners &amp;amp; it phoney rec center</t>
  </si>
  <si>
    <t>2017-10-24T03:18:38Z</t>
  </si>
  <si>
    <t>922663597033054208</t>
  </si>
  <si>
    <t>http://twitter.com/BANgentrifying/status/922663597033054208</t>
  </si>
  <si>
    <t>@ArmoryRecCenter Are you even connected to reality ? There is NO REAL affordable housing being build at ALL .  Over… https://t.co/vKhN6H24wY</t>
  </si>
  <si>
    <t>https://t.co/vKhN6H24wY</t>
  </si>
  <si>
    <t>https://twitter.com/i/web/status/922663597033054208</t>
  </si>
  <si>
    <t>2017-10-24T03:10:13Z</t>
  </si>
  <si>
    <t>922661479110840320</t>
  </si>
  <si>
    <t>@LegalAidNYC, @TMLuongo, @ContiCook</t>
  </si>
  <si>
    <t>http://twitter.com/BANgentrifying/status/922661479110840320</t>
  </si>
  <si>
    <t>RT @LegalAidNYC: Motion filed to bring Eric Garner case to state's highest court cc: @TMLuongo @ContiCook  https://t.co/I0zrgH4pf2</t>
  </si>
  <si>
    <t>https://t.co/I0zrgH4pf2</t>
  </si>
  <si>
    <t>http://www.ny1.com/nyc/all-boroughs/news/2017/10/06/eric-garner-case-latest-</t>
  </si>
  <si>
    <t>2017-10-24T03:10:00Z</t>
  </si>
  <si>
    <t>922661426547904512</t>
  </si>
  <si>
    <t>http://twitter.com/BANgentrifying/status/922661426547904512</t>
  </si>
  <si>
    <t>RT @gideonoliver: Look at the smile on my client's face as -- Judge acquits BLM activist in NYPD prosecution case https://t.co/GcnfKAG8eS</t>
  </si>
  <si>
    <t>https://t.co/GcnfKAG8eS</t>
  </si>
  <si>
    <t>http://nydn.us/2kitOLB</t>
  </si>
  <si>
    <t>2017-10-24T03:09:33Z</t>
  </si>
  <si>
    <t>922661311519092739</t>
  </si>
  <si>
    <t>@pthny, @NYCCouncil, @MMViverito, @EastHarlemCLT</t>
  </si>
  <si>
    <t>http://twitter.com/BANgentrifying/status/922661311519092739</t>
  </si>
  <si>
    <t>RT @pthny: A powerful first mtg bw East Harlem/El Barrio community land trust tenants &amp;amp; @NYCCouncil Speaker @MMViverito!! @EastHarlemCLT ht…</t>
  </si>
  <si>
    <t>2017-10-24T03:09:01Z</t>
  </si>
  <si>
    <t>922661178857480194</t>
  </si>
  <si>
    <t>@CityLimitsNews, @caaav</t>
  </si>
  <si>
    <t>http://twitter.com/BANgentrifying/status/922661178857480194</t>
  </si>
  <si>
    <t>RT @CityLimitsNews: This reporter has never seen such a crowded community board committee meeting. @caaav has brought out the nabe! https:/…</t>
  </si>
  <si>
    <t>2017-10-24T03:08:56Z</t>
  </si>
  <si>
    <t>922661157357473792</t>
  </si>
  <si>
    <t>@caaav</t>
  </si>
  <si>
    <t>http://twitter.com/BANgentrifying/status/922661157357473792</t>
  </si>
  <si>
    <t>RT @caaav: Three developers, JDS, Starrett, L+M, have been vying for the Lower East Side waterfront and had already bought... https://t.co/…</t>
  </si>
  <si>
    <t>2017-10-24T03:08:52Z</t>
  </si>
  <si>
    <t>922661140546686976</t>
  </si>
  <si>
    <t>NYPD, DelrawnSmall</t>
  </si>
  <si>
    <t>@watchthecops</t>
  </si>
  <si>
    <t>http://twitter.com/BANgentrifying/status/922661140546686976</t>
  </si>
  <si>
    <t>RT @watchthecops: TODAY: opening arguments &amp;amp; 1st witnesses in murder trial of #NYPD Officer Wayne Isaacs, who killed #DelrawnSmall. Pls hel…</t>
  </si>
  <si>
    <t>2017-10-24T03:08:47Z</t>
  </si>
  <si>
    <t>922661116395884544</t>
  </si>
  <si>
    <t>http://twitter.com/BANgentrifying/status/922661116395884544</t>
  </si>
  <si>
    <t>RT @caaav: Join People Movers like Huiying for CAAAV’s 2017 People-Powered $10K Challenge. If we can get 100 People Movers... https://t.co/…</t>
  </si>
  <si>
    <t>2017-10-24T03:08:39Z</t>
  </si>
  <si>
    <t>922661084158414852</t>
  </si>
  <si>
    <t>AkaiGurley</t>
  </si>
  <si>
    <t>http://twitter.com/BANgentrifying/status/922661084158414852</t>
  </si>
  <si>
    <t>RT @caaav: We remember #AkaiGurley on Nov 20. Join us. https://t.co/gEfx5QwSCQ</t>
  </si>
  <si>
    <t>https://t.co/gEfx5QwSCQ</t>
  </si>
  <si>
    <t>http://fb.me/7CFmR7lp3</t>
  </si>
  <si>
    <t>2017-10-24T03:07:51Z</t>
  </si>
  <si>
    <t>922660883943346177</t>
  </si>
  <si>
    <t>@audrelorde</t>
  </si>
  <si>
    <t>http://twitter.com/BANgentrifying/status/922660883943346177</t>
  </si>
  <si>
    <t>RT @audrelorde: We are on the search for a new ED. Recommend a candidate or apply here: https://t.co/sljOXhIfnO. Deadline is November 1st.…</t>
  </si>
  <si>
    <t>https://t.co/sljOXhIfnO</t>
  </si>
  <si>
    <t>http://bit.ly/ALPEDSearch</t>
  </si>
  <si>
    <t>2017-10-24T03:07:40Z</t>
  </si>
  <si>
    <t>922660837080301568</t>
  </si>
  <si>
    <t>http://twitter.com/BANgentrifying/status/922660837080301568</t>
  </si>
  <si>
    <t>RT @audrelorde: Do you know someone who would be an awesome candidate for our ED position? Recommend them here: https://t.co/sljOXhIfnO htt…</t>
  </si>
  <si>
    <t>2017-10-24T03:06:33Z</t>
  </si>
  <si>
    <t>922660554367537152</t>
  </si>
  <si>
    <t>@BKMovement</t>
  </si>
  <si>
    <t>http://twitter.com/BANgentrifying/status/922660554367537152</t>
  </si>
  <si>
    <t>RT @BKMovement: Do you know your rights when you are approached by police or law enforcement?    BMC is currently providing Know... https:/…</t>
  </si>
  <si>
    <t>2017-10-24T03:06:23Z</t>
  </si>
  <si>
    <t>922660515956084736</t>
  </si>
  <si>
    <t>http://twitter.com/BANgentrifying/status/922660515956084736</t>
  </si>
  <si>
    <t>RT @BKMovement: On October 28, we are marching to commemorate 5 years since Sandy - which many of our communities are still... https://t.co…</t>
  </si>
  <si>
    <t>2017-10-24T03:06:03Z</t>
  </si>
  <si>
    <t>922660430606200832</t>
  </si>
  <si>
    <t>HFASouth, RenterPower, Homes4All</t>
  </si>
  <si>
    <t>@HFA_RenterPower, @ourcity</t>
  </si>
  <si>
    <t>http://twitter.com/BANgentrifying/status/922660430606200832</t>
  </si>
  <si>
    <t>RT @HFA_RenterPower: This is happening. #HFASouth #RenterPower #Homes4All @ourcity https://t.co/nX2pyqLNg7</t>
  </si>
  <si>
    <t>2017-10-24T03:05:55Z</t>
  </si>
  <si>
    <t>922660398825959425</t>
  </si>
  <si>
    <t>http://twitter.com/BANgentrifying/status/922660398825959425</t>
  </si>
  <si>
    <t>RT @FUREEous: Check out FUREE's *FULL* Monthly Newsletter here:   https://t.co/NdCB89NHhv https://t.co/yPTCavtf4L</t>
  </si>
  <si>
    <t>https://t.co/NdCB89NHhv</t>
  </si>
  <si>
    <t>https://www.facebook.com/FUREEous/posts/1934263623266747</t>
  </si>
  <si>
    <t>2017-10-24T03:04:37Z</t>
  </si>
  <si>
    <t>922660069942218753</t>
  </si>
  <si>
    <t>punchanazis</t>
  </si>
  <si>
    <t>http://twitter.com/BANgentrifying/status/922660069942218753</t>
  </si>
  <si>
    <t>We just can't stop watching this !  Real New Yorkers #punchanazis https://t.co/ZJvBpY7Gzl</t>
  </si>
  <si>
    <t>https://t.co/ZJvBpY7Gzl</t>
  </si>
  <si>
    <t>https://twitter.com/balleralert/status/917546665459949568</t>
  </si>
  <si>
    <t>2017-10-24T03:02:52Z</t>
  </si>
  <si>
    <t>922659627392749568</t>
  </si>
  <si>
    <t>dropthedebt</t>
  </si>
  <si>
    <t>@illuminator99, @UPROSE</t>
  </si>
  <si>
    <t>http://twitter.com/BANgentrifying/status/922659627392749568</t>
  </si>
  <si>
    <t>RT @illuminator99: Yesterday w/ @UPROSE for the National Day of Action for Puerto Rico. Fight disaster capitalism! #dropthedebt #repealthej…</t>
  </si>
  <si>
    <t>2017-10-24T03:02:36Z</t>
  </si>
  <si>
    <t>922659563253452800</t>
  </si>
  <si>
    <t>@illuminator99</t>
  </si>
  <si>
    <t>http://twitter.com/BANgentrifying/status/922659563253452800</t>
  </si>
  <si>
    <t>RT @illuminator99: Displacement Alert! Turn up tomorrow Oct 24 @ 22 Reade and let the city know you stand with Sunset Park against the rezo…</t>
  </si>
  <si>
    <t>2017-10-24T03:02:30Z</t>
  </si>
  <si>
    <t>922659537223667712</t>
  </si>
  <si>
    <t>JustRecovery</t>
  </si>
  <si>
    <t>@100isNow</t>
  </si>
  <si>
    <t>http://twitter.com/BANgentrifying/status/922659537223667712</t>
  </si>
  <si>
    <t>RT @100isNow: Today, Senate members will vote on a relief aid package for Puerto Rico. Contact your rep to ensure a #JustRecovery https://t…</t>
  </si>
  <si>
    <t>2017-10-24T03:01:39Z</t>
  </si>
  <si>
    <t>922659325100818432</t>
  </si>
  <si>
    <t>http://twitter.com/BANgentrifying/status/922659325100818432</t>
  </si>
  <si>
    <t>RT @EqualFlatbush: 📹 OCTOBER 20TH UPDATE : Tracey Reid NOW  has until January 5th 2018 to raise $10K to find a new home... https://t.co/glo…</t>
  </si>
  <si>
    <t>2017-10-24T03:01:35Z</t>
  </si>
  <si>
    <t>922659306532728832</t>
  </si>
  <si>
    <t>JusticeforMsElias</t>
  </si>
  <si>
    <t>http://twitter.com/BANgentrifying/status/922659306532728832</t>
  </si>
  <si>
    <t>RT @EqualFlatbush: 📹 #JusticeforMsElias Action Alert Flood the NYC Department Of Buildings with calls on behalf of Ms.... https://t.co/KmnN…</t>
  </si>
  <si>
    <t>2017-10-24T03:01:29Z</t>
  </si>
  <si>
    <t>922659282880954368</t>
  </si>
  <si>
    <t>http://twitter.com/BANgentrifying/status/922659282880954368</t>
  </si>
  <si>
    <t>RT @EqualFlatbush: 📹 equalityforflatbush: New Video about the Fight for NYC Unregulated Tenants!  Meet the Sampsons... https://t.co/fUTvRI3…</t>
  </si>
  <si>
    <t>2017-10-24T03:01:20Z</t>
  </si>
  <si>
    <t>922659242502512640</t>
  </si>
  <si>
    <t>http://twitter.com/BANgentrifying/status/922659242502512640</t>
  </si>
  <si>
    <t>RT @EqualFlatbush: Check out the latest on https://t.co/BefsG8lOza , the 1st social media platform dedicated to celebrating life in #Brookl…</t>
  </si>
  <si>
    <t>2017-10-24T03:01:13Z</t>
  </si>
  <si>
    <t>922659214513893376</t>
  </si>
  <si>
    <t>DavontePressley, BlackLivesMatter</t>
  </si>
  <si>
    <t>http://twitter.com/BANgentrifying/status/922659214513893376</t>
  </si>
  <si>
    <t>RT @EqualFlatbush: Urgent appeal to Please GIVE TODAY to help raise $25K to support the family of #DavontePressley  #BlackLivesMatter https…</t>
  </si>
  <si>
    <t>2017-10-24T03:01:10Z</t>
  </si>
  <si>
    <t>922659202463563776</t>
  </si>
  <si>
    <t>Sunsetpark, PuertoRico</t>
  </si>
  <si>
    <t>@EqualFlatbush, @GritoSunsetPark</t>
  </si>
  <si>
    <t>http://twitter.com/BANgentrifying/status/922659202463563776</t>
  </si>
  <si>
    <t>RT @EqualFlatbush: mad love to @GritoSunsetPark  Pls Give today to get supplies collected from #Sunsetpark  to #PuertoRico https://t.co/CfS…</t>
  </si>
  <si>
    <t>2017-10-24T03:01:05Z</t>
  </si>
  <si>
    <t>922659180816879616</t>
  </si>
  <si>
    <t>FlatbushAve</t>
  </si>
  <si>
    <t>http://twitter.com/BANgentrifying/status/922659180816879616</t>
  </si>
  <si>
    <t>RT @EqualFlatbush: Pls Sign this Petition : https://t.co/BqLoyyY4If  Allow Street Vendors on #FlatbushAve bet 7am-7pm Mon - Sat #BrooklynIs…</t>
  </si>
  <si>
    <t>https://t.co/BqLoyyY4If</t>
  </si>
  <si>
    <t>http://www.thepetitionsite.com/takeaction/133/922/808/</t>
  </si>
  <si>
    <t>2017-10-24T03:00:58Z</t>
  </si>
  <si>
    <t>922659152874401792</t>
  </si>
  <si>
    <t>http://twitter.com/BANgentrifying/status/922659152874401792</t>
  </si>
  <si>
    <t>RT @EqualFlatbush: 📷 Fall Fundraising challenge  – Please help us reach the $10K mark by 10/30 ! Please GIVE TODAY to  E4F... https://t.co/…</t>
  </si>
  <si>
    <t>2017-10-24T03:00:21Z</t>
  </si>
  <si>
    <t>922658994795286528</t>
  </si>
  <si>
    <t>http://twitter.com/BANgentrifying/status/922658994795286528</t>
  </si>
  <si>
    <t>The next @BANgentrifying meeting is 10/30 at 7p at the Solidarity Center 147 West 24th Street -2nd floor Manh . https://t.co/gKmpqEhAn1</t>
  </si>
  <si>
    <t>2017-10-24T02:51:10Z</t>
  </si>
  <si>
    <t>922656685776424960</t>
  </si>
  <si>
    <t>Police, gentrification</t>
  </si>
  <si>
    <t>@bashbacknyc</t>
  </si>
  <si>
    <t>http://twitter.com/BANgentrifying/status/922656685776424960</t>
  </si>
  <si>
    <t>RT @bashbacknyc: Completely true! #Police make #gentrification possible, and they’re out in force to protect the newcomers (mostly white).…</t>
  </si>
  <si>
    <t>2017-10-24T02:50:41Z</t>
  </si>
  <si>
    <t>922656562539352065</t>
  </si>
  <si>
    <t>BlackLivesMatter, DelrawnSmall</t>
  </si>
  <si>
    <t>@BLMNYC</t>
  </si>
  <si>
    <t>http://twitter.com/BANgentrifying/status/922656562539352065</t>
  </si>
  <si>
    <t>RT @BLMNYC: #BlackLivesMatter  NYC is receiving news from inside courtroom that there are already many flags already. #DelrawnSmall</t>
  </si>
  <si>
    <t>2017-10-24T02:50:34Z</t>
  </si>
  <si>
    <t>922656532252282880</t>
  </si>
  <si>
    <t>@AshAgony</t>
  </si>
  <si>
    <t>http://twitter.com/BANgentrifying/status/922656532252282880</t>
  </si>
  <si>
    <t>RT @AshAgony: Short thread on trial of the NYPD cop who killed #DelrawnSmall. https://t.co/BEndvZ02kk</t>
  </si>
  <si>
    <t>https://t.co/BEndvZ02kk</t>
  </si>
  <si>
    <t>https://twitter.com/blmnyc/status/922505718686773250</t>
  </si>
  <si>
    <t>2017-10-24T02:50:29Z</t>
  </si>
  <si>
    <t>922656512258035713</t>
  </si>
  <si>
    <t>@JooHyun_Kang</t>
  </si>
  <si>
    <t>http://twitter.com/BANgentrifying/status/922656512258035713</t>
  </si>
  <si>
    <t>RT @JooHyun_Kang: Today is DAY 1 of trial of NYPD who killed #DelrawnSmall, expected to run thru Nov 15, pls support if you can. Info: http…</t>
  </si>
  <si>
    <t>2017-10-24T02:50:23Z</t>
  </si>
  <si>
    <t>922656487381532677</t>
  </si>
  <si>
    <t>WayneIsaacs, DelrawnSmall</t>
  </si>
  <si>
    <t>http://twitter.com/BANgentrifying/status/922656487381532677</t>
  </si>
  <si>
    <t>RT @changethenypd: We are about to go FACEBOOK LIVE from the #WayneIsaacs trial. We are w/#DelrawnSmall’s family. TUNE IN: https://t.co/9U1…</t>
  </si>
  <si>
    <t>2017-10-24T02:50:03Z</t>
  </si>
  <si>
    <t>922656403780759552</t>
  </si>
  <si>
    <t>http://twitter.com/BANgentrifying/status/922656403780759552</t>
  </si>
  <si>
    <t>RT @UPROSE: Sunset Park is Not for Sale-ICs hearing to finish turning our neighborhood into Chelsea is Tuesday-last industrial waterfront n…</t>
  </si>
  <si>
    <t>2017-10-24T02:29:29Z</t>
  </si>
  <si>
    <t>922651226944229376</t>
  </si>
  <si>
    <t>@NewEconomyNYC</t>
  </si>
  <si>
    <t>http://twitter.com/BANgentrifying/status/922651226944229376</t>
  </si>
  <si>
    <t>RT @NewEconomyNYC: "Debt is not relief...it is a potent tool of perpetual impoverishment and control" https://t.co/qyWBX4GKBO #JustRecovery…</t>
  </si>
  <si>
    <t>https://t.co/qyWBX4GKBO</t>
  </si>
  <si>
    <t>https://theintercept.com/2017/10/20/puerto-rico-hurricane-debt-relief/</t>
  </si>
  <si>
    <t>2017-10-24T02:29:23Z</t>
  </si>
  <si>
    <t>922651204202782721</t>
  </si>
  <si>
    <t>JustTransition</t>
  </si>
  <si>
    <t>http://twitter.com/BANgentrifying/status/922651204202782721</t>
  </si>
  <si>
    <t>RT @yeampierre: PuertoRico must rebuild a #JustTransition that puts regenerative energy, local livable  economies, food sovereignty &amp;amp; commu…</t>
  </si>
  <si>
    <t>2017-10-24T02:29:18Z</t>
  </si>
  <si>
    <t>922651180869849088</t>
  </si>
  <si>
    <t>@MiCasaResiste, @ASLA_NY</t>
  </si>
  <si>
    <t>http://twitter.com/BANgentrifying/status/922651180869849088</t>
  </si>
  <si>
    <t>RT @MiCasaResiste: We were on a panel tellin it like it is at this year's Architects Associations apanym-@ASLA_NY… https://t.co/kV3Nokpn7f</t>
  </si>
  <si>
    <t>https://t.co/kV3Nokpn7f</t>
  </si>
  <si>
    <t>https://www.instagram.com/p/BabDVZ1gsQ6/</t>
  </si>
  <si>
    <t>2017-10-24T02:29:15Z</t>
  </si>
  <si>
    <t>922651167691243520</t>
  </si>
  <si>
    <t>http://twitter.com/BANgentrifying/status/922651167691243520</t>
  </si>
  <si>
    <t>RT @MiCasaResiste: Groups want NYPD and ICE to end gang databases https://t.co/LCGy7x3AqI</t>
  </si>
  <si>
    <t>https://t.co/LCGy7x3AqI</t>
  </si>
  <si>
    <t>http://fw.to/YcqRgtR</t>
  </si>
  <si>
    <t>2017-10-24T02:29:03Z</t>
  </si>
  <si>
    <t>922651119670751233</t>
  </si>
  <si>
    <t>Brooklyn, NoSeVende, Flatbush</t>
  </si>
  <si>
    <t>http://twitter.com/BANgentrifying/status/922651119670751233</t>
  </si>
  <si>
    <t>RT @EqualFlatbush: WATCH #Brooklyn #NoSeVende :  about the economic harassment &amp;amp; racial profiling of the street vendors in #Flatbush  https…</t>
  </si>
  <si>
    <t>2017-10-24T02:28:55Z</t>
  </si>
  <si>
    <t>922651083645865986</t>
  </si>
  <si>
    <t>ALLHANDSONDECK</t>
  </si>
  <si>
    <t>@MiCasaResiste, @GritoSunsetPark</t>
  </si>
  <si>
    <t>http://twitter.com/BANgentrifying/status/922651083645865986</t>
  </si>
  <si>
    <t>RT @MiCasaResiste: Hit up folks at @GritoSunsetPark to volunteer... #ALLHANDSONDECK… https://t.co/ZEK11LBquW</t>
  </si>
  <si>
    <t>https://t.co/ZEK11LBquW</t>
  </si>
  <si>
    <t>https://www.instagram.com/p/BaahrcsgWRu/</t>
  </si>
  <si>
    <t>2017-10-24T02:28:52Z</t>
  </si>
  <si>
    <t>922651072556097536</t>
  </si>
  <si>
    <t>http://twitter.com/BANgentrifying/status/922651072556097536</t>
  </si>
  <si>
    <t>RT @swipeitforward: Everyday we lit! Everyday we lit! #SwipeItForward https://t.co/XH2MtvJcxU</t>
  </si>
  <si>
    <t>2017-10-24T02:28:48Z</t>
  </si>
  <si>
    <t>922651056877789184</t>
  </si>
  <si>
    <t>@MiCasaResiste, @EndBrokenWindow</t>
  </si>
  <si>
    <t>http://twitter.com/BANgentrifying/status/922651056877789184</t>
  </si>
  <si>
    <t>RT @MiCasaResiste: Stop criminalizing our communities! Coalition to @EndBrokenWindow want NYPD &amp;amp; ICE to end gang databases https://t.co/LCG…</t>
  </si>
  <si>
    <t>2017-10-06T22:34:31Z</t>
  </si>
  <si>
    <t>916431501658591234</t>
  </si>
  <si>
    <t>@spllck, @BKBailFund, @BAJItweet, @VOCALNewYork, @BANgentrifying</t>
  </si>
  <si>
    <t>http://twitter.com/BANgentrifying/status/916431501658591234</t>
  </si>
  <si>
    <t>RT @spllck: Bad pic, but this panel last night held by @BKBailFund &amp;amp; incl @BAJItweet @VOCALNewYork @BANgentrifying is making me reevaluate…</t>
  </si>
  <si>
    <t>2017-10-03T14:36:34Z</t>
  </si>
  <si>
    <t>915224060300275717</t>
  </si>
  <si>
    <t>OzoneDevelopment</t>
  </si>
  <si>
    <t>@EqualFlatbush, @gmail</t>
  </si>
  <si>
    <t>http://twitter.com/BANgentrifying/status/915224060300275717</t>
  </si>
  <si>
    <t>RT @EqualFlatbush: FLOOD #OzoneDevelopment with CALLS &amp;amp; EMAILS :Joe Mashiesh : Jmashieh@gmail.com  516 737-1601 or 516 974-3094 Pay Evette…</t>
  </si>
  <si>
    <t>2017-10-03T14:36:29Z</t>
  </si>
  <si>
    <t>915224038733221889</t>
  </si>
  <si>
    <t>BlackHomeOwnersMatter</t>
  </si>
  <si>
    <t>http://twitter.com/BANgentrifying/status/915224038733221889</t>
  </si>
  <si>
    <t>RT @EqualFlatbush: Call Abraham Mashiesh 917 662-2000 Say: OBEY the COURT ORDER &amp;amp; PAY Evette Simmons $4500 NOW !  #BlackHomeOwnersMatter  #…</t>
  </si>
  <si>
    <t>2017-10-03T14:36:15Z</t>
  </si>
  <si>
    <t>915223978423267329</t>
  </si>
  <si>
    <t>http://twitter.com/BANgentrifying/status/915223978423267329</t>
  </si>
  <si>
    <t>RT @EqualFlatbush: Help E4F sue the NYPD --Please GIVE TODAY to the E4F Rapid Response Legal Fund… https://t.co/0Ym9akMMd1</t>
  </si>
  <si>
    <t>https://t.co/0Ym9akMMd1</t>
  </si>
  <si>
    <t>https://www.instagram.com/p/BZqrcpDnrKN/</t>
  </si>
  <si>
    <t>2017-10-03T14:36:06Z</t>
  </si>
  <si>
    <t>915223941790171136</t>
  </si>
  <si>
    <t>BlackLivesMatter</t>
  </si>
  <si>
    <t>http://twitter.com/BANgentrifying/status/915223941790171136</t>
  </si>
  <si>
    <t>RT @gideonoliver: We will have the verdict in #BlackLivesMatter activist Cristina Winsor's case on Mon. 10/2 at 9:45am in Part N, 2nd Flr,…</t>
  </si>
  <si>
    <t>2017-10-03T14:36:02Z</t>
  </si>
  <si>
    <t>915223927403745281</t>
  </si>
  <si>
    <t>http://twitter.com/BANgentrifying/status/915223927403745281</t>
  </si>
  <si>
    <t>RT @EH_Preservation: Community activists speak out against Mayor de Blasio's controversial East Harlem rezoning plan https://t.co/nrusYs1ziJ</t>
  </si>
  <si>
    <t>https://t.co/nrusYs1ziJ</t>
  </si>
  <si>
    <t>http://via.pix11.com/Nuiyx</t>
  </si>
  <si>
    <t>2017-10-03T14:35:27Z</t>
  </si>
  <si>
    <t>915223776727576576</t>
  </si>
  <si>
    <t>@pthny, @CityLimitsNews</t>
  </si>
  <si>
    <t>http://twitter.com/BANgentrifying/status/915223776727576576</t>
  </si>
  <si>
    <t>RT @pthny: Great article on the #HousingNotWarehousing Act in @CityLimitsNews, starring our own fantastic DeBoRah Dickerson:  https://t.co/…</t>
  </si>
  <si>
    <t>2017-10-03T14:35:22Z</t>
  </si>
  <si>
    <t>915223757920391168</t>
  </si>
  <si>
    <t>Dancegiving</t>
  </si>
  <si>
    <t>http://twitter.com/BANgentrifying/status/915223757920391168</t>
  </si>
  <si>
    <t>RT @pthny: "Our fight has always been hard. Once in a while, we need to have fun!" - PTH board member on #Dancegiving: https://t.co/fhzmUmg…</t>
  </si>
  <si>
    <t>2017-10-03T14:35:19Z</t>
  </si>
  <si>
    <t>915223743991083008</t>
  </si>
  <si>
    <t>http://twitter.com/BANgentrifying/status/915223743991083008</t>
  </si>
  <si>
    <t>RT @JooHyun_Kang: Cop who falsely arrested/attacked James Blake plans to sue NYPD, Blake+ for "emotional distress". Let that sink in https:…</t>
  </si>
  <si>
    <t>2017-10-03T14:35:16Z</t>
  </si>
  <si>
    <t>915223730351218688</t>
  </si>
  <si>
    <t>@nwmalinowski, @GiniaNYT</t>
  </si>
  <si>
    <t>http://twitter.com/BANgentrifying/status/915223730351218688</t>
  </si>
  <si>
    <t>RT @nwmalinowski: History will not look kindly on de Blasio's failure to deliver police reform - @GiniaNYT writes in NYT  https://t.co/BWy3…</t>
  </si>
  <si>
    <t>2017-10-03T14:35:11Z</t>
  </si>
  <si>
    <t>915223710025633792</t>
  </si>
  <si>
    <t>PuertoRicoSeLevanta</t>
  </si>
  <si>
    <t>@photosftu, @photosftu</t>
  </si>
  <si>
    <t>http://twitter.com/BANgentrifying/status/915223710025633792</t>
  </si>
  <si>
    <t>RT @photosftu: New Yorkers rally to demand emergency action for Puerto Rico // NYC 9.28.17 #PuertoRicoSeLevanta 📷 @photosftu https://t.co/f…</t>
  </si>
  <si>
    <t>2017-10-03T14:35:01Z</t>
  </si>
  <si>
    <t>915223670766874624</t>
  </si>
  <si>
    <t>http://twitter.com/BANgentrifying/status/915223670766874624</t>
  </si>
  <si>
    <t>RT @EqualFlatbush: Sign the Petition - Please &amp;amp; Circulate :Support Families United for Racial &amp;amp; Economic Equality (FUREE)’s... https://t.co…</t>
  </si>
  <si>
    <t>2017-10-03T14:34:44Z</t>
  </si>
  <si>
    <t>915223596351541250</t>
  </si>
  <si>
    <t>@slimhug, @UPROSE, @TeamstersJC16, @AAPremlall, @Lumumbabandele, @BANgentrifying, @BklynFoundation, @NYCEJAlliance, @BobbyHertz, @hoorae, @Friend</t>
  </si>
  <si>
    <t>http://twitter.com/BANgentrifying/status/915223596351541250</t>
  </si>
  <si>
    <t>RT @slimhug: @UPROSE @TeamstersJC16 @AAPremlall @Lumumbabandele @BANgentrifying @BklynFoundation @NYCEJAlliance @BobbyHertz @hoorae @Friend…</t>
  </si>
  <si>
    <t>2017-10-03T03:36:41Z</t>
  </si>
  <si>
    <t>915057994928476161</t>
  </si>
  <si>
    <t>BKMarch2017, BANGentrification, TakeBackOurCommunities</t>
  </si>
  <si>
    <t>http://twitter.com/BANgentrifying/status/915057994928476161</t>
  </si>
  <si>
    <t>RT @BANgentrifying: Walking down myrtle Ave. NO HOUSING, NO PEACE!!!  #BKMarch2017 #BANGentrification #TakeBackOurCommunities #BlackLivesMa…</t>
  </si>
  <si>
    <t>2017-09-27T13:50:09Z</t>
  </si>
  <si>
    <t>913038049327632386</t>
  </si>
  <si>
    <t>http://twitter.com/BANgentrifying/status/913038049327632386</t>
  </si>
  <si>
    <t>RT @swipeitforward: Harlem Two fif and Lex 4,5 Line https://t.co/4xLFZPZyuR</t>
  </si>
  <si>
    <t>2017-09-27T13:50:00Z</t>
  </si>
  <si>
    <t>913038011482374145</t>
  </si>
  <si>
    <t>SwipeItForward, SIF</t>
  </si>
  <si>
    <t>http://twitter.com/BANgentrifying/status/913038011482374145</t>
  </si>
  <si>
    <t>RT @swipeitforward: Today #SwipeItForward #SIF https://t.co/3ci54jMdZL</t>
  </si>
  <si>
    <t>2017-09-27T13:49:57Z</t>
  </si>
  <si>
    <t>913038001005096960</t>
  </si>
  <si>
    <t>@BAJItweet, @opalayo</t>
  </si>
  <si>
    <t>http://twitter.com/BANgentrifying/status/913038001005096960</t>
  </si>
  <si>
    <t>RT @BAJItweet: “While TPS is far from a permanent solution to challenges facing Black imms, it offers an important refuge" @opalayo https:/…</t>
  </si>
  <si>
    <t>2017-09-27T13:49:54Z</t>
  </si>
  <si>
    <t>913037988963201024</t>
  </si>
  <si>
    <t>SWIPEITFORWARD, Resistance</t>
  </si>
  <si>
    <t>@_mjwilliams_, @BLMNYC</t>
  </si>
  <si>
    <t>http://twitter.com/BANgentrifying/status/913037988963201024</t>
  </si>
  <si>
    <t>RT @_mjwilliams_: RT @BLMNYC: #SWIPEITFORWARD:  CITYWIDE DAY OF ACTION Wed, 9/27  ALL DAY!  Be a part of the #Resistance! No one should be…</t>
  </si>
  <si>
    <t>2017-09-27T13:49:51Z</t>
  </si>
  <si>
    <t>913037977185607680</t>
  </si>
  <si>
    <t>http://twitter.com/BANgentrifying/status/913037977185607680</t>
  </si>
  <si>
    <t>RT @BLMNYC: #SWIPEITFORWARD:  CITYWIDE DAY OF ACTION Tomorrow, 9/27  ALL DAY LONG   Be a part of the #Resistance! No one should be arrested…</t>
  </si>
  <si>
    <t>2017-09-27T13:49:48Z</t>
  </si>
  <si>
    <t>913037964258750465</t>
  </si>
  <si>
    <t>swipeitforward</t>
  </si>
  <si>
    <t>http://twitter.com/BANgentrifying/status/913037964258750465</t>
  </si>
  <si>
    <t>RT @nwmalinowski: NYPD cops at Atlantic watching turnstiles as school let out, trying to arrest ppl for not paying the fare #swipeitforward…</t>
  </si>
  <si>
    <t>2017-09-27T13:49:44Z</t>
  </si>
  <si>
    <t>913037944570679296</t>
  </si>
  <si>
    <t>http://twitter.com/BANgentrifying/status/913037944570679296</t>
  </si>
  <si>
    <t>RT @decolonize_this: Already making art 4 Monday Oct 9 @ 3.30pm anti-columbus day tour at the American Museum of Natural History #decoloniz…</t>
  </si>
  <si>
    <t>2017-09-27T13:49:33Z</t>
  </si>
  <si>
    <t>913037900870275072</t>
  </si>
  <si>
    <t>DecolonizeThisPlace</t>
  </si>
  <si>
    <t>@decolonize_this, @DecolonizeThisPlace</t>
  </si>
  <si>
    <t>http://twitter.com/BANgentrifying/status/913037900870275072</t>
  </si>
  <si>
    <t>RT @decolonize_this: Save the date. @DecolonizeThisPlace w/ partners will host the 2nd Annual Anti-Columbus Day Tour, Oct 9 @ 3:30pm @ AMNH…</t>
  </si>
  <si>
    <t>2017-09-27T13:49:31Z</t>
  </si>
  <si>
    <t>913037890497794048</t>
  </si>
  <si>
    <t>http://twitter.com/BANgentrifying/status/913037890497794048</t>
  </si>
  <si>
    <t>RT @decolonize_this: 2nd Annual Anti-Columbus Day Tour Oct 9 @ 3:30pm * Tickets Provided American Museum of Natural History - NYC #Decoloni…</t>
  </si>
  <si>
    <t>2017-09-27T13:49:28Z</t>
  </si>
  <si>
    <t>913037878493671425</t>
  </si>
  <si>
    <t>notmyhero, decolonizethisplace</t>
  </si>
  <si>
    <t>http://twitter.com/BANgentrifying/status/913037878493671425</t>
  </si>
  <si>
    <t>RT @decolonize_this: Christopher Columbus? #notmyhero #decolonizethisplace - Anti-Columbus Day Tour is Oct 9 @ 3:30 pm at the American Muse…</t>
  </si>
  <si>
    <t>2017-09-27T13:48:58Z</t>
  </si>
  <si>
    <t>913037751741804544</t>
  </si>
  <si>
    <t>http://twitter.com/BANgentrifying/status/913037751741804544</t>
  </si>
  <si>
    <t>RT @swipeitforward: #SwipeItForward Harlem https://t.co/glHem59nEZ</t>
  </si>
  <si>
    <t>https://t.co/glHem59nEZ</t>
  </si>
  <si>
    <t>https://www.pscp.tv/w/bJo0TDFKUkVtUmRiRFJPUVB8MWxQSnF3bWtwamxLYg-PcIR0SFDpgSnVWhNVWczg9tiK9TPMth49tPV00p5n</t>
  </si>
  <si>
    <t>2017-09-23T18:42:27Z</t>
  </si>
  <si>
    <t>911662060970369025</t>
  </si>
  <si>
    <t>@tomknight91, @BANgentrifying</t>
  </si>
  <si>
    <t>http://twitter.com/BANgentrifying/status/911662060970369025</t>
  </si>
  <si>
    <t>RT @tomknight91: They did the same to us at the start of @BANgentrifying 's Brooklyn march. Cops hate families speaking out and fighting ba…</t>
  </si>
  <si>
    <t>2017-09-23T18:42:07Z</t>
  </si>
  <si>
    <t>911661977486921728</t>
  </si>
  <si>
    <t>Katrina, Harvey, Irma, Maria, Houston, NoLa, PuertoRico, OurPeople, ClimateJusticeNow</t>
  </si>
  <si>
    <t>@UPROSE, @UPROSE, @HipHopCaucus</t>
  </si>
  <si>
    <t>http://twitter.com/BANgentrifying/status/911661977486921728</t>
  </si>
  <si>
    <t>RT @UPROSE: Join @UPROSE @HipHopCaucus event Sunday- #Katrina #Harvey #Irma #Maria #Houston #NoLa #PuertoRico #OurPeople #ClimateJusticeNow…</t>
  </si>
  <si>
    <t>2017-09-11T04:30:04Z</t>
  </si>
  <si>
    <t>907098895234289666</t>
  </si>
  <si>
    <t>@samraskinz, @IzzieRamirez, @BANgentrifying</t>
  </si>
  <si>
    <t>http://twitter.com/BANgentrifying/status/907098895234289666</t>
  </si>
  <si>
    <t>RT @samraskinz: .@IzzieRamirez's story on yesterday's @BANgentrifying protest: https://t.co/Rxxv6LaRTP https://t.co/vHn6770j2R</t>
  </si>
  <si>
    <t>https://t.co/Rxxv6LaRTP</t>
  </si>
  <si>
    <t>https://nyulocal.com/brooklyn-anti-gentrification-network-marches-ahead-of-tuesday-primary-f41d7507f73a</t>
  </si>
  <si>
    <t>2017-09-10T13:43:55Z</t>
  </si>
  <si>
    <t>906875889543270401</t>
  </si>
  <si>
    <t>BKMarch2017, BANGentrification</t>
  </si>
  <si>
    <t>@HuntedHorse</t>
  </si>
  <si>
    <t>http://twitter.com/BANgentrifying/status/906875889543270401</t>
  </si>
  <si>
    <t>RT @HuntedHorse: "It's important to tear down all symbols of oppression and colonialism" #BKMarch2017 #BANGentrification https://t.co/YeUdw…</t>
  </si>
  <si>
    <t>2017-09-10T13:43:49Z</t>
  </si>
  <si>
    <t>906875862565490688</t>
  </si>
  <si>
    <t>BKMarch2017, TakeBackOurCommunities, BKRiseUp, BKFightsRacism</t>
  </si>
  <si>
    <t>@joseangelmonzon</t>
  </si>
  <si>
    <t>http://twitter.com/BANgentrifying/status/906875862565490688</t>
  </si>
  <si>
    <t>RT @joseangelmonzon: Gentrification is white supremacy plain and simple #BKMarch2017 #TakeBackOurCommunities #BKRiseUp #BKFightsRacism http…</t>
  </si>
  <si>
    <t>2017-09-10T13:43:43Z</t>
  </si>
  <si>
    <t>906875840176291845</t>
  </si>
  <si>
    <t>BKMarch2017</t>
  </si>
  <si>
    <t>http://twitter.com/BANgentrifying/status/906875840176291845</t>
  </si>
  <si>
    <t>RT @joseangelmonzon: Program has started. Speakers talking about the negative effects of gentrification on our communities. #BKMarch2017 #T…</t>
  </si>
  <si>
    <t>2017-09-10T13:43:37Z</t>
  </si>
  <si>
    <t>906875811814428672</t>
  </si>
  <si>
    <t>http://twitter.com/BANgentrifying/status/906875811814428672</t>
  </si>
  <si>
    <t>RT @joseangelmonzon: Nypd stop killing Black people! #BKMarch2017 #TakeBackOurCommunities #BKRiseUp #BKFightsRacism https://t.co/yNh7K1niEn</t>
  </si>
  <si>
    <t>2017-09-10T13:43:14Z</t>
  </si>
  <si>
    <t>906875715194408960</t>
  </si>
  <si>
    <t>@groundwork_zine</t>
  </si>
  <si>
    <t>http://twitter.com/BANgentrifying/status/906875715194408960</t>
  </si>
  <si>
    <t>RT @groundwork_zine: Brooklyn is not for sale! #BKMarch2017 #BANGentrification https://t.co/WUfGz2MCmA</t>
  </si>
  <si>
    <t>2017-09-10T13:43:05Z</t>
  </si>
  <si>
    <t>906875679677054981</t>
  </si>
  <si>
    <t>http://twitter.com/BANgentrifying/status/906875679677054981</t>
  </si>
  <si>
    <t>RT @BANgentrifying: Incredible speeches at BAN march wrap up at MYRTLE WYCKOFF!! TAKE BACK OUR COMMUNITIES!! Video below: https://t.co/4PGJ…</t>
  </si>
  <si>
    <t>2017-09-10T13:42:37Z</t>
  </si>
  <si>
    <t>906875560613367808</t>
  </si>
  <si>
    <t>BKMarch2017, TakeBackOurCommunities, BKRiseUp</t>
  </si>
  <si>
    <t>http://twitter.com/BANgentrifying/status/906875560613367808</t>
  </si>
  <si>
    <t>RT @joseangelmonzon: Who protects us from the police? A good question from today's march. #BKMarch2017 #TakeBackOurCommunities #BKRiseUp #B…</t>
  </si>
  <si>
    <t>2017-09-10T13:42:30Z</t>
  </si>
  <si>
    <t>906875530506633217</t>
  </si>
  <si>
    <t>BKMarch2017, WeKeepUsSafe, FreedomCities</t>
  </si>
  <si>
    <t>@MillionHoodies</t>
  </si>
  <si>
    <t>http://twitter.com/BANgentrifying/status/906875530506633217</t>
  </si>
  <si>
    <t>RT @MillionHoodies: Brooklyn Anti-Gentrification Network Marches Ahead of Tuesday Primary #BKMarch2017 #WeKeepUsSafe #FreedomCities https:/…</t>
  </si>
  <si>
    <t>2017-09-10T13:42:14Z</t>
  </si>
  <si>
    <t>906875464605716480</t>
  </si>
  <si>
    <t>BKMarch2017, JusticeForAndrewKearse</t>
  </si>
  <si>
    <t>http://twitter.com/BANgentrifying/status/906875464605716480</t>
  </si>
  <si>
    <t>RT @Josmar_Trujillo: Wife of Schnedectady man killed by police moves #BKMarch2017 crowd to tears.  #JusticeForAndrewKearse More info: https…</t>
  </si>
  <si>
    <t>2017-09-09T23:02:46Z</t>
  </si>
  <si>
    <t>906654139412881409</t>
  </si>
  <si>
    <t>BrooklynIsNotforSale</t>
  </si>
  <si>
    <t>http://twitter.com/BANgentrifying/status/906654139412881409</t>
  </si>
  <si>
    <t>RT @TheIndypendent: While marching through Brooklyn, hundreds chant #BrooklynIsNotforSale. https://t.co/3TWUPyPqsp</t>
  </si>
  <si>
    <t>2017-09-09T22:22:16Z</t>
  </si>
  <si>
    <t>906643947598086144</t>
  </si>
  <si>
    <t>http://twitter.com/BANgentrifying/status/906643947598086144</t>
  </si>
  <si>
    <t>Incredible speeches at BAN march wrap up at MYRTLE WYCKOFF!! TAKE BACK OUR COMMUNITIES!! Video below: https://t.co/4PGJLtVUAa #BKMarch2017</t>
  </si>
  <si>
    <t>https://t.co/4PGJLtVUAa</t>
  </si>
  <si>
    <t>https://www.facebook.com/BANgentrification/posts/1146907432120987</t>
  </si>
  <si>
    <t>2017-09-09T22:20:34Z</t>
  </si>
  <si>
    <t>906643521876189185</t>
  </si>
  <si>
    <t>bkmarch2017</t>
  </si>
  <si>
    <t>http://twitter.com/BANgentrifying/status/906643521876189185</t>
  </si>
  <si>
    <t>RT @HuntedHorse: Marching thru bushwick now, glad to hear "whose city?! Our city! Whose streets?! Our streets! #bkmarch2017 #BANGentrificat…</t>
  </si>
  <si>
    <t>2017-09-09T21:29:27Z</t>
  </si>
  <si>
    <t>906630655689314305</t>
  </si>
  <si>
    <t>BKMarch2017, TakeBackOurCommunities</t>
  </si>
  <si>
    <t>http://twitter.com/BANgentrifying/status/906630655689314305</t>
  </si>
  <si>
    <t>RT @joseangelmonzon: Nypd is the occupying army of Black &amp;amp; brown communities, as are all police. #BKMarch2017 #TakeBackOurCommunities #BKRi…</t>
  </si>
  <si>
    <t>2017-09-09T21:29:12Z</t>
  </si>
  <si>
    <t>906630592061689856</t>
  </si>
  <si>
    <t>http://twitter.com/BANgentrifying/status/906630592061689856</t>
  </si>
  <si>
    <t>RT @joseangelmonzon: No justice no peace, no racist police. #BKMarch2017 #TakeBackOurCommunities #BKRiseUp #BKFightsRacism https://t.co/QKa…</t>
  </si>
  <si>
    <t>2017-09-09T21:29:03Z</t>
  </si>
  <si>
    <t>906630555982340096</t>
  </si>
  <si>
    <t>BKMARCH2017, BANGentrification</t>
  </si>
  <si>
    <t>http://twitter.com/BANgentrifying/status/906630555982340096</t>
  </si>
  <si>
    <t>RT @HuntedHorse: Cops being mad agro in the streets now. We're deeper into gentrified territory. #BKMARCH2017 #BANGentrification https://t.…</t>
  </si>
  <si>
    <t>2017-09-09T21:28:58Z</t>
  </si>
  <si>
    <t>906630535673520129</t>
  </si>
  <si>
    <t>http://twitter.com/BANgentrifying/status/906630535673520129</t>
  </si>
  <si>
    <t>RT @joseangelmonzon: Stop the displacement of Black and brown people! #BKMarch2017 #TakeBackOurCommunities #BKRiseUp #BKFightsRacism https:…</t>
  </si>
  <si>
    <t>2017-09-09T21:11:26Z</t>
  </si>
  <si>
    <t>906626122468794369</t>
  </si>
  <si>
    <t>Bushwick, BKMarch2017, BrooklynisNorforSale</t>
  </si>
  <si>
    <t>@somecityusa, @BANgentrifying, @EqualFlatbush</t>
  </si>
  <si>
    <t>http://twitter.com/BANgentrifying/status/906626122468794369</t>
  </si>
  <si>
    <t>RT @somecityusa: We've arrived in #Bushwick! Brooklyn no se vende! #BKMarch2017 #BrooklynisNorforSale @BANgentrifying @EqualFlatbush https:…</t>
  </si>
  <si>
    <t>2017-09-09T21:05:05Z</t>
  </si>
  <si>
    <t>906624524157890560</t>
  </si>
  <si>
    <t>http://twitter.com/BANgentrifying/status/906624524157890560</t>
  </si>
  <si>
    <t>RT @AshAgony: Estamos presente! Brooklyn no se vende! ✊🏾 https://t.co/JLHySHcmmc</t>
  </si>
  <si>
    <t>https://t.co/JLHySHcmmc</t>
  </si>
  <si>
    <t>https://twitter.com/BANgentrifying/status/906622742455341056</t>
  </si>
  <si>
    <t>2017-09-09T21:02:43Z</t>
  </si>
  <si>
    <t>906623929594380290</t>
  </si>
  <si>
    <t>http://twitter.com/BANgentrifying/status/906623929594380290</t>
  </si>
  <si>
    <t>RT @joseangelmonzon: We about to march soon! #BKMarch2017 #TakeBackOurCommunities #BKRiseUp #BKFightsRacism https://t.co/4ERnEDIiML</t>
  </si>
  <si>
    <t>2017-09-09T21:02:34Z</t>
  </si>
  <si>
    <t>906623890650214402</t>
  </si>
  <si>
    <t>BKMarch2017, Bushwick</t>
  </si>
  <si>
    <t>@DrSuad</t>
  </si>
  <si>
    <t>http://twitter.com/BANgentrifying/status/906623890650214402</t>
  </si>
  <si>
    <t>RT @DrSuad: Brooklyn no se vende! #BKMarch2017 #Bushwick https://t.co/TH5vW1IdSn</t>
  </si>
  <si>
    <t>2017-09-09T21:02:30Z</t>
  </si>
  <si>
    <t>906623874485428224</t>
  </si>
  <si>
    <t>http://twitter.com/BANgentrifying/status/906623874485428224</t>
  </si>
  <si>
    <t>RT @joseangelmonzon: We marching! #BKMarch2017 #TakeBackOurCommunities #BKRiseUp #BKFightsRacism https://t.co/Z7Y5NEbmCk</t>
  </si>
  <si>
    <t>2017-09-09T20:58:00Z</t>
  </si>
  <si>
    <t>906622742455341056</t>
  </si>
  <si>
    <t>http://twitter.com/BANgentrifying/status/906622742455341056</t>
  </si>
  <si>
    <t>At Myrtle Bway taking back OUR streets! BROOKLYN NO SE VENDE!! #BKMarch2017 #BANGentrification… https://t.co/rSIHe3VL1y</t>
  </si>
  <si>
    <t>https://t.co/rSIHe3VL1y</t>
  </si>
  <si>
    <t>https://twitter.com/i/web/status/906622742455341056</t>
  </si>
  <si>
    <t>2017-09-09T20:43:16Z</t>
  </si>
  <si>
    <t>906619035932086274</t>
  </si>
  <si>
    <t>http://twitter.com/BANgentrifying/status/906619035932086274</t>
  </si>
  <si>
    <t>Walking down myrtle Ave. NO HOUSING, NO PEACE!!!  #BKMarch2017 #BANGentrification #TakeBackOurCommunities… https://t.co/VcicPFAUsp</t>
  </si>
  <si>
    <t>https://t.co/VcicPFAUsp</t>
  </si>
  <si>
    <t>https://twitter.com/i/web/status/906619035932086274</t>
  </si>
  <si>
    <t>2017-09-09T20:41:48Z</t>
  </si>
  <si>
    <t>906618664669138948</t>
  </si>
  <si>
    <t>BANGentrification</t>
  </si>
  <si>
    <t>http://twitter.com/BANgentrifying/status/906618664669138948</t>
  </si>
  <si>
    <t>RT @HuntedHorse: Speakers now at Herbert Von King park, speaking out against Gentrification and neocolonialism #BANGentrification #bkmarch2…</t>
  </si>
  <si>
    <t>2017-09-09T20:41:45Z</t>
  </si>
  <si>
    <t>906618651872292864</t>
  </si>
  <si>
    <t>http://twitter.com/BANgentrifying/status/906618651872292864</t>
  </si>
  <si>
    <t>RT @HuntedHorse: #BKMarch2017 chanting against the police and gentrification #BANGentrification https://t.co/E0tbBwa0gD</t>
  </si>
  <si>
    <t>2017-09-09T20:41:35Z</t>
  </si>
  <si>
    <t>906618608209539072</t>
  </si>
  <si>
    <t>bkmarch2017, BrooklynForAnthonyBeckford</t>
  </si>
  <si>
    <t>@AB4CityCouncil</t>
  </si>
  <si>
    <t>http://twitter.com/BANgentrifying/status/906618608209539072</t>
  </si>
  <si>
    <t>RT @AB4CityCouncil: Brooklyn's Not For Sale!! #bkmarch2017   #BrooklynForAnthonyBeckford https://t.co/rgpOnQf7Im</t>
  </si>
  <si>
    <t>2017-09-09T20:38:56Z</t>
  </si>
  <si>
    <t>906617945312374787</t>
  </si>
  <si>
    <t>BKMarch2017, BANGentrification, TakeBackOurCommunities, BlackLivesMatter</t>
  </si>
  <si>
    <t>http://twitter.com/BANgentrifying/status/906617945312374787</t>
  </si>
  <si>
    <t>BUSHWICK IS NOT FOR SALE!! #BKMarch2017 #BANGentrification #TakeBackOurCommunities #BlackLivesMatter… https://t.co/JdfoZxrEWl</t>
  </si>
  <si>
    <t>https://t.co/JdfoZxrEWl</t>
  </si>
  <si>
    <t>https://twitter.com/i/web/status/906617945312374787</t>
  </si>
  <si>
    <t>2017-09-09T20:35:37Z</t>
  </si>
  <si>
    <t>906617109173751808</t>
  </si>
  <si>
    <t>BKMarch2017, BANGentrification, TakeBackOurCommunities, BlackLivesMatter, BrownLivesMatter</t>
  </si>
  <si>
    <t>http://twitter.com/BANgentrifying/status/906617109173751808</t>
  </si>
  <si>
    <t>More Von king speakers #BKMarch2017 #BANGentrification #TakeBackOurCommunities #BlackLivesMatter #BrownLivesMatter… https://t.co/uuPObbsJUY</t>
  </si>
  <si>
    <t>https://t.co/uuPObbsJUY</t>
  </si>
  <si>
    <t>https://twitter.com/i/web/status/906617109173751808</t>
  </si>
  <si>
    <t>2017-09-09T20:31:22Z</t>
  </si>
  <si>
    <t>906616040049836032</t>
  </si>
  <si>
    <t>@BYP_100, @B</t>
  </si>
  <si>
    <t>http://twitter.com/BANgentrifying/status/906616040049836032</t>
  </si>
  <si>
    <t>RT @BYP_100: The March Against Gentrification, Racism, &amp;amp; Police Violence happening now in Brooklyn, NY. Let's take back our communities! @B…</t>
  </si>
  <si>
    <t>2017-09-09T20:30:52Z</t>
  </si>
  <si>
    <t>906615911444074496</t>
  </si>
  <si>
    <t>BKMarch2017, BANGentrification, TakeBackOurCommunities, BKFightsRacism, BlackLivesMatter</t>
  </si>
  <si>
    <t>http://twitter.com/BANgentrifying/status/906615911444074496</t>
  </si>
  <si>
    <t>Von king speakers  #BKMarch2017 #BANGentrification #TakeBackOurCommunities #BKFightsRacism #BlackLivesMatter… https://t.co/LZQy7l4CiG</t>
  </si>
  <si>
    <t>https://t.co/LZQy7l4CiG</t>
  </si>
  <si>
    <t>https://twitter.com/i/web/status/906615911444074496</t>
  </si>
  <si>
    <t>2017-09-09T20:21:14Z</t>
  </si>
  <si>
    <t>906613490198216705</t>
  </si>
  <si>
    <t>@UPROSE, @UPROSE, @BANgentrifying</t>
  </si>
  <si>
    <t>http://twitter.com/BANgentrifying/status/906613490198216705</t>
  </si>
  <si>
    <t>RT @UPROSE: .@UPROSE out with @BANgentrifying - Brooklyn Not 4 Sale, Sunset Park is Not 4 Sale - Sunset Park No Se Vende Sunset Park Se Def…</t>
  </si>
  <si>
    <t>2017-09-09T20:21:03Z</t>
  </si>
  <si>
    <t>906613441196150784</t>
  </si>
  <si>
    <t>@daninadress, @BANgentrifying</t>
  </si>
  <si>
    <t>http://twitter.com/BANgentrifying/status/906613441196150784</t>
  </si>
  <si>
    <t>RT @daninadress: #BANGentrification @BANgentrifying https://t.co/C2RGNFIPvw</t>
  </si>
  <si>
    <t>2017-09-09T19:14:07Z</t>
  </si>
  <si>
    <t>906596597978591232</t>
  </si>
  <si>
    <t>BKmarch2017, BrooklynisNorforSale</t>
  </si>
  <si>
    <t>http://twitter.com/BANgentrifying/status/906596597978591232</t>
  </si>
  <si>
    <t>RT @somecityusa: Boycott Summerhill! #BKmarch2017 #BrooklynisNorforSale https://t.co/91AplEZGCU</t>
  </si>
  <si>
    <t>2017-09-09T19:13:55Z</t>
  </si>
  <si>
    <t>906596547160367104</t>
  </si>
  <si>
    <t>http://twitter.com/BANgentrifying/status/906596547160367104</t>
  </si>
  <si>
    <t>We're at Nostrand and Hancock! Our communities are NOT FOR SALE!! #BKMarch2017 #BANGentrification… https://t.co/DDEmCarI8P</t>
  </si>
  <si>
    <t>https://t.co/DDEmCarI8P</t>
  </si>
  <si>
    <t>https://twitter.com/i/web/status/906596547160367104</t>
  </si>
  <si>
    <t>2017-09-09T19:05:15Z</t>
  </si>
  <si>
    <t>906594366579494912</t>
  </si>
  <si>
    <t>BKMarch2017, BANGentrification, TakeBackOurCommunities, BKRiseUp, BKFightsRacism</t>
  </si>
  <si>
    <t>http://twitter.com/BANgentrifying/status/906594366579494912</t>
  </si>
  <si>
    <t>Boycott Summerhill!! https://t.co/bveWQmJtFk  #BKMarch2017 #BANGentrification #TakeBackOurCommunities #BKRiseUp #BKFightsRacism</t>
  </si>
  <si>
    <t>https://t.co/bveWQmJtFk</t>
  </si>
  <si>
    <t>https://www.facebook.com/imanihenrybrooklyn/videos/10156960659836337/</t>
  </si>
  <si>
    <t>2017-09-09T18:56:45Z</t>
  </si>
  <si>
    <t>906592228470075392</t>
  </si>
  <si>
    <t>BrooklynLove, BKMarch2017, BANGentrification, TakeBackOurCommunities, BKRiseUp</t>
  </si>
  <si>
    <t>http://twitter.com/BANgentrifying/status/906592228470075392</t>
  </si>
  <si>
    <t>Our crowd is GROWING!!  #BrooklynLove #BKMarch2017 #BANGentrification #TakeBackOurCommunities #BKRiseUp https://t.co/7befZ2949d</t>
  </si>
  <si>
    <t>2017-09-09T18:52:28Z</t>
  </si>
  <si>
    <t>906591149435097089</t>
  </si>
  <si>
    <t>http://twitter.com/BANgentrifying/status/906591149435097089</t>
  </si>
  <si>
    <t>CROWN HEIGHTS IS NOT FOR SALE!! #BKMarch2017 #BANGentrification #TakeBackOurCommunities #BlackLivesMatter… https://t.co/bR8WvmkmUV</t>
  </si>
  <si>
    <t>https://t.co/bR8WvmkmUV</t>
  </si>
  <si>
    <t>https://twitter.com/i/web/status/906591149435097089</t>
  </si>
  <si>
    <t>2017-09-09T18:47:59Z</t>
  </si>
  <si>
    <t>906590023298027520</t>
  </si>
  <si>
    <t>BKMarch2017, BANGentrification, BKFightsRacism, BlackLivesMatter</t>
  </si>
  <si>
    <t>@cmlauriecumbo</t>
  </si>
  <si>
    <t>http://twitter.com/BANgentrifying/status/906590023298027520</t>
  </si>
  <si>
    <t>Hey @cmlauriecumbo !! KILL THE DEAL!! #BKMarch2017 #BANGentrification #BKFightsRacism #BlackLivesMatter… https://t.co/0KU4u5BdkV</t>
  </si>
  <si>
    <t>https://t.co/0KU4u5BdkV</t>
  </si>
  <si>
    <t>https://twitter.com/i/web/status/906590023298027520</t>
  </si>
  <si>
    <t>2017-09-09T18:46:34Z</t>
  </si>
  <si>
    <t>906589663342813184</t>
  </si>
  <si>
    <t>BKMarch2017, BANGentrification, BlackLivesMatter, BrownLivesMatter</t>
  </si>
  <si>
    <t>http://twitter.com/BANgentrifying/status/906589663342813184</t>
  </si>
  <si>
    <t>Hell no! Cumbo and De Blasio have got to go!!! #BKMarch2017 #BANGentrification #BlackLivesMatter #BrownLivesMatter… https://t.co/3yUMz0T4a2</t>
  </si>
  <si>
    <t>https://t.co/3yUMz0T4a2</t>
  </si>
  <si>
    <t>https://twitter.com/i/web/status/906589663342813184</t>
  </si>
  <si>
    <t>2017-09-09T18:43:24Z</t>
  </si>
  <si>
    <t>906588869977669633</t>
  </si>
  <si>
    <t>BrooklynisNorforSale</t>
  </si>
  <si>
    <t>http://twitter.com/BANgentrifying/status/906588869977669633</t>
  </si>
  <si>
    <t>RT @UPROSE: #BrooklynisNorforSale https://t.co/cbaR62YQqn</t>
  </si>
  <si>
    <t>2017-09-09T18:43:19Z</t>
  </si>
  <si>
    <t>906588848590860289</t>
  </si>
  <si>
    <t>BKmarch2017, BrooklynIsNotforSale</t>
  </si>
  <si>
    <t>http://twitter.com/BANgentrifying/status/906588848590860289</t>
  </si>
  <si>
    <t>RT @somecityusa: Black lives matter! #BKmarch2017 #BrooklynIsNotforSale https://t.co/4yScLSBnHz</t>
  </si>
  <si>
    <t>2017-09-09T18:43:14Z</t>
  </si>
  <si>
    <t>906588825593499648</t>
  </si>
  <si>
    <t>http://twitter.com/BANgentrifying/status/906588825593499648</t>
  </si>
  <si>
    <t>RT @HuntedHorse: Protesters talking about having been denied a sound permit and their thoughts on voting in the primary on tues in NYC #BAN…</t>
  </si>
  <si>
    <t>2017-09-09T18:42:46Z</t>
  </si>
  <si>
    <t>906588709969068032</t>
  </si>
  <si>
    <t>@mjtaub1</t>
  </si>
  <si>
    <t>http://twitter.com/BANgentrifying/status/906588709969068032</t>
  </si>
  <si>
    <t>RT @mjtaub1: "No housing, no peace" chanted at #bkmarch2017 https://t.co/gfSut4gKuw</t>
  </si>
  <si>
    <t>2017-09-09T18:38:02Z</t>
  </si>
  <si>
    <t>906587516098301954</t>
  </si>
  <si>
    <t>http://twitter.com/BANgentrifying/status/906587516098301954</t>
  </si>
  <si>
    <t>MtoPP at Ebbetts Field  #BKMarch2017 #BANGentrification #TakeBackOurCommunities #BlackLivesMatter #BrownLivesMatter… https://t.co/ouduCBVEYc</t>
  </si>
  <si>
    <t>https://t.co/ouduCBVEYc</t>
  </si>
  <si>
    <t>https://twitter.com/i/web/status/906587516098301954</t>
  </si>
  <si>
    <t>2017-09-09T18:31:14Z</t>
  </si>
  <si>
    <t>906585808144084995</t>
  </si>
  <si>
    <t>BKMarch2017, BANGentrification, TakeBackOurCommunities, BKRiseUp</t>
  </si>
  <si>
    <t>http://twitter.com/BANgentrifying/status/906585808144084995</t>
  </si>
  <si>
    <t>Video of speakers at Ebbets Field https://t.co/AwtKIFkMpU #BKMarch2017 #BANGentrification #TakeBackOurCommunities #BKRiseUp</t>
  </si>
  <si>
    <t>https://t.co/AwtKIFkMpU</t>
  </si>
  <si>
    <t>https://www.facebook.com/BANgentrification/posts/1146801172131613</t>
  </si>
  <si>
    <t>2017-09-09T18:26:47Z</t>
  </si>
  <si>
    <t>906584687224778753</t>
  </si>
  <si>
    <t>http://twitter.com/BANgentrifying/status/906584687224778753</t>
  </si>
  <si>
    <t>RT @somecityusa: Alicia Boyd from MTOPP speaking truth to power! #BKmarch2017 #BrooklynIsNotforSale https://t.co/BkvN9P1uk0</t>
  </si>
  <si>
    <t>2017-09-09T17:43:03Z</t>
  </si>
  <si>
    <t>906573680121204736</t>
  </si>
  <si>
    <t>http://twitter.com/BANgentrifying/status/906573680121204736</t>
  </si>
  <si>
    <t>RT @BKBailFund: Our own Justina Walker breaking it down: we need to talk about gentrification and racist policing when we talk about bail #…</t>
  </si>
  <si>
    <t>2017-09-09T17:42:26Z</t>
  </si>
  <si>
    <t>906573525762428929</t>
  </si>
  <si>
    <t>FTP, BKmarch2017, BrooklynIsNotforSale</t>
  </si>
  <si>
    <t>http://twitter.com/BANgentrifying/status/906573525762428929</t>
  </si>
  <si>
    <t>RT @somecityusa: Back up back up we don't need em need em #FTP #BKmarch2017 #BrooklynIsNotforSale https://t.co/fi6Bq0fXDY</t>
  </si>
  <si>
    <t>2017-09-09T17:42:15Z</t>
  </si>
  <si>
    <t>906573480098979842</t>
  </si>
  <si>
    <t>http://twitter.com/BANgentrifying/status/906573480098979842</t>
  </si>
  <si>
    <t>RT @JooHyun_Kang: Beautiful day for #BKMarch2017 against gentrification, racism &amp;amp; police violence. Organizers made it easy to join along ro…</t>
  </si>
  <si>
    <t>2017-09-09T17:37:30Z</t>
  </si>
  <si>
    <t>906572282260279296</t>
  </si>
  <si>
    <t>BKmarch2017, BrooklynIsNotForSale</t>
  </si>
  <si>
    <t>http://twitter.com/BANgentrifying/status/906572282260279296</t>
  </si>
  <si>
    <t>RT @somecityusa: Before it's gone! Take it back! #BKmarch2017 #BrooklynIsNotForSale @BANgentrifying @EqualFlatbush https://t.co/IjPLm5sVuD</t>
  </si>
  <si>
    <t>2017-09-09T17:28:37Z</t>
  </si>
  <si>
    <t>906570050429177859</t>
  </si>
  <si>
    <t>BKMarch2017, BANGentrification, TakeBackOurCommunities, EndBrokenWindows, HereToStay</t>
  </si>
  <si>
    <t>http://twitter.com/BANgentrifying/status/906570050429177859</t>
  </si>
  <si>
    <t>At Franklin and Lincoln  #BKMarch2017 #BANGentrification #TakeBackOurCommunities #EndBrokenWindows #HereToStay https://t.co/XdhLEeW8HD</t>
  </si>
  <si>
    <t>2017-09-09T17:25:42Z</t>
  </si>
  <si>
    <t>906569316396650501</t>
  </si>
  <si>
    <t>@MySpace_Realty</t>
  </si>
  <si>
    <t>http://twitter.com/BANgentrifying/status/906569316396650501</t>
  </si>
  <si>
    <t>Hey hey, ho ho, @MySpace_Realty has got to go!  #BKMarch2017 #BANGentrification #TakeBackOurCommunities… https://t.co/fL1AwAY2Wc</t>
  </si>
  <si>
    <t>https://t.co/fL1AwAY2Wc</t>
  </si>
  <si>
    <t>https://twitter.com/i/web/status/906569316396650501</t>
  </si>
  <si>
    <t>2017-09-09T17:12:37Z</t>
  </si>
  <si>
    <t>906566020252491777</t>
  </si>
  <si>
    <t>http://twitter.com/BANgentrifying/status/906566020252491777</t>
  </si>
  <si>
    <t>Whose blocks? OUR BLOCKS!! #BKMarch2017 #BANGentrification #TakeBackOurCommunities  #BlackLivesMatter… https://t.co/45Xt6SnrQg</t>
  </si>
  <si>
    <t>https://t.co/45Xt6SnrQg</t>
  </si>
  <si>
    <t>https://twitter.com/i/web/status/906566020252491777</t>
  </si>
  <si>
    <t>2017-09-09T16:54:18Z</t>
  </si>
  <si>
    <t>906561413841375232</t>
  </si>
  <si>
    <t>BKmarch2017, SunsetParkIsNot4Sale, ItTakesRoots, Gentrification</t>
  </si>
  <si>
    <t>@UPROSE, @BANgentrifying</t>
  </si>
  <si>
    <t>http://twitter.com/BANgentrifying/status/906561413841375232</t>
  </si>
  <si>
    <t>RT @UPROSE: #BKmarch2017 #SunsetParkIsNot4Sale  #ItTakesRoots to defeat #Gentrification @BANgentrifying https://t.co/2tAp0FJSrO</t>
  </si>
  <si>
    <t>2017-09-09T16:49:37Z</t>
  </si>
  <si>
    <t>906560232792477696</t>
  </si>
  <si>
    <t>http://twitter.com/BANgentrifying/status/906560232792477696</t>
  </si>
  <si>
    <t>BED STUY is NOT FOR SALE!! #BKMarch2017 #BANGentrification #TakeBackOurCommunities #BKRiseUp #BKFightsRacism… https://t.co/mVsIJy16pk</t>
  </si>
  <si>
    <t>https://t.co/mVsIJy16pk</t>
  </si>
  <si>
    <t>https://twitter.com/i/web/status/906560232792477696</t>
  </si>
  <si>
    <t>2017-09-09T16:44:21Z</t>
  </si>
  <si>
    <t>906558907056885760</t>
  </si>
  <si>
    <t>http://twitter.com/BANgentrifying/status/906558907056885760</t>
  </si>
  <si>
    <t>"These greedy landlords gotta go!!" #BKMarch2017 #BANGentrification #TakeBackOurCommunities #BKRiseUp… https://t.co/vEuWlFAG28</t>
  </si>
  <si>
    <t>https://t.co/vEuWlFAG28</t>
  </si>
  <si>
    <t>https://twitter.com/i/web/status/906558907056885760</t>
  </si>
  <si>
    <t>2017-09-09T16:40:44Z</t>
  </si>
  <si>
    <t>906557996603461632</t>
  </si>
  <si>
    <t>BrooklynIsNotForSale, SunsetParkIsNot4Sale, BANgentrification</t>
  </si>
  <si>
    <t>http://twitter.com/BANgentrifying/status/906557996603461632</t>
  </si>
  <si>
    <t>RT @UPROSE: #BrooklynIsNotForSale #SunsetParkIsNot4Sale #BANgentrification @BANgentrifying https://t.co/PHoC55DHTm</t>
  </si>
  <si>
    <t>2017-09-09T16:35:16Z</t>
  </si>
  <si>
    <t>906556621874229249</t>
  </si>
  <si>
    <t>BKmarch2017, gentrification, Biggie</t>
  </si>
  <si>
    <t>@AnitaPalomitaNY, @UPROSE, @BANgentrifying</t>
  </si>
  <si>
    <t>http://twitter.com/BANgentrifying/status/906556621874229249</t>
  </si>
  <si>
    <t>RT @AnitaPalomitaNY: #BKmarch2017 march against #gentrification #Biggie @UPROSE and @BANgentrifying https://t.co/MsDUwG3o5o</t>
  </si>
  <si>
    <t>2017-09-09T16:32:32Z</t>
  </si>
  <si>
    <t>906555936004767751</t>
  </si>
  <si>
    <t>BKMarch2017, BANGentrification, TakeBackOurCommunities, BKFightsRacism</t>
  </si>
  <si>
    <t>http://twitter.com/BANgentrifying/status/906555936004767751</t>
  </si>
  <si>
    <t>We are walking down Fulton now #BKMarch2017 #BANGentrification #TakeBackOurCommunities #BKFightsRacism… https://t.co/eGsB8wKZvX</t>
  </si>
  <si>
    <t>https://t.co/eGsB8wKZvX</t>
  </si>
  <si>
    <t>https://twitter.com/i/web/status/906555936004767751</t>
  </si>
  <si>
    <t>2017-09-09T16:30:48Z</t>
  </si>
  <si>
    <t>906555499264577536</t>
  </si>
  <si>
    <t>Hypedkidss</t>
  </si>
  <si>
    <t>@Hypedkidss, @BAM_Brooklyn</t>
  </si>
  <si>
    <t>http://twitter.com/BANgentrifying/status/906555499264577536</t>
  </si>
  <si>
    <t>@Hypedkidss @BAM_Brooklyn Walking down Fulton now</t>
  </si>
  <si>
    <t>2017-09-09T16:23:18Z</t>
  </si>
  <si>
    <t>906553611261546496</t>
  </si>
  <si>
    <t>@BAM_Brooklyn</t>
  </si>
  <si>
    <t>http://twitter.com/BANgentrifying/status/906553611261546496</t>
  </si>
  <si>
    <t>Hi @BAM_Brooklyn ! #BKMarch2017 #BANGentrification #TakeBackOurCommunities #BKRiseUp https://t.co/Pvd0ZaxKD5</t>
  </si>
  <si>
    <t>2017-09-09T16:14:39Z</t>
  </si>
  <si>
    <t>906551435197861890</t>
  </si>
  <si>
    <t>http://twitter.com/BANgentrifying/status/906551435197861890</t>
  </si>
  <si>
    <t>We are on the move! #BKMarch2017 #BANGentrification #TakeBackOurCommunities #BKRiseUp #BKFightsRacism… https://t.co/8ZqM6bxKlR</t>
  </si>
  <si>
    <t>https://t.co/8ZqM6bxKlR</t>
  </si>
  <si>
    <t>https://twitter.com/i/web/status/906551435197861890</t>
  </si>
  <si>
    <t>2017-09-09T16:13:39Z</t>
  </si>
  <si>
    <t>906551180624580611</t>
  </si>
  <si>
    <t>http://twitter.com/BANgentrifying/status/906551180624580611</t>
  </si>
  <si>
    <t>RT @somecityusa: We're here today to say NO to gentrification and police brutality! #BKmarch2017 #BrooklynIsNotforSale https://t.co/qx3kSAD…</t>
  </si>
  <si>
    <t>2017-09-09T16:13:35Z</t>
  </si>
  <si>
    <t>906551165139263488</t>
  </si>
  <si>
    <t>http://twitter.com/BANgentrifying/status/906551165139263488</t>
  </si>
  <si>
    <t>RT @somecityusa: There's more of us than there are of you! #FTP #BKmarch2017 #BrooklynIsNotforSale https://t.co/8MgRH9CA9w</t>
  </si>
  <si>
    <t>2017-09-09T16:13:32Z</t>
  </si>
  <si>
    <t>906551153567170561</t>
  </si>
  <si>
    <t>http://twitter.com/BANgentrifying/status/906551153567170561</t>
  </si>
  <si>
    <t>RT @somecityusa: We are fighting for ourselves and our future generations! #BKmarch2017 #BrooklynIsNotforSale https://t.co/ZTe1f0Wf8g</t>
  </si>
  <si>
    <t>2017-09-09T16:13:27Z</t>
  </si>
  <si>
    <t>906551132398505986</t>
  </si>
  <si>
    <t>BKMarch2017, bangentrification</t>
  </si>
  <si>
    <t>@BtBsNYC, @BANgentrifying</t>
  </si>
  <si>
    <t>http://twitter.com/BANgentrifying/status/906551132398505986</t>
  </si>
  <si>
    <t>RT @BtBsNYC: At #BKMarch2017 #bangentrification @BANgentrifying https://t.co/hTlZUSGDwN</t>
  </si>
  <si>
    <t>2017-09-09T15:18:00Z</t>
  </si>
  <si>
    <t>906537179706523648</t>
  </si>
  <si>
    <t>BANGentrification, TakeBackOurCommunities</t>
  </si>
  <si>
    <t>http://twitter.com/BANgentrifying/status/906537179706523648</t>
  </si>
  <si>
    <t>"Before it's gone, take it back! Brooklyn is NOT for sale!" BKMarch2017 #BANGentrification #TakeBackOurCommunities… https://t.co/eIAalkTZmU</t>
  </si>
  <si>
    <t>https://t.co/eIAalkTZmU</t>
  </si>
  <si>
    <t>https://twitter.com/i/web/status/906537179706523648</t>
  </si>
  <si>
    <t>2017-09-09T15:09:52Z</t>
  </si>
  <si>
    <t>906535130889687045</t>
  </si>
  <si>
    <t>Brooklyn, buildcomminities</t>
  </si>
  <si>
    <t>@DarrenMack718, @BANgentrifying, @MiCasaResiste, @MillionHoodies, @TheIndypendent</t>
  </si>
  <si>
    <t>http://twitter.com/BANgentrifying/status/906535130889687045</t>
  </si>
  <si>
    <t>RT @DarrenMack718: Getting ready to MARCH for #Brooklyn! @BANgentrifying @MiCasaResiste @MillionHoodies @TheIndypendent #buildcomminities h…</t>
  </si>
  <si>
    <t>2017-09-09T15:09:32Z</t>
  </si>
  <si>
    <t>906535045111967744</t>
  </si>
  <si>
    <t>http://twitter.com/BANgentrifying/status/906535045111967744</t>
  </si>
  <si>
    <t>We're at Barclays now #BKMarch2017 #BANGentrification #TakeBackOurCommunities #BKRiseUp #BKFightsRacism… https://t.co/KXKlrtd3Hh</t>
  </si>
  <si>
    <t>https://t.co/KXKlrtd3Hh</t>
  </si>
  <si>
    <t>https://twitter.com/i/web/status/906535045111967744</t>
  </si>
  <si>
    <t>2017-09-09T14:46:40Z</t>
  </si>
  <si>
    <t>906529291739025408</t>
  </si>
  <si>
    <t>http://twitter.com/BANgentrifying/status/906529291739025408</t>
  </si>
  <si>
    <t>We're getting excited for the #BKMarch2017 ! Hitting the streets at 12pm! We have permits so bring the whole family! #TakeBackOurCommunities</t>
  </si>
  <si>
    <t>2017-09-09T14:34:44Z</t>
  </si>
  <si>
    <t>906526291511345153</t>
  </si>
  <si>
    <t>@glubwilsen, @NYCMayor, @NYPD78Pct</t>
  </si>
  <si>
    <t>http://twitter.com/BANgentrifying/status/906526291511345153</t>
  </si>
  <si>
    <t>RT @glubwilsen: . @NYCMayor claims to stand for immigrants but uses @NYPD78Pct to intimidate undocumented from protesting their displacemen…</t>
  </si>
  <si>
    <t>2017-09-09T12:46:23Z</t>
  </si>
  <si>
    <t>906499023451947010</t>
  </si>
  <si>
    <t>@NYPD78Pct, @cmlauriecumbo</t>
  </si>
  <si>
    <t>http://twitter.com/BANgentrifying/status/906499023451947010</t>
  </si>
  <si>
    <t>Pls CONTINUE to FLOOD NYPD Det. Gallente  with CALLS at (646) 373-8351 TWEET @NYPD78Pct  &amp;amp;   @cmlauriecumbo  ISSUE THE SOUND PERMIT NOW!!</t>
  </si>
  <si>
    <t>2017-09-09T07:14:49Z</t>
  </si>
  <si>
    <t>906415579946520577</t>
  </si>
  <si>
    <t>@JanineNichols1</t>
  </si>
  <si>
    <t>http://twitter.com/BANgentrifying/status/906415579946520577</t>
  </si>
  <si>
    <t>RT @JanineNichols1: Ready, set, DIAL! https://t.co/6EYF7rogy0</t>
  </si>
  <si>
    <t>https://t.co/6EYF7rogy0</t>
  </si>
  <si>
    <t>https://twitter.com/bangentrifying/status/906306575647887360</t>
  </si>
  <si>
    <t>2017-09-09T03:50:20Z</t>
  </si>
  <si>
    <t>906364122874478593</t>
  </si>
  <si>
    <t>http://twitter.com/BANgentrifying/status/906364122874478593</t>
  </si>
  <si>
    <t>RT @yeampierre: praying for PR, Haiti &amp;amp; my fam in Miami - climate change, racism,patriarchy &amp;amp; displacement all feel unmanageable today, but…</t>
  </si>
  <si>
    <t>2017-09-09T03:49:26Z</t>
  </si>
  <si>
    <t>906363895744487425</t>
  </si>
  <si>
    <t>http://twitter.com/BANgentrifying/status/906363895744487425</t>
  </si>
  <si>
    <t>RT @EqualFlatbush: Over 100 endorsers say: WE WILL NOT BE SILENCED or BULLIED BY POLITICIANS or the POLICE!  We will be at... https://t.co/…</t>
  </si>
  <si>
    <t>2017-09-09T02:19:59Z</t>
  </si>
  <si>
    <t>906341384277430272</t>
  </si>
  <si>
    <t>@BANgentrifying, @BANgentrifying</t>
  </si>
  <si>
    <t>http://twitter.com/BANgentrifying/status/906341384277430272</t>
  </si>
  <si>
    <t>RT @BANgentrifying: Follow @BANgentrifying  for the latest on #BKMarch2017   Brooklyn March Against Gentrification, Racism, and Police Viol…</t>
  </si>
  <si>
    <t>2017-09-09T02:19:52Z</t>
  </si>
  <si>
    <t>906341355802316800</t>
  </si>
  <si>
    <t>@Ethicsaintprett, @mmpadellan, @BANgentrifying</t>
  </si>
  <si>
    <t>http://twitter.com/BANgentrifying/status/906341355802316800</t>
  </si>
  <si>
    <t>RT @Ethicsaintprett: WBAI MTOPP re Bklyn Armory, Btnc Gdn rzoning, Will REBNY win NYCC race? CB ch RE lobyst @mmpadellan @BANgentrifying  h…</t>
  </si>
  <si>
    <t>2017-09-09T02:19:45Z</t>
  </si>
  <si>
    <t>906341325796204544</t>
  </si>
  <si>
    <t>@DarrenMack718, @BANgentrifying, @MiCasaResiste</t>
  </si>
  <si>
    <t>http://twitter.com/BANgentrifying/status/906341325796204544</t>
  </si>
  <si>
    <t>RT @DarrenMack718: @BANgentrifying @MiCasaResiste I'm from the Old Brooklyn and I'll be there! ✊🏿</t>
  </si>
  <si>
    <t>2017-09-09T02:19:42Z</t>
  </si>
  <si>
    <t>906341311913103362</t>
  </si>
  <si>
    <t>@BANgentrifying, @BANgentrifying, @NYPD78Pct, @barclayscenter</t>
  </si>
  <si>
    <t>http://twitter.com/BANgentrifying/status/906341311913103362</t>
  </si>
  <si>
    <t>RT @BANgentrifying: @BANgentrifying applied for a sound permit on 7/20 . @NYPD78Pct denies sound permit for @barclayscenter on 9/8 after 6p…</t>
  </si>
  <si>
    <t>2017-09-09T02:19:40Z</t>
  </si>
  <si>
    <t>906341303708987392</t>
  </si>
  <si>
    <t>@WA_Tweets, @BANgentrifying, @NYPD78Pct, @barclay</t>
  </si>
  <si>
    <t>http://twitter.com/BANgentrifying/status/906341303708987392</t>
  </si>
  <si>
    <t>RT @WA_Tweets: @BANgentrifying @NYPD78Pct @barclay Always some bullshit.</t>
  </si>
  <si>
    <t>2017-09-09T02:19:37Z</t>
  </si>
  <si>
    <t>906341292896079872</t>
  </si>
  <si>
    <t>@BANgentrifying, @BANgentrifying, @NYPD78Pct</t>
  </si>
  <si>
    <t>http://twitter.com/BANgentrifying/status/906341292896079872</t>
  </si>
  <si>
    <t>RT @BANgentrifying: Emergency Action Alert Precinct Denies Sound Permit for #BKMarch2017 opening rally at @BANgentrifying TWEET @NYPD78Pct…</t>
  </si>
  <si>
    <t>2017-09-09T02:19:29Z</t>
  </si>
  <si>
    <t>906341259371053056</t>
  </si>
  <si>
    <t>@DarrenMack718, @tomknight91, @MiCasaResiste, @NYPD78Pct, @BANgentrifying</t>
  </si>
  <si>
    <t>http://twitter.com/BANgentrifying/status/906341259371053056</t>
  </si>
  <si>
    <t>RT @DarrenMack718: @tomknight91 @MiCasaResiste @NYPD78Pct @BANgentrifying If Neo-Nazis have the right to be heard then poor ppl in a "progr…</t>
  </si>
  <si>
    <t>2017-09-09T02:19:26Z</t>
  </si>
  <si>
    <t>906341244477083654</t>
  </si>
  <si>
    <t>@DarrenMack718, @tomknight91, @MiCasaResiste, @NYPD78Pct, @BANgentrifying, @BkDemocrats, @CityLimit</t>
  </si>
  <si>
    <t>http://twitter.com/BANgentrifying/status/906341244477083654</t>
  </si>
  <si>
    <t>RT @DarrenMack718: @tomknight91 @MiCasaResiste @NYPD78Pct @BANgentrifying Do not suppress the voices of the people! @BkDemocrats @CityLimit…</t>
  </si>
  <si>
    <t>2017-09-09T02:19:08Z</t>
  </si>
  <si>
    <t>906341167566028801</t>
  </si>
  <si>
    <t>@tomknight91, @NYPD78Pct, @BANgentrifying, @NYPD78Pct</t>
  </si>
  <si>
    <t>http://twitter.com/BANgentrifying/status/906341167566028801</t>
  </si>
  <si>
    <t>RT @tomknight91: @NYPD78Pct @BANgentrifying .@NYPD78Pct This permit was originally filed on July 20th, 2017. After stalling, Sep. 6th Sgt R…</t>
  </si>
  <si>
    <t>2017-09-09T02:18:59Z</t>
  </si>
  <si>
    <t>906341131042082816</t>
  </si>
  <si>
    <t>@golbe69, @BANgentrifying, @NYPD78Pct</t>
  </si>
  <si>
    <t>http://twitter.com/BANgentrifying/status/906341131042082816</t>
  </si>
  <si>
    <t>RT @golbe69: @BANgentrifying @NYPD78Pct Ah ok. This time they said permit issued across st like Tom said. Said Barclays is private property…</t>
  </si>
  <si>
    <t>2017-09-09T01:56:37Z</t>
  </si>
  <si>
    <t>906335503984848897</t>
  </si>
  <si>
    <t>@barclayscenter</t>
  </si>
  <si>
    <t>http://twitter.com/BANgentrifying/status/906335503984848897</t>
  </si>
  <si>
    <t>#BKMarch2017 will be @barclayscenter at 11am #BANGentrification #TakeBackOurCommunities #BlackLivesMatter</t>
  </si>
  <si>
    <t>2017-09-09T01:47:57Z</t>
  </si>
  <si>
    <t>906333322082648064</t>
  </si>
  <si>
    <t>cmlauriecumbo</t>
  </si>
  <si>
    <t>@cmlauriecumbo, @NYPD78Pct, @barclayscenter</t>
  </si>
  <si>
    <t>http://twitter.com/BANgentrifying/status/906333322082648064</t>
  </si>
  <si>
    <t>@cmlauriecumbo/@NYPD78Pct want to silence at #bkmarch2017 when NO CONFLICTS at @barclayscenter SAY Issue a sound permit NOW (646) 373-8351</t>
  </si>
  <si>
    <t>2017-09-09T01:28:14Z</t>
  </si>
  <si>
    <t>906328359172546560</t>
  </si>
  <si>
    <t>@cmlauriecumbo, @NYPD78Pct, @changethenypd, @watchthecops</t>
  </si>
  <si>
    <t>http://twitter.com/BANgentrifying/status/906328359172546560</t>
  </si>
  <si>
    <t>@cmlauriecumbo /@NYPD78Pct want to silence  @changethenypd &amp;amp; @watchthecops  at #bkmarch2017 SAY Issue a sound permit NOW (646) 373-8351</t>
  </si>
  <si>
    <t>2017-09-09T01:26:03Z</t>
  </si>
  <si>
    <t>906327808959447040</t>
  </si>
  <si>
    <t>@cmlauriecumbo, @NYPD78Pct</t>
  </si>
  <si>
    <t>http://twitter.com/BANgentrifying/status/906327808959447040</t>
  </si>
  <si>
    <t>@cmlauriecumbo /@NYPD78Pct want to silence families fighting displacement at the #bkmarch2017  SAY Issue a sound permit NOW (646) 373-8351</t>
  </si>
  <si>
    <t>2017-09-09T01:20:13Z</t>
  </si>
  <si>
    <t>906326344539230208</t>
  </si>
  <si>
    <t>@cmlauriecumbo, @NYPD78Pct, @FUREEous, @CHTenantUnion</t>
  </si>
  <si>
    <t>http://twitter.com/BANgentrifying/status/906326344539230208</t>
  </si>
  <si>
    <t>@cmlauriecumbo /@NYPD78Pct want to silence the tenants of @FUREEous @CHTenantUnion #bkmarch2017  SAY Issue a sound permit NOW (646) 373-8351</t>
  </si>
  <si>
    <t>2017-09-09T01:18:19Z</t>
  </si>
  <si>
    <t>906325864899596288</t>
  </si>
  <si>
    <t>@cmlauriecumbo, @NYPD78Pct, @MillionHoodies, @BLMNYC, @BYP_100</t>
  </si>
  <si>
    <t>http://twitter.com/BANgentrifying/status/906325864899596288</t>
  </si>
  <si>
    <t>@cmlauriecumbo /@NYPD78Pct want to silence @MillionHoodies @BLMNYC  &amp;amp; @BYP_100 at #bkmarch2017  SAY Issue a sound permit NOW (646) 373-8351</t>
  </si>
  <si>
    <t>2017-09-09T00:55:05Z</t>
  </si>
  <si>
    <t>906320019310686208</t>
  </si>
  <si>
    <t>Brooklyn, BKmarch2017</t>
  </si>
  <si>
    <t>NYCMayor</t>
  </si>
  <si>
    <t>@NYCMayor, @cmlauriecumbo, @NYPD78Pct</t>
  </si>
  <si>
    <t>http://twitter.com/BANgentrifying/status/906320019310686208</t>
  </si>
  <si>
    <t>@NYCMayor, @cmlauriecumbo @NYPD78Pct are 4 selling off #Brooklyn ! call Precinct (718) 636-6411, demand sound permit 4 #BKmarch2017</t>
  </si>
  <si>
    <t>2017-09-09T00:49:09Z</t>
  </si>
  <si>
    <t>906318525496733696</t>
  </si>
  <si>
    <t>@UPROSE, @NYPD78Pct</t>
  </si>
  <si>
    <t>http://twitter.com/BANgentrifying/status/906318525496733696</t>
  </si>
  <si>
    <t>RT @UPROSE: @NYPD78Pct  ISSUE SOUND PERMIT for Bk MARCH AGAINST GENTRIFICATION, RACISM, AND POLICE VIOLENCE #BlackLivesMatter https://t.co/…</t>
  </si>
  <si>
    <t>2017-09-09T00:48:59Z</t>
  </si>
  <si>
    <t>906318481192308736</t>
  </si>
  <si>
    <t>signalboost</t>
  </si>
  <si>
    <t>http://twitter.com/BANgentrifying/status/906318481192308736</t>
  </si>
  <si>
    <t>RT @sylvia_nyc: #signalboost please support Brooklyn tenants &amp;amp; business owners speaking out against displacement! Demand the permit! #black…</t>
  </si>
  <si>
    <t>2017-09-09T00:41:08Z</t>
  </si>
  <si>
    <t>906316508078460929</t>
  </si>
  <si>
    <t>tomknight91</t>
  </si>
  <si>
    <t>@tomknight91, @NYPD78Pct, @cmlauriecumbo</t>
  </si>
  <si>
    <t>http://twitter.com/BANgentrifying/status/906316508078460929</t>
  </si>
  <si>
    <t>@tomknight91 @NYPD78Pct @cmlauriecumbo We are urging people to FLOOD Det. Gallente with calls at (646) 373-8351 &amp;amp; c… https://t.co/FmL6R8plng</t>
  </si>
  <si>
    <t>https://t.co/FmL6R8plng</t>
  </si>
  <si>
    <t>https://twitter.com/i/web/status/906316508078460929</t>
  </si>
  <si>
    <t>2017-09-09T00:39:31Z</t>
  </si>
  <si>
    <t>906316101344165888</t>
  </si>
  <si>
    <t>http://twitter.com/BANgentrifying/status/906316101344165888</t>
  </si>
  <si>
    <t>@tomknight91 @NYPD78Pct @cmlauriecumbo YES absolutely!  But we will NOT be bullied or silenced by pro-gentrificatio… https://t.co/gX0XIoFlcW</t>
  </si>
  <si>
    <t>https://t.co/gX0XIoFlcW</t>
  </si>
  <si>
    <t>https://twitter.com/i/web/status/906316101344165888</t>
  </si>
  <si>
    <t>2017-09-09T00:38:16Z</t>
  </si>
  <si>
    <t>906315784774963202</t>
  </si>
  <si>
    <t>@tomknight91, @NYPD78Pct, @BANgentrifying, @NYPD78Pct, @cmlauriecumbo</t>
  </si>
  <si>
    <t>http://twitter.com/BANgentrifying/status/906315784774963202</t>
  </si>
  <si>
    <t>RT @tomknight91: @NYPD78Pct @BANgentrifying .@NYPD78Pct and @cmlauriecumbo try and silence POC from speaking out. We will be rallying and m…</t>
  </si>
  <si>
    <t>2017-09-09T00:38:03Z</t>
  </si>
  <si>
    <t>906315729137553408</t>
  </si>
  <si>
    <t>@NYPD78Pct, @barclayscenter</t>
  </si>
  <si>
    <t>http://twitter.com/BANgentrifying/status/906315729137553408</t>
  </si>
  <si>
    <t>Emergency Action Alert : @NYPD78Pct Precinct Denies Sound Permit for #BKMarch2017 opening rally at @barclayscenter  https://t.co/V4PQY9RXfk</t>
  </si>
  <si>
    <t>https://t.co/V4PQY9RXfk</t>
  </si>
  <si>
    <t>http://equalityforflatbush.tumblr.com/post/165130192642/emergency-action-alert-78th-precinct-denies</t>
  </si>
  <si>
    <t>2017-09-09T00:34:40Z</t>
  </si>
  <si>
    <t>906314878792732673</t>
  </si>
  <si>
    <t>http://twitter.com/BANgentrifying/status/906314878792732673</t>
  </si>
  <si>
    <t>Ask @NYPD78Pct &amp;amp; @cmlauriecumbo why are they silencing tenants fighting 2 keep their homes? Issue the permit for #BKMarch2017 (718) 636-6411</t>
  </si>
  <si>
    <t>2017-09-09T00:30:32Z</t>
  </si>
  <si>
    <t>906313839649738752</t>
  </si>
  <si>
    <t>@tomknight91, @NYPD78Pct</t>
  </si>
  <si>
    <t>http://twitter.com/BANgentrifying/status/906313839649738752</t>
  </si>
  <si>
    <t>@tomknight91 @NYPD78Pct They have No problem issuing permits right wing racist hate groups  but want people of colo… https://t.co/gnO9CSftt6</t>
  </si>
  <si>
    <t>https://t.co/gnO9CSftt6</t>
  </si>
  <si>
    <t>https://twitter.com/i/web/status/906313839649738752</t>
  </si>
  <si>
    <t>2017-09-09T00:28:45Z</t>
  </si>
  <si>
    <t>906313390523547649</t>
  </si>
  <si>
    <t>http://twitter.com/BANgentrifying/status/906313390523547649</t>
  </si>
  <si>
    <t>RT @tomknight91: @NYPD78Pct @BANgentrifying .@NYPD78Pct will say "permit was issued" but won't tell you that they're trying to move the eve…</t>
  </si>
  <si>
    <t>2017-09-09T00:28:20Z</t>
  </si>
  <si>
    <t>906313287926775808</t>
  </si>
  <si>
    <t>WEWILLNOTBESILENCED</t>
  </si>
  <si>
    <t>golbe69</t>
  </si>
  <si>
    <t>@golbe69, @NYPD78Pct</t>
  </si>
  <si>
    <t>http://twitter.com/BANgentrifying/status/906313287926775808</t>
  </si>
  <si>
    <t>@golbe69 @NYPD78Pct no ! Here is our paper trail : https://t.co/V4PQY9RXfk #WEWILLNOTBESILENCED</t>
  </si>
  <si>
    <t>2017-09-09T00:13:20Z</t>
  </si>
  <si>
    <t>906309512965050370</t>
  </si>
  <si>
    <t>BKMARCH2017</t>
  </si>
  <si>
    <t>@CtownArtBrigade, @BANgentrifying</t>
  </si>
  <si>
    <t>http://twitter.com/BANgentrifying/status/906309512965050370</t>
  </si>
  <si>
    <t>RT @CtownArtBrigade: Join @BANgentrifying 4 #BKMARCH2017 tmrw 9/9 starting at 11 at Barclays Center making rally stops in BK. Full sked: ht…</t>
  </si>
  <si>
    <t>2017-09-09T00:04:05Z</t>
  </si>
  <si>
    <t>906307181473038338</t>
  </si>
  <si>
    <t>BrooklynIsNotforSale, BlackLivesMatter, bkmarch2017</t>
  </si>
  <si>
    <t>@NYPD78Pct, @cmlauriecumbo, @Barclays</t>
  </si>
  <si>
    <t>http://twitter.com/BANgentrifying/status/906307181473038338</t>
  </si>
  <si>
    <t>TWEET @NYPD78Pct  &amp;amp;  @cmlauriecumbo .Tell them #BrooklynIsNotforSale &amp;amp; #BlackLivesMatter  Issue the permits for @Barclays for #bkmarch2017</t>
  </si>
  <si>
    <t>2017-09-09T00:01:51Z</t>
  </si>
  <si>
    <t>906306621948784640</t>
  </si>
  <si>
    <t>@sylvia_nyc, @NYPD78Pct, @BANgentrifying</t>
  </si>
  <si>
    <t>http://twitter.com/BANgentrifying/status/906306621948784640</t>
  </si>
  <si>
    <t>RT @sylvia_nyc: @NYPD78Pct issue the sound permit for @BANgentrifying March #bkmarch2017 tomoro @ 11am! The community has the right to asse…</t>
  </si>
  <si>
    <t>2017-09-09T00:01:40Z</t>
  </si>
  <si>
    <t>906306575647887360</t>
  </si>
  <si>
    <t>BlackLivesMatter, bkmarch2017</t>
  </si>
  <si>
    <t>@NYPD78Pct</t>
  </si>
  <si>
    <t>http://twitter.com/BANgentrifying/status/906306575647887360</t>
  </si>
  <si>
    <t>FLOOD @NYPD78Pct : (718) 636-6411 ask to speak with desk sergeant. Tell them to #BlackLivesMatter : ISSUE the permits for #bkmarch2017</t>
  </si>
  <si>
    <t>2017-09-08T23:56:42Z</t>
  </si>
  <si>
    <t>906305325644632064</t>
  </si>
  <si>
    <t>@BANgentrifying, @NYPD78Pct, @cmlauriecumbo</t>
  </si>
  <si>
    <t>http://twitter.com/BANgentrifying/status/906305325644632064</t>
  </si>
  <si>
    <t>Emergency Action Alert Precinct Denies Sound Permit for #BKMarch2017 opening rally at @BANgentrifying TWEET @NYPD78Pct  and  @cmlauriecumbo</t>
  </si>
  <si>
    <t>2017-09-08T23:55:43Z</t>
  </si>
  <si>
    <t>906305078113566720</t>
  </si>
  <si>
    <t>http://twitter.com/BANgentrifying/status/906305078113566720</t>
  </si>
  <si>
    <t>FLOOD NYPD Det. Gallente w/ CALLS at (646) 373-8351 TWEET @NYPD78Pct  and  @cmlauriecumbo  WONT BE SILENCED by Pro-gentrification forces</t>
  </si>
  <si>
    <t>2017-09-08T23:31:58Z</t>
  </si>
  <si>
    <t>906299100106289152</t>
  </si>
  <si>
    <t>@NYPD78Pct, @Barclay</t>
  </si>
  <si>
    <t>http://twitter.com/BANgentrifying/status/906299100106289152</t>
  </si>
  <si>
    <t>Emergency Action Alert :  @NYPD78Pct denies Sound Permit for #BKMarch2017 for @Barclay's  demand they issue a permit! (646) 373-8351 NOW</t>
  </si>
  <si>
    <t>2017-09-08T23:30:18Z</t>
  </si>
  <si>
    <t>906298680109608960</t>
  </si>
  <si>
    <t>@BANgentrifying, @NYPD78Pct, @barclayscenter</t>
  </si>
  <si>
    <t>http://twitter.com/BANgentrifying/status/906298680109608960</t>
  </si>
  <si>
    <t>@BANgentrifying applied for a sound permit on 7/20 . @NYPD78Pct denies sound permit for @barclayscenter on 9/8 after 6pm #bkmarch2017</t>
  </si>
  <si>
    <t>2017-09-08T23:27:02Z</t>
  </si>
  <si>
    <t>906297859171115010</t>
  </si>
  <si>
    <t>@tomknight91, @NYPD78Pct, @BANgentrifying</t>
  </si>
  <si>
    <t>http://twitter.com/BANgentrifying/status/906297859171115010</t>
  </si>
  <si>
    <t>RT @tomknight91: .@NYPD78Pct denying a sound permit to @BANgentrifying march/rally the night before. Call them and demand they issue a perm…</t>
  </si>
  <si>
    <t>2017-09-08T23:19:32Z</t>
  </si>
  <si>
    <t>906295970488623104</t>
  </si>
  <si>
    <t>BrooklynisNorforSale, BlackLivesMatter</t>
  </si>
  <si>
    <t>http://twitter.com/BANgentrifying/status/906295970488623104</t>
  </si>
  <si>
    <t>Tweet at @cmlauriecumbo  &amp;amp; @NYPD78Pct :  DO NOT SILENCE anti-gentrification march #BrooklynisNorforSale #BlackLivesMatter</t>
  </si>
  <si>
    <t>2017-09-08T23:17:16Z</t>
  </si>
  <si>
    <t>906295401589985280</t>
  </si>
  <si>
    <t>NYPD, BKMarch2017</t>
  </si>
  <si>
    <t>http://twitter.com/BANgentrifying/status/906295401589985280</t>
  </si>
  <si>
    <t>Action Alert #NYPD denies SX permit for opening rally for #BKMarch2017 : https://t.co/V4PQY9RXfk</t>
  </si>
  <si>
    <t>2017-09-08T15:19:59Z</t>
  </si>
  <si>
    <t>906175289457340417</t>
  </si>
  <si>
    <t>http://twitter.com/BANgentrifying/status/906175289457340417</t>
  </si>
  <si>
    <t>RT @ComplxBlackness: It's going down tomorrow! Join us at 11 at Barclays, 1:30 at Ebbets Field, 3:30 at Von King Park, 5:30 at Myrtle-Wycko…</t>
  </si>
  <si>
    <t>2017-09-08T05:03:02Z</t>
  </si>
  <si>
    <t>906020030021722112</t>
  </si>
  <si>
    <t>BKMarch2017, BKRiseUp, BKFightsRacism</t>
  </si>
  <si>
    <t>http://twitter.com/BANgentrifying/status/906020030021722112</t>
  </si>
  <si>
    <t>#BKMarch2017 : Why we are marching ? Meet Robert Landau from Upper West Side  https://t.co/OnYwOIWsyi  #BKRiseUp #BKFightsRacism</t>
  </si>
  <si>
    <t>https://t.co/OnYwOIWsyi</t>
  </si>
  <si>
    <t>https://youtu.be/OFycFcRQ12o</t>
  </si>
  <si>
    <t>2017-09-08T04:56:20Z</t>
  </si>
  <si>
    <t>906018341130665985</t>
  </si>
  <si>
    <t>blacklivesmatter</t>
  </si>
  <si>
    <t>@macc_nyc, @BANgentrifying</t>
  </si>
  <si>
    <t>http://twitter.com/BANgentrifying/status/906018341130665985</t>
  </si>
  <si>
    <t>RT @macc_nyc: This Saturday! @BANgentrifying #blacklivesmatter We were so excited the Act for America rally was canceled we almost missed t…</t>
  </si>
  <si>
    <t>2017-09-08T04:55:48Z</t>
  </si>
  <si>
    <t>906018209735704577</t>
  </si>
  <si>
    <t>http://twitter.com/BANgentrifying/status/906018209735704577</t>
  </si>
  <si>
    <t>Meet Mike from @FUREEous  COME OUT on 9/9/17 for #BKMarch2017 https://t.co/lrXoGv4Yf0</t>
  </si>
  <si>
    <t>https://t.co/lrXoGv4Yf0</t>
  </si>
  <si>
    <t>https://www.youtube.com/watch?v=Yu2tYAql4d0&amp;feature=youtu.be</t>
  </si>
  <si>
    <t>2017-09-08T04:54:35Z</t>
  </si>
  <si>
    <t>906017903576727552</t>
  </si>
  <si>
    <t>Gentrification, DefendBK, BKMarch2017</t>
  </si>
  <si>
    <t>http://twitter.com/BANgentrifying/status/906017903576727552</t>
  </si>
  <si>
    <t>RT @MiCasaResiste: Join us Saturday 9/9 for the Brooklyn March against #Gentrification, Racism &amp;amp; Police Violence! #DefendBK #BKMarch2017 #B…</t>
  </si>
  <si>
    <t>2017-09-08T04:52:52Z</t>
  </si>
  <si>
    <t>906017471248793601</t>
  </si>
  <si>
    <t>http://twitter.com/BANgentrifying/status/906017471248793601</t>
  </si>
  <si>
    <t>#BKMarch2017 : What we are marching for? Meet Zakiyah from Bed-Stuy https://t.co/3TwiZwKBER</t>
  </si>
  <si>
    <t>https://t.co/3TwiZwKBER</t>
  </si>
  <si>
    <t>https://youtu.be/EOvzQNrL-MA</t>
  </si>
  <si>
    <t>2017-09-08T04:52:19Z</t>
  </si>
  <si>
    <t>906017330928295937</t>
  </si>
  <si>
    <t>BKMarch2017, MTOPP</t>
  </si>
  <si>
    <t>http://twitter.com/BANgentrifying/status/906017330928295937</t>
  </si>
  <si>
    <t>#BKMarch2017 : Why we are marching? Meet Alicia from #MTOPP https://t.co/XxNSPrafUB</t>
  </si>
  <si>
    <t>https://t.co/XxNSPrafUB</t>
  </si>
  <si>
    <t>https://youtu.be/QG6hLhxAnNU</t>
  </si>
  <si>
    <t>2017-09-08T04:51:45Z</t>
  </si>
  <si>
    <t>906017189760663553</t>
  </si>
  <si>
    <t>http://twitter.com/BANgentrifying/status/906017189760663553</t>
  </si>
  <si>
    <t>Follow @BANgentrifying  for the latest on #BKMarch2017   Brooklyn March Against Gentrification, Racism, and Police Violence on 9/9/17</t>
  </si>
  <si>
    <t>2017-09-08T04:50:57Z</t>
  </si>
  <si>
    <t>906016985724489729</t>
  </si>
  <si>
    <t>http://twitter.com/BANgentrifying/status/906016985724489729</t>
  </si>
  <si>
    <t>How to travel to The Brooklyn March Against Gentrification, Racism, and Police Violence on 9/9/17  #BKMarch2017 https://t.co/lnIQYRKbM9</t>
  </si>
  <si>
    <t>https://t.co/lnIQYRKbM9</t>
  </si>
  <si>
    <t>http://equalityforflatbush.tumblr.com/post/165100392622/how-to-travel-to-the-brooklyn-march-against</t>
  </si>
  <si>
    <t>2017-09-02T02:31:17Z</t>
  </si>
  <si>
    <t>903807510708195328</t>
  </si>
  <si>
    <t>BKMarch2017, BKRiseUp, BKFightsRacism, BlackLivesMatter, HereToStay</t>
  </si>
  <si>
    <t>http://twitter.com/BANgentrifying/status/903807510708195328</t>
  </si>
  <si>
    <t>FINAL planning mtg for #BKMarch2017 - Sept 5th 7pm https://t.co/PlsqNxqWac #BKRiseUp #BKFightsRacism #BlackLivesMatter #HereToStay</t>
  </si>
  <si>
    <t>https://t.co/PlsqNxqWac</t>
  </si>
  <si>
    <t>https://www.facebook.com/events/410970389300310/</t>
  </si>
  <si>
    <t>2017-09-02T02:29:01Z</t>
  </si>
  <si>
    <t>903806942451302400</t>
  </si>
  <si>
    <t>BKMarch2017, EndBrokenWindows, HereToStay</t>
  </si>
  <si>
    <t>http://twitter.com/BANgentrifying/status/903806942451302400</t>
  </si>
  <si>
    <t>Worksession for #BKMarch2017 Sept 5th 3-7pm at 147 W24th St. (Manh) https://t.co/gAIa9Z5qA5 #EndBrokenWindows #HereToStay</t>
  </si>
  <si>
    <t>https://t.co/gAIa9Z5qA5</t>
  </si>
  <si>
    <t>https://www.facebook.com/events/2029835503906464/</t>
  </si>
  <si>
    <t>2017-09-02T02:27:01Z</t>
  </si>
  <si>
    <t>903806438908334080</t>
  </si>
  <si>
    <t>Bushwick, BKMarch2017</t>
  </si>
  <si>
    <t>http://twitter.com/BANgentrifying/status/903806438908334080</t>
  </si>
  <si>
    <t>Procession Art Build for March Against Gentrification hosted by @MiCasaResiste  in #Bushwick Sept 3rd https://t.co/1GmJ1tQhSm #BKMarch2017</t>
  </si>
  <si>
    <t>https://t.co/1GmJ1tQhSm</t>
  </si>
  <si>
    <t>https://www.facebook.com/events/110259639669218</t>
  </si>
  <si>
    <t>2017-09-02T02:25:16Z</t>
  </si>
  <si>
    <t>903805996971290624</t>
  </si>
  <si>
    <t>@StarrBarBK</t>
  </si>
  <si>
    <t>http://twitter.com/BANgentrifying/status/903805996971290624</t>
  </si>
  <si>
    <t>After Party for #BKMarch2017 at @StarrBarBK : starts at 6:30pm on 9/9 https://t.co/pcjmSEwIDy</t>
  </si>
  <si>
    <t>https://t.co/pcjmSEwIDy</t>
  </si>
  <si>
    <t>https://www.facebook.com/events/875486529269289/</t>
  </si>
  <si>
    <t>2017-09-02T02:22:17Z</t>
  </si>
  <si>
    <t>903805246857674753</t>
  </si>
  <si>
    <t>BKMarch2017, Brooklyn</t>
  </si>
  <si>
    <t>http://twitter.com/BANgentrifying/status/903805246857674753</t>
  </si>
  <si>
    <t>Join #BKMarch2017 on 9/9/17 - The 1st ever #Brooklyn March Against Gentrification, Racism, &amp;amp; Police Violence . https://t.co/619TBXoQtr</t>
  </si>
  <si>
    <t>https://t.co/619TBXoQtr</t>
  </si>
  <si>
    <t>https://www.facebook.com/events/833546563459181/</t>
  </si>
  <si>
    <t>2017-09-02T02:20:40Z</t>
  </si>
  <si>
    <t>903804838642896898</t>
  </si>
  <si>
    <t>http://twitter.com/BANgentrifying/status/903804838642896898</t>
  </si>
  <si>
    <t>Funds are urgently needed!  To Donate to #BKMarch2017 : https://t.co/SDlb0UIuKg or https://t.co/pTyJTPcD2g #BKRiseUp #BKFightsRacism</t>
  </si>
  <si>
    <t>https://t.co/SDlb0UIuKg</t>
  </si>
  <si>
    <t>http://bit.ly/DonateToBAN</t>
  </si>
  <si>
    <t>https://t.co/pTyJTPcD2g</t>
  </si>
  <si>
    <t>http://www.venmo.com/EqualityforFlatbush</t>
  </si>
  <si>
    <t>2017-09-02T02:20:04Z</t>
  </si>
  <si>
    <t>903804688755302402</t>
  </si>
  <si>
    <t>http://twitter.com/BANgentrifying/status/903804688755302402</t>
  </si>
  <si>
    <t>To Volunteer w/ @BANgentrifying Please Join the Brooklyn Anti-gentrification Network Community List: : https://t.co/9ATkl6rvpd</t>
  </si>
  <si>
    <t>https://t.co/9ATkl6rvpd</t>
  </si>
  <si>
    <t>https://groups.google.com/d/forum/the-brooklyn-anti-gentrification-community-organizing-list</t>
  </si>
  <si>
    <t>2017-09-02T02:19:38Z</t>
  </si>
  <si>
    <t>903804579082641409</t>
  </si>
  <si>
    <t>Charlottesville, Whitesupremacy, Antifacistas</t>
  </si>
  <si>
    <t>@LocaVibes, @LocaVibes, @radiofreebk</t>
  </si>
  <si>
    <t>http://twitter.com/BANgentrifying/status/903804579082641409</t>
  </si>
  <si>
    <t>RT @LocaVibes: Jueves hablamos ##Charlottesville, #Whitesupremacy y la nueva generacion de #Antifacistas x @LocaVibes @radiofreebk: https:/…</t>
  </si>
  <si>
    <t>2017-09-02T02:19:31Z</t>
  </si>
  <si>
    <t>903804552679448576</t>
  </si>
  <si>
    <t>http://twitter.com/BANgentrifying/status/903804552679448576</t>
  </si>
  <si>
    <t>RT @BANgentrifying: NEW VIDEO: BK residents and activists say why they are marching on 9/9/17 at #BKMarch2017 #BKRiseUp #BKFightsRacism htt…</t>
  </si>
  <si>
    <t>2017-09-02T02:19:24Z</t>
  </si>
  <si>
    <t>903804520878235648</t>
  </si>
  <si>
    <t>@BrujaRebel</t>
  </si>
  <si>
    <t>http://twitter.com/BANgentrifying/status/903804520878235648</t>
  </si>
  <si>
    <t>RT @BrujaRebel: Yasss! Tear them all down:  Second Christopher Columbus Statue Vandalized in New York in Matter of Days https://t.co/ukL8Og…</t>
  </si>
  <si>
    <t>2017-09-02T02:18:57Z</t>
  </si>
  <si>
    <t>903804409066475520</t>
  </si>
  <si>
    <t>@JooHyun_Kang, @MannyMVaz, @Sensei_BJ, @GriffithMW, @changetheNYPD, @BKMovement, @newkingsdems</t>
  </si>
  <si>
    <t>http://twitter.com/BANgentrifying/status/903804409066475520</t>
  </si>
  <si>
    <t>RT @JooHyun_Kang: The fab @MannyMVaz @Sensei_BJ &amp;amp; @GriffithMW (from @changetheNYPD &amp;amp; @BKMovement) being honored tonite by @newkingsdems. #t…</t>
  </si>
  <si>
    <t>2017-09-02T02:18:23Z</t>
  </si>
  <si>
    <t>903804267861082113</t>
  </si>
  <si>
    <t>@dalgoso, @newkingsdems, @BKMovement, @WoC4Progress, @changethenypd</t>
  </si>
  <si>
    <t>http://twitter.com/BANgentrifying/status/903804267861082113</t>
  </si>
  <si>
    <t>RT @dalgoso: So proud @newkingsdems honoring POC-led organizing: @BKMovement @WoC4Progress @changethenypd - especially this year, especiall…</t>
  </si>
  <si>
    <t>2017-09-02T02:18:07Z</t>
  </si>
  <si>
    <t>903804197828780032</t>
  </si>
  <si>
    <t>@BKMovement, @BKMovement</t>
  </si>
  <si>
    <t>http://twitter.com/BANgentrifying/status/903804197828780032</t>
  </si>
  <si>
    <t>RT @BKMovement: Save the Date! We are celebrating 5 years of @BKMovement . Stay tuned for more info and tickets - see you in October! https…</t>
  </si>
  <si>
    <t>2017-09-02T02:17:47Z</t>
  </si>
  <si>
    <t>903804115603648515</t>
  </si>
  <si>
    <t>AFROPUNK</t>
  </si>
  <si>
    <t>@elevtrtrax</t>
  </si>
  <si>
    <t>http://twitter.com/BANgentrifying/status/903804115603648515</t>
  </si>
  <si>
    <t>RT @elevtrtrax: I'M NEXT 🔄🔄🔄 #AFROPUNK https://t.co/TLzHODVNYJ</t>
  </si>
  <si>
    <t>2017-09-02T02:17:37Z</t>
  </si>
  <si>
    <t>903804070976262145</t>
  </si>
  <si>
    <t>AFROPUNK2017</t>
  </si>
  <si>
    <t>http://twitter.com/BANgentrifying/status/903804070976262145</t>
  </si>
  <si>
    <t>RT @elevtrtrax: #AFROPUNK2017 🌎🌎🌎📸:our friend Barron Images https://t.co/3XODalrpCI</t>
  </si>
  <si>
    <t>2017-09-02T02:17:30Z</t>
  </si>
  <si>
    <t>903804042144620548</t>
  </si>
  <si>
    <t>@elevtrtrax, @afropunk</t>
  </si>
  <si>
    <t>http://twitter.com/BANgentrifying/status/903804042144620548</t>
  </si>
  <si>
    <t>RT @elevtrtrax: Some of the many highlights from today @afropunk community #AFROPUNK2017 https://t.co/RBxyb6hvLp</t>
  </si>
  <si>
    <t>2017-09-02T02:17:05Z</t>
  </si>
  <si>
    <t>903803937437962241</t>
  </si>
  <si>
    <t>http://twitter.com/BANgentrifying/status/903803937437962241</t>
  </si>
  <si>
    <t>RT @elevtrtrax: Filmed a short PSA for the #BKMarch2017 featuring an amazing human being and life long Brooklynite ♥️ https://t.co/GDt76qCZ…</t>
  </si>
  <si>
    <t>2017-09-02T02:16:29Z</t>
  </si>
  <si>
    <t>903803788749934594</t>
  </si>
  <si>
    <t>Afropunk</t>
  </si>
  <si>
    <t>@elevtrtrax, @BANgentrifying, @FUREEous</t>
  </si>
  <si>
    <t>http://twitter.com/BANgentrifying/status/903803788749934594</t>
  </si>
  <si>
    <t>RT @elevtrtrax: ON ACTIVISM ROW W @BANgentrifying &amp;amp; @FUREEous  ✊🏿✊🏾✊🏽 #Afropunk https://t.co/Oi1Zu6q7Yb</t>
  </si>
  <si>
    <t>2017-09-02T02:16:11Z</t>
  </si>
  <si>
    <t>903803712753291268</t>
  </si>
  <si>
    <t>http://twitter.com/BANgentrifying/status/903803712753291268</t>
  </si>
  <si>
    <t>RT @UPROSE: Quien apoyo este esfuerzo para desplazar a la comunidad obrera? https://t.co/x5L5H9ymKI</t>
  </si>
  <si>
    <t>2017-09-02T02:16:07Z</t>
  </si>
  <si>
    <t>903803696701730817</t>
  </si>
  <si>
    <t>http://twitter.com/BANgentrifying/status/903803696701730817</t>
  </si>
  <si>
    <t>RT @UPROSE: https://t.co/XjsFMgevzj</t>
  </si>
  <si>
    <t>2017-09-02T02:16:04Z</t>
  </si>
  <si>
    <t>903803682982068224</t>
  </si>
  <si>
    <t>http://twitter.com/BANgentrifying/status/903803682982068224</t>
  </si>
  <si>
    <t>RT @UPROSE: https://t.co/rAuGwVnL0v</t>
  </si>
  <si>
    <t>2017-09-02T02:16:01Z</t>
  </si>
  <si>
    <t>903803669556187136</t>
  </si>
  <si>
    <t>http://twitter.com/BANgentrifying/status/903803669556187136</t>
  </si>
  <si>
    <t>RT @UPROSE: https://t.co/N1q3eKDZIY</t>
  </si>
  <si>
    <t>2017-09-02T02:15:51Z</t>
  </si>
  <si>
    <t>903803626220642313</t>
  </si>
  <si>
    <t>@UPROSE, @uprose</t>
  </si>
  <si>
    <t>http://twitter.com/BANgentrifying/status/903803626220642313</t>
  </si>
  <si>
    <t>RT @UPROSE: Please contact info@uprose.org if you are joining the UPROSE contingent September 9th https://t.co/3nOIAb2euL</t>
  </si>
  <si>
    <t>2017-09-02T02:15:47Z</t>
  </si>
  <si>
    <t>903803611121115136</t>
  </si>
  <si>
    <t>climatejustice, ourpower, onelove</t>
  </si>
  <si>
    <t>http://twitter.com/BANgentrifying/status/903803611121115136</t>
  </si>
  <si>
    <t>RT @UPROSE: We live, breathe, build &amp;amp; resist at intersection of racial justice &amp;amp; climate change. #climatejustice #ourpower #onelove https:/…</t>
  </si>
  <si>
    <t>2017-09-02T02:15:29Z</t>
  </si>
  <si>
    <t>903803534491226112</t>
  </si>
  <si>
    <t>FOIL, Jouvert</t>
  </si>
  <si>
    <t>@gideonoliver, @equalflatbush</t>
  </si>
  <si>
    <t>http://twitter.com/BANgentrifying/status/903803534491226112</t>
  </si>
  <si>
    <t>RT @gideonoliver: Proudly repping @equalflatbush in new #FOIL suit for docs on NYPD deployments re: 2016 #Jouvert weekend - https://t.co/q9…</t>
  </si>
  <si>
    <t>2017-09-02T02:15:23Z</t>
  </si>
  <si>
    <t>903803508931088384</t>
  </si>
  <si>
    <t>Jouvert2017, CaribbeanDayParade</t>
  </si>
  <si>
    <t>@EqualFlatbush, @EqualFlatbush</t>
  </si>
  <si>
    <t>http://twitter.com/BANgentrifying/status/903803508931088384</t>
  </si>
  <si>
    <t>RT @EqualFlatbush: @EqualFlatbush plans to Cop Watch to document police harassment during J’ouvert #Jouvert2017 #CaribbeanDayParade https:/…</t>
  </si>
  <si>
    <t>2017-09-02T02:15:19Z</t>
  </si>
  <si>
    <t>903803495094128641</t>
  </si>
  <si>
    <t>@KeeganNYC, @EqualFlatbush</t>
  </si>
  <si>
    <t>http://twitter.com/BANgentrifying/status/903803495094128641</t>
  </si>
  <si>
    <t>RT @KeeganNYC: .@EqualFlatbush sues NYPD for denying Freedom of Info request seeking records on policing of J'Ouvert Celebration: https://t…</t>
  </si>
  <si>
    <t>2017-09-02T02:15:11Z</t>
  </si>
  <si>
    <t>903803459367002113</t>
  </si>
  <si>
    <t>BKMarch2017, MTOPP, BANGentrification</t>
  </si>
  <si>
    <t>@EqualFlatbush, @tomknight91</t>
  </si>
  <si>
    <t>http://twitter.com/BANgentrifying/status/903803459367002113</t>
  </si>
  <si>
    <t>RT @EqualFlatbush: #BKMarch2017 Why we R marching? Meet Alicia from #MTOPP https://t.co/w70iwqyfSk  #BANGentrification Video by @tomknight91</t>
  </si>
  <si>
    <t>https://t.co/w70iwqyfSk</t>
  </si>
  <si>
    <t>2017-09-02T02:14:48Z</t>
  </si>
  <si>
    <t>903803365754380288</t>
  </si>
  <si>
    <t>http://twitter.com/BANgentrifying/status/903803365754380288</t>
  </si>
  <si>
    <t>RT @EqualFlatbush: 📷 Equality for Flatbush (E4F)’s Suggestions &amp;amp; Tactics as an Alternative to Calling 911 In consultation... https://t.co/n…</t>
  </si>
  <si>
    <t>2017-08-29T23:39:46Z</t>
  </si>
  <si>
    <t>902677185546375168</t>
  </si>
  <si>
    <t>http://twitter.com/BANgentrifying/status/902677185546375168</t>
  </si>
  <si>
    <t>NEW VIDEO: BK residents and activists say why they are marching on 9/9/17 at #BKMarch2017 #BKRiseUp #BKFightsRacism https://t.co/lrXoGvmzDA</t>
  </si>
  <si>
    <t>https://t.co/lrXoGvmzDA</t>
  </si>
  <si>
    <t>2017-08-29T23:38:37Z</t>
  </si>
  <si>
    <t>902676895313080320</t>
  </si>
  <si>
    <t>Gentrification</t>
  </si>
  <si>
    <t>@MiCasaResiste, @MaydaySpace</t>
  </si>
  <si>
    <t>http://twitter.com/BANgentrifying/status/902676895313080320</t>
  </si>
  <si>
    <t>RT @MiCasaResiste: Join us Sunday 9/3 @MaydaySpace to create signs in community for Brooklyn March against #Gentrification, Racism &amp;amp; Police…</t>
  </si>
  <si>
    <t>2017-08-25T04:23:29Z</t>
  </si>
  <si>
    <t>900936646572425216</t>
  </si>
  <si>
    <t>theRootsthatwillWeathertheStorm</t>
  </si>
  <si>
    <t>@UPROSE, @yeampierre, @UPROSE, @CJAOurPower</t>
  </si>
  <si>
    <t>http://twitter.com/BANgentrifying/status/900936646572425216</t>
  </si>
  <si>
    <t>RT @UPROSE: Whooo! Congratulations to our ED @yeampierre @UPROSE is a proud member of @CJAOurPower - #theRootsthatwillWeathertheStorm #Font…</t>
  </si>
  <si>
    <t>2017-08-25T04:23:23Z</t>
  </si>
  <si>
    <t>900936620131495936</t>
  </si>
  <si>
    <t>http://twitter.com/BANgentrifying/status/900936620131495936</t>
  </si>
  <si>
    <t>RT @UPROSE: https://t.co/GHtFhKXgWD</t>
  </si>
  <si>
    <t>2017-08-25T04:22:52Z</t>
  </si>
  <si>
    <t>900936491379052544</t>
  </si>
  <si>
    <t>beforeitsgone, OurBronx, NoDisplacement</t>
  </si>
  <si>
    <t>@somecityusa, @bkcianyc</t>
  </si>
  <si>
    <t>http://twitter.com/BANgentrifying/status/900936491379052544</t>
  </si>
  <si>
    <t>RT @somecityusa: Repping #beforeitsgone at the new @bkcianyc organizing storefront! #OurBronx #NoDisplacement https://t.co/Ya1TVJwjCM</t>
  </si>
  <si>
    <t>2017-08-24T05:24:33Z</t>
  </si>
  <si>
    <t>900589627135971328</t>
  </si>
  <si>
    <t>BKMarch2017, BANGentrification, EndBrokenWindows, HereToStay</t>
  </si>
  <si>
    <t>http://twitter.com/BANgentrifying/status/900589627135971328</t>
  </si>
  <si>
    <t>The Next #BKMarch2017 meeting is 8/28 7pm https://t.co/619TBXoQtr #BANGentrification  #EndBrokenWindows #HereToStay</t>
  </si>
  <si>
    <t>2017-08-24T05:22:23Z</t>
  </si>
  <si>
    <t>900589080215465985</t>
  </si>
  <si>
    <t>http://twitter.com/BANgentrifying/status/900589080215465985</t>
  </si>
  <si>
    <t>RT @UPROSE: A call to all Bk artists who believe in racial justice - stop supporting Industry City- displacement is an act of violence 🌻 ht…</t>
  </si>
  <si>
    <t>2017-08-24T05:22:11Z</t>
  </si>
  <si>
    <t>900589027916689411</t>
  </si>
  <si>
    <t>@NadeemGibran, @BANgentrifying</t>
  </si>
  <si>
    <t>http://twitter.com/BANgentrifying/status/900589027916689411</t>
  </si>
  <si>
    <t>RT @NadeemGibran: I'm helping organize the 1st @BANgentrifying march against gentrification, racism, &amp;amp; police violence, Sept 9th, NY progre…</t>
  </si>
  <si>
    <t>2017-08-24T05:22:00Z</t>
  </si>
  <si>
    <t>900588984656695300</t>
  </si>
  <si>
    <t>@Ethicsaintprett, @EH_Preservation, @BANgentrifying, @ChinatownWorkin, @newyorkshitty, @RenataPumarol, @revbillytalen</t>
  </si>
  <si>
    <t>http://twitter.com/BANgentrifying/status/900588984656695300</t>
  </si>
  <si>
    <t>RT @Ethicsaintprett: Anyone surprised? @EH_Preservation @BANgentrifying @ChinatownWorkin @newyorkshitty  @RenataPumarol @revbillytalen http…</t>
  </si>
  <si>
    <t>2017-08-24T05:21:44Z</t>
  </si>
  <si>
    <t>900588915547090945</t>
  </si>
  <si>
    <t>BKMarch2017, BANgentrification</t>
  </si>
  <si>
    <t>http://twitter.com/BANgentrifying/status/900588915547090945</t>
  </si>
  <si>
    <t>RT @MiCasaResiste: Marcha contra la Gentrificacion, Racismo y Violencia Policial x las calles de Brooklyn! #BKMarch2017 #BANgentrification…</t>
  </si>
  <si>
    <t>2017-08-13T01:40:03Z</t>
  </si>
  <si>
    <t>896546863356284928</t>
  </si>
  <si>
    <t>BKMarch2017, BANGentrification, BlackLivesMatter, EndBrokenWindows, HereToStay</t>
  </si>
  <si>
    <t>http://twitter.com/BANgentrifying/status/896546863356284928</t>
  </si>
  <si>
    <t>Over 70 endorsers for #BKMarch2017 :  https://t.co/619TBXoQtr  #BANGentrification #BlackLivesMatter #EndBrokenWindows #HereToStay</t>
  </si>
  <si>
    <t>2017-08-13T01:37:52Z</t>
  </si>
  <si>
    <t>896546313738833921</t>
  </si>
  <si>
    <t>BKMarch2017, BANGentrification, HereToStay</t>
  </si>
  <si>
    <t>@bangentrification</t>
  </si>
  <si>
    <t>http://twitter.com/BANgentrifying/status/896546313738833921</t>
  </si>
  <si>
    <t>To ENDORSE #BKMarch2017   Contact : info@bangentrification.org  or call/text (646) 820 -6039  #BANGentrification #HereToStay</t>
  </si>
  <si>
    <t>2017-08-13T01:36:28Z</t>
  </si>
  <si>
    <t>896545961354428416</t>
  </si>
  <si>
    <t>http://twitter.com/BANgentrifying/status/896545961354428416</t>
  </si>
  <si>
    <t>For the latest news on #BKMarch2017 : Please check out :  https://t.co/619TBXoQtr or https://t.co/6kO1OoTsjU</t>
  </si>
  <si>
    <t>https://t.co/6kO1OoTsjU</t>
  </si>
  <si>
    <t>https://bangentrification.org</t>
  </si>
  <si>
    <t>2017-08-13T01:36:03Z</t>
  </si>
  <si>
    <t>896545855678885888</t>
  </si>
  <si>
    <t>http://twitter.com/BANgentrifying/status/896545855678885888</t>
  </si>
  <si>
    <t>The next #BKMarch2017 planning meeting is 8/14 https://t.co/seyFud1Mpa #BANGentrification #TakeBackOurCommunities #BKRiseUp</t>
  </si>
  <si>
    <t>https://t.co/seyFud1Mpa</t>
  </si>
  <si>
    <t>https://www.facebook.com/events/1778328465790647/</t>
  </si>
  <si>
    <t>2017-08-07T00:18:05Z</t>
  </si>
  <si>
    <t>894351907472510978</t>
  </si>
  <si>
    <t>http://twitter.com/BANgentrifying/status/894351907472510978</t>
  </si>
  <si>
    <t>The next #BKMarch2017 planning meeting is 8/7 https://t.co/wfAz8zi807 #BANGentrification #TakeBackOurCommunities #BKRiseUp #BKFightsRacism</t>
  </si>
  <si>
    <t>https://t.co/wfAz8zi807</t>
  </si>
  <si>
    <t>https://www.facebook.com/events/1771833226175305</t>
  </si>
  <si>
    <t>2017-08-02T22:20:22Z</t>
  </si>
  <si>
    <t>892872731963924480</t>
  </si>
  <si>
    <t>stopsheltersweeps</t>
  </si>
  <si>
    <t>@katalcenter, @pthny</t>
  </si>
  <si>
    <t>http://twitter.com/BANgentrifying/status/892872731963924480</t>
  </si>
  <si>
    <t>RT @katalcenter: "Even though we are in a struggle, we are still human beings - and we have rights." @pthny #stopsheltersweeps https://t.co…</t>
  </si>
  <si>
    <t>2017-08-02T08:48:12Z</t>
  </si>
  <si>
    <t>892668344242974720</t>
  </si>
  <si>
    <t>PeoplesMonday, DerrineshaClay, BlackLivesMatter, SayHerName</t>
  </si>
  <si>
    <t>http://twitter.com/BANgentrifying/status/892668344242974720</t>
  </si>
  <si>
    <t>RT @AshAgony: #PeoplesMonday for #DerrineshaClay taking the streets of the Bronx as NYPD follows them. #BlackLivesMatter #SayHerName https:…</t>
  </si>
  <si>
    <t>2017-08-02T08:48:05Z</t>
  </si>
  <si>
    <t>892668313163223041</t>
  </si>
  <si>
    <t>ACAB</t>
  </si>
  <si>
    <t>http://twitter.com/BANgentrifying/status/892668313163223041</t>
  </si>
  <si>
    <t>RT @AshAgony: NYPD admits cops cleared homeless people from subway for NYC Mayor de Blasio photo-op: https://t.co/agkQhzSKy4 #ACAB</t>
  </si>
  <si>
    <t>https://t.co/agkQhzSKy4</t>
  </si>
  <si>
    <t>http://www.crainsnewyork.com/article/20170801/POLITICS/170809985</t>
  </si>
  <si>
    <t>2017-07-22T02:02:29Z</t>
  </si>
  <si>
    <t>888579973375721472</t>
  </si>
  <si>
    <t>displacementexpress</t>
  </si>
  <si>
    <t>@UPROSE, @BQXNYC</t>
  </si>
  <si>
    <t>http://twitter.com/BANgentrifying/status/888579973375721472</t>
  </si>
  <si>
    <t>RT @UPROSE: @BQXNYC  #displacementexpress https://t.co/T02BuhEnYo</t>
  </si>
  <si>
    <t>2017-07-03T16:05:15Z</t>
  </si>
  <si>
    <t>881906692295974912</t>
  </si>
  <si>
    <t>Brooklyn, Gentrification</t>
  </si>
  <si>
    <t>http://twitter.com/BANgentrifying/status/881906692295974912</t>
  </si>
  <si>
    <t>Info on the next @BANgentrifying meeting : https://t.co/bpR5o9yOEf Mobilize for the 9/9 #Brooklyn-wide March against #Gentrification</t>
  </si>
  <si>
    <t>https://t.co/bpR5o9yOEf</t>
  </si>
  <si>
    <t>https://bangentrification.org/events/</t>
  </si>
  <si>
    <t>2017-07-03T16:01:49Z</t>
  </si>
  <si>
    <t>881905829666017281</t>
  </si>
  <si>
    <t>@pthny, @DemSocialists, @ny</t>
  </si>
  <si>
    <t>http://twitter.com/BANgentrifying/status/881905829666017281</t>
  </si>
  <si>
    <t>RT @pthny: PTH housing leader Charmel demanding CM Cumbo kill the deal and put the Bedford Union Armory on a land trust! @DemSocialists @ny…</t>
  </si>
  <si>
    <t>2017-07-03T16:00:41Z</t>
  </si>
  <si>
    <t>881905544122052608</t>
  </si>
  <si>
    <t>http://twitter.com/BANgentrifying/status/881905544122052608</t>
  </si>
  <si>
    <t>RT @BKMovement: Brooklyn Deep hit the goal for our crowdfunding campaign! But we aren't done - today is the last day to support... https://…</t>
  </si>
  <si>
    <t>2017-07-03T16:00:19Z</t>
  </si>
  <si>
    <t>881905453772484608</t>
  </si>
  <si>
    <t>BKLive</t>
  </si>
  <si>
    <t>@BRICTV, @GritoSunsetPark</t>
  </si>
  <si>
    <t>http://twitter.com/BANgentrifying/status/881905453772484608</t>
  </si>
  <si>
    <t>RT @BRICTV: @GritoSunsetPark shares his thoughts on Broken Windows Policing #BKLive https://t.co/lHD0KIvASJ</t>
  </si>
  <si>
    <t>https://t.co/lHD0KIvASJ</t>
  </si>
  <si>
    <t>https://www.youtube.com/watch?v=upA9QcM5nWw</t>
  </si>
  <si>
    <t>2017-07-03T16:00:11Z</t>
  </si>
  <si>
    <t>881905418066419712</t>
  </si>
  <si>
    <t>@madinatoure, @WA_Tweets, @NYCPA, @GritoSun</t>
  </si>
  <si>
    <t>http://twitter.com/BANgentrifying/status/881905418066419712</t>
  </si>
  <si>
    <t>RT @madinatoure: .@WA_Tweets' Shannon reacts to @NYCPA saying significant # of ppl deported under Obama but ICE worse under Trump @GritoSun…</t>
  </si>
  <si>
    <t>2017-07-03T16:00:07Z</t>
  </si>
  <si>
    <t>881905402765598721</t>
  </si>
  <si>
    <t>NYCdontProsecute</t>
  </si>
  <si>
    <t>@GritoSunsetPark, @5BoroDefenders, @BrooklynDA</t>
  </si>
  <si>
    <t>http://twitter.com/BANgentrifying/status/881905402765598721</t>
  </si>
  <si>
    <t>RT @GritoSunsetPark: Alisha Williams of @5BoroDefenders questions @BrooklynDA about low level prosecutions #NYCdontProsecute #EndBrokenWind…</t>
  </si>
  <si>
    <t>2017-07-03T16:00:04Z</t>
  </si>
  <si>
    <t>881905390103011328</t>
  </si>
  <si>
    <t>brokenwindows</t>
  </si>
  <si>
    <t>@JackieZammuto</t>
  </si>
  <si>
    <t>http://twitter.com/BANgentrifying/status/881905390103011328</t>
  </si>
  <si>
    <t>RT @JackieZammuto: "#brokenwindows policing is physical, financial &amp;amp; psychological repression on black, brown, immigrant and poor communiti…</t>
  </si>
  <si>
    <t>2017-07-03T15:59:53Z</t>
  </si>
  <si>
    <t>881905344057888770</t>
  </si>
  <si>
    <t>Endbrokenwindows, blacklivesmatter, Brooklyn</t>
  </si>
  <si>
    <t>@WA_Tweets</t>
  </si>
  <si>
    <t>http://twitter.com/BANgentrifying/status/881905344057888770</t>
  </si>
  <si>
    <t>RT @WA_Tweets: #Endbrokenwindows Town Hall Sunset Park #blacklivesmatter #Brooklyn  https://t.co/tmSrnCOho6</t>
  </si>
  <si>
    <t>https://t.co/tmSrnCOho6</t>
  </si>
  <si>
    <t>https://www.pscp.tv/w/bCV3oTFyYWpaRE5kWU1SUXp8MURYeHl5dmJNUlJ4Tdg4Y9P878KHiI2iq4u90hPL7jD1TzqSKZY5NIAPVeyH</t>
  </si>
  <si>
    <t>2017-07-03T15:59:48Z</t>
  </si>
  <si>
    <t>881905323996569601</t>
  </si>
  <si>
    <t>BrokenWindows, SunsetPark</t>
  </si>
  <si>
    <t>http://twitter.com/BANgentrifying/status/881905323996569601</t>
  </si>
  <si>
    <t>RT @AshAgony: #BrokenWindows town hall about to start in #SunsetPark Brooklyn. Brooklyn DA Gonzalez &amp;amp; Public Advocate James are here. #Blac…</t>
  </si>
  <si>
    <t>2017-07-03T15:59:42Z</t>
  </si>
  <si>
    <t>881905297928982528</t>
  </si>
  <si>
    <t>endbrokenwindows</t>
  </si>
  <si>
    <t>@5BoroDefenders</t>
  </si>
  <si>
    <t>http://twitter.com/BANgentrifying/status/881905297928982528</t>
  </si>
  <si>
    <t>RT @5BoroDefenders: At the Broken Windows Town Hall in Sunset Park to demand that Brooklyn DA Eric Gonzalez #endbrokenwindows! https://t.co…</t>
  </si>
  <si>
    <t>2017-07-03T15:59:23Z</t>
  </si>
  <si>
    <t>881905219529035776</t>
  </si>
  <si>
    <t>http://twitter.com/BANgentrifying/status/881905219529035776</t>
  </si>
  <si>
    <t>RT @5BoroDefenders: DA Gonzalez says, I stand by Ken Thompson's decision to recommend no jail for Akai Gurley killer Peter Liang.</t>
  </si>
  <si>
    <t>2017-07-03T15:59:21Z</t>
  </si>
  <si>
    <t>881905211090096128</t>
  </si>
  <si>
    <t>http://twitter.com/BANgentrifying/status/881905211090096128</t>
  </si>
  <si>
    <t>RT @5BoroDefenders: Aunt of Akai Gurley asks DA Gonzalez: What do you think of the no jail rec for Peter Liang, how will you hold police ac…</t>
  </si>
  <si>
    <t>2017-07-03T15:59:14Z</t>
  </si>
  <si>
    <t>881905181763547136</t>
  </si>
  <si>
    <t>SunsetPark, BrokenWindows</t>
  </si>
  <si>
    <t>http://twitter.com/BANgentrifying/status/881905181763547136</t>
  </si>
  <si>
    <t>RT @AshAgony: Long line of people at #SunsetPark #BrokenWindows town hall waiting to ask questions but Brooklyn DA Gonzalez wants to leave.…</t>
  </si>
  <si>
    <t>2017-07-03T15:58:07Z</t>
  </si>
  <si>
    <t>881904898174005248</t>
  </si>
  <si>
    <t>NoBQX</t>
  </si>
  <si>
    <t>http://twitter.com/BANgentrifying/status/881904898174005248</t>
  </si>
  <si>
    <t>RT @UPROSE: #NoBQX  https://t.co/ecaCIdDx3Z</t>
  </si>
  <si>
    <t>https://t.co/ecaCIdDx3Z</t>
  </si>
  <si>
    <t>http://www.nydailynews.com/opinion/de-blasio-streetcar-speed-gentrification-article-1.3291616</t>
  </si>
  <si>
    <t>2017-07-03T15:57:19Z</t>
  </si>
  <si>
    <t>881904698827173888</t>
  </si>
  <si>
    <t>http://twitter.com/BANgentrifying/status/881904698827173888</t>
  </si>
  <si>
    <t>RT @EqualFlatbush: Please Help the families of Shantel Davis and Kimani "Kiki " Gray raise $3000 to put on the… https://t.co/XjFJFR7NMd</t>
  </si>
  <si>
    <t>https://t.co/XjFJFR7NMd</t>
  </si>
  <si>
    <t>https://www.instagram.com/p/BWDTwwenBx_/</t>
  </si>
  <si>
    <t>2017-07-03T15:57:17Z</t>
  </si>
  <si>
    <t>881904690413359105</t>
  </si>
  <si>
    <t>Brooklyn, Racism, Gentrification, PoliceViolence</t>
  </si>
  <si>
    <t>http://twitter.com/BANgentrifying/status/881904690413359105</t>
  </si>
  <si>
    <t>RT @EqualFlatbush: Mobilize for #Brooklyn-wide March against #Racism, #Gentrification &amp;amp; #PoliceViolence on SAT Sept 9th at 12 noon  https:/…</t>
  </si>
  <si>
    <t>2017-07-03T15:57:14Z</t>
  </si>
  <si>
    <t>881904676224020481</t>
  </si>
  <si>
    <t>@EqualFlatbush, @bangentrification</t>
  </si>
  <si>
    <t>http://twitter.com/BANgentrifying/status/881904676224020481</t>
  </si>
  <si>
    <t>RT @EqualFlatbush: Endorse TODAY!  9/9 #Brooklyn March #Gentrification  info@bangentrification.org or call/text (646) 820 -6039  https://t.…</t>
  </si>
  <si>
    <t>2017-07-03T15:57:01Z</t>
  </si>
  <si>
    <t>881904623933673473</t>
  </si>
  <si>
    <t>http://twitter.com/BANgentrifying/status/881904623933673473</t>
  </si>
  <si>
    <t>RT @EqualFlatbush: Pls sign &amp;amp; circulate widely : CouncilPerson @cmlauriecumbo Stop the Sale of Bedford Union Armory for $1 https://t.co/q80…</t>
  </si>
  <si>
    <t>2017-07-01T01:59:13Z</t>
  </si>
  <si>
    <t>880969006982848512</t>
  </si>
  <si>
    <t>@changethenypd, @KeeganNYC, @gideonoli</t>
  </si>
  <si>
    <t>http://twitter.com/BANgentrifying/status/880969006982848512</t>
  </si>
  <si>
    <t>RT @changethenypd: @KeeganNYC "This settlement makes requesting public documents more accessible and affordable for the public," @gideonoli…</t>
  </si>
  <si>
    <t>2017-07-01T01:59:00Z</t>
  </si>
  <si>
    <t>http://twitter.com/BANgentrifying/status/880968950984704000</t>
  </si>
  <si>
    <t>RT @changethenypd: HUGE NEWS. NYPD has agreed sweeping changes to the way it handles Freedom of Information requests. https://t.co/9LxLTli8…</t>
  </si>
  <si>
    <t>2017-06-27T20:00:06Z</t>
  </si>
  <si>
    <t>879791468927483904</t>
  </si>
  <si>
    <t>@ceaweaver, @rachelholliday, @CHTenantUnion, @Lesty4</t>
  </si>
  <si>
    <t>http://twitter.com/BANgentrifying/status/879791468927483904</t>
  </si>
  <si>
    <t>RT @ceaweaver: Very very occasionally there is a win. @rachelholliday @CHTenantUnion @Lesty4 https://t.co/5yNagq04ZN</t>
  </si>
  <si>
    <t>2017-06-15T02:40:21Z</t>
  </si>
  <si>
    <t>875181153313058816</t>
  </si>
  <si>
    <t>NoBQX, FollowtheMoney</t>
  </si>
  <si>
    <t>http://twitter.com/BANgentrifying/status/875181153313058816</t>
  </si>
  <si>
    <t>RT @UPROSE: Nonprofits committed to Justice DO NOT support developers working to displace working class people #NoBQX - #FollowtheMoney htt…</t>
  </si>
  <si>
    <t>2017-06-14T20:20:44Z</t>
  </si>
  <si>
    <t>875085619793448962</t>
  </si>
  <si>
    <t>@nychange, @BANgentrifying, @DMAliciaGlen</t>
  </si>
  <si>
    <t>http://twitter.com/BANgentrifying/status/875085619793448962</t>
  </si>
  <si>
    <t>RT @nychange: Yes! @BANgentrifying telling @DMAliciaGlen to stop her gentrification housing plan! #ReWomen17 https://t.co/ny1VQjEOne</t>
  </si>
  <si>
    <t>2017-06-14T13:28:45Z</t>
  </si>
  <si>
    <t>874981939941343236</t>
  </si>
  <si>
    <t>@y</t>
  </si>
  <si>
    <t>http://twitter.com/BANgentrifying/status/874981939941343236</t>
  </si>
  <si>
    <t>f://t.co/NRfWO6cndJyytuyn@y</t>
  </si>
  <si>
    <t>2017-06-13T22:01:57Z</t>
  </si>
  <si>
    <t>874748703608893440</t>
  </si>
  <si>
    <t>http://twitter.com/BANgentrifying/status/874748703608893440</t>
  </si>
  <si>
    <t>EMERGENCY BAN ACTION 4/14 against Alicia Glenn 7:30 am &amp;amp; Digital Action by NYCC https://t.co/hLWhmjclaM https://t.co/oH4PIg3CJp</t>
  </si>
  <si>
    <t>https://t.co/hLWhmjclaM</t>
  </si>
  <si>
    <t>https://www.facebook.com/events/1339718999471900/</t>
  </si>
  <si>
    <t>2017-06-13T22:01:41Z</t>
  </si>
  <si>
    <t>874748634100838400</t>
  </si>
  <si>
    <t>@queensnot4sale, @TWULocal100</t>
  </si>
  <si>
    <t>http://twitter.com/BANgentrifying/status/874748634100838400</t>
  </si>
  <si>
    <t>RT @queensnot4sale: It's a total disgrace when a union like @TWULocal100 decides to back big real estate instead of working class people of…</t>
  </si>
  <si>
    <t>2017-06-13T22:01:36Z</t>
  </si>
  <si>
    <t>874748613750116353</t>
  </si>
  <si>
    <t>@raquelnamuche, @UPROSE, @TWULocal100</t>
  </si>
  <si>
    <t>http://twitter.com/BANgentrifying/status/874748613750116353</t>
  </si>
  <si>
    <t>RT @raquelnamuche: in support of this letter from @UPROSE to @TWULocal100. john samuelsen do u care about yr union members or about support…</t>
  </si>
  <si>
    <t>2017-06-13T22:01:30Z</t>
  </si>
  <si>
    <t>874748590836592641</t>
  </si>
  <si>
    <t>@UPROSE, @UPROSE</t>
  </si>
  <si>
    <t>http://twitter.com/BANgentrifying/status/874748590836592641</t>
  </si>
  <si>
    <t>RT @UPROSE: @UPROSE rather be addressing climate justice-those shilling for developers against interest of working class are putting us all…</t>
  </si>
  <si>
    <t>2017-06-13T22:01:23Z</t>
  </si>
  <si>
    <t>874748562017579012</t>
  </si>
  <si>
    <t>http://twitter.com/BANgentrifying/status/874748562017579012</t>
  </si>
  <si>
    <t>RT @UPROSE: feds targeting low-income communities of color- while back home those intimidated by developers misinform public &amp;amp; support our…</t>
  </si>
  <si>
    <t>2017-06-13T22:01:07Z</t>
  </si>
  <si>
    <t>874748493751046145</t>
  </si>
  <si>
    <t>@UPROSE, @TWULocal100</t>
  </si>
  <si>
    <t>http://twitter.com/BANgentrifying/status/874748493751046145</t>
  </si>
  <si>
    <t>RT @UPROSE: Sad Day @TWULocal100 - moments like this we fully understand power of real estate lobby in NYC &amp;amp; why unions are lose community…</t>
  </si>
  <si>
    <t>2017-06-12T20:49:35Z</t>
  </si>
  <si>
    <t>874368104410865669</t>
  </si>
  <si>
    <t>http://twitter.com/BANgentrifying/status/874368104410865669</t>
  </si>
  <si>
    <t>RT @changethenypd: Unbelievable! https://t.co/oXBUInES3j</t>
  </si>
  <si>
    <t>https://t.co/oXBUInES3j</t>
  </si>
  <si>
    <t>http://gothamist.com/2017/06/09/munoz_community_service.php</t>
  </si>
  <si>
    <t>2017-06-12T20:49:29Z</t>
  </si>
  <si>
    <t>874368080285229056</t>
  </si>
  <si>
    <t>LRAD</t>
  </si>
  <si>
    <t>http://twitter.com/BANgentrifying/status/874368080285229056</t>
  </si>
  <si>
    <t>RT @gideonoliver: In our #LRAD litigation, the NYPD avoided calling it a "sound cannon" - but not in these criminal court instruments https…</t>
  </si>
  <si>
    <t>2017-06-12T20:49:20Z</t>
  </si>
  <si>
    <t>874368040376426497</t>
  </si>
  <si>
    <t>AffordableNY, Cuomoville, TenantsRising</t>
  </si>
  <si>
    <t>http://twitter.com/BANgentrifying/status/874368040376426497</t>
  </si>
  <si>
    <t>RT @TenantPowerNY: .@NYGovCuomo's #AffordableNY actually led to higher rents. NY tenants deserve more! #Cuomoville #TenantsRising https://t…</t>
  </si>
  <si>
    <t>2017-06-12T20:47:39Z</t>
  </si>
  <si>
    <t>874367616063873025</t>
  </si>
  <si>
    <t>@antiviolence, @audrelorde</t>
  </si>
  <si>
    <t>http://twitter.com/BANgentrifying/status/874367616063873025</t>
  </si>
  <si>
    <t>RT @antiviolence: Come out for Trans Day of Action for Social and Economic Justice! Join AVP and @audrelorde June 23: https://t.co/oQ2HJImh…</t>
  </si>
  <si>
    <t>2017-06-12T20:47:19Z</t>
  </si>
  <si>
    <t>874367535096975360</t>
  </si>
  <si>
    <t>http://twitter.com/BANgentrifying/status/874367535096975360</t>
  </si>
  <si>
    <t>RT @audrelorde: CW: Group Attacks Transgender Women, Tells Them to 'Get off Their Block': Cops | NBC New York https://t.co/BdTBMDGMNy via @…</t>
  </si>
  <si>
    <t>https://t.co/BdTBMDGMNy</t>
  </si>
  <si>
    <t>http://www.nbcnewyork.com/news/local/Transgender-Women-Attacked-Hospitalized-in-Brooklyn-427846193.html</t>
  </si>
  <si>
    <t>2017-06-12T20:46:56Z</t>
  </si>
  <si>
    <t>874367438573510656</t>
  </si>
  <si>
    <t>OurBronx</t>
  </si>
  <si>
    <t>http://twitter.com/BANgentrifying/status/874367438573510656</t>
  </si>
  <si>
    <t>RT @somecityusa: We're out here today to say no to displacement and gentrification! #OurBronx https://t.co/SPd9Ca3Mmt</t>
  </si>
  <si>
    <t>2017-06-12T20:46:48Z</t>
  </si>
  <si>
    <t>874367404813496321</t>
  </si>
  <si>
    <t>http://twitter.com/BANgentrifying/status/874367404813496321</t>
  </si>
  <si>
    <t>RT @raquelnamuche: Caitlin asks the RGB: Did u help people stay in their homes or did you put money in my landlord's pocket to pay of his P…</t>
  </si>
  <si>
    <t>2017-06-12T20:46:19Z</t>
  </si>
  <si>
    <t>874367282885128193</t>
  </si>
  <si>
    <t>ShantelDavis</t>
  </si>
  <si>
    <t>http://twitter.com/BANgentrifying/status/874367282885128193</t>
  </si>
  <si>
    <t>RT @EqualFlatbush: Wed.  6/14  6pm - Come out to 5 Yr Anniv. Action and Memorial for #ShantelDavis https://t.co/gChA8r8IH0 https://t.co/IpZ…</t>
  </si>
  <si>
    <t>https://t.co/gChA8r8IH0</t>
  </si>
  <si>
    <t>https://www.facebook.com/events/1811971302465568/</t>
  </si>
  <si>
    <t>2017-06-12T20:46:13Z</t>
  </si>
  <si>
    <t>874367256674873344</t>
  </si>
  <si>
    <t>http://twitter.com/BANgentrifying/status/874367256674873344</t>
  </si>
  <si>
    <t>RT @EqualFlatbush: Tues. 6/13  9AM - Pack the Court for #DelrawnSmall https://t.co/irzMBZ23wN https://t.co/PTmy6u9fd5</t>
  </si>
  <si>
    <t>https://t.co/irzMBZ23wN</t>
  </si>
  <si>
    <t>https://www.facebook.com/events/1892118631051241/</t>
  </si>
  <si>
    <t>2017-06-12T20:45:57Z</t>
  </si>
  <si>
    <t>874367190639796224</t>
  </si>
  <si>
    <t>@VendorPower, @madinatoure, @Josmar_Trujillo, @imanihenry, @GangiForMayor</t>
  </si>
  <si>
    <t>http://twitter.com/BANgentrifying/status/874367190639796224</t>
  </si>
  <si>
    <t>RT @VendorPower: Great @madinatoure article highlighting work of street vendor supporters @Josmar_Trujillo @imanihenry @GangiForMayor https…</t>
  </si>
  <si>
    <t>2017-06-12T20:45:54Z</t>
  </si>
  <si>
    <t>874367174806319104</t>
  </si>
  <si>
    <t>http://twitter.com/BANgentrifying/status/874367174806319104</t>
  </si>
  <si>
    <t>RT @EqualFlatbush: 📷 The Brooklyn March Against Gentrification, Racism, and Police Violence  Initiated by The Brooklyn... https://t.co/NHZx…</t>
  </si>
  <si>
    <t>2017-06-12T20:45:29Z</t>
  </si>
  <si>
    <t>874367071194361856</t>
  </si>
  <si>
    <t>@UPROSE, @NYCEJAlliance, @ANHDNYC, @prattcenter, @BANgen</t>
  </si>
  <si>
    <t>http://twitter.com/BANgentrifying/status/874367071194361856</t>
  </si>
  <si>
    <t>RT @UPROSE: A union backing real estate developers instead of Brooklyn-Queens working class!  @NYCEJAlliance @ANHDNYC @prattcenter  @BANgen…</t>
  </si>
  <si>
    <t>2017-06-04T14:30:18Z</t>
  </si>
  <si>
    <t>871373550879485953</t>
  </si>
  <si>
    <t>http://twitter.com/BANgentrifying/status/871373550879485953</t>
  </si>
  <si>
    <t>Mobilize w/ @BANgentrifying  for a BK-wide March against Racism, #Gentrification &amp;amp; Police Violence on SAT Sept 9th  https://t.co/619TBXoQtr</t>
  </si>
  <si>
    <t>2017-05-25T03:41:42Z</t>
  </si>
  <si>
    <t>867586445162184704</t>
  </si>
  <si>
    <t>PuertoRicanDayParade</t>
  </si>
  <si>
    <t>@Josmar_Trujillo, @CityLimitsNews</t>
  </si>
  <si>
    <t>http://twitter.com/BANgentrifying/status/867586445162184704</t>
  </si>
  <si>
    <t>RT @Josmar_Trujillo: My latest @CityLimitsNews joint: Police, Politics and the #PuertoRicanDayParade  https://t.co/6uef3rzfuh #OscarLopezRi…</t>
  </si>
  <si>
    <t>https://t.co/6uef3rzfuh</t>
  </si>
  <si>
    <t>http://citylimits.org/2017/05/24/cityviews-police-politics-and-the-puerto-rican-day-parade/</t>
  </si>
  <si>
    <t>2017-05-25T03:41:11Z</t>
  </si>
  <si>
    <t>867586314585223168</t>
  </si>
  <si>
    <t>@MillionsMarch, @NYCLU, @MillionsMarch</t>
  </si>
  <si>
    <t>http://twitter.com/BANgentrifying/status/867586314585223168</t>
  </si>
  <si>
    <t>RT @MillionsMarch: .@NYCLU &amp;amp; @MillionsMarch filed a lawsuit today against the NYPD after FOIL request into our surveillance was denied http…</t>
  </si>
  <si>
    <t>2017-05-25T03:40:59Z</t>
  </si>
  <si>
    <t>867586266879188994</t>
  </si>
  <si>
    <t>http://twitter.com/BANgentrifying/status/867586266879188994</t>
  </si>
  <si>
    <t>RT @BLMNYC: These are the organizations who support #SwipeItForward. There's less than 10 orgs that jointly make the actions happen. https:…</t>
  </si>
  <si>
    <t>2017-05-25T03:40:38Z</t>
  </si>
  <si>
    <t>867586178509398016</t>
  </si>
  <si>
    <t>@TankieTrot, @MTA, @NY</t>
  </si>
  <si>
    <t>http://twitter.com/BANgentrifying/status/867586178509398016</t>
  </si>
  <si>
    <t>RT @TankieTrot: .@MTA board leb by Fernando Ferrer WALKS OUT of meeting, refusing to hear Access-A-Ride users demanding decent service. @NY…</t>
  </si>
  <si>
    <t>2017-05-25T03:39:59Z</t>
  </si>
  <si>
    <t>867586012993781760</t>
  </si>
  <si>
    <t>BlueLivesMatter, BlackLivesMatter</t>
  </si>
  <si>
    <t>@changethenypd, @VinceWarre</t>
  </si>
  <si>
    <t>http://twitter.com/BANgentrifying/status/867586012993781760</t>
  </si>
  <si>
    <t>RT @changethenypd: "At their core, #BlueLivesMatter bills seek to turn #BlackLivesMatter protesters into enemies of the state," @VinceWarre…</t>
  </si>
  <si>
    <t>2017-05-22T23:06:56Z</t>
  </si>
  <si>
    <t>866792523431391232</t>
  </si>
  <si>
    <t>295parkside, noevictionzone</t>
  </si>
  <si>
    <t>@295Parkside, @295parkside</t>
  </si>
  <si>
    <t>http://twitter.com/BANgentrifying/status/866792523431391232</t>
  </si>
  <si>
    <t>RT @295Parkside: great article on tenant vulnerability and tenants' battle to keep our homes @295parkside #295parkside #noevictionzone #bro…</t>
  </si>
  <si>
    <t>2017-05-22T23:06:50Z</t>
  </si>
  <si>
    <t>866792497103687681</t>
  </si>
  <si>
    <t>http://twitter.com/BANgentrifying/status/866792497103687681</t>
  </si>
  <si>
    <t>RT @EqualFlatbush: 📷 please post widely -Hear from the current tenant leaders , homeowners, small business owners involved... https://t.co/…</t>
  </si>
  <si>
    <t>2017-05-22T23:06:44Z</t>
  </si>
  <si>
    <t>866792473787588609</t>
  </si>
  <si>
    <t>NOTOWNCALL</t>
  </si>
  <si>
    <t>@EqualFlatbush, @NYCEDC, @ydanis</t>
  </si>
  <si>
    <t>http://twitter.com/BANgentrifying/status/866792473787588609</t>
  </si>
  <si>
    <t>RT @EqualFlatbush: #NOTOWNCALL What community engagement for the people living in the Special District has  @NYCEDC done? @ydanis</t>
  </si>
  <si>
    <t>2017-05-22T23:06:42Z</t>
  </si>
  <si>
    <t>866792462815297537</t>
  </si>
  <si>
    <t>SomosInwood</t>
  </si>
  <si>
    <t>http://twitter.com/BANgentrifying/status/866792462815297537</t>
  </si>
  <si>
    <t>RT @EqualFlatbush: #SomosInwood De qué forma @NYCEDC se ha involucrado con la gente que vive en el Distrito Especial? @ydanis</t>
  </si>
  <si>
    <t>2017-05-22T23:06:35Z</t>
  </si>
  <si>
    <t>866792437091532800</t>
  </si>
  <si>
    <t>@EqualFlatbush, @ydanis, @NYCEDC</t>
  </si>
  <si>
    <t>http://twitter.com/BANgentrifying/status/866792437091532800</t>
  </si>
  <si>
    <t>RT @EqualFlatbush: Will they be #NOTOWNCALL permanently affordable or just for just a specific period like 30 years? @ydanis @NYCEDC</t>
  </si>
  <si>
    <t>2017-05-22T23:06:30Z</t>
  </si>
  <si>
    <t>866792414694047747</t>
  </si>
  <si>
    <t>http://twitter.com/BANgentrifying/status/866792414694047747</t>
  </si>
  <si>
    <t>RT @EqualFlatbush: #NOTOWNCALL Why was South of Dyckman excluded from the study? @ydanis @NYCEDC</t>
  </si>
  <si>
    <t>2017-05-22T23:06:26Z</t>
  </si>
  <si>
    <t>866792398051053568</t>
  </si>
  <si>
    <t>gentrification</t>
  </si>
  <si>
    <t>http://twitter.com/BANgentrifying/status/866792398051053568</t>
  </si>
  <si>
    <t>RT @EqualFlatbush: 5/18 BAN Action Alert Tell Bedford Courts what you think of #gentrification and displacement in... https://t.co/BOKbEoav…</t>
  </si>
  <si>
    <t>2017-05-22T23:06:23Z</t>
  </si>
  <si>
    <t>866792385187106816</t>
  </si>
  <si>
    <t>http://twitter.com/BANgentrifying/status/866792385187106816</t>
  </si>
  <si>
    <t>RT @EqualFlatbush: #SomosInwood Explique la recalificación de los áreas comerciales y por que es necesaria @ydanis @NYCEDC</t>
  </si>
  <si>
    <t>2017-05-22T23:06:00Z</t>
  </si>
  <si>
    <t>866792287828946946</t>
  </si>
  <si>
    <t>NYC, Chinatown, displacement, StreetArt</t>
  </si>
  <si>
    <t>@Bike_at_W4, @illuminator99, @pthny, @TheIndypendent, @caaav, @BANgentrifying</t>
  </si>
  <si>
    <t>http://twitter.com/BANgentrifying/status/866792287828946946</t>
  </si>
  <si>
    <t>RT @Bike_at_W4: #NYC: #Chinatown fights #displacement with #StreetArt @illuminator99 @pthny @TheIndypendent @caaav @BANgentrifying https://…</t>
  </si>
  <si>
    <t>2017-05-14T18:51:17Z</t>
  </si>
  <si>
    <t>863829083515498496</t>
  </si>
  <si>
    <t>http://twitter.com/BANgentrifying/status/863829083515498496</t>
  </si>
  <si>
    <t>RT @audrelorde: Calling all trans, two-spirit, gender non conforming, queer, lesbian,  bisexual, and gay people… https://t.co/Mj7ge8fdS8</t>
  </si>
  <si>
    <t>https://t.co/Mj7ge8fdS8</t>
  </si>
  <si>
    <t>https://www.instagram.com/p/BT987KBDOXs/</t>
  </si>
  <si>
    <t>2017-05-14T18:50:52Z</t>
  </si>
  <si>
    <t>863828980947877888</t>
  </si>
  <si>
    <t>@NYCEJAlliance, @Bkmovement</t>
  </si>
  <si>
    <t>http://twitter.com/BANgentrifying/status/863828980947877888</t>
  </si>
  <si>
    <t>RT @NYCEJAlliance: Mark Winston Griffith from @Bkmovement talks about Central Brooklyn's rising energy needs &amp;amp; heat vulnerability, &amp;amp; effort…</t>
  </si>
  <si>
    <t>2017-05-14T18:50:39Z</t>
  </si>
  <si>
    <t>863828923800485890</t>
  </si>
  <si>
    <t>@BKMovement, @brooklynhistory, @Weeksvil</t>
  </si>
  <si>
    <t>http://twitter.com/BANgentrifying/status/863828923800485890</t>
  </si>
  <si>
    <t>RT @BKMovement: Join us for a discussion of what public safety looks like beyond police. https://t.co/kuq6TQXggN @brooklynhistory @Weeksvil…</t>
  </si>
  <si>
    <t>https://t.co/kuq6TQXggN</t>
  </si>
  <si>
    <t>https://goo.gl/zikt6t</t>
  </si>
  <si>
    <t>2017-05-14T18:50:35Z</t>
  </si>
  <si>
    <t>863828907723771904</t>
  </si>
  <si>
    <t>http://twitter.com/BANgentrifying/status/863828907723771904</t>
  </si>
  <si>
    <t>RT @BKMovement: Join us on Tuesday as we use Voices of Crown Heights oral histories to frame a community discussion and vision of... https:…</t>
  </si>
  <si>
    <t>2017-05-14T18:50:29Z</t>
  </si>
  <si>
    <t>863828881282936834</t>
  </si>
  <si>
    <t>crownheights</t>
  </si>
  <si>
    <t>http://twitter.com/BANgentrifying/status/863828881282936834</t>
  </si>
  <si>
    <t>RT @BKMovement: What does community safety in #crownheights look like beyond policing? Join us for a panel and discussion next Tuesday. htt…</t>
  </si>
  <si>
    <t>2017-05-14T18:48:14Z</t>
  </si>
  <si>
    <t>863828315295150081</t>
  </si>
  <si>
    <t>BrooklynCrush, DontCrushBrooklyn, SunsetParkIsNot4Sale, ResistGentrification</t>
  </si>
  <si>
    <t>http://twitter.com/BANgentrifying/status/863828315295150081</t>
  </si>
  <si>
    <t>RT @UPROSE: #BrooklynCrush #DontCrushBrooklyn #SunsetParkIsNot4Sale #ResistGentrification https://t.co/VgXj0jMhdh</t>
  </si>
  <si>
    <t>2017-05-14T18:48:11Z</t>
  </si>
  <si>
    <t>863828304708718592</t>
  </si>
  <si>
    <t>BrooklynCrush, DontCrushBrooklyn</t>
  </si>
  <si>
    <t>@UPROSE, @NYWineEvents, @IndustryCity</t>
  </si>
  <si>
    <t>http://twitter.com/BANgentrifying/status/863828304708718592</t>
  </si>
  <si>
    <t>RT @UPROSE: .@NYWineEvents and @IndustryCity  Sunset Park is our home, not your playground #BrooklynCrush #DontCrushBrooklyn https://t.co/t…</t>
  </si>
  <si>
    <t>2017-05-14T18:48:08Z</t>
  </si>
  <si>
    <t>863828293056962560</t>
  </si>
  <si>
    <t>http://twitter.com/BANgentrifying/status/863828293056962560</t>
  </si>
  <si>
    <t>RT @UPROSE: .@NYWineEvents and @IndustryCity  Sunset Park is our home, not your playground #BrooklynCrush #DontCrushBrooklyn https://t.co/9…</t>
  </si>
  <si>
    <t>2017-05-14T18:48:06Z</t>
  </si>
  <si>
    <t>863828283426844676</t>
  </si>
  <si>
    <t>http://twitter.com/BANgentrifying/status/863828283426844676</t>
  </si>
  <si>
    <t>RT @UPROSE: .@NYWineEvents and @IndustryCity  Sunset Park is our home, not your playground #BrooklynCrush #DontCrushBrooklyn https://t.co/X…</t>
  </si>
  <si>
    <t>2017-05-14T18:48:04Z</t>
  </si>
  <si>
    <t>863828272894836739</t>
  </si>
  <si>
    <t>http://twitter.com/BANgentrifying/status/863828272894836739</t>
  </si>
  <si>
    <t>RT @UPROSE: Together with their Friends of the BQX..Proud leaders of Displacement: https://t.co/6NgKVx8GxN</t>
  </si>
  <si>
    <t>https://t.co/6NgKVx8GxN</t>
  </si>
  <si>
    <t>https://twitter.com/TarryHum/status/863472411144015872</t>
  </si>
  <si>
    <t>2017-05-14T18:48:00Z</t>
  </si>
  <si>
    <t>863828257434742784</t>
  </si>
  <si>
    <t>http://twitter.com/BANgentrifying/status/863828257434742784</t>
  </si>
  <si>
    <t>RT @UPROSE: .@NYWineEvents and @IndustryCity  Sunset Park is our home, not your playground #BrooklynCrush #DontCrushBrooklyn https://t.co/1…</t>
  </si>
  <si>
    <t>2017-05-14T18:47:57Z</t>
  </si>
  <si>
    <t>863828244767887361</t>
  </si>
  <si>
    <t>@GersonBorrero</t>
  </si>
  <si>
    <t>http://twitter.com/BANgentrifying/status/863828244767887361</t>
  </si>
  <si>
    <t>RT @GersonBorrero: This 👇🏼 https://t.co/yqrBFyWdec</t>
  </si>
  <si>
    <t>https://t.co/yqrBFyWdec</t>
  </si>
  <si>
    <t>https://twitter.com/uprose/status/863474200094310400</t>
  </si>
  <si>
    <t>2017-05-14T18:47:50Z</t>
  </si>
  <si>
    <t>863828215680335872</t>
  </si>
  <si>
    <t>BrooklynCrush, BrooklynCrush</t>
  </si>
  <si>
    <t>@DGalaSanta, @UPROSE, @NYWineEvents, @IndustryCity</t>
  </si>
  <si>
    <t>http://twitter.com/BANgentrifying/status/863828215680335872</t>
  </si>
  <si>
    <t>RT @DGalaSanta: @UPROSE @NYWineEvents and @IndustryCity  Sunset Park is our home, not your playground #BrooklynCrush #BrooklynCrush DontCru…</t>
  </si>
  <si>
    <t>2017-05-14T18:47:39Z</t>
  </si>
  <si>
    <t>863828171157852162</t>
  </si>
  <si>
    <t>SunsetPark, BrooklynCrush</t>
  </si>
  <si>
    <t>@AnitaPalomitaNY, @IndustryCity, @NYWineEvents</t>
  </si>
  <si>
    <t>http://twitter.com/BANgentrifying/status/863828171157852162</t>
  </si>
  <si>
    <t>RT @AnitaPalomitaNY: .@IndustryCity leads displacement in #SunsetPark with exclusive events like #BrooklynCrush @NYWineEvents #SunsetParkIs…</t>
  </si>
  <si>
    <t>2017-05-14T18:47:01Z</t>
  </si>
  <si>
    <t>863828011283607553</t>
  </si>
  <si>
    <t>@EqualFlatbush, @295Tenants</t>
  </si>
  <si>
    <t>http://twitter.com/BANgentrifying/status/863828011283607553</t>
  </si>
  <si>
    <t>RT @EqualFlatbush: PACK THE COURT for @295Tenants ON MAY 19 at 930 AM in Part G at Room 509  https://t.co/0iSWVMQeT6</t>
  </si>
  <si>
    <t>2017-05-14T18:46:54Z</t>
  </si>
  <si>
    <t>863827981650866176</t>
  </si>
  <si>
    <t>CarollGardens</t>
  </si>
  <si>
    <t>http://twitter.com/BANgentrifying/status/863827981650866176</t>
  </si>
  <si>
    <t>RT @EqualFlatbush: PLS POST &amp;amp; SIGN to stop of the eviction of an elder who has lived on her block in #CarollGardens for over 60 years https…</t>
  </si>
  <si>
    <t>2017-05-14T18:46:49Z</t>
  </si>
  <si>
    <t>863827960889057282</t>
  </si>
  <si>
    <t>Brooklyn, gentrification</t>
  </si>
  <si>
    <t>http://twitter.com/BANgentrifying/status/863827960889057282</t>
  </si>
  <si>
    <t>RT @EqualFlatbush: check out the latest on the 1st-ever platform dedicated to celebrating #Brooklyn life &amp;amp; resisting #gentrification : http…</t>
  </si>
  <si>
    <t>2017-05-14T18:46:43Z</t>
  </si>
  <si>
    <t>863827933038817280</t>
  </si>
  <si>
    <t>http://twitter.com/BANgentrifying/status/863827933038817280</t>
  </si>
  <si>
    <t>RT @EqualFlatbush: 📷 295 Parkside Ave Tenant Leader Rebecca Stuart is under attack! Pack the court and show her that we’ve... https://t.co/…</t>
  </si>
  <si>
    <t>2017-05-14T18:46:38Z</t>
  </si>
  <si>
    <t>863827915724775425</t>
  </si>
  <si>
    <t>Badass, CarollGardens, Brooklyn</t>
  </si>
  <si>
    <t>http://twitter.com/BANgentrifying/status/863827915724775425</t>
  </si>
  <si>
    <t>RT @EqualFlatbush: #Badass direct action in #CarollGardens ,#Brooklyn to stop the eviction of a 70 year old elder… https://t.co/UnFLBDFkHd</t>
  </si>
  <si>
    <t>https://t.co/UnFLBDFkHd</t>
  </si>
  <si>
    <t>https://www.instagram.com/p/BUFTZTahOZi/</t>
  </si>
  <si>
    <t>2017-05-14T18:46:36Z</t>
  </si>
  <si>
    <t>863827906904117248</t>
  </si>
  <si>
    <t>Eugene, CarollGardens</t>
  </si>
  <si>
    <t>http://twitter.com/BANgentrifying/status/863827906904117248</t>
  </si>
  <si>
    <t>RT @EqualFlatbush: #Eugene Orefice who owes several buildings in #CarollGardens was arrested for fraud in December… https://t.co/2K0ip8ls0F</t>
  </si>
  <si>
    <t>https://t.co/2K0ip8ls0F</t>
  </si>
  <si>
    <t>https://www.instagram.com/p/BUFT-IMhqiD/</t>
  </si>
  <si>
    <t>2017-05-13T04:21:19Z</t>
  </si>
  <si>
    <t>863247763051511809</t>
  </si>
  <si>
    <t>Trump, KillTheDeal</t>
  </si>
  <si>
    <t>@BFCpartners, @ArmoryRecCenter</t>
  </si>
  <si>
    <t>http://twitter.com/BANgentrifying/status/863247763051511809</t>
  </si>
  <si>
    <t>Here is truth about #Trump supporting @BFCpartners: https://t.co/CFib6Tg0Rj No to building the @ArmoryRecCenter #KillTheDeal</t>
  </si>
  <si>
    <t>https://t.co/CFib6Tg0Rj</t>
  </si>
  <si>
    <t>http://www.therealgentrifiers.org/gentrification-papers/2016/11/22/gentrification-paper-4-1</t>
  </si>
  <si>
    <t>2017-05-13T04:18:32Z</t>
  </si>
  <si>
    <t>863247063269724160</t>
  </si>
  <si>
    <t>KillTHeDeal, BrooklynisNotforSale</t>
  </si>
  <si>
    <t>@bfcpartners, @BANgentrifying, @ArmoryRecCenter</t>
  </si>
  <si>
    <t>http://twitter.com/BANgentrifying/status/863247063269724160</t>
  </si>
  <si>
    <t>How COWARDLY of @bfcpartners :BLOCKING @BANgentrifying &amp;amp; community residents opposed to @ArmoryRecCenter  #KillTHeDeal #BrooklynisNotforSale</t>
  </si>
  <si>
    <t>2017-05-13T04:14:26Z</t>
  </si>
  <si>
    <t>863246030711771137</t>
  </si>
  <si>
    <t>Trump, Killthedeal, CrownHeightsIsNotforSale</t>
  </si>
  <si>
    <t>@cmlauriecumbo, @bfcpartners, @BANgentrifying, @ArmoryRecCenter</t>
  </si>
  <si>
    <t>http://twitter.com/BANgentrifying/status/863246030711771137</t>
  </si>
  <si>
    <t>@cmlauriecumbo #Trump supporting @bfcpartners BLOCKED @BANgentrifying bcuz we say #Killthedeal 4 @ArmoryRecCenter #CrownHeightsIsNotforSale</t>
  </si>
  <si>
    <t>2017-05-13T04:10:06Z</t>
  </si>
  <si>
    <t>863244940981284867</t>
  </si>
  <si>
    <t>BedfordArmory, killthedeal</t>
  </si>
  <si>
    <t>@zigahzagah, @cmlauriecumbo</t>
  </si>
  <si>
    <t>http://twitter.com/BANgentrifying/status/863244940981284867</t>
  </si>
  <si>
    <t>RT @zigahzagah: Crown Heights needs 100% affordable housing for the #BedfordArmory. Tell @cmlauriecumbo to #killthedeal! https://t.co/SKx5E…</t>
  </si>
  <si>
    <t>2017-05-13T04:09:58Z</t>
  </si>
  <si>
    <t>863244904834715648</t>
  </si>
  <si>
    <t>@GabrielJDYoung, @nycDSA</t>
  </si>
  <si>
    <t>http://twitter.com/BANgentrifying/status/863244904834715648</t>
  </si>
  <si>
    <t>RT @GabrielJDYoung: Canvassing fort Greene with @nycDSA to oppose the Bedford-union armory sale and halt dispossession in Brooklyn. #killth…</t>
  </si>
  <si>
    <t>2017-05-13T04:09:45Z</t>
  </si>
  <si>
    <t>863244851701329923</t>
  </si>
  <si>
    <t>killthedeal, bedfordarmory, dontselloffbk</t>
  </si>
  <si>
    <t>@z_sayyed, @cmlauriecumbo, @bfcpartners</t>
  </si>
  <si>
    <t>http://twitter.com/BANgentrifying/status/863244851701329923</t>
  </si>
  <si>
    <t>RT @z_sayyed: @cmlauriecumbo  @bfcpartners this deal is not for us #killthedeal #bedfordarmory #dontselloffbk</t>
  </si>
  <si>
    <t>2017-05-13T04:09:41Z</t>
  </si>
  <si>
    <t>863244833821007872</t>
  </si>
  <si>
    <t>crownheights, Brooklyn, KillTheDeal</t>
  </si>
  <si>
    <t>@z_sayyed, @ArmoryRecCenter</t>
  </si>
  <si>
    <t>http://twitter.com/BANgentrifying/status/863244833821007872</t>
  </si>
  <si>
    <t>RT @z_sayyed: @ArmoryRecCenter is not being made to benefit long term residents of #crownheights #Brooklyn #KillTheDeal #beforeitsgonetakei…</t>
  </si>
  <si>
    <t>2017-05-13T04:09:35Z</t>
  </si>
  <si>
    <t>863244809527590912</t>
  </si>
  <si>
    <t>@z_sayyed, @cmlauriecumbo, @ArmoryRecCenter, @bfcpartners</t>
  </si>
  <si>
    <t>http://twitter.com/BANgentrifying/status/863244809527590912</t>
  </si>
  <si>
    <t>RT @z_sayyed: @cmlauriecumbo please remember long term residents of Brooklyn @ArmoryRecCenter @bfcpartners are not for us #KillTheDeal</t>
  </si>
  <si>
    <t>2017-05-13T04:08:54Z</t>
  </si>
  <si>
    <t>863244637737287685</t>
  </si>
  <si>
    <t>KillTheDeal, ShutItDown, TellCumboNo</t>
  </si>
  <si>
    <t>@ComplxBlackness, @cmlauriecumbo, @nychange, @LiUNALocal78, @pthny, @V</t>
  </si>
  <si>
    <t>http://twitter.com/BANgentrifying/status/863244637737287685</t>
  </si>
  <si>
    <t>RT @ComplxBlackness: Out in Fort Greene to demand @cmlauriecumbo to #KillTheDeal #ShutItDown #TellCumboNo @nychange @LiUNALocal78 @pthny @V…</t>
  </si>
  <si>
    <t>2017-05-13T04:06:54Z</t>
  </si>
  <si>
    <t>863244133611302912</t>
  </si>
  <si>
    <t>http://twitter.com/BANgentrifying/status/863244133611302912</t>
  </si>
  <si>
    <t>5/30 Planning MTG 4 #Brooklyn-wide March against #Gentrification, Racism  &amp;amp; Police Brutality 7pm 147 W24th St. Manh https://t.co/NRfWO6cndJ</t>
  </si>
  <si>
    <t>https://t.co/NRfWO6cndJ</t>
  </si>
  <si>
    <t>https://www.facebook.com/events/462280227438786/</t>
  </si>
  <si>
    <t>2017-05-13T04:04:12Z</t>
  </si>
  <si>
    <t>863243452846415872</t>
  </si>
  <si>
    <t>http://twitter.com/BANgentrifying/status/863243452846415872</t>
  </si>
  <si>
    <t>5/30 Planning Meeting for Brooklyn-wide March against Gentrification, Racism and Police Brutality 7pm 147 W24th Manh https://t.co/NRfWO6cndJ</t>
  </si>
  <si>
    <t>2017-05-12T23:15:01Z</t>
  </si>
  <si>
    <t>863170680082366465</t>
  </si>
  <si>
    <t>@Ethicsaintprett, @11am, @CASAbronx, @ForgottenNY, @StabilizingNYC</t>
  </si>
  <si>
    <t>http://twitter.com/BANgentrifying/status/863170680082366465</t>
  </si>
  <si>
    <t>RT @Ethicsaintprett: CB 10 RALLY 5/4 vs Renaming of part of Harlem 4 gntrfcatn, 115th St/FDB@11am @CASAbronx @ForgottenNY @StabilizingNYC @…</t>
  </si>
  <si>
    <t>2017-05-12T23:14:49Z</t>
  </si>
  <si>
    <t>863170629066948608</t>
  </si>
  <si>
    <t>@ArtistStudioAP, @raquelnamuche, @UPROSE, @BANgentrifying</t>
  </si>
  <si>
    <t>http://twitter.com/BANgentrifying/status/863170629066948608</t>
  </si>
  <si>
    <t>RT @ArtistStudioAP: Who is BQX Trolley 4? Hipsters dining out, not community or working artists. @raquelnamuche @UPROSE @BANgentrifying htt…</t>
  </si>
  <si>
    <t>2017-05-12T23:14:35Z</t>
  </si>
  <si>
    <t>863170569524662276</t>
  </si>
  <si>
    <t>@UPROSE, @queensnot4sale, @UPROSE, @NYCMayor, @BANgentrifying</t>
  </si>
  <si>
    <t>http://twitter.com/BANgentrifying/status/863170569524662276</t>
  </si>
  <si>
    <t>RT @UPROSE: BigUps to @queensnot4sale from .@UPROSE  Bk &amp;amp; Queens United against the BQX https://t.co/VjKv2ZdetS @NYCMayor @BANgentrifying @…</t>
  </si>
  <si>
    <t>https://t.co/VjKv2ZdetS</t>
  </si>
  <si>
    <t>https://archpaper.com/2017/05/mas-jane-jacobs-tour-protest/</t>
  </si>
  <si>
    <t>2017-05-12T23:14:34Z</t>
  </si>
  <si>
    <t>863170564562853888</t>
  </si>
  <si>
    <t>@UPROSE, @ArtistStudioAP, @raquelnamuche, @BANgentrifying</t>
  </si>
  <si>
    <t>http://twitter.com/BANgentrifying/status/863170564562853888</t>
  </si>
  <si>
    <t>RT @UPROSE: @ArtistStudioAP @raquelnamuche @BANgentrifying they are finally being honest- they are owning gentrification!</t>
  </si>
  <si>
    <t>2017-05-12T21:09:16Z</t>
  </si>
  <si>
    <t>863139034616532996</t>
  </si>
  <si>
    <t>Trump, gentrification, KillTheDeal</t>
  </si>
  <si>
    <t>LGBTbrooklyn</t>
  </si>
  <si>
    <t>@LGBTbrooklyn, @bfcpartners, @ArmoryRecCenter</t>
  </si>
  <si>
    <t>http://twitter.com/BANgentrifying/status/863139034616532996</t>
  </si>
  <si>
    <t>@LGBTbrooklyn we love U!  Pls don't work w/ #Trump supporting @bfcpartners on a pro-#gentrification project @ArmoryRecCenter #KillTheDeal</t>
  </si>
  <si>
    <t>2017-05-12T21:05:28Z</t>
  </si>
  <si>
    <t>863138076218011648</t>
  </si>
  <si>
    <t>gentrification, CrownHeights, TRUMP</t>
  </si>
  <si>
    <t>@ArmoryRecCenter, @bfcpartners, @BANgentrifying</t>
  </si>
  <si>
    <t>http://twitter.com/BANgentrifying/status/863138076218011648</t>
  </si>
  <si>
    <t>@ArmoryRecCenter the pro-#gentrification project slated 4 #CrownHeights by #TRUMP supporting @bfcpartners is now following @BANgentrifying</t>
  </si>
  <si>
    <t>2017-05-12T18:16:11Z</t>
  </si>
  <si>
    <t>863095475922239490</t>
  </si>
  <si>
    <t>@Bfcpartners, @cmlauriecumbo</t>
  </si>
  <si>
    <t>http://twitter.com/BANgentrifying/status/863095475922239490</t>
  </si>
  <si>
    <t>5/12 BAN Action Alert ! Tell @Bfcpartners what U think of #gentrification COMMENT ON THEIR FACEBOOK :https://t.co/sz2lbwU9if @cmlauriecumbo</t>
  </si>
  <si>
    <t>https://t.co/sz2lbwU9if</t>
  </si>
  <si>
    <t>https://m.facebook.com/bedfordunionarmory/</t>
  </si>
  <si>
    <t>2017-05-12T18:12:53Z</t>
  </si>
  <si>
    <t>863094646184054784</t>
  </si>
  <si>
    <t>KilltheDeal</t>
  </si>
  <si>
    <t>bfcpartners</t>
  </si>
  <si>
    <t>@Bfcpartners</t>
  </si>
  <si>
    <t>http://twitter.com/BANgentrifying/status/863094646184054784</t>
  </si>
  <si>
    <t>@Bfcpartners are COWARDS for taking down anti-gentrification COMMENTS ON THEIR FACEBOOK : https://t.co/sz2lbwU9if #KilltheDeal</t>
  </si>
  <si>
    <t>2017-05-12T18:11:24Z</t>
  </si>
  <si>
    <t>863094269887885312</t>
  </si>
  <si>
    <t>Killthedeal</t>
  </si>
  <si>
    <t>@cmlauriecumbo, @bfcpartners</t>
  </si>
  <si>
    <t>http://twitter.com/BANgentrifying/status/863094269887885312</t>
  </si>
  <si>
    <t>@cmlauriecumbo: How can U support @bfcpartners when they tweet "Make America Great Again"&amp;amp;"those who don't like it, GET OUT"? #Killthedeal</t>
  </si>
  <si>
    <t>2017-05-12T18:09:33Z</t>
  </si>
  <si>
    <t>863093807365193728</t>
  </si>
  <si>
    <t>@cmlauriecumbo, @bfcparners</t>
  </si>
  <si>
    <t>http://twitter.com/BANgentrifying/status/863093807365193728</t>
  </si>
  <si>
    <t>@cmlauriecumbo: @bfcparners claims to be a great recreation center for the community, but in reality its a guise to bring 58 LUXURY CONDOS</t>
  </si>
  <si>
    <t>2017-05-12T18:08:56Z</t>
  </si>
  <si>
    <t>863093648992460801</t>
  </si>
  <si>
    <t>gentrification, CrownHeights, CrownHeightsisnotforSale</t>
  </si>
  <si>
    <t>@bfcpartners</t>
  </si>
  <si>
    <t>http://twitter.com/BANgentrifying/status/863093648992460801</t>
  </si>
  <si>
    <t>Tell @bfcpartners what you think of #gentrification &amp;amp; displacement in #CrownHeights,  #CrownHeightsisnotforSale  https://t.co/sz2lbwU9if</t>
  </si>
  <si>
    <t>2017-05-12T18:06:37Z</t>
  </si>
  <si>
    <t>863093068727291904</t>
  </si>
  <si>
    <t>Killthedeal, gentrification, CrownHeights</t>
  </si>
  <si>
    <t>http://twitter.com/BANgentrifying/status/863093068727291904</t>
  </si>
  <si>
    <t>@cmlauriecumbo #Killthedeal 5/12 BAN Action Alert  Tell @bfcpartners  what you think of #gentrification and displacement in #CrownHeights</t>
  </si>
  <si>
    <t>2017-05-12T18:05:39Z</t>
  </si>
  <si>
    <t>863092824761401344</t>
  </si>
  <si>
    <t>@bfcpartners, @cmlauriecumbo</t>
  </si>
  <si>
    <t>http://twitter.com/BANgentrifying/status/863092824761401344</t>
  </si>
  <si>
    <t>shame on you @bfcpartners for taking down community residents comments on your FB page about the armory . STOP the LIES!  @cmlauriecumbo</t>
  </si>
  <si>
    <t>2017-05-12T16:02:05Z</t>
  </si>
  <si>
    <t>863061728363466753</t>
  </si>
  <si>
    <t>http://twitter.com/BANgentrifying/status/863061728363466753</t>
  </si>
  <si>
    <t>@bfcpartners claims to be a great recreation center for the community, but in reality its a guise to bring 58 LUXURY CONDOS #Killthedeal</t>
  </si>
  <si>
    <t>2017-05-12T16:01:01Z</t>
  </si>
  <si>
    <t>863061459525390338</t>
  </si>
  <si>
    <t>Trump</t>
  </si>
  <si>
    <t>http://twitter.com/BANgentrifying/status/863061459525390338</t>
  </si>
  <si>
    <t>@bfcpartners, is a big #Trump supporter who tweeted "those who don't like it, GET OUT" on election night.   https://t.co/sz2lbwU9if</t>
  </si>
  <si>
    <t>2017-05-12T16:00:01Z</t>
  </si>
  <si>
    <t>863061206977871873</t>
  </si>
  <si>
    <t>http://twitter.com/BANgentrifying/status/863061206977871873</t>
  </si>
  <si>
    <t>@bfcpartners, is a big #Trump supporter who tweeted "Make America Great Again"  Let them know how you feel :  https://t.co/sz2lbwU9if</t>
  </si>
  <si>
    <t>2017-05-12T15:56:42Z</t>
  </si>
  <si>
    <t>863060371904573440</t>
  </si>
  <si>
    <t>gentrification, CrownHeights</t>
  </si>
  <si>
    <t>http://twitter.com/BANgentrifying/status/863060371904573440</t>
  </si>
  <si>
    <t>ACTION ALERT! TELL @bfcpartners what you think of #gentrification and displacement in #CrownHeights,  https://t.co/sz2lbwU9if</t>
  </si>
  <si>
    <t>2017-05-12T15:55:27Z</t>
  </si>
  <si>
    <t>863060058036473857</t>
  </si>
  <si>
    <t>CrownHeightsisnotforSale</t>
  </si>
  <si>
    <t>http://twitter.com/BANgentrifying/status/863060058036473857</t>
  </si>
  <si>
    <t>@bfcpartners you can TAKE DOWN the community's REVIEWS but you CAN NOT stop us for from fighting YOUR LIES ! #CrownHeightsisnotforSale</t>
  </si>
  <si>
    <t>2017-05-12T15:53:51Z</t>
  </si>
  <si>
    <t>863059656821940224</t>
  </si>
  <si>
    <t>CrownHeights, Brooklyn, CrownHeightsisnotforSale, KilltheDeal</t>
  </si>
  <si>
    <t>http://twitter.com/BANgentrifying/status/863059656821940224</t>
  </si>
  <si>
    <t>SHUT DOWN @bfcpartners  FB page full of LIES  https://t.co/sz2lbwU9if  #CrownHeights,  #Brooklyn #CrownHeightsisnotforSale #KilltheDeal</t>
  </si>
  <si>
    <t>2017-05-12T15:50:11Z</t>
  </si>
  <si>
    <t>863058732455952386</t>
  </si>
  <si>
    <t>CrownHeightsisnotforSale, KilltheDeal</t>
  </si>
  <si>
    <t>http://twitter.com/BANgentrifying/status/863058732455952386</t>
  </si>
  <si>
    <t>Comment on @bfcpartners Facebook Page https://t.co/sz2lbwU9if #CrownHeightsisnotforSale #KilltheDeal</t>
  </si>
  <si>
    <t>2017-05-12T15:49:08Z</t>
  </si>
  <si>
    <t>863058470886617090</t>
  </si>
  <si>
    <t>gentrification, CrownHeights, Brooklyn</t>
  </si>
  <si>
    <t>http://twitter.com/BANgentrifying/status/863058470886617090</t>
  </si>
  <si>
    <t>5/12 BAN Action Alert  Tell Bedford Courts  @bfcpartners what you think of #gentrification and displacement in #CrownHeights,  #Brooklyn</t>
  </si>
  <si>
    <t>2017-05-09T18:17:27Z</t>
  </si>
  <si>
    <t>862008628362063873</t>
  </si>
  <si>
    <t>@changethenypd, @ArabAmericanNY, @lsarsour</t>
  </si>
  <si>
    <t>http://twitter.com/BANgentrifying/status/862008628362063873</t>
  </si>
  <si>
    <t>RT @changethenypd: Watch Aber Kawas, @ArabAmericanNY on why we stand with @lsarsour "Let me tell you abt the work Linda does in our communi…</t>
  </si>
  <si>
    <t>2017-04-29T13:41:36Z</t>
  </si>
  <si>
    <t>858315332129370112</t>
  </si>
  <si>
    <t>http://twitter.com/BANgentrifying/status/858315332129370112</t>
  </si>
  <si>
    <t>The next BAN meeting will be May 8th, 7-9pm at the Solidarity Center 147 W 24th St ,second floor https://t.co/TEgzu3usBP</t>
  </si>
  <si>
    <t>https://t.co/TEgzu3usBP</t>
  </si>
  <si>
    <t>https://www.facebook.com/events/321160104968230/</t>
  </si>
  <si>
    <t>2017-04-29T13:39:37Z</t>
  </si>
  <si>
    <t>858314831732068357</t>
  </si>
  <si>
    <t>http://twitter.com/BANgentrifying/status/858314831732068357</t>
  </si>
  <si>
    <t>RT @BKMovement: Please RSVP: Beyond PoPo: Bringing Public Safety to Crown Heights https://t.co/KAQwQlsXPm</t>
  </si>
  <si>
    <t>https://t.co/KAQwQlsXPm</t>
  </si>
  <si>
    <t>http://brooklynmovementcenter.nationbuilder.com/beyond_popo_bringing_public_safety_to_crown_heights?recruiter_id=4124</t>
  </si>
  <si>
    <t>2017-04-29T13:39:32Z</t>
  </si>
  <si>
    <t>858314811997925377</t>
  </si>
  <si>
    <t>@NewEconomyNYC, @wor</t>
  </si>
  <si>
    <t>http://twitter.com/BANgentrifying/status/858314811997925377</t>
  </si>
  <si>
    <t>RT @NewEconomyNYC: What wld "non-extractive" financial sys look like? NYC commty grps: Join us 5/5 - share ideas, connect, take action @wor…</t>
  </si>
  <si>
    <t>2017-04-29T13:39:27Z</t>
  </si>
  <si>
    <t>858314790736973824</t>
  </si>
  <si>
    <t>NYPD, BodyCameras</t>
  </si>
  <si>
    <t>@BKMovement, @theccr</t>
  </si>
  <si>
    <t>http://twitter.com/BANgentrifying/status/858314790736973824</t>
  </si>
  <si>
    <t>RT @BKMovement: "Don’t Let the #NYPD Co-opt #BodyCameras" @theccr slams body cam rollout that undermines accountability/transparency https:…</t>
  </si>
  <si>
    <t>2017-04-29T13:39:23Z</t>
  </si>
  <si>
    <t>858314773750001668</t>
  </si>
  <si>
    <t>http://twitter.com/BANgentrifying/status/858314773750001668</t>
  </si>
  <si>
    <t>RT @BKMovement: “Mayor de Blasio and Commissioner O’Neill have disregarded the public’s demands for police accountability by... https://t.c…</t>
  </si>
  <si>
    <t>2017-04-29T13:39:02Z</t>
  </si>
  <si>
    <t>858314684138754048</t>
  </si>
  <si>
    <t>frontline</t>
  </si>
  <si>
    <t>@UPROSE, @CJAOurPower, @UPROSE</t>
  </si>
  <si>
    <t>http://twitter.com/BANgentrifying/status/858314684138754048</t>
  </si>
  <si>
    <t>RT @UPROSE: #frontline intergenerational movement @CJAOurPower @UPROSE https://t.co/RwQKwroZo4</t>
  </si>
  <si>
    <t>https://t.co/RwQKwroZo4</t>
  </si>
  <si>
    <t>https://twitter.com/ClimateGenOrg/status/858067106751029248</t>
  </si>
  <si>
    <t>2017-04-29T13:38:58Z</t>
  </si>
  <si>
    <t>858314668229746688</t>
  </si>
  <si>
    <t>EarthsRedLine</t>
  </si>
  <si>
    <t>@AnitaPalomitaNY, @UPROSE, @IronboundCC</t>
  </si>
  <si>
    <t>http://twitter.com/BANgentrifying/status/858314668229746688</t>
  </si>
  <si>
    <t>RT @AnitaPalomitaNY: .@UPROSE and @IronboundCC holding down #EarthsRedLine https://t.co/ex3J8LxGqh</t>
  </si>
  <si>
    <t>https://t.co/ex3J8LxGqh</t>
  </si>
  <si>
    <t>https://twitter.com/brandoncwu/status/858038060738543617</t>
  </si>
  <si>
    <t>2017-04-29T13:38:38Z</t>
  </si>
  <si>
    <t>858314583802605568</t>
  </si>
  <si>
    <t>fureepeoplesparty</t>
  </si>
  <si>
    <t>http://twitter.com/BANgentrifying/status/858314583802605568</t>
  </si>
  <si>
    <t>RT @FUREEous: We're a week out but it's not 2 late 2 get ur FUREE fundraiser tickets!   https://t.co/y6E0X0kyJd   #fureepeoplesparty https:…</t>
  </si>
  <si>
    <t>https://t.co/y6E0X0kyJd</t>
  </si>
  <si>
    <t>http://www.thepeoplespowerfundraiser.eventbrite.com</t>
  </si>
  <si>
    <t>2017-04-29T13:38:09Z</t>
  </si>
  <si>
    <t>858314462306152448</t>
  </si>
  <si>
    <t>ChangeTheName</t>
  </si>
  <si>
    <t>http://twitter.com/BANgentrifying/status/858314462306152448</t>
  </si>
  <si>
    <t>RT @EqualFlatbush: SAM FEIN: #ChangeTheName of Entitled Millennial Trust Fund Gallery and Meet with Brooklyn Residents https://t.co/DQHzIIY…</t>
  </si>
  <si>
    <t>2017-04-29T13:38:05Z</t>
  </si>
  <si>
    <t>858314446070050817</t>
  </si>
  <si>
    <t>http://twitter.com/BANgentrifying/status/858314446070050817</t>
  </si>
  <si>
    <t>RT @EqualFlatbush: 📷 As of April 20 2017, Sam Fein has not changed the name of the gallery and has not set up a time to... https://t.co/KVv…</t>
  </si>
  <si>
    <t>2017-04-29T13:38:02Z</t>
  </si>
  <si>
    <t>858314434737057792</t>
  </si>
  <si>
    <t>http://twitter.com/BANgentrifying/status/858314434737057792</t>
  </si>
  <si>
    <t>RT @EqualFlatbush: Historic Bed-Stuy Brownstone Has Wall Painted Black By Neighbor, Angry Owner Says - equalityforflatbush:... https://t.co…</t>
  </si>
  <si>
    <t>2017-04-29T13:37:56Z</t>
  </si>
  <si>
    <t>858314407524356096</t>
  </si>
  <si>
    <t>EntitledMillennialTrustFund, CrownHeights, ChangeTheName</t>
  </si>
  <si>
    <t>@EqualFlatbush, @SamFeinArt</t>
  </si>
  <si>
    <t>http://twitter.com/BANgentrifying/status/858314407524356096</t>
  </si>
  <si>
    <t>RT @EqualFlatbush: @SamFeinArt:  your gallery #EntitledMillennialTrustFund is offensive &amp;amp; should NOT be in #CrownHeights #ChangeTheName htt…</t>
  </si>
  <si>
    <t>2017-04-29T13:37:53Z</t>
  </si>
  <si>
    <t>858314396568825856</t>
  </si>
  <si>
    <t>http://twitter.com/BANgentrifying/status/858314396568825856</t>
  </si>
  <si>
    <t>RT @EqualFlatbush: @SamFeinArt:  #EntitledMillennialTrustFund mocks the displacement of Black people from #CrownHeights #ChangeTheName http…</t>
  </si>
  <si>
    <t>2017-04-29T13:37:46Z</t>
  </si>
  <si>
    <t>858314369041674240</t>
  </si>
  <si>
    <t>EntitledMillennialTrustFund, ChangeTheName</t>
  </si>
  <si>
    <t>@EqualFlatbush, @BRICartsmedia, @SamFeinArt</t>
  </si>
  <si>
    <t>http://twitter.com/BANgentrifying/status/858314369041674240</t>
  </si>
  <si>
    <t>RT @EqualFlatbush: @BRICartsmedia did you know @SamFeinArt is taking subs 4 a new project #EntitledMillennialTrustFund #ChangeTheName https…</t>
  </si>
  <si>
    <t>2017-04-29T13:37:44Z</t>
  </si>
  <si>
    <t>858314358732050432</t>
  </si>
  <si>
    <t>@EqualFlatbush, @MiCasaResiste, @SamFeinArt</t>
  </si>
  <si>
    <t>http://twitter.com/BANgentrifying/status/858314358732050432</t>
  </si>
  <si>
    <t>RT @EqualFlatbush: @MiCasaResiste condemns @SamFeinArt 4 #EntitledMillennialTrustFund  gallery in #CrownHeights #ChangeTheName https://t.co…</t>
  </si>
  <si>
    <t>2017-04-29T13:37:42Z</t>
  </si>
  <si>
    <t>858314348367933440</t>
  </si>
  <si>
    <t>ChangeTheName, CrownHeights, EntitledMillennialTrustFund</t>
  </si>
  <si>
    <t>@EqualFlatbush, @nycarts, @SamFeinArt</t>
  </si>
  <si>
    <t>http://twitter.com/BANgentrifying/status/858314348367933440</t>
  </si>
  <si>
    <t>RT @EqualFlatbush: @nycarts: community wants @SamFeinArt 2 #ChangeTheName of her #CrownHeights gallery: #EntitledMillennialTrustFund https:…</t>
  </si>
  <si>
    <t>2017-04-29T13:37:39Z</t>
  </si>
  <si>
    <t>858314336594481152</t>
  </si>
  <si>
    <t>CrownHeights, EntitledMillennialTrustFund</t>
  </si>
  <si>
    <t>@EqualFlatbush, @MuseumofImpact, @SamFeinArt</t>
  </si>
  <si>
    <t>http://twitter.com/BANgentrifying/status/858314336594481152</t>
  </si>
  <si>
    <t>RT @EqualFlatbush: @MuseumofImpact did you know @SamFeinArt named her #CrownHeights gallery #EntitledMillennialTrustFund ? https://t.co/zH7…</t>
  </si>
  <si>
    <t>2017-04-29T13:37:36Z</t>
  </si>
  <si>
    <t>858314327224446976</t>
  </si>
  <si>
    <t>@EqualFlatbush, @artnet, @SamFeinArt</t>
  </si>
  <si>
    <t>http://twitter.com/BANgentrifying/status/858314327224446976</t>
  </si>
  <si>
    <t>RT @EqualFlatbush: @artnet did you know @SamFeinArt named her #CrownHeights gallery #EntitledMillennialTrustFund ? https://t.co/zH7aOoHI3f</t>
  </si>
  <si>
    <t>https://t.co/zH7aOoHI3f</t>
  </si>
  <si>
    <t>http://www.thepetitionsite.com/takeaction/641/667/059/</t>
  </si>
  <si>
    <t>2017-04-29T13:37:34Z</t>
  </si>
  <si>
    <t>858314317430759424</t>
  </si>
  <si>
    <t>@EqualFlatbush, @hyperallergic, @SamFeinArt</t>
  </si>
  <si>
    <t>http://twitter.com/BANgentrifying/status/858314317430759424</t>
  </si>
  <si>
    <t>RT @EqualFlatbush: @hyperallergic did you know @SamFeinArt named her #CrownHeights gallery #EntitledMillennialTrustFund ? https://t.co/zH7a…</t>
  </si>
  <si>
    <t>2017-04-29T13:37:32Z</t>
  </si>
  <si>
    <t>858314307741900800</t>
  </si>
  <si>
    <t>changethename, EntitledMillennialTrustFund</t>
  </si>
  <si>
    <t>@EqualFlatbush, @villagevoice, @SamFeinArt</t>
  </si>
  <si>
    <t>http://twitter.com/BANgentrifying/status/858314307741900800</t>
  </si>
  <si>
    <t>RT @EqualFlatbush: @villagevoice we R asking @SamFeinArt to #changethename : #EntitledMillennialTrustFund https://t.co/zH7aOoHI3f #Brooklyn…</t>
  </si>
  <si>
    <t>2017-04-29T13:37:30Z</t>
  </si>
  <si>
    <t>858314298162110464</t>
  </si>
  <si>
    <t>@EqualFlatbush, @TimeOutNewYork, @SamFeinArt</t>
  </si>
  <si>
    <t>http://twitter.com/BANgentrifying/status/858314298162110464</t>
  </si>
  <si>
    <t>RT @EqualFlatbush: @TimeOutNewYork we R asking @SamFeinArt to #changethename : #EntitledMillennialTrustFund https://t.co/zH7aOoHI3f #Brookl…</t>
  </si>
  <si>
    <t>2017-04-29T13:37:24Z</t>
  </si>
  <si>
    <t>858314276339142656</t>
  </si>
  <si>
    <t>@EqualFlatbush, @nytimesarts, @SamFeinArt</t>
  </si>
  <si>
    <t>http://twitter.com/BANgentrifying/status/858314276339142656</t>
  </si>
  <si>
    <t>RT @EqualFlatbush: @nytimesarts we R asking @SamFeinArt to #changethename : #EntitledMillennialTrustFund https://t.co/zH7aOoHI3f #BrooklynI…</t>
  </si>
  <si>
    <t>2017-04-29T13:37:22Z</t>
  </si>
  <si>
    <t>858314266360901632</t>
  </si>
  <si>
    <t>@EqualFlatbush, @CHTenantUnion, @SamFeinArt</t>
  </si>
  <si>
    <t>http://twitter.com/BANgentrifying/status/858314266360901632</t>
  </si>
  <si>
    <t>RT @EqualFlatbush: @CHTenantUnion we R asking @SamFeinArt to #changethename : #EntitledMillennialTrustFund https://t.co/zH7aOoHI3f #Brookly…</t>
  </si>
  <si>
    <t>2017-04-29T13:37:19Z</t>
  </si>
  <si>
    <t>858314254830751744</t>
  </si>
  <si>
    <t>BlackLivesMatter, changethename, EntitledMillennialTrustFund</t>
  </si>
  <si>
    <t>http://twitter.com/BANgentrifying/status/858314254830751744</t>
  </si>
  <si>
    <t>RT @EqualFlatbush: If @SamFeinArt believes that #BlackLivesMatter she would #changethename #EntitledMillennialTrustFund https://t.co/zH7aOo…</t>
  </si>
  <si>
    <t>2017-04-29T13:37:16Z</t>
  </si>
  <si>
    <t>858314240310087681</t>
  </si>
  <si>
    <t>YouthRiseUp</t>
  </si>
  <si>
    <t>@maayanrcohen, @UPROSE</t>
  </si>
  <si>
    <t>http://twitter.com/BANgentrifying/status/858314240310087681</t>
  </si>
  <si>
    <t>RT @maayanrcohen: @UPROSE bringing amazing youth energy for climate justice!  #YouthRiseUp https://t.co/RaFBAYS60Q</t>
  </si>
  <si>
    <t>2017-04-29T13:37:13Z</t>
  </si>
  <si>
    <t>858314230348566529</t>
  </si>
  <si>
    <t>http://twitter.com/BANgentrifying/status/858314230348566529</t>
  </si>
  <si>
    <t>RT @EqualFlatbush: We just reached $3128!! Thank U!  Please Help us Reach the $4K mark 4/28 !GIVE 2 The E4F Rapid Response Legal Fund https…</t>
  </si>
  <si>
    <t>2017-04-29T13:36:58Z</t>
  </si>
  <si>
    <t>858314164602798081</t>
  </si>
  <si>
    <t>dignitystrike</t>
  </si>
  <si>
    <t>http://twitter.com/BANgentrifying/status/858314164602798081</t>
  </si>
  <si>
    <t>RT @decolonize_this: Visibility Sustains the Struggle: A DTP Initiative in Support of Palestinian Prisoners’ Hunger Strike #dignitystrike h…</t>
  </si>
  <si>
    <t>2017-04-29T13:36:56Z</t>
  </si>
  <si>
    <t>858314155585138688</t>
  </si>
  <si>
    <t>dignitystrike, decolonizethisplace</t>
  </si>
  <si>
    <t>http://twitter.com/BANgentrifying/status/858314155585138688</t>
  </si>
  <si>
    <t>RT @decolonize_this: Day 9: Visibility Sustains The Struggle https://t.co/o366KCjVYb #dignitystrike #decolonizethisplace https://t.co/WpNdf…</t>
  </si>
  <si>
    <t>https://t.co/o366KCjVYb</t>
  </si>
  <si>
    <t>http://decolonizethisplace.org/dignitystrike/day-9</t>
  </si>
  <si>
    <t>2017-04-29T13:36:53Z</t>
  </si>
  <si>
    <t>858314144692490241</t>
  </si>
  <si>
    <t>http://twitter.com/BANgentrifying/status/858314144692490241</t>
  </si>
  <si>
    <t>RT @decolonize_this: OUR CHAINS WILL BE BROKEN BEFORE WE ARE! -Marwan Barghouti https://t.co/o366KCjVYb #dignitystrike #decolonizethisplace…</t>
  </si>
  <si>
    <t>2017-04-29T13:36:50Z</t>
  </si>
  <si>
    <t>858314131811823616</t>
  </si>
  <si>
    <t>http://twitter.com/BANgentrifying/status/858314131811823616</t>
  </si>
  <si>
    <t>RT @decolonize_this: Day 9: "I Remember Bobby Sands" by Nicholas Mirzoeff https://t.co/uvfYe65i0u #dignitystrike #decolonizethisplace https…</t>
  </si>
  <si>
    <t>https://t.co/uvfYe65i0u</t>
  </si>
  <si>
    <t>http://decolonizethisplace.org/dignitystrike/day-9/i-remember-bobby-sands</t>
  </si>
  <si>
    <t>2017-04-29T13:36:47Z</t>
  </si>
  <si>
    <t>858314120440971264</t>
  </si>
  <si>
    <t>http://twitter.com/BANgentrifying/status/858314120440971264</t>
  </si>
  <si>
    <t>RT @decolonize_this: Artists organize to support striking Palestinian prisoners #dignitystrike #decolonizethisplace https://t.co/ofTv5oSuME…</t>
  </si>
  <si>
    <t>https://t.co/ofTv5oSuME</t>
  </si>
  <si>
    <t>http://Samidoun.net/2017/04/artists-organize-to-support-striking-palestinian-prisoners/</t>
  </si>
  <si>
    <t>2017-04-29T13:36:44Z</t>
  </si>
  <si>
    <t>858314107430326273</t>
  </si>
  <si>
    <t>http://twitter.com/BANgentrifying/status/858314107430326273</t>
  </si>
  <si>
    <t>RT @decolonize_this: Day 10 : Dignity Strike! https://t.co/94L8JXjmUd  #dignitystrike #decolonizethisplace</t>
  </si>
  <si>
    <t>https://t.co/94L8JXjmUd</t>
  </si>
  <si>
    <t>http://decolonizethisplace.org/dignitystrike/day-10</t>
  </si>
  <si>
    <t>2017-04-29T13:36:42Z</t>
  </si>
  <si>
    <t>858314096952971264</t>
  </si>
  <si>
    <t>http://twitter.com/BANgentrifying/status/858314096952971264</t>
  </si>
  <si>
    <t>RT @decolonize_this: Omar Barghouti dedicates the Peace Prize bestowed by Yale University to the Palestinian hunger strikers #dignitystrike…</t>
  </si>
  <si>
    <t>2017-04-29T13:36:39Z</t>
  </si>
  <si>
    <t>858314085389262852</t>
  </si>
  <si>
    <t>http://twitter.com/BANgentrifying/status/858314085389262852</t>
  </si>
  <si>
    <t>RT @decolonize_this: Palestinian Prisoners' National Movement: Follow-Up Committee for the Hunger Strike #dignitystrike #decolonizethisplac…</t>
  </si>
  <si>
    <t>2017-04-29T13:36:33Z</t>
  </si>
  <si>
    <t>858314062324748288</t>
  </si>
  <si>
    <t>http://twitter.com/BANgentrifying/status/858314062324748288</t>
  </si>
  <si>
    <t>RT @decolonize_this: Day 11: West Bank General Strike brought commerce to a standstill in solidarity w/ Palestinian Prisoners #dignitystrik…</t>
  </si>
  <si>
    <t>2017-04-29T13:36:31Z</t>
  </si>
  <si>
    <t>858314050912092160</t>
  </si>
  <si>
    <t>http://twitter.com/BANgentrifying/status/858314050912092160</t>
  </si>
  <si>
    <t>RT @decolonize_this: ‘Diaa's Prayer and Para Mi Gente, For my Peeps in Gaza’ by Mahina Movement #dignitystrike #decolonizethisplace https:/…</t>
  </si>
  <si>
    <t>2017-04-29T13:36:28Z</t>
  </si>
  <si>
    <t>858314039134433280</t>
  </si>
  <si>
    <t>dignitystrike, decolonizethisplace, endtheoccupation, freepalestine, abolishwhitesupremacy, fromtherivertothesea</t>
  </si>
  <si>
    <t>http://twitter.com/BANgentrifying/status/858314039134433280</t>
  </si>
  <si>
    <t>RT @decolonize_this: #dignitystrike #decolonizethisplace #endtheoccupation #freepalestine #abolishwhitesupremacy #fromtherivertothesea #New…</t>
  </si>
  <si>
    <t>2017-04-29T13:36:25Z</t>
  </si>
  <si>
    <t>858314027189112833</t>
  </si>
  <si>
    <t>http://twitter.com/BANgentrifying/status/858314027189112833</t>
  </si>
  <si>
    <t>RT @decolonize_this: Day 12. Dignity Strike! So much powerful work has been donated in solidarity https://t.co/7kBkWQRPrk #dignitystrike #d…</t>
  </si>
  <si>
    <t>https://t.co/7kBkWQRPrk</t>
  </si>
  <si>
    <t>http://decolonizethisplace.org/dignitystrike/day-12</t>
  </si>
  <si>
    <t>2017-04-29T13:35:58Z</t>
  </si>
  <si>
    <t>858313915880660992</t>
  </si>
  <si>
    <t>@Bike_at_W4, @peoplefirstnyc, @TheIndypendent, @BANgentrifying, @NYCMayorsOffice</t>
  </si>
  <si>
    <t>http://twitter.com/BANgentrifying/status/858313915880660992</t>
  </si>
  <si>
    <t>RT @Bike_at_W4: Chinatown and LES residents fight displacement #NYC @peoplefirstnyc @TheIndypendent @BANgentrifying @NYCMayorsOffice https:…</t>
  </si>
  <si>
    <t>2017-04-20T06:08:06Z</t>
  </si>
  <si>
    <t>854939715270737920</t>
  </si>
  <si>
    <t>http://twitter.com/BANgentrifying/status/854939715270737920</t>
  </si>
  <si>
    <t>RT @EqualFlatbush: Councilwoman Laurie Cumbo: Save The Brooklyn Botanic Garden! - Save The Brooklyn Botanic Garden Action... https://t.co/J…</t>
  </si>
  <si>
    <t>2017-04-12T19:55:51Z</t>
  </si>
  <si>
    <t>852248922596798467</t>
  </si>
  <si>
    <t>Flatbush</t>
  </si>
  <si>
    <t>@FlatbushTenants, @BAJItweet, @cushunited, @pastormonrose, @EqualFlatbush</t>
  </si>
  <si>
    <t>http://twitter.com/BANgentrifying/status/852248922596798467</t>
  </si>
  <si>
    <t>RT @FlatbushTenants: TONIGHT -- We are joining @BAJItweet, @cushunited, @pastormonrose, &amp;amp; @EqualFlatbush to fortify #Flatbush immigrants. W…</t>
  </si>
  <si>
    <t>2017-04-12T19:37:05Z</t>
  </si>
  <si>
    <t>852244198774517762</t>
  </si>
  <si>
    <t>@donkeysaddleorg, @NYPD, @colorlines, @E</t>
  </si>
  <si>
    <t>http://twitter.com/BANgentrifying/status/852244198774517762</t>
  </si>
  <si>
    <t>RT @donkeysaddleorg: #RamarleyGraham wld turn 24 today, but he was killed by @NYPD. @colorlines article I wrote: https://t.co/NsQGNeE7MG @E…</t>
  </si>
  <si>
    <t>https://t.co/NsQGNeE7MG</t>
  </si>
  <si>
    <t>https://www.colorlines.com/articles/1-teen-6-cops-1-bullet-and-5-years-black-family-screaming-justice</t>
  </si>
  <si>
    <t>2017-04-11T03:25:53Z</t>
  </si>
  <si>
    <t>851637399813844993</t>
  </si>
  <si>
    <t>@100isNow, @yeampierre, @commondreams</t>
  </si>
  <si>
    <t>http://twitter.com/BANgentrifying/status/851637399813844993</t>
  </si>
  <si>
    <t>RT @100isNow: "We stand defiant in face of these orders &amp;amp; are prepared to hold the line" says @yeampierre in @commondreams https://t.co/5l8…</t>
  </si>
  <si>
    <t>2017-04-11T03:25:39Z</t>
  </si>
  <si>
    <t>851637341143826432</t>
  </si>
  <si>
    <t>@UPROSE, @bradlander, @cmenchaca, @MMVi</t>
  </si>
  <si>
    <t>http://twitter.com/BANgentrifying/status/851637341143826432</t>
  </si>
  <si>
    <t>RT @UPROSE: some say developer oriented transit such as the BQX should be supported regardless of displacement @bradlander @cmenchaca @MMVi…</t>
  </si>
  <si>
    <t>2017-04-11T03:25:33Z</t>
  </si>
  <si>
    <t>851637314405191681</t>
  </si>
  <si>
    <t>@UPROSE, @cmenchaca, @cmlauriecumbo, @StephenLevin33, @CMReynoso34, @TishJames, @BPEricAdams</t>
  </si>
  <si>
    <t>http://twitter.com/BANgentrifying/status/851637314405191681</t>
  </si>
  <si>
    <t>RT @UPROSE: Supporting Developer Oriented Transit aka BQX @cmenchaca @cmlauriecumbo @StephenLevin33 @CMReynoso34 @TishJames @BPEricAdams-we…</t>
  </si>
  <si>
    <t>2017-04-11T03:25:25Z</t>
  </si>
  <si>
    <t>851637282004226048</t>
  </si>
  <si>
    <t>@UPROSE, @UPROSE, @People</t>
  </si>
  <si>
    <t>http://twitter.com/BANgentrifying/status/851637282004226048</t>
  </si>
  <si>
    <t>RT @UPROSE: On April 29th .@UPROSE marches to protect Mother Earth &amp;amp; our people -fight for climate justice &amp;amp; build just transitions @People…</t>
  </si>
  <si>
    <t>2017-04-11T03:24:52Z</t>
  </si>
  <si>
    <t>851637142858211328</t>
  </si>
  <si>
    <t>http://twitter.com/BANgentrifying/status/851637142858211328</t>
  </si>
  <si>
    <t>RT @MiCasaResiste: Appropriating our cuisine for white profit, while being a trojan horse business for gentrification in Sunset Park. https…</t>
  </si>
  <si>
    <t>2017-04-11T03:24:39Z</t>
  </si>
  <si>
    <t>851637090051903488</t>
  </si>
  <si>
    <t>MiCasaNoEsSuCasa, NYCunitedagainstdisplacement</t>
  </si>
  <si>
    <t>@MiCasaResiste, @PIX11News</t>
  </si>
  <si>
    <t>http://twitter.com/BANgentrifying/status/851637090051903488</t>
  </si>
  <si>
    <t>RT @MiCasaResiste: Check out interview @PIX11News to learn what #MiCasaNoEsSuCasa is all about. #NYCunitedagainstdisplacement https://t.co/…</t>
  </si>
  <si>
    <t>2017-04-11T03:24:26Z</t>
  </si>
  <si>
    <t>851637036129939456</t>
  </si>
  <si>
    <t>@MiCasaResiste, @DJBEMBONA</t>
  </si>
  <si>
    <t>http://twitter.com/BANgentrifying/status/851637036129939456</t>
  </si>
  <si>
    <t>RT @MiCasaResiste: Listen to Mi Casa No Es Su Casa: The Mixtape, created and donated for our project by @DJBEMBONA💛🔥 https://t.co/MMOtGW0Gz…</t>
  </si>
  <si>
    <t>2017-04-11T03:22:12Z</t>
  </si>
  <si>
    <t>851636474877489152</t>
  </si>
  <si>
    <t>NoCutsRedHook, nocuts, Resist</t>
  </si>
  <si>
    <t>@DanWiley1, @HUDgov, @NYCHA, @Getorgbk</t>
  </si>
  <si>
    <t>http://twitter.com/BANgentrifying/status/851636474877489152</t>
  </si>
  <si>
    <t>RT @DanWiley1: #NoCutsRedHook Organizing to Fight Trump budget cuts to @HUDgov Public Housing @NYCHA &amp;amp; Section 8 #nocuts @Getorgbk #Resist…</t>
  </si>
  <si>
    <t>2017-04-11T03:21:58Z</t>
  </si>
  <si>
    <t>851636413045108736</t>
  </si>
  <si>
    <t>nocuts, nocutscoalition</t>
  </si>
  <si>
    <t>http://twitter.com/BANgentrifying/status/851636413045108736</t>
  </si>
  <si>
    <t>RT @FUREEous: #nocuts #nocutscoalition https://t.co/L4sWe6odkS</t>
  </si>
  <si>
    <t>2017-04-11T03:21:18Z</t>
  </si>
  <si>
    <t>851636246124298240</t>
  </si>
  <si>
    <t>@TheIndypendent, @EqualFlatbush</t>
  </si>
  <si>
    <t>http://twitter.com/BANgentrifying/status/851636246124298240</t>
  </si>
  <si>
    <t>RT @TheIndypendent: Errol´s Bakery wins the battle against gentrification thanks to the residents in #Flatbush &amp;amp; @EqualFlatbush. https://t.…</t>
  </si>
  <si>
    <t>2017-04-11T03:21:03Z</t>
  </si>
  <si>
    <t>851636181821517825</t>
  </si>
  <si>
    <t>http://twitter.com/BANgentrifying/status/851636181821517825</t>
  </si>
  <si>
    <t>RT @EqualFlatbush: 📷 WE got FUN -filled &amp;amp; Action Packed Tasks ! Can you Volunteer ?Want to get more involved in the work... https://t.co/gY…</t>
  </si>
  <si>
    <t>2017-04-11T03:19:36Z</t>
  </si>
  <si>
    <t>851635819181993984</t>
  </si>
  <si>
    <t>BRICTV</t>
  </si>
  <si>
    <t>http://twitter.com/BANgentrifying/status/851635819181993984</t>
  </si>
  <si>
    <t>@BRICTV interviews @BANgentrifying activists https://t.co/XdkuQwqCxb</t>
  </si>
  <si>
    <t>https://t.co/XdkuQwqCxb</t>
  </si>
  <si>
    <t>https://youtu.be/6HVVj7F7Ltw</t>
  </si>
  <si>
    <t>2017-04-11T03:18:46Z</t>
  </si>
  <si>
    <t>851635608120381440</t>
  </si>
  <si>
    <t>BANgentrification, WhoseCity, OurCity</t>
  </si>
  <si>
    <t>http://twitter.com/BANgentrifying/status/851635608120381440</t>
  </si>
  <si>
    <t>Monday, 4/ 17 BAN general meeting!  invite your friends and community! #BANgentrification #WhoseCity? #OurCity! https://t.co/wdcVTH7IpG</t>
  </si>
  <si>
    <t>https://t.co/wdcVTH7IpG</t>
  </si>
  <si>
    <t>https://www.facebook.com/events/1268026229971566/</t>
  </si>
  <si>
    <t>2017-04-11T03:17:02Z</t>
  </si>
  <si>
    <t>851635172395159552</t>
  </si>
  <si>
    <t>@Ethicsaintprett, @WBAI, @BANgentrifying, @ForgottenNY, @SaveTheView</t>
  </si>
  <si>
    <t>http://twitter.com/BANgentrifying/status/851635172395159552</t>
  </si>
  <si>
    <t>RT @Ethicsaintprett: Mvmnt to Prtct Pple@WBAI re Bedford Arm rdvlpmnt/Shadws &amp;amp; Bklyn Btncl Grdn @BANgentrifying @ForgottenNY @SaveTheView h…</t>
  </si>
  <si>
    <t>2017-03-16T00:54:14Z</t>
  </si>
  <si>
    <t>842177153240305761</t>
  </si>
  <si>
    <t>@GwynneFitz</t>
  </si>
  <si>
    <t>http://twitter.com/BANgentrifying/status/842177153240305761</t>
  </si>
  <si>
    <t>RT @GwynneFitz: Locals Fight to Save 99 Cent Store in 'Land of the $14 Hamburger' https://t.co/WBfXnyfi2D</t>
  </si>
  <si>
    <t>https://t.co/WBfXnyfi2D</t>
  </si>
  <si>
    <t>http://dnain.fo/2mFkBe8</t>
  </si>
  <si>
    <t>2017-03-13T02:49:15Z</t>
  </si>
  <si>
    <t>841118934254440448</t>
  </si>
  <si>
    <t>HomesFor88k</t>
  </si>
  <si>
    <t>@strongforall, @NYGovCuomo</t>
  </si>
  <si>
    <t>http://twitter.com/BANgentrifying/status/841118934254440448</t>
  </si>
  <si>
    <t>RT @strongforall: 88k homeless New Yorkers is a disgrace! Rally to demand @NYGovCuomo take action to end the housing crisis. #HomesFor88k</t>
  </si>
  <si>
    <t>2017-03-13T02:49:13Z</t>
  </si>
  <si>
    <t>841118923269537796</t>
  </si>
  <si>
    <t>@VOCALNewYork</t>
  </si>
  <si>
    <t>http://twitter.com/BANgentrifying/status/841118923269537796</t>
  </si>
  <si>
    <t>RT @VOCALNewYork: WATCH! to learn why we are rallying on Monday 3/13 to end NY's homeless crisis. #HomesFor88k https://t.co/jFBpAMUqME</t>
  </si>
  <si>
    <t>https://t.co/jFBpAMUqME</t>
  </si>
  <si>
    <t>https://www.youtube.com/watch?v=b_dMXhn6O2Q</t>
  </si>
  <si>
    <t>2017-03-13T02:49:06Z</t>
  </si>
  <si>
    <t>841118893565444096</t>
  </si>
  <si>
    <t>@AmidaCareNY, @VOCALNewYork, @NYGovCuomo</t>
  </si>
  <si>
    <t>http://twitter.com/BANgentrifying/status/841118893565444096</t>
  </si>
  <si>
    <t>RT @AmidaCareNY: .@VOCALNewYork rally  @NYGovCuomo's NYC office TOMORROW: House the 88K homeless in NY &amp;amp; help to end the growing housing cr…</t>
  </si>
  <si>
    <t>2017-03-13T02:49:00Z</t>
  </si>
  <si>
    <t>841118870891028481</t>
  </si>
  <si>
    <t>@mkink</t>
  </si>
  <si>
    <t>http://twitter.com/BANgentrifying/status/841118870891028481</t>
  </si>
  <si>
    <t>RT @mkink: Tax the rich! House the 88,000 homeless in NY! Rally on 3/13 (tomorrow)at Cuomo's office to end the growing housing crisis. #Hom…</t>
  </si>
  <si>
    <t>2017-03-13T02:48:45Z</t>
  </si>
  <si>
    <t>841118806630100992</t>
  </si>
  <si>
    <t>@NYGovCuomo</t>
  </si>
  <si>
    <t>http://twitter.com/BANgentrifying/status/841118806630100992</t>
  </si>
  <si>
    <t>88k homeless New Yorkers is a disgrace! Rally to demand @NYGovCuomo take action to end the housing crisis. #HomesFor88k</t>
  </si>
  <si>
    <t>2017-03-10T03:47:42Z</t>
  </si>
  <si>
    <t>840046478877941760</t>
  </si>
  <si>
    <t>stateofthecity, deblasiomustgo</t>
  </si>
  <si>
    <t>@EqualFlatbush, @bangentrifying</t>
  </si>
  <si>
    <t>http://twitter.com/BANgentrifying/status/840046478877941760</t>
  </si>
  <si>
    <t>RT @EqualFlatbush: @bangentrifying at #stateofthecity #deblasiomustgo @ Apollo Theater https://t.co/gqVkCbxCYz</t>
  </si>
  <si>
    <t>https://t.co/gqVkCbxCYz</t>
  </si>
  <si>
    <t>https://www.instagram.com/p/BQeM749BCjI/</t>
  </si>
  <si>
    <t>2017-03-10T03:47:24Z</t>
  </si>
  <si>
    <t>840046401669214209</t>
  </si>
  <si>
    <t>http://twitter.com/BANgentrifying/status/840046401669214209</t>
  </si>
  <si>
    <t>The @BANgentrifying  General Meeting is 3/13 7pm at The Solidarity Center in Manh https://t.co/TSmSJvImQA</t>
  </si>
  <si>
    <t>https://t.co/TSmSJvImQA</t>
  </si>
  <si>
    <t>https://www.facebook.com/events/271490763272643/</t>
  </si>
  <si>
    <t>2017-03-05T18:14:42Z</t>
  </si>
  <si>
    <t>838452726635892739</t>
  </si>
  <si>
    <t>KillTheDeal, TellCumboNo</t>
  </si>
  <si>
    <t>@ComplxBlackness, @cmlauriecumbo, @CHTenantUnion</t>
  </si>
  <si>
    <t>http://twitter.com/BANgentrifying/status/838452726635892739</t>
  </si>
  <si>
    <t>RT @ComplxBlackness: Outside Bedford Union Armory to tell @cmlauriecumbo to #KillTheDeal #TellCumboNo @CHTenantUnion https://t.co/3sihHqwQue</t>
  </si>
  <si>
    <t>2017-03-05T18:14:22Z</t>
  </si>
  <si>
    <t>838452643806728194</t>
  </si>
  <si>
    <t>http://twitter.com/BANgentrifying/status/838452643806728194</t>
  </si>
  <si>
    <t>RT @EqualFlatbush: NYPD officers made 26,463 fare evasion arrests in 2016. The 2nd highest category of arrests.  #SwipeItForward https://t.…</t>
  </si>
  <si>
    <t>2017-03-05T18:13:59Z</t>
  </si>
  <si>
    <t>838452547685859329</t>
  </si>
  <si>
    <t>@meerkatmedia</t>
  </si>
  <si>
    <t>http://twitter.com/BANgentrifying/status/838452547685859329</t>
  </si>
  <si>
    <t>RT @meerkatmedia: WATCH: POC-led orgs rally to raise awareness btwn federal immigration policies + local policing https://t.co/iOzVercz8l #…</t>
  </si>
  <si>
    <t>https://t.co/iOzVercz8l</t>
  </si>
  <si>
    <t>https://vimeo.com/206715775</t>
  </si>
  <si>
    <t>2017-03-05T18:13:43Z</t>
  </si>
  <si>
    <t>838452479125782528</t>
  </si>
  <si>
    <t>MiCasaNoEsSuCasa, IlluminationvGentrification, InsurgentArt, ARTBYNYC4NYC</t>
  </si>
  <si>
    <t>@MiCasaResiste, @MiCasaResiste</t>
  </si>
  <si>
    <t>http://twitter.com/BANgentrifying/status/838452479125782528</t>
  </si>
  <si>
    <t>RT @MiCasaResiste: STOP displacing us! @MiCasaResiste #MiCasaNoEsSuCasa #IlluminationvGentrification #InsurgentArt  #ARTBYNYC4NYC #Decoloni…</t>
  </si>
  <si>
    <t>2017-03-05T18:13:31Z</t>
  </si>
  <si>
    <t>838452429087727616</t>
  </si>
  <si>
    <t>http://twitter.com/BANgentrifying/status/838452429087727616</t>
  </si>
  <si>
    <t>RT @EqualFlatbush: 📷 please post widely On March 9th - it will be the 4-year anniversary of the brutal NYPD murder of 16... https://t.co/m6…</t>
  </si>
  <si>
    <t>2017-03-05T18:13:25Z</t>
  </si>
  <si>
    <t>838452402302910464</t>
  </si>
  <si>
    <t>http://twitter.com/BANgentrifying/status/838452402302910464</t>
  </si>
  <si>
    <t>RT @JooHyun_Kang: "Literally no one is asking for more shelters" -Picture the Homeless' response to plan for 90 NYC homeless shelters https…</t>
  </si>
  <si>
    <t>2017-03-05T18:13:12Z</t>
  </si>
  <si>
    <t>838452351363133441</t>
  </si>
  <si>
    <t>http://twitter.com/BANgentrifying/status/838452351363133441</t>
  </si>
  <si>
    <t>RT @UPROSE: Come by at 2pm for Peace Poets and a flash direct action 🌻💚 https://t.co/Gzlg5OI0pU</t>
  </si>
  <si>
    <t>2017-03-05T18:13:11Z</t>
  </si>
  <si>
    <t>838452344962617345</t>
  </si>
  <si>
    <t>@EqualFlatbush, @youcaring</t>
  </si>
  <si>
    <t>http://twitter.com/BANgentrifying/status/838452344962617345</t>
  </si>
  <si>
    <t>RT @EqualFlatbush: GIVE to The E4F Rapid Response Legal Fund https://t.co/oqZsOo17fZ via @youcaring</t>
  </si>
  <si>
    <t>https://t.co/oqZsOo17fZ</t>
  </si>
  <si>
    <t>https://www.youcaring.com/equalityforflatbush-763367</t>
  </si>
  <si>
    <t>2017-01-28T18:36:48Z</t>
  </si>
  <si>
    <t>825412325414957058</t>
  </si>
  <si>
    <t>RefugeesWelcome, NoBanNoWall</t>
  </si>
  <si>
    <t>@MaketheRoadNY</t>
  </si>
  <si>
    <t>http://twitter.com/BANgentrifying/status/825412325414957058</t>
  </si>
  <si>
    <t>RT @MaketheRoadNY: Ppl needed @ JFK terminal 4 asap but if you can't get there now there's another at 6pm #RefugeesWelcome #NoBanNoWall htt…</t>
  </si>
  <si>
    <t>2017-01-28T18:36:38Z</t>
  </si>
  <si>
    <t>825412283639672832</t>
  </si>
  <si>
    <t>NYPD, ICE</t>
  </si>
  <si>
    <t>http://twitter.com/BANgentrifying/status/825412283639672832</t>
  </si>
  <si>
    <t>RT @EqualFlatbush: How Broken Windows Policing Breaks NYC's Immigrant Sanctuaries - The #NYPD and #ICE work hand and hand https://t.co/6mS7…</t>
  </si>
  <si>
    <t>2017-01-28T18:36:35Z</t>
  </si>
  <si>
    <t>825412270675091456</t>
  </si>
  <si>
    <t>http://twitter.com/BANgentrifying/status/825412270675091456</t>
  </si>
  <si>
    <t>RT @EqualFlatbush: 2/2 Rally for Ramarley Graham 5-8 at Foley Sq ~ Fire Haste &amp;amp; All NYPD Responsible https://t.co/50xYTdekpd</t>
  </si>
  <si>
    <t>https://t.co/50xYTdekpd</t>
  </si>
  <si>
    <t>https://tmblr.co/ZX1lzr2HjB9TS</t>
  </si>
  <si>
    <t>2017-01-28T18:36:25Z</t>
  </si>
  <si>
    <t>825412230900568065</t>
  </si>
  <si>
    <t>http://twitter.com/BANgentrifying/status/825412230900568065</t>
  </si>
  <si>
    <t>RT @EqualFlatbush: - Immigrant Defense Project Toolkit - Defend Against ICE Raids and Community Arrests, the product of IDP’s... https://t.…</t>
  </si>
  <si>
    <t>2017-01-28T18:36:23Z</t>
  </si>
  <si>
    <t>825412221631094784</t>
  </si>
  <si>
    <t>SaveErrolsBakery, FlatbushAve</t>
  </si>
  <si>
    <t>http://twitter.com/BANgentrifying/status/825412221631094784</t>
  </si>
  <si>
    <t>RT @EqualFlatbush: TODAY SAT 1/28 Community Action to #SaveErrolsBakery ! 661 #FlatbushAve 3pm -5pm https://t.co/1YCjeVHcHN</t>
  </si>
  <si>
    <t>https://t.co/1YCjeVHcHN</t>
  </si>
  <si>
    <t>https://tmblr.co/ZX1lzr2HgL66L</t>
  </si>
  <si>
    <t>2017-01-28T18:36:15Z</t>
  </si>
  <si>
    <t>825412188806455297</t>
  </si>
  <si>
    <t>http://twitter.com/BANgentrifying/status/825412188806455297</t>
  </si>
  <si>
    <t>RT @EqualFlatbush: NYC Protest #Trump's RACIST anti-migrant, anti-refugees policies TODAY at JFK - terminal 4  - happening... https://t.co/…</t>
  </si>
  <si>
    <t>2017-01-28T18:36:11Z</t>
  </si>
  <si>
    <t>825412168816459776</t>
  </si>
  <si>
    <t>NoBanNoWall</t>
  </si>
  <si>
    <t>http://twitter.com/BANgentrifying/status/825412168816459776</t>
  </si>
  <si>
    <t>RT @MaketheRoadNY: One free! JFK Terminal 4 NOW #NoBanNoWall https://t.co/WMktv9lUdq</t>
  </si>
  <si>
    <t>2017-01-28T18:35:58Z</t>
  </si>
  <si>
    <t>825412115716517889</t>
  </si>
  <si>
    <t>@NYTWA</t>
  </si>
  <si>
    <t>http://twitter.com/BANgentrifying/status/825412115716517889</t>
  </si>
  <si>
    <t>RT @NYTWA: HAPPENING NOW AT JFK AIRPORT: Protest at JFK Terminal 4 arrivals area against Trump's Executive Order banning Muslim REFUGEES &amp;amp;…</t>
  </si>
  <si>
    <t>2017-01-28T18:35:55Z</t>
  </si>
  <si>
    <t>825412103947300864</t>
  </si>
  <si>
    <t>@KFILE</t>
  </si>
  <si>
    <t>http://twitter.com/BANgentrifying/status/825412103947300864</t>
  </si>
  <si>
    <t>RT @KFILE: translator who helped U.S. military in Iraq detained at JFK airport with family. https://t.co/UfRPbnE05C https://t.co/kVho8GS8SV</t>
  </si>
  <si>
    <t>https://t.co/UfRPbnE05C</t>
  </si>
  <si>
    <t>https://www.nytimes.com/2017/01/28/us/refugees-detained-at-us-airports-prompting-legal-challenges-to-trumps-immigration-order.html</t>
  </si>
  <si>
    <t>2017-01-28T18:35:51Z</t>
  </si>
  <si>
    <t>825412087950213120</t>
  </si>
  <si>
    <t>ResistTrump</t>
  </si>
  <si>
    <t>@People4Bernie</t>
  </si>
  <si>
    <t>http://twitter.com/BANgentrifying/status/825412087950213120</t>
  </si>
  <si>
    <t>RT @People4Bernie: Happening now at JFK airport in Terminal 4. Resistors are holding signs. REFUGEES ARE WELCOME HERE #ResistTrump https://…</t>
  </si>
  <si>
    <t>2017-01-28T18:35:48Z</t>
  </si>
  <si>
    <t>825412072586502145</t>
  </si>
  <si>
    <t>@cnnbrk</t>
  </si>
  <si>
    <t>http://twitter.com/BANgentrifying/status/825412072586502145</t>
  </si>
  <si>
    <t>RT @cnnbrk: One of the two Iraqi men held at JFK airport is released. https://t.co/mfRkZLYCmR https://t.co/DAhL5oMxJK</t>
  </si>
  <si>
    <t>https://t.co/mfRkZLYCmR</t>
  </si>
  <si>
    <t>http://cnn.it/2kec7Lz</t>
  </si>
  <si>
    <t>2017-01-28T18:35:44Z</t>
  </si>
  <si>
    <t>825412056010588160</t>
  </si>
  <si>
    <t>@disruptionary</t>
  </si>
  <si>
    <t>http://twitter.com/BANgentrifying/status/825412056010588160</t>
  </si>
  <si>
    <t>RT @disruptionary: We need bodies at JFK terminal 4 to stop deportations. They have released 2 out of the 20 so far. Join me at JFK airport.</t>
  </si>
  <si>
    <t>2017-01-28T18:35:41Z</t>
  </si>
  <si>
    <t>825412044937691136</t>
  </si>
  <si>
    <t>MuslimBan</t>
  </si>
  <si>
    <t>@soit_goes, @jaycaspiankang</t>
  </si>
  <si>
    <t>http://twitter.com/BANgentrifying/status/825412044937691136</t>
  </si>
  <si>
    <t>RT @soit_goes: People are gathering at JFK Airport Terminal 4 to protest Trump's #MuslimBan  | pv @jaycaspiankang https://t.co/snO68ciHaf</t>
  </si>
  <si>
    <t>2017-01-14T16:04:52Z</t>
  </si>
  <si>
    <t>820300661397028864</t>
  </si>
  <si>
    <t>GovernmentSachs, ResistTrumpTuesdays</t>
  </si>
  <si>
    <t>@Govt_Sachs</t>
  </si>
  <si>
    <t>http://twitter.com/BANgentrifying/status/820300661397028864</t>
  </si>
  <si>
    <t>RT @Govt_Sachs: On January 17th we're draining the swamp at Goldman Sachs. Join us to resist #GovernmentSachs #ResistTrumpTuesdays https://…</t>
  </si>
  <si>
    <t>2017-01-14T16:04:31Z</t>
  </si>
  <si>
    <t>820300571869646848</t>
  </si>
  <si>
    <t>@somecityusa, @imanihenry, @BANgentrify</t>
  </si>
  <si>
    <t>http://twitter.com/BANgentrifying/status/820300571869646848</t>
  </si>
  <si>
    <t>RT @somecityusa: Just got my copy of Zoned Out! Race, displacement, and city planning in NYC and look who I found! @imanihenry @BANgentrify…</t>
  </si>
  <si>
    <t>2017-01-09T17:14:04Z</t>
  </si>
  <si>
    <t>818506137070895107</t>
  </si>
  <si>
    <t>Manhattan</t>
  </si>
  <si>
    <t>@EqualFlatbush, @BANgentrifying</t>
  </si>
  <si>
    <t>http://twitter.com/BANgentrifying/status/818506137070895107</t>
  </si>
  <si>
    <t>RT @EqualFlatbush: the next @BANgentrifying  meeting is Jan 10th 7pm , 147 W24th Street #Manhattan https://t.co/wYp1g4yDzp</t>
  </si>
  <si>
    <t>https://t.co/wYp1g4yDzp</t>
  </si>
  <si>
    <t>https://www.facebook.com/events/1378585312175734/</t>
  </si>
  <si>
    <t>2017-01-08T02:35:01Z</t>
  </si>
  <si>
    <t>817922525594324992</t>
  </si>
  <si>
    <t>http://twitter.com/BANgentrifying/status/817922525594324992</t>
  </si>
  <si>
    <t>RT @EqualFlatbush: Study Shows Concentration of Evictions in Ditmas Park and Flatbush - We maintain that all of these... https://t.co/djA7L…</t>
  </si>
  <si>
    <t>2017-01-08T02:34:41Z</t>
  </si>
  <si>
    <t>817922445093064705</t>
  </si>
  <si>
    <t>60Turner, Racist, HerchinAblai</t>
  </si>
  <si>
    <t>http://twitter.com/BANgentrifying/status/817922445093064705</t>
  </si>
  <si>
    <t>RT @EqualFlatbush: 📷 #60Turner Pl HERBERT DONNER refuses to fire #Racist super #HerchinAblai ! GET us to 300 signatures by... https://t.co/…</t>
  </si>
  <si>
    <t>2017-01-08T02:34:35Z</t>
  </si>
  <si>
    <t>817922418090110976</t>
  </si>
  <si>
    <t>http://twitter.com/BANgentrifying/status/817922418090110976</t>
  </si>
  <si>
    <t>RT @EqualFlatbush: Celebrate life in #Brooklyn on https://t.co/BefsG8lOza the 1st social media platform dedicated to resisting #gentrificat…</t>
  </si>
  <si>
    <t>2017-01-08T02:34:29Z</t>
  </si>
  <si>
    <t>817922392702013440</t>
  </si>
  <si>
    <t>SaveErrolsBakery, ThisIsFlatbush, LittleCaribbean</t>
  </si>
  <si>
    <t>http://twitter.com/BANgentrifying/status/817922392702013440</t>
  </si>
  <si>
    <t>RT @EqualFlatbush: NEW E4F VIDEO about the struggle to #SaveErrolsBakery : https://t.co/vPv7DMXu8p #ThisIsFlatbush #LittleCaribbean #Before…</t>
  </si>
  <si>
    <t>https://t.co/vPv7DMXu8p</t>
  </si>
  <si>
    <t>https://vimeo.com/198383492</t>
  </si>
  <si>
    <t>2017-01-08T02:34:24Z</t>
  </si>
  <si>
    <t>817922371600416769</t>
  </si>
  <si>
    <t>SaveErrolsBakery, RothsteinManagement</t>
  </si>
  <si>
    <t>http://twitter.com/BANgentrifying/status/817922371600416769</t>
  </si>
  <si>
    <t>RT @EqualFlatbush: Please SIGN &amp;amp; Circulate #SaveErrolsBakery Petition  https://t.co/CRi0mEItrG Tell #RothsteinManagement: Renew the Lease #…</t>
  </si>
  <si>
    <t>https://t.co/CRi0mEItrG</t>
  </si>
  <si>
    <t>http://bit.ly/saveerrolsbakery</t>
  </si>
  <si>
    <t>2017-01-08T02:34:20Z</t>
  </si>
  <si>
    <t>817922353938235392</t>
  </si>
  <si>
    <t>SaveErrolsBakery, ThisIsFlatbush, LittleCaribbean, Beforeitsgone, TakeItBack</t>
  </si>
  <si>
    <t>http://twitter.com/BANgentrifying/status/817922353938235392</t>
  </si>
  <si>
    <t>RT @EqualFlatbush: To Follow The struggle to #SaveErrolsBakery :#ThisIsFlatbush #LittleCaribbean #Beforeitsgone #TakeItBack #BrooklynisNotf…</t>
  </si>
  <si>
    <t>2017-01-08T02:34:15Z</t>
  </si>
  <si>
    <t>817922336372432896</t>
  </si>
  <si>
    <t>SaveErrolsBakery</t>
  </si>
  <si>
    <t>http://twitter.com/BANgentrifying/status/817922336372432896</t>
  </si>
  <si>
    <t>RT @EqualFlatbush: eduverandi's photo https://t.co/700uM9AdfM E4F VIDEO about the struggle to #SaveErrolsBakery : https://t.co/vPv7DMXu8p</t>
  </si>
  <si>
    <t>https://t.co/700uM9AdfM</t>
  </si>
  <si>
    <t>https://instagram.com/p/BOIec5YA5Z2/NEW</t>
  </si>
  <si>
    <t>2017-01-08T02:34:09Z</t>
  </si>
  <si>
    <t>817922307486257152</t>
  </si>
  <si>
    <t>RothsteinManagement</t>
  </si>
  <si>
    <t>http://twitter.com/BANgentrifying/status/817922307486257152</t>
  </si>
  <si>
    <t>RT @EqualFlatbush: Over 25 people came out 1/7 to Tell #RothsteinManagement: “DO THE RIGHT THING!” Renew the Lease… https://t.co/NlmPxlTqZb</t>
  </si>
  <si>
    <t>https://t.co/NlmPxlTqZb</t>
  </si>
  <si>
    <t>https://www.instagram.com/p/BO--4yLgfub/</t>
  </si>
  <si>
    <t>2017-01-08T02:34:06Z</t>
  </si>
  <si>
    <t>817922297235468289</t>
  </si>
  <si>
    <t>http://twitter.com/BANgentrifying/status/817922297235468289</t>
  </si>
  <si>
    <t>RT @EqualFlatbush: We must do all we can to #SaveErrolsBakery &amp;amp; stop their eviction on February 28th 2017 Please… https://t.co/BNQZlePh0N</t>
  </si>
  <si>
    <t>https://t.co/BNQZlePh0N</t>
  </si>
  <si>
    <t>https://www.instagram.com/p/BO--_aYgYQO/</t>
  </si>
  <si>
    <t>2017-01-08T02:34:03Z</t>
  </si>
  <si>
    <t>817922283583000576</t>
  </si>
  <si>
    <t>saveerrolsbakery</t>
  </si>
  <si>
    <t>http://twitter.com/BANgentrifying/status/817922283583000576</t>
  </si>
  <si>
    <t>RT @EqualFlatbush: Thanks to everyone who came out in the snow to #saveerrolsbakery https://t.co/URDcS5YOnR</t>
  </si>
  <si>
    <t>https://t.co/URDcS5YOnR</t>
  </si>
  <si>
    <t>https://www.instagram.com/p/BO-_E3kgjQB/</t>
  </si>
  <si>
    <t>2017-01-08T02:33:56Z</t>
  </si>
  <si>
    <t>817922254889779204</t>
  </si>
  <si>
    <t>errolsbakery, Flatbush</t>
  </si>
  <si>
    <t>http://twitter.com/BANgentrifying/status/817922254889779204</t>
  </si>
  <si>
    <t>RT @EqualFlatbush: For 15 years #errolsbakery has been a #Flatbush institution ! We must do all we can to… https://t.co/aDZbHFuWhC</t>
  </si>
  <si>
    <t>https://t.co/aDZbHFuWhC</t>
  </si>
  <si>
    <t>https://www.instagram.com/p/BO-_TjIgpbv/</t>
  </si>
  <si>
    <t>2017-01-08T02:33:54Z</t>
  </si>
  <si>
    <t>817922245821665280</t>
  </si>
  <si>
    <t>http://twitter.com/BANgentrifying/status/817922245821665280</t>
  </si>
  <si>
    <t>RT @EqualFlatbush: Not even the snow will keep Community away from the fight to #saveerrolsbakery The next… https://t.co/Ts2X3fnU5H</t>
  </si>
  <si>
    <t>https://t.co/Ts2X3fnU5H</t>
  </si>
  <si>
    <t>https://www.instagram.com/p/BO-_dW3AKbE/</t>
  </si>
  <si>
    <t>2017-01-08T02:33:47Z</t>
  </si>
  <si>
    <t>817922218210586625</t>
  </si>
  <si>
    <t>SAVEErrolsBakery</t>
  </si>
  <si>
    <t>http://twitter.com/BANgentrifying/status/817922218210586625</t>
  </si>
  <si>
    <t>RT @EqualFlatbush: The next community day to #SAVEErrolsBakery is  SAT 1/28/17 3p-5p at 661 Flatbush Ave (at the… https://t.co/i7ZmyOzUpC</t>
  </si>
  <si>
    <t>https://t.co/i7ZmyOzUpC</t>
  </si>
  <si>
    <t>https://www.instagram.com/p/BO-_gK8ASFi/</t>
  </si>
  <si>
    <t>2017-01-08T02:33:44Z</t>
  </si>
  <si>
    <t>817922206286151680</t>
  </si>
  <si>
    <t>http://twitter.com/BANgentrifying/status/817922206286151680</t>
  </si>
  <si>
    <t>RT @EqualFlatbush: please circulate the NEW E4F VIDEO about the struggle to #SaveErrolsBakery… https://t.co/7FOePDLPSl</t>
  </si>
  <si>
    <t>https://t.co/7FOePDLPSl</t>
  </si>
  <si>
    <t>https://www.instagram.com/p/BO-_lzHADwz/</t>
  </si>
  <si>
    <t>2017-01-08T02:33:42Z</t>
  </si>
  <si>
    <t>817922195599015936</t>
  </si>
  <si>
    <t>SaveErrolsBakery, ThisIsFlatbush</t>
  </si>
  <si>
    <t>http://twitter.com/BANgentrifying/status/817922195599015936</t>
  </si>
  <si>
    <t>RT @EqualFlatbush: We LOVE HOMEMADE SIGNS !!! #SaveErrolsBakery #ThisIsFlatbush #LittleCaribbean#Beforeitsgone… https://t.co/j3UM20e6OU</t>
  </si>
  <si>
    <t>https://t.co/j3UM20e6OU</t>
  </si>
  <si>
    <t>https://www.instagram.com/p/BO-_s44gMpZ/</t>
  </si>
  <si>
    <t>2017-01-08T02:33:40Z</t>
  </si>
  <si>
    <t>817922186115682306</t>
  </si>
  <si>
    <t>http://twitter.com/BANgentrifying/status/817922186115682306</t>
  </si>
  <si>
    <t>RT @EqualFlatbush: We were cold but determined !  Thank you to everyone who came to the #saveerrolsbakery community… https://t.co/zM9QPx8YlQ</t>
  </si>
  <si>
    <t>https://t.co/zM9QPx8YlQ</t>
  </si>
  <si>
    <t>https://www.instagram.com/p/BO-_8ukAQcq/</t>
  </si>
  <si>
    <t>2017-01-08T02:33:35Z</t>
  </si>
  <si>
    <t>817922166914215936</t>
  </si>
  <si>
    <t>http://twitter.com/BANgentrifying/status/817922166914215936</t>
  </si>
  <si>
    <t>RT @EqualFlatbush: 📷 Please GET INVOLVED in the campaign to SAVE ERROL’s BAKERY - COME to the next community support... https://t.co/qwNx2D…</t>
  </si>
  <si>
    <t>2017-01-08T02:33:15Z</t>
  </si>
  <si>
    <t>817922083233599488</t>
  </si>
  <si>
    <t>krumbsbakery154</t>
  </si>
  <si>
    <t>@krumbsbakery154</t>
  </si>
  <si>
    <t>http://twitter.com/BANgentrifying/status/817922083233599488</t>
  </si>
  <si>
    <t>@krumbsbakery154  here is what we know : https://t.co/lt2mHj20zY</t>
  </si>
  <si>
    <t>https://t.co/lt2mHj20zY</t>
  </si>
  <si>
    <t>http://www.workers.org/wwp/j20resist-org/</t>
  </si>
  <si>
    <t>2017-01-08T02:32:03Z</t>
  </si>
  <si>
    <t>817921782984441859</t>
  </si>
  <si>
    <t>@Bike_at_W4, @BANgentrifying, @UPROSE, @TheIndypendent, @pthny, @EqualFlatbush, @caaav</t>
  </si>
  <si>
    <t>http://twitter.com/BANgentrifying/status/817921782984441859</t>
  </si>
  <si>
    <t>RT @Bike_at_W4: BAN protest at The Department of City Planning @BANgentrifying @UPROSE @TheIndypendent @pthny @EqualFlatbush @caaav https:/…</t>
  </si>
  <si>
    <t>2017-01-02T17:28:18Z</t>
  </si>
  <si>
    <t>815973001095249921</t>
  </si>
  <si>
    <t>Rezonzing, NYC</t>
  </si>
  <si>
    <t>http://twitter.com/BANgentrifying/status/815973001095249921</t>
  </si>
  <si>
    <t>RING IN NEW YEAR BY FIGHTING the #Rezonzing of #NYC 1/4 9:30 am at  NYC Department of City Planning 22 Reade St https://t.co/uqmBuOAkiq</t>
  </si>
  <si>
    <t>https://t.co/uqmBuOAkiq</t>
  </si>
  <si>
    <t>http://bit.ly/2ivLGhK</t>
  </si>
  <si>
    <t>2017-01-02T17:25:00Z</t>
  </si>
  <si>
    <t>815972172090974208</t>
  </si>
  <si>
    <t>@ArtistStudioAP, @UPROSE, @BANgentrifying, @StephenLevin33, @JimmyVanBramer, @NYCCouncil38</t>
  </si>
  <si>
    <t>http://twitter.com/BANgentrifying/status/815972172090974208</t>
  </si>
  <si>
    <t>RT @ArtistStudioAP: BQX Trolley=gentrification Trojan Horse. @UPROSE @BANgentrifying @StephenLevin33 @JimmyVanBramer @NYCCouncil38  https:/…</t>
  </si>
  <si>
    <t>2017-01-02T17:24:56Z</t>
  </si>
  <si>
    <t>815972154554642432</t>
  </si>
  <si>
    <t>@UPROSE, @ArtistStudioAP, @BANgentrifying, @StephenLevin33, @JimmyVanBramer, @NYCCouncil38</t>
  </si>
  <si>
    <t>http://twitter.com/BANgentrifying/status/815972154554642432</t>
  </si>
  <si>
    <t>RT @UPROSE: @ArtistStudioAP @BANgentrifying @StephenLevin33 @JimmyVanBramer @NYCCouncil38 https://t.co/yyvtU5UAh1</t>
  </si>
  <si>
    <t>2017-01-02T17:24:52Z</t>
  </si>
  <si>
    <t>815972136837844992</t>
  </si>
  <si>
    <t>http://twitter.com/BANgentrifying/status/815972136837844992</t>
  </si>
  <si>
    <t>RT @UPROSE: @ArtistStudioAP @BANgentrifying @StephenLevin33 @JimmyVanBramer @NYCCouncil38 https://t.co/jnBBtrWHJ5</t>
  </si>
  <si>
    <t>2017-01-02T17:24:47Z</t>
  </si>
  <si>
    <t>815972118680707072</t>
  </si>
  <si>
    <t>http://twitter.com/BANgentrifying/status/815972118680707072</t>
  </si>
  <si>
    <t>RT @UPROSE: @ArtistStudioAP @BANgentrifying @StephenLevin33 @JimmyVanBramer @NYCCouncil38 https://t.co/gm5y0J6FpG</t>
  </si>
  <si>
    <t>2016-12-19T21:29:14Z</t>
  </si>
  <si>
    <t>810960205085376512</t>
  </si>
  <si>
    <t>AkaiGurley, NicholasHeywardJr, ByeKen</t>
  </si>
  <si>
    <t>http://twitter.com/BANgentrifying/status/810960205085376512</t>
  </si>
  <si>
    <t>RT @AshAgony: Ex-BK DA Ken Thompson Was No Reformer [by #AkaiGurley's aunt &amp;amp; #NicholasHeywardJr's dad]: https://t.co/esKe8uF0xt #ByeKen #Bl…</t>
  </si>
  <si>
    <t>https://t.co/esKe8uF0xt</t>
  </si>
  <si>
    <t>http://www.huffingtonpost.com/hertencia-petersen/ken-thompson-was-no-refor_b_13728354.html</t>
  </si>
  <si>
    <t>2016-12-19T21:29:02Z</t>
  </si>
  <si>
    <t>810960154749497344</t>
  </si>
  <si>
    <t>@AGAINSTBRATTON, @hspirit13, @Jehovah1212</t>
  </si>
  <si>
    <t>http://twitter.com/BANgentrifying/status/810960154749497344</t>
  </si>
  <si>
    <t>RT @AGAINSTBRATTON: Ken Thompson Was No Reformer via @hspirit13 and @Jehovah1212  https://t.co/xF4PdCkimO</t>
  </si>
  <si>
    <t>https://t.co/xF4PdCkimO</t>
  </si>
  <si>
    <t>http://www.huffingtonpost.com/hertencia-petersen/ken-thompson-was-no-refor_b_13728354.html?ncid=engmodushpmg00000004</t>
  </si>
  <si>
    <t>2016-12-19T21:26:45Z</t>
  </si>
  <si>
    <t>810959581962784768</t>
  </si>
  <si>
    <t>@UPROSE, @BilldeBlasio</t>
  </si>
  <si>
    <t>http://twitter.com/BANgentrifying/status/810959581962784768</t>
  </si>
  <si>
    <t>RT @UPROSE: Instead of giving 2.5 billion$ to support developers &amp;amp; Giuliani's 1st Deputy Mayor's choo choo, .@BilldeBlasio should consider…</t>
  </si>
  <si>
    <t>2016-12-19T21:26:40Z</t>
  </si>
  <si>
    <t>810959557501521920</t>
  </si>
  <si>
    <t>http://twitter.com/BANgentrifying/status/810959557501521920</t>
  </si>
  <si>
    <t>2016-12-19T21:26:26Z</t>
  </si>
  <si>
    <t>810959502027739136</t>
  </si>
  <si>
    <t>@UPROSE, @BilldeBlasio, @caaav</t>
  </si>
  <si>
    <t>http://twitter.com/BANgentrifying/status/810959502027739136</t>
  </si>
  <si>
    <t>RT @UPROSE: Giuliani's 1st Dep Mayor joins @BilldeBlasio in supporting BQX &amp;amp; calling out critics-this strengthens our resolve #NoBQX @caaav…</t>
  </si>
  <si>
    <t>2016-12-19T21:26:07Z</t>
  </si>
  <si>
    <t>810959422071734272</t>
  </si>
  <si>
    <t>@jmunizreyes, @ProPublica</t>
  </si>
  <si>
    <t>http://twitter.com/BANgentrifying/status/810959422071734272</t>
  </si>
  <si>
    <t>RT @jmunizreyes: New @ProPublica map tool shows if your neighbors are being evicted in your building &amp;amp; if rent stabilized. https://t.co/RyJ…</t>
  </si>
  <si>
    <t>2016-12-19T21:25:58Z</t>
  </si>
  <si>
    <t>810959381739216897</t>
  </si>
  <si>
    <t>@NasMohit</t>
  </si>
  <si>
    <t>http://twitter.com/BANgentrifying/status/810959381739216897</t>
  </si>
  <si>
    <t>RT @NasMohit: $2.5 billion for a real estate developer sponsored trolly that goes 11 miles per hour. Exactly what we need in NYC! https://t…</t>
  </si>
  <si>
    <t>2016-12-19T21:25:49Z</t>
  </si>
  <si>
    <t>810959347362787328</t>
  </si>
  <si>
    <t>@UPROSE, @TWULocal100, @TeamstersJC16, @NYWFP, @32BJSEIU, @CentralLaborNYC, @NYCEJAlliance, @CarpRatPatrol, @cmenchaca</t>
  </si>
  <si>
    <t>http://twitter.com/BANgentrifying/status/810959347362787328</t>
  </si>
  <si>
    <t>RT @UPROSE: Who is driving the BQX?  @TWULocal100 @TeamstersJC16 @NYWFP @32BJSEIU @CentralLaborNYC @NYCEJAlliance @CarpRatPatrol @cmenchaca…</t>
  </si>
  <si>
    <t>2016-12-19T21:25:24Z</t>
  </si>
  <si>
    <t>810959242471546880</t>
  </si>
  <si>
    <t>@changethenypd, @pthny</t>
  </si>
  <si>
    <t>http://twitter.com/BANgentrifying/status/810959242471546880</t>
  </si>
  <si>
    <t>RT @changethenypd: .@pthny is fighting to keep NYC public spaces safe &amp;amp; free for all NYers. NYPD must end bias-based anti-homeless policing…</t>
  </si>
  <si>
    <t>2016-12-19T21:25:14Z</t>
  </si>
  <si>
    <t>810959197131173888</t>
  </si>
  <si>
    <t>@pthny, @BilldeBlasio</t>
  </si>
  <si>
    <t>http://twitter.com/BANgentrifying/status/810959197131173888</t>
  </si>
  <si>
    <t>RT @pthny: Powerful action today @ NYPD HQ, demanding @BilldeBlasio curb bias-based anti-homeless policing! Photos here: https://t.co/2u5aj…</t>
  </si>
  <si>
    <t>2016-12-19T21:24:18Z</t>
  </si>
  <si>
    <t>810958963281948674</t>
  </si>
  <si>
    <t>MiCasaNoEsSuCasa, GrassrootsAF</t>
  </si>
  <si>
    <t>@raquelnamuche, @MiCasaNoEsSuCas</t>
  </si>
  <si>
    <t>http://twitter.com/BANgentrifying/status/810958963281948674</t>
  </si>
  <si>
    <t>RT @raquelnamuche: #MiCasaNoEsSuCasa #GrassrootsAF   DONATE: https://t.co/czhru9qWV0 @MiCasaNoEsSuCas https://t.co/WcOBGf4BOc</t>
  </si>
  <si>
    <t>https://t.co/czhru9qWV0</t>
  </si>
  <si>
    <t>https://www.gofundme.com/mi-casa-no-es-su-casa</t>
  </si>
  <si>
    <t>2016-12-19T21:24:09Z</t>
  </si>
  <si>
    <t>810958928045604865</t>
  </si>
  <si>
    <t>@gapyouthmedia, @caaav, @JFREJNYC</t>
  </si>
  <si>
    <t>http://twitter.com/BANgentrifying/status/810958928045604865</t>
  </si>
  <si>
    <t>RT @gapyouthmedia: "When we take these risks, they are for our collective liberation"-Cathy Dang of @caaav at @JFREJNYC Awards https://t.co…</t>
  </si>
  <si>
    <t>2016-12-19T21:23:46Z</t>
  </si>
  <si>
    <t>810958829915611136</t>
  </si>
  <si>
    <t>http://twitter.com/BANgentrifying/status/810958829915611136</t>
  </si>
  <si>
    <t>RT @FUREEous: Donate to FUREE for the holidays &amp;amp; help sustain the work we take on in the fight for social justice and equality! https://t.c…</t>
  </si>
  <si>
    <t>2016-12-19T21:23:01Z</t>
  </si>
  <si>
    <t>810958640668622849</t>
  </si>
  <si>
    <t>HerchinAblai</t>
  </si>
  <si>
    <t>http://twitter.com/BANgentrifying/status/810958640668622849</t>
  </si>
  <si>
    <t>RT @EqualFlatbush: GET us to 200 signatures by Thursday ! Please sign &amp;amp; circulate the petition calling for #HerchinAblai  to be fired  http…</t>
  </si>
  <si>
    <t>2016-12-19T21:22:32Z</t>
  </si>
  <si>
    <t>810958517691674624</t>
  </si>
  <si>
    <t>421a, MIH, ZQA</t>
  </si>
  <si>
    <t>@kirstentheodos, @nicolegelinas</t>
  </si>
  <si>
    <t>http://twitter.com/BANgentrifying/status/810958517691674624</t>
  </si>
  <si>
    <t>RT @kirstentheodos: .@nicolegelinas  Leveraging pay raise to push fwd #421a that benefits big real estate, sound familiar? #MIH #ZQA https:…</t>
  </si>
  <si>
    <t>2016-12-19T21:22:29Z</t>
  </si>
  <si>
    <t>810958507415633920</t>
  </si>
  <si>
    <t>@kirstentheodos, @TedGrunewald</t>
  </si>
  <si>
    <t>http://twitter.com/BANgentrifying/status/810958507415633920</t>
  </si>
  <si>
    <t>RT @kirstentheodos: .@TedGrunewald Leveraging pay raise to push fwd #421a that benefits big real estate, sound familiar? #MIH #ZQA https://…</t>
  </si>
  <si>
    <t>2016-12-19T21:22:21Z</t>
  </si>
  <si>
    <t>810958474138021888</t>
  </si>
  <si>
    <t>@changethenypd, @monifabandele, @ljoywilliams, @JustAskDon</t>
  </si>
  <si>
    <t>http://twitter.com/BANgentrifying/status/810958474138021888</t>
  </si>
  <si>
    <t>RT @changethenypd: Leadership to protect women &amp;amp; trans* NYers from NYPD abuses. #RightToKnowAct TY @monifabandele @ljoywilliams @JustAskDon…</t>
  </si>
  <si>
    <t>2016-12-19T21:22:13Z</t>
  </si>
  <si>
    <t>810958438457077761</t>
  </si>
  <si>
    <t>@changethenypd, @MMViverito, @nyccouncil</t>
  </si>
  <si>
    <t>http://twitter.com/BANgentrifying/status/810958438457077761</t>
  </si>
  <si>
    <t>RT @changethenypd: Read letter from 130+ feminist leaders &amp;amp; orgs urging swift action by @MMViverito @nyccouncil to pass #RightToKnowAct htt…</t>
  </si>
  <si>
    <t>2016-12-19T21:21:55Z</t>
  </si>
  <si>
    <t>810958365081870336</t>
  </si>
  <si>
    <t>WinterChama</t>
  </si>
  <si>
    <t>http://twitter.com/BANgentrifying/status/810958365081870336</t>
  </si>
  <si>
    <t>RT @BAJItweet: Join us tonight for art, music, and social justice at our #WinterChama  https://t.co/eZTroV3Qo0 https://t.co/A7PSrLDhu2</t>
  </si>
  <si>
    <t>https://t.co/eZTroV3Qo0</t>
  </si>
  <si>
    <t>http://winterchama.eventbrite.com</t>
  </si>
  <si>
    <t>2016-12-18T22:50:41Z</t>
  </si>
  <si>
    <t>810618315290869760</t>
  </si>
  <si>
    <t>AliciaGlen, byealicia, wantedfordisplacement</t>
  </si>
  <si>
    <t>http://twitter.com/BANgentrifying/status/810618315290869760</t>
  </si>
  <si>
    <t>RT @EqualFlatbush: Citywide action against #AliciaGlen #byealicia #wantedfordisplacement deblasiosnyc https://t.co/Di0Ipyca4t</t>
  </si>
  <si>
    <t>https://t.co/Di0Ipyca4t</t>
  </si>
  <si>
    <t>https://www.instagram.com/p/BOLGoa_gYqa/</t>
  </si>
  <si>
    <t>2016-12-18T22:50:36Z</t>
  </si>
  <si>
    <t>810618294705209348</t>
  </si>
  <si>
    <t>byealicia, wantedfordisplacement</t>
  </si>
  <si>
    <t>http://twitter.com/BANgentrifying/status/810618294705209348</t>
  </si>
  <si>
    <t>RT @raquelnamuche: ALICIA GLEN HAS GOT TO GO #byealicia #wantedfordisplacement https://t.co/qutJdVgmnt</t>
  </si>
  <si>
    <t>2016-12-18T22:49:48Z</t>
  </si>
  <si>
    <t>810618094041387011</t>
  </si>
  <si>
    <t>BlackLivesMatter, NYC</t>
  </si>
  <si>
    <t>@elsajustelsa</t>
  </si>
  <si>
    <t>http://twitter.com/BANgentrifying/status/810618094041387011</t>
  </si>
  <si>
    <t>RT @elsajustelsa: My comrades were mobbed last night by Pro-Trump thugs as they left a #BlackLivesMatter event. Here in #NYC. https://t.co/…</t>
  </si>
  <si>
    <t>2016-12-18T22:49:44Z</t>
  </si>
  <si>
    <t>810618077838790656</t>
  </si>
  <si>
    <t>@AlexR_DC, @NYCShutItDown, @PPAssemblies, @bashbacknyc, @d</t>
  </si>
  <si>
    <t>http://twitter.com/BANgentrifying/status/810618077838790656</t>
  </si>
  <si>
    <t>RT @AlexR_DC: Members of @NYCShutItDown, @PPAssemblies, @bashbacknyc assaulted by #Trump supporters wearing Blue Lives Matter bands near @d…</t>
  </si>
  <si>
    <t>2016-12-18T22:49:41Z</t>
  </si>
  <si>
    <t>810618062999273472</t>
  </si>
  <si>
    <t>@AshAgony, @DMAliciaGlen</t>
  </si>
  <si>
    <t>http://twitter.com/BANgentrifying/status/810618062999273472</t>
  </si>
  <si>
    <t>RT @AshAgony: "All I want for Christmas is housing!"-anti-#gentrification protesters outside of @DMAliciaGlen's home demanding she step dow…</t>
  </si>
  <si>
    <t>2016-12-18T22:49:39Z</t>
  </si>
  <si>
    <t>810618052811378688</t>
  </si>
  <si>
    <t>http://twitter.com/BANgentrifying/status/810618052811378688</t>
  </si>
  <si>
    <t>RT @AshAgony: "Alicia Glen, how do you pay your rent?"-anti-#gentrification protesters outside of @DMAliciaGlen's home in Manhattan NYC. ht…</t>
  </si>
  <si>
    <t>2016-12-18T22:49:34Z</t>
  </si>
  <si>
    <t>810618035241414656</t>
  </si>
  <si>
    <t>http://twitter.com/BANgentrifying/status/810618035241414656</t>
  </si>
  <si>
    <t>RT @AshAgony: Anti-gentrification protesters outside of @DMAliciaGlen's home in NYC chanting &amp;amp; demanding that she step down! https://t.co/1…</t>
  </si>
  <si>
    <t>2016-12-18T22:47:56Z</t>
  </si>
  <si>
    <t>810617621582319616</t>
  </si>
  <si>
    <t>http://twitter.com/BANgentrifying/status/810617621582319616</t>
  </si>
  <si>
    <t>RT @AshAgony: "If we don't get no housing, then they don't get no peace!"- protesters outside @DMAliciaGlen home in NYC demanding she step…</t>
  </si>
  <si>
    <t>2016-12-18T22:47:52Z</t>
  </si>
  <si>
    <t>810617605446914048</t>
  </si>
  <si>
    <t>@AshAgony, @imanihenry, @DMAliciaGlen</t>
  </si>
  <si>
    <t>http://twitter.com/BANgentrifying/status/810617605446914048</t>
  </si>
  <si>
    <t>RT @AshAgony: .@imanihenry explaining why anti-#gentrification protesters are outside of @DMAliciaGlen's home in NYC right now! https://t.c…</t>
  </si>
  <si>
    <t>2016-12-18T22:47:46Z</t>
  </si>
  <si>
    <t>810617580973080576</t>
  </si>
  <si>
    <t>http://twitter.com/BANgentrifying/status/810617580973080576</t>
  </si>
  <si>
    <t>RT @AshAgony: "Housing is a human right!"- anti-#gentrification protesters outside @DMAliciaGlen's home in Manhattan demanding she step dow…</t>
  </si>
  <si>
    <t>2016-12-18T22:47:44Z</t>
  </si>
  <si>
    <t>810617572043476994</t>
  </si>
  <si>
    <t>http://twitter.com/BANgentrifying/status/810617572043476994</t>
  </si>
  <si>
    <t>RT @AshAgony: Anti-gentrification protesters outside of @DMAliciaGlen's home in Manhattan demanding that she step down. https://t.co/Nc6Eld…</t>
  </si>
  <si>
    <t>2016-12-18T22:47:41Z</t>
  </si>
  <si>
    <t>810617559829581824</t>
  </si>
  <si>
    <t>http://twitter.com/BANgentrifying/status/810617559829581824</t>
  </si>
  <si>
    <t>RT @AshAgony: Anti-gentrification protesters outside NYC Deputy Mayor Alicia Glen's home in Manhattan chanting for her to step down! https:…</t>
  </si>
  <si>
    <t>2016-12-18T22:47:39Z</t>
  </si>
  <si>
    <t>810617549952077824</t>
  </si>
  <si>
    <t>http://twitter.com/BANgentrifying/status/810617549952077824</t>
  </si>
  <si>
    <t>RT @AshAgony: "Alicia Glen! Step down!"- Anti-gentrification protesters outside NYC Deputy Mayor Alicia Glen's home in Manhattan. https://t…</t>
  </si>
  <si>
    <t>2016-12-18T22:47:25Z</t>
  </si>
  <si>
    <t>810617492569812993</t>
  </si>
  <si>
    <t>byealicia</t>
  </si>
  <si>
    <t>@RidgewdTenantsU, @queensnot4sale, @EqualFlatbush, @BANgentrifying, @imanihenry, @Kthydell</t>
  </si>
  <si>
    <t>http://twitter.com/BANgentrifying/status/810617492569812993</t>
  </si>
  <si>
    <t>RT @RidgewdTenantsU: ALL I WANT FOR CHRISTMAS IS HOUSING #byealicia @queensnot4sale @EqualFlatbush @BANgentrifying @imanihenry @Kthydell ht…</t>
  </si>
  <si>
    <t>2016-12-18T22:47:11Z</t>
  </si>
  <si>
    <t>810617432310169601</t>
  </si>
  <si>
    <t>@raquelnamuche, @BANgentrifying, @queensnot4sale, @takebackBX, @EqualFlatbush</t>
  </si>
  <si>
    <t>http://twitter.com/BANgentrifying/status/810617432310169601</t>
  </si>
  <si>
    <t>RT @raquelnamuche: 'THEN THEY DON'T GET NO PEACE IF WE DON'T GET NO HOUSING' @BANgentrifying @queensnot4sale @takebackBX @EqualFlatbush htt…</t>
  </si>
  <si>
    <t>2016-12-18T22:46:35Z</t>
  </si>
  <si>
    <t>810617284221947906</t>
  </si>
  <si>
    <t>@raquelnamuche, @BANgentrifying, @EqualFlatbush, @RidgewdTenantsU</t>
  </si>
  <si>
    <t>http://twitter.com/BANgentrifying/status/810617284221947906</t>
  </si>
  <si>
    <t>RT @raquelnamuche: HOUSING IS A HUMAN RIGHT, ALICIA GLEN WE WILL FIGHT #byealicia @BANgentrifying @EqualFlatbush @RidgewdTenantsU https://t…</t>
  </si>
  <si>
    <t>2016-12-18T01:21:23Z</t>
  </si>
  <si>
    <t>810293851168575492</t>
  </si>
  <si>
    <t>blackfamiliesmatter</t>
  </si>
  <si>
    <t>http://twitter.com/BANgentrifying/status/810293851168575492</t>
  </si>
  <si>
    <t>RT @EqualFlatbush: It's brick outside and we're still doing in action for the Campbell family #blackfamiliesmatter… https://t.co/G5P0Nw0gSj</t>
  </si>
  <si>
    <t>https://t.co/G5P0Nw0gSj</t>
  </si>
  <si>
    <t>https://www.instagram.com/p/BODCxZygOpo/</t>
  </si>
  <si>
    <t>2016-12-18T01:21:21Z</t>
  </si>
  <si>
    <t>810293841765003264</t>
  </si>
  <si>
    <t>http://twitter.com/BANgentrifying/status/810293841765003264</t>
  </si>
  <si>
    <t>RT @EqualFlatbush: Jerry Campbell in front empty space where his family used to live for 60 years .… https://t.co/RpDoEP88Rq</t>
  </si>
  <si>
    <t>https://t.co/RpDoEP88Rq</t>
  </si>
  <si>
    <t>https://www.instagram.com/p/BODHnt7AvwD/</t>
  </si>
  <si>
    <t>2016-12-18T01:21:18Z</t>
  </si>
  <si>
    <t>810293830427807744</t>
  </si>
  <si>
    <t>http://twitter.com/BANgentrifying/status/810293830427807744</t>
  </si>
  <si>
    <t>RT @EqualFlatbush: COASTLINE WITH CALLS !   UPDATE: Leak in Ceiling at 90 Downing Street STILL NOT FIXED " STOP… https://t.co/j4p2s7L7Hq</t>
  </si>
  <si>
    <t>https://t.co/j4p2s7L7Hq</t>
  </si>
  <si>
    <t>https://www.instagram.com/p/BOIJRx4Ak4L/</t>
  </si>
  <si>
    <t>2016-12-18T01:21:07Z</t>
  </si>
  <si>
    <t>810293785154506752</t>
  </si>
  <si>
    <t>SaveErrolsBakery, RothsteinMgmt, Flatbush</t>
  </si>
  <si>
    <t>http://twitter.com/BANgentrifying/status/810293785154506752</t>
  </si>
  <si>
    <t>RT @EqualFlatbush: Sign the Petition to #SaveErrolsBakery! Tell #RothsteinMgmt to Renew the Lease &amp;amp; Keep Errol’s Bakery in #Flatbush https:…</t>
  </si>
  <si>
    <t>2016-12-18T01:21:04Z</t>
  </si>
  <si>
    <t>810293773389467648</t>
  </si>
  <si>
    <t>RothsteinManagement, WeLoveErrol, BeforeItsGone</t>
  </si>
  <si>
    <t>http://twitter.com/BANgentrifying/status/810293773389467648</t>
  </si>
  <si>
    <t>RT @EqualFlatbush: #RothsteinManagement: “DO THE RIGHT THING!” Renew the Lease ! #WeLoveErrol’s #BeforeItsGone https://t.co/NQGCQyfiJb</t>
  </si>
  <si>
    <t>https://t.co/NQGCQyfiJb</t>
  </si>
  <si>
    <t>http://www.thepetitionsite.com/tell-a-friend/31963631</t>
  </si>
  <si>
    <t>2016-12-18T01:21:02Z</t>
  </si>
  <si>
    <t>810293762387746816</t>
  </si>
  <si>
    <t>saveerrolsbakery, weloveerrols</t>
  </si>
  <si>
    <t>http://twitter.com/BANgentrifying/status/810293762387746816</t>
  </si>
  <si>
    <t>RT @EqualFlatbush: Tell Rothstein management: Keep Errol's Bakery in Flatbush!  #saveerrolsbakery #weloveerrols… https://t.co/fpgeii5jJc</t>
  </si>
  <si>
    <t>https://t.co/fpgeii5jJc</t>
  </si>
  <si>
    <t>https://www.instagram.com/p/BOIzRuoAvuZ/</t>
  </si>
  <si>
    <t>2016-12-18T01:20:59Z</t>
  </si>
  <si>
    <t>810293752845783040</t>
  </si>
  <si>
    <t>http://twitter.com/BANgentrifying/status/810293752845783040</t>
  </si>
  <si>
    <t>RT @EqualFlatbush: Sign the petition to help keep Errol's Bakery in Flatbush! Check the E4F Facebook page… https://t.co/VRjpMnIWUO</t>
  </si>
  <si>
    <t>https://t.co/VRjpMnIWUO</t>
  </si>
  <si>
    <t>https://www.instagram.com/p/BOIzRxSg8Oo/</t>
  </si>
  <si>
    <t>2016-12-18T01:20:55Z</t>
  </si>
  <si>
    <t>810293735674232833</t>
  </si>
  <si>
    <t>@EqualFlatbush, @barclayscenter</t>
  </si>
  <si>
    <t>http://twitter.com/BANgentrifying/status/810293735674232833</t>
  </si>
  <si>
    <t>RT @EqualFlatbush: Jerry Campbell, (on the right) who was displaced by the @barclayscenter  , here in #Flatbush to… https://t.co/3ULOPmoBrv</t>
  </si>
  <si>
    <t>https://t.co/3ULOPmoBrv</t>
  </si>
  <si>
    <t>https://www.instagram.com/p/BOIzp1Mg5Hs/</t>
  </si>
  <si>
    <t>2016-12-18T01:20:53Z</t>
  </si>
  <si>
    <t>810293724567732224</t>
  </si>
  <si>
    <t>weloveerrols, RothsteinMgmt</t>
  </si>
  <si>
    <t>http://twitter.com/BANgentrifying/status/810293724567732224</t>
  </si>
  <si>
    <t>RT @EqualFlatbush: neighbors coming together to fight to say #weloveerrols and and want #RothsteinMgmt to renew its… https://t.co/ui9J1VV85U</t>
  </si>
  <si>
    <t>https://t.co/ui9J1VV85U</t>
  </si>
  <si>
    <t>https://www.instagram.com/p/BOIz5zwAkTr/</t>
  </si>
  <si>
    <t>2016-12-18T01:20:50Z</t>
  </si>
  <si>
    <t>810293712710471684</t>
  </si>
  <si>
    <t>Flatbush, ErrolsBakery</t>
  </si>
  <si>
    <t>http://twitter.com/BANgentrifying/status/810293712710471684</t>
  </si>
  <si>
    <t>RT @EqualFlatbush: Both long time and new residents of #Flatbush want to see #ErrolsBakery get a 10 year lease .… https://t.co/b6P82HGfST</t>
  </si>
  <si>
    <t>https://t.co/b6P82HGfST</t>
  </si>
  <si>
    <t>https://www.instagram.com/p/BOI0E12g8b5/</t>
  </si>
  <si>
    <t>2016-12-18T01:20:48Z</t>
  </si>
  <si>
    <t>810293703235530752</t>
  </si>
  <si>
    <t>http://twitter.com/BANgentrifying/status/810293703235530752</t>
  </si>
  <si>
    <t>RT @EqualFlatbush: petition: Rothstein Management: “DO THE RIGHT THING!” Renew the Lease &amp;amp; Keep Errol’s Bakery at 661... https://t.co/j87ZV…</t>
  </si>
  <si>
    <t>2016-12-18T01:20:42Z</t>
  </si>
  <si>
    <t>810293680749871104</t>
  </si>
  <si>
    <t>http://twitter.com/BANgentrifying/status/810293680749871104</t>
  </si>
  <si>
    <t>RT @EqualFlatbush: Sign the petition to #SaveErrolsBakery ! Tell Rothstein Management: “DO THE RIGHT THING!” Renew the Lease  !</t>
  </si>
  <si>
    <t>2016-12-18T01:20:40Z</t>
  </si>
  <si>
    <t>810293671576961025</t>
  </si>
  <si>
    <t>60TurnerPlace, HerchAblai</t>
  </si>
  <si>
    <t>http://twitter.com/BANgentrifying/status/810293671576961025</t>
  </si>
  <si>
    <t>RT @EqualFlatbush: #60TurnerPlace Update . Tenant Association says #HerchAblai must be gone by 12/31/2016 https://t.co/nsal0ESA6H</t>
  </si>
  <si>
    <t>https://t.co/nsal0ESA6H</t>
  </si>
  <si>
    <t>https://campaigns.organizefor.org/petitions/stop-racism-tenant-harassment-fire-herchin-alba-now</t>
  </si>
  <si>
    <t>2016-12-18T01:20:38Z</t>
  </si>
  <si>
    <t>810293661380608001</t>
  </si>
  <si>
    <t>ADIManagement, HerbDonner, HerchinAblai, MYNYCLANDLORD, NOEVICTIONZONE</t>
  </si>
  <si>
    <t>http://twitter.com/BANgentrifying/status/810293661380608001</t>
  </si>
  <si>
    <t>RT @EqualFlatbush: Tell #ADIManagement  &amp;amp; #HerbDonner FIRE #HerchinAblai NOW! https://t.co/aqQcNmT6LA  #MYNYCLANDLORD #NOEVICTIONZONE #Flat…</t>
  </si>
  <si>
    <t>https://t.co/aqQcNmT6LA</t>
  </si>
  <si>
    <t>http://bit.ly/2hvTul9</t>
  </si>
  <si>
    <t>2016-12-18T01:20:35Z</t>
  </si>
  <si>
    <t>810293651297411076</t>
  </si>
  <si>
    <t>60TurnerPlace, RACIST, HerchinAblai, ADIManagement, HerbDonner</t>
  </si>
  <si>
    <t>http://twitter.com/BANgentrifying/status/810293651297411076</t>
  </si>
  <si>
    <t>RT @EqualFlatbush: #60TurnerPlace Tenants say #RACIST super #HerchinAblai MUST GO by 12/31 Let #ADIManagement  &amp;amp; #HerbDonner Know  https://…</t>
  </si>
  <si>
    <t>2016-12-18T01:20:33Z</t>
  </si>
  <si>
    <t>810293640488775680</t>
  </si>
  <si>
    <t>SaveErrolsBakery, LittleCaribbean, ThisIsFlatbush, FlatbushForever</t>
  </si>
  <si>
    <t>http://twitter.com/BANgentrifying/status/810293640488775680</t>
  </si>
  <si>
    <t>RT @EqualFlatbush: Sign the Petition to #SaveErrolsBakery  #LittleCaribbean #ThisIsFlatbush #FlatbushForever https://t.co/NQGCQyfiJb</t>
  </si>
  <si>
    <t>2016-12-13T05:21:52Z</t>
  </si>
  <si>
    <t>808542432099008512</t>
  </si>
  <si>
    <t>http://twitter.com/BANgentrifying/status/808542432099008512</t>
  </si>
  <si>
    <t>RT @EqualFlatbush: 📷 Create or update your profile TODAY on the 1st-ever social media platform dedicated to celebrating... https://t.co/dsS…</t>
  </si>
  <si>
    <t>2016-12-13T05:21:44Z</t>
  </si>
  <si>
    <t>808542400612274176</t>
  </si>
  <si>
    <t>60TurnerPlace, 60TurnerPlace</t>
  </si>
  <si>
    <t>http://twitter.com/BANgentrifying/status/808542400612274176</t>
  </si>
  <si>
    <t>RT @EqualFlatbush: #60TurnerPlace Update . Tenant Association says Herchin Ablai must be gone by 12/31/2016 - #60TurnerPlace... https://t.c…</t>
  </si>
  <si>
    <t>2016-12-13T05:21:43Z</t>
  </si>
  <si>
    <t>808542392890626048</t>
  </si>
  <si>
    <t>http://twitter.com/BANgentrifying/status/808542392890626048</t>
  </si>
  <si>
    <t>RT @EqualFlatbush: JOIN The Campbell Family 12/15 @ 12pm for a TOUR of DISPLACEMENT caused by Forest City Partners https://t.co/MSGxhYrgvd</t>
  </si>
  <si>
    <t>https://t.co/MSGxhYrgvd</t>
  </si>
  <si>
    <t>https://www.youtube.com/watch?v=fceGxPUXuEU</t>
  </si>
  <si>
    <t>2016-12-13T05:21:38Z</t>
  </si>
  <si>
    <t>808542371990355969</t>
  </si>
  <si>
    <t>http://twitter.com/BANgentrifying/status/808542371990355969</t>
  </si>
  <si>
    <t>RT @EqualFlatbush: Click here to support Mi Casa No Es Su Casa by Anthonywash Rosado - Please give TODAY to support the GREAT... https://t.…</t>
  </si>
  <si>
    <t>2016-12-13T05:21:32Z</t>
  </si>
  <si>
    <t>808542350054199297</t>
  </si>
  <si>
    <t>SaveNYC, Brooklyn, SBJSA, ErrolsBakery, FlatbushForever</t>
  </si>
  <si>
    <t>@SaveNYCNow</t>
  </si>
  <si>
    <t>http://twitter.com/BANgentrifying/status/808542350054199297</t>
  </si>
  <si>
    <t>RT @SaveNYCNow: December 17th - Action alert! #SaveNYC #Brooklyn #SBJSA #ErrolsBakery #FlatbushForever https://t.co/81hMKNWGKj</t>
  </si>
  <si>
    <t>2016-12-13T05:21:15Z</t>
  </si>
  <si>
    <t>808542276779655168</t>
  </si>
  <si>
    <t>@UPROSE, @eldiariony, @BklynEagle, @bkreporter, @PatchTweet, @imanihenry, @EqualFlatbush, @BANgentrifying, @ArtistStudioAP, @BRICTV, @NY1noticias</t>
  </si>
  <si>
    <t>http://twitter.com/BANgentrifying/status/808542276779655168</t>
  </si>
  <si>
    <t>RT @UPROSE: @eldiariony @BklynEagle @bkreporter @PatchTweet @imanihenry @EqualFlatbush @BANgentrifying @ArtistStudioAP @BRICTV @NY1noticias…</t>
  </si>
  <si>
    <t>2016-12-13T05:21:12Z</t>
  </si>
  <si>
    <t>808542263013965824</t>
  </si>
  <si>
    <t>@UPROSE, @imanihenry, @BANgentrifying, @ArtistStudioAP</t>
  </si>
  <si>
    <t>http://twitter.com/BANgentrifying/status/808542263013965824</t>
  </si>
  <si>
    <t>RT @UPROSE: @imanihenry @BANgentrifying @ArtistStudioAP https://t.co/MhHBC0ojEn</t>
  </si>
  <si>
    <t>2016-12-13T05:21:07Z</t>
  </si>
  <si>
    <t>808542243342745600</t>
  </si>
  <si>
    <t>Chinatown, SunsetParkNot4Sale, noBQX, SBronxNot4Sale, EastHarlemNot4Sale, EndRacistRezoning</t>
  </si>
  <si>
    <t>@ihpshen, @NYCMayor, @BANgentrif</t>
  </si>
  <si>
    <t>http://twitter.com/BANgentrifying/status/808542243342745600</t>
  </si>
  <si>
    <t>RT @ihpshen: #Chinatown&amp;amp;LESnot4Sale #SunsetParkNot4Sale #noBQX #SBronxNot4Sale #EastHarlemNot4Sale #EndRacistRezoning @NYCMayor @BANgentrif…</t>
  </si>
  <si>
    <t>2016-12-11T21:50:53Z</t>
  </si>
  <si>
    <t>808066550712463361</t>
  </si>
  <si>
    <t>NoEvictionZone</t>
  </si>
  <si>
    <t>http://twitter.com/BANgentrifying/status/808066550712463361</t>
  </si>
  <si>
    <t>RT @EqualFlatbush: 📹 Equality for Flatbush RELEASES NEW VIDEO for #NoEvictionZone Campaign . If you are a Brooklyn... https://t.co/LCM86Rno…</t>
  </si>
  <si>
    <t>2016-12-11T21:50:47Z</t>
  </si>
  <si>
    <t>808066525274001408</t>
  </si>
  <si>
    <t>@DeeGee2014, @UPROSE, @NYCMayor, @TishJames, @BPEricAdams, @Felixwortiz, @cmenchaca, @NydiaVelazquez</t>
  </si>
  <si>
    <t>http://twitter.com/BANgentrifying/status/808066525274001408</t>
  </si>
  <si>
    <t>RT @DeeGee2014: @UPROSE @NYCMayor @TishJames @BPEricAdams @Felixwortiz @cmenchaca @NydiaVelazquez https://t.co/Ei6S8f9Jf4</t>
  </si>
  <si>
    <t>https://t.co/Ei6S8f9Jf4</t>
  </si>
  <si>
    <t>http://nydn.us/2hjbGP6</t>
  </si>
  <si>
    <t>2016-12-11T21:50:44Z</t>
  </si>
  <si>
    <t>808066512628105216</t>
  </si>
  <si>
    <t>@UPROSE, @carmeloanthony</t>
  </si>
  <si>
    <t>http://twitter.com/BANgentrifying/status/808066512628105216</t>
  </si>
  <si>
    <t>RT @UPROSE: Nothing is sacred, they just threw @carmeloanthony under the street car! https://t.co/pb9qHSUiVC</t>
  </si>
  <si>
    <t>https://t.co/pb9qHSUiVC</t>
  </si>
  <si>
    <t>2016-12-11T21:50:41Z</t>
  </si>
  <si>
    <t>808066500154290177</t>
  </si>
  <si>
    <t>@UPROSE, @TishJames, @BPEricAdams, @cmenchaca</t>
  </si>
  <si>
    <t>http://twitter.com/BANgentrifying/status/808066500154290177</t>
  </si>
  <si>
    <t>RT @UPROSE: Sunset's waterfront 4 sale &amp;amp; POCs disposable to Mayor?we demand an investigation @TishJames @BPEricAdams @cmenchaca  https://t.…</t>
  </si>
  <si>
    <t>2016-12-11T21:50:37Z</t>
  </si>
  <si>
    <t>808066484689924096</t>
  </si>
  <si>
    <t>http://twitter.com/BANgentrifying/status/808066484689924096</t>
  </si>
  <si>
    <t>RT @UPROSE: Bet.Trump, developers, our Mayor &amp;amp; non-profits taking their $ working class POCs not getting break from injustice   https://t.c…</t>
  </si>
  <si>
    <t>2016-12-11T21:50:34Z</t>
  </si>
  <si>
    <t>808066472924901376</t>
  </si>
  <si>
    <t>@UPROSE, @errollouis, @NYDNGregSmith</t>
  </si>
  <si>
    <t>http://twitter.com/BANgentrifying/status/808066472924901376</t>
  </si>
  <si>
    <t>RT @UPROSE: Sunset's waterfront 4 sale &amp;amp; POC's disposable to Mayor- we demand an investigation @errollouis @NYDNGregSmith    https://t.co/p…</t>
  </si>
  <si>
    <t>2016-12-11T21:50:32Z</t>
  </si>
  <si>
    <t>808066460849475584</t>
  </si>
  <si>
    <t>@UPROSE, @errollouis</t>
  </si>
  <si>
    <t>http://twitter.com/BANgentrifying/status/808066460849475584</t>
  </si>
  <si>
    <t>RT @UPROSE: Sunset's waterfront 4 sale &amp;amp; POC's disposable to NYC's Mayor? we demand an investigation- follow the $ @errollouis https://t.co…</t>
  </si>
  <si>
    <t>2016-12-11T21:50:27Z</t>
  </si>
  <si>
    <t>808066443392716800</t>
  </si>
  <si>
    <t>http://twitter.com/BANgentrifying/status/808066443392716800</t>
  </si>
  <si>
    <t>RT @UPROSE: Sunset Park waterfront 4 sale &amp;amp; people of color disposable to NYC's Mayor? we demand an investigation- follow the $ https://t.c…</t>
  </si>
  <si>
    <t>2016-12-11T21:50:23Z</t>
  </si>
  <si>
    <t>808066424946171904</t>
  </si>
  <si>
    <t>@kirstentheodos, @DMAliciaGlen, @UPROSE</t>
  </si>
  <si>
    <t>http://twitter.com/BANgentrifying/status/808066424946171904</t>
  </si>
  <si>
    <t>RT @kirstentheodos: GoldmanSachs Exec @DMAliciaGlen paving the way for big real estate #shocker #BQX #GentrificationExpress @UPROSE   https…</t>
  </si>
  <si>
    <t>2016-12-11T21:49:51Z</t>
  </si>
  <si>
    <t>808066289881247744</t>
  </si>
  <si>
    <t>@ArtistStudioAP, @BANgentrifying, @WoodsideMoves, @SaveNYCNow, @UPROSE, @yeampierre</t>
  </si>
  <si>
    <t>http://twitter.com/BANgentrifying/status/808066289881247744</t>
  </si>
  <si>
    <t>RT @ArtistStudioAP: BQX trolley: Shocking NYC giveaway 2 developers. @BANgentrifying @WoodsideMoves @SaveNYCNow @UPROSE @yeampierre https:/…</t>
  </si>
  <si>
    <t>2016-12-09T20:38:33Z</t>
  </si>
  <si>
    <t>807323572003868672</t>
  </si>
  <si>
    <t>BLACKFAMILIESMATTER</t>
  </si>
  <si>
    <t>http://twitter.com/BANgentrifying/status/807323572003868672</t>
  </si>
  <si>
    <t>RT @EqualFlatbush: 📷 #BLACKFAMILIESMATTER JOIN US &amp;amp; The Campbell Family on December 15th @ 12pm noon for a COMMUNITY... https://t.co/j5Rawn…</t>
  </si>
  <si>
    <t>2016-12-09T20:38:30Z</t>
  </si>
  <si>
    <t>807323560855404545</t>
  </si>
  <si>
    <t>@CheWitBlingOn</t>
  </si>
  <si>
    <t>http://twitter.com/BANgentrifying/status/807323560855404545</t>
  </si>
  <si>
    <t>RT @CheWitBlingOn: Local business is the heart of a sustainable economy that empowers its residents. Dont let them push them out!  #Flatbus…</t>
  </si>
  <si>
    <t>2016-12-09T20:38:27Z</t>
  </si>
  <si>
    <t>807323545370062848</t>
  </si>
  <si>
    <t>http://twitter.com/BANgentrifying/status/807323545370062848</t>
  </si>
  <si>
    <t>RT @EqualFlatbush: 📹 New VIDEO by Davey Field for the B4G Tenant Harassment Documentation Team https://t.co/OItYseqYZK... https://t.co/7lou…</t>
  </si>
  <si>
    <t>https://t.co/OItYseqYZK</t>
  </si>
  <si>
    <t>https://vimeo.com/192356526</t>
  </si>
  <si>
    <t>2016-12-09T20:38:23Z</t>
  </si>
  <si>
    <t>807323530601918464</t>
  </si>
  <si>
    <t>http://twitter.com/BANgentrifying/status/807323530601918464</t>
  </si>
  <si>
    <t>RT @EqualFlatbush: 📷 Create or update your profile TODAY on the 1st-ever social media platform dedicated to celebrating... https://t.co/KTb…</t>
  </si>
  <si>
    <t>2016-12-09T20:38:18Z</t>
  </si>
  <si>
    <t>807323509735227392</t>
  </si>
  <si>
    <t>http://twitter.com/BANgentrifying/status/807323509735227392</t>
  </si>
  <si>
    <t>RT @EqualFlatbush: Please GIVE to Mi Casa No Es Su Casa https://t.co/rej9CAH0Fa</t>
  </si>
  <si>
    <t>https://t.co/rej9CAH0Fa</t>
  </si>
  <si>
    <t>https://www.gofundme.com/mi-casa-no-es-su-casa&amp;rcid=07f44be707e6468abfa5962faa5c0bc1</t>
  </si>
  <si>
    <t>2016-12-09T20:38:15Z</t>
  </si>
  <si>
    <t>807323496456065025</t>
  </si>
  <si>
    <t>http://twitter.com/BANgentrifying/status/807323496456065025</t>
  </si>
  <si>
    <t>2016-12-09T20:38:08Z</t>
  </si>
  <si>
    <t>807323465195864064</t>
  </si>
  <si>
    <t>@lwillm</t>
  </si>
  <si>
    <t>http://twitter.com/BANgentrifying/status/807323465195864064</t>
  </si>
  <si>
    <t>RT @lwillm: Got evicted from my room in Prospect Heights last yr; now families who have lived there for generations face same fate. #blackf…</t>
  </si>
  <si>
    <t>2016-12-09T20:38:00Z</t>
  </si>
  <si>
    <t>807323432497152001</t>
  </si>
  <si>
    <t>@lizmontegary</t>
  </si>
  <si>
    <t>http://twitter.com/BANgentrifying/status/807323432497152001</t>
  </si>
  <si>
    <t>RT @lizmontegary: Sign! Demand Greenland Forest City Partners relocate the Campbell Family immediately. https://t.co/mnABaPeooN #BlackFamil…</t>
  </si>
  <si>
    <t>https://t.co/mnABaPeooN</t>
  </si>
  <si>
    <t>http://www.thepetitionsite.com/134/287/724/forest-city-ratner-release-the-campbell-familys-property-and-relocate-them-immediately./</t>
  </si>
  <si>
    <t>2016-12-09T20:37:55Z</t>
  </si>
  <si>
    <t>807323410967785472</t>
  </si>
  <si>
    <t>ErrolsBakery, Flatbush</t>
  </si>
  <si>
    <t>http://twitter.com/BANgentrifying/status/807323410967785472</t>
  </si>
  <si>
    <t>RT @EqualFlatbush: Keep #ErrolsBakery in #Flatbush : Come out on Dec 17th 3-5p &amp;amp; Show your Support! TO RSVP on FB. https://t.co/i0gZcJRAtQ…</t>
  </si>
  <si>
    <t>https://t.co/i0gZcJRAtQ</t>
  </si>
  <si>
    <t>https://www.facebook.com/events/171079766694111/</t>
  </si>
  <si>
    <t>2016-12-09T20:36:35Z</t>
  </si>
  <si>
    <t>807323075704451072</t>
  </si>
  <si>
    <t>gentrification, policeviolence, Brooklyn, GivingTuesday, EqualityforFlatbush</t>
  </si>
  <si>
    <t>@liberlatino</t>
  </si>
  <si>
    <t>http://twitter.com/BANgentrifying/status/807323075704451072</t>
  </si>
  <si>
    <t>RT @liberlatino: Support the fight against #gentrification and #policeviolence in #Brooklyn. #GivingTuesday for #EqualityforFlatbush https:…</t>
  </si>
  <si>
    <t>2016-12-09T20:36:26Z</t>
  </si>
  <si>
    <t>807323040791068673</t>
  </si>
  <si>
    <t>@Josmar_Trujillo, @ShellyneR, @BANgentrifyi</t>
  </si>
  <si>
    <t>http://twitter.com/BANgentrifying/status/807323040791068673</t>
  </si>
  <si>
    <t>RT @Josmar_Trujillo: Using hip hop legends to sell downtown Brooklyn. Biggie's rolling in his grave right now.  Cc @ShellyneR @BANgentrifyi…</t>
  </si>
  <si>
    <t>2016-10-17T17:34:46Z</t>
  </si>
  <si>
    <t>788070763358195713</t>
  </si>
  <si>
    <t>ADIManagement, HerchinAblai</t>
  </si>
  <si>
    <t>http://twitter.com/BANgentrifying/status/788070763358195713</t>
  </si>
  <si>
    <t>RT @EqualFlatbush: Keep the pressure On! CALL  #ADIManagement, Inc (718) 739-4262 ! FIRE RACIST SUPER #HerchinAblai https://t.co/SN17wxf2JI…</t>
  </si>
  <si>
    <t>https://t.co/SN17wxf2JI</t>
  </si>
  <si>
    <t>https://campaigns.organizefor.org/p/60TurnerPlace</t>
  </si>
  <si>
    <t>2016-10-17T17:34:42Z</t>
  </si>
  <si>
    <t>788070748514557953</t>
  </si>
  <si>
    <t>http://twitter.com/BANgentrifying/status/788070748514557953</t>
  </si>
  <si>
    <t>RT @EqualFlatbush: Call (718) 739-4262! Tell ADI Management NO MORE RACIST TENANT HARASSMENT! FIRE Herchin Ablai NOW! https://t.co/SN17wxwE…</t>
  </si>
  <si>
    <t>2016-10-17T17:34:39Z</t>
  </si>
  <si>
    <t>788070736313323520</t>
  </si>
  <si>
    <t>http://twitter.com/BANgentrifying/status/788070736313323520</t>
  </si>
  <si>
    <t>RT @EqualFlatbush: Forest City Ratner release the Campbell Family's property and relocate them immediately. https://t.co/9nFaIh2TWx</t>
  </si>
  <si>
    <t>https://t.co/9nFaIh2TWx</t>
  </si>
  <si>
    <t>http://www.thepetitionsite.com/tell-a-friend/27813771</t>
  </si>
  <si>
    <t>2016-10-17T17:34:31Z</t>
  </si>
  <si>
    <t>788070703002157056</t>
  </si>
  <si>
    <t>ADIManagement</t>
  </si>
  <si>
    <t>http://twitter.com/BANgentrifying/status/788070703002157056</t>
  </si>
  <si>
    <t>RT @EqualFlatbush: Please Keep the Pressure ON! Flood #ADIManagement, Inc with calls - (718) 739-4262 !  Sign the petition: https://t.co/SN…</t>
  </si>
  <si>
    <t>2016-10-17T17:34:28Z</t>
  </si>
  <si>
    <t>788070689668493316</t>
  </si>
  <si>
    <t>ADIManagement, HerbertDonner</t>
  </si>
  <si>
    <t>http://twitter.com/BANgentrifying/status/788070689668493316</t>
  </si>
  <si>
    <t>RT @EqualFlatbush: Flood #ADIManagement, Inc with calls(718) 739-4262 ! Tell #HerbertDonner to fire notorious building superintendent #Herc…</t>
  </si>
  <si>
    <t>2016-10-17T17:34:25Z</t>
  </si>
  <si>
    <t>788070676921982976</t>
  </si>
  <si>
    <t>http://twitter.com/BANgentrifying/status/788070676921982976</t>
  </si>
  <si>
    <t>RT @EqualFlatbush: Sign the petition Demand body-camera toting racist super #HerchinAblai be FIRED IMMEDIATELY: https://t.co/SN17wxwE8i #Fl…</t>
  </si>
  <si>
    <t>https://t.co/SN17wxwE8i</t>
  </si>
  <si>
    <t>2016-10-17T17:34:22Z</t>
  </si>
  <si>
    <t>788070664817238016</t>
  </si>
  <si>
    <t>ForestCity, BlackFamiliesMatter, gentrification</t>
  </si>
  <si>
    <t>http://twitter.com/BANgentrifying/status/788070664817238016</t>
  </si>
  <si>
    <t>RT @EqualFlatbush: sign the petition to demand that #ForestCity relocate the Campbell Family #BlackFamiliesMatter #gentrification https://t…</t>
  </si>
  <si>
    <t>2016-10-17T17:34:17Z</t>
  </si>
  <si>
    <t>788070644483325952</t>
  </si>
  <si>
    <t>Brooklyn, Gentrification, BeforeItsGone, TakeItBack, BrooklynIsNotForSale</t>
  </si>
  <si>
    <t>http://twitter.com/BANgentrifying/status/788070644483325952</t>
  </si>
  <si>
    <t>RT @EqualFlatbush: Document #Brooklyn &amp;amp; Fight #Gentrification on https://t.co/BefsG8DpqI  #BeforeItsGone #TakeItBack #BrooklynIsNotForSale</t>
  </si>
  <si>
    <t>https://t.co/BefsG8DpqI</t>
  </si>
  <si>
    <t>2016-10-17T17:34:14Z</t>
  </si>
  <si>
    <t>788070628322672640</t>
  </si>
  <si>
    <t>Brooklyn, NYPD</t>
  </si>
  <si>
    <t>http://twitter.com/BANgentrifying/status/788070628322672640</t>
  </si>
  <si>
    <t>RT @EqualFlatbush: Stopped in a vehicle in #Brooklyn by the #NYPD ?@EqualFlatbush WANTS 2 Hear from U! Fill out online survey at https://t.…</t>
  </si>
  <si>
    <t>2016-10-17T17:34:09Z</t>
  </si>
  <si>
    <t>788070609813172224</t>
  </si>
  <si>
    <t>BROOKLYN, NOEVICTIONZONE</t>
  </si>
  <si>
    <t>@EqualFlatbush, @equalityforflatbush</t>
  </si>
  <si>
    <t>http://twitter.com/BANgentrifying/status/788070609813172224</t>
  </si>
  <si>
    <t>RT @EqualFlatbush: #BROOKLYN TENANT experiencing harassment?Contact B4G@equalityforflatbush.org / (646) 820-6039 #NOEVICTIONZONE #MYNYCLAND…</t>
  </si>
  <si>
    <t>2016-10-17T17:33:51Z</t>
  </si>
  <si>
    <t>788070535527890946</t>
  </si>
  <si>
    <t>http://twitter.com/BANgentrifying/status/788070535527890946</t>
  </si>
  <si>
    <t>@BANgentrifying meeting TONIGHT 10/17 630 PM @ The Solidarity Center  147 W 24th St, Fl 2nd, MANH https://t.co/Sb6JOsh01J</t>
  </si>
  <si>
    <t>https://t.co/Sb6JOsh01J</t>
  </si>
  <si>
    <t>https://www.facebook.com/events/201001403655347/</t>
  </si>
  <si>
    <t>2016-10-08T12:42:46Z</t>
  </si>
  <si>
    <t>784735787279589376</t>
  </si>
  <si>
    <t>@ArtistStudioAP, @BANgentrifying, @TarryHum, @rejinl, @newtownpentacle, @QueensMuseum, @raquelnamuche</t>
  </si>
  <si>
    <t>http://twitter.com/BANgentrifying/status/784735787279589376</t>
  </si>
  <si>
    <t>RT @ArtistStudioAP: @BANgentrifying @TarryHum @rejinl @newtownpentacle @QueensMuseum @raquelnamuche  https://t.co/GkNirTKmQ8</t>
  </si>
  <si>
    <t>https://t.co/GkNirTKmQ8</t>
  </si>
  <si>
    <t>https://twitter.com/woodsidemoves/status/783670730055647232</t>
  </si>
  <si>
    <t>2016-10-08T12:42:23Z</t>
  </si>
  <si>
    <t>784735692861702148</t>
  </si>
  <si>
    <t>@ArtistStudioAP, @BANgentrifying, @UPROSE, @TarryHum, @neildemause, @QueensBarrios</t>
  </si>
  <si>
    <t>http://twitter.com/BANgentrifying/status/784735692861702148</t>
  </si>
  <si>
    <t>RT @ArtistStudioAP: "Yr luxury = our displacement. Queens is not 4 sale!" @BANgentrifying @UPROSE @TarryHum @neildemause @QueensBarrios htt…</t>
  </si>
  <si>
    <t>2016-10-04T02:41:28Z</t>
  </si>
  <si>
    <t>783134915269390336</t>
  </si>
  <si>
    <t>makeitinBK</t>
  </si>
  <si>
    <t>elainekubik</t>
  </si>
  <si>
    <t>@elainekubik, @TechnicallyBK</t>
  </si>
  <si>
    <t>http://twitter.com/BANgentrifying/status/783134915269390336</t>
  </si>
  <si>
    <t>@elainekubik @TechnicallyBK so the only conversation we are interested in is SAVING &amp;amp; building REAL affordable housing  FOR ALL #makeitinBK</t>
  </si>
  <si>
    <t>2016-10-04T02:38:47Z</t>
  </si>
  <si>
    <t>783134241991385088</t>
  </si>
  <si>
    <t>@elainekubik, @TechnicallyBK, @BilldeBlasio</t>
  </si>
  <si>
    <t>http://twitter.com/BANgentrifying/status/783134241991385088</t>
  </si>
  <si>
    <t>@elainekubik @TechnicallyBK  @BilldeBlasio's plan 2 build ONLY luxury w/ a few affordable units is criminal when near 70k ppl r in shelters</t>
  </si>
  <si>
    <t>2016-10-04T02:34:02Z</t>
  </si>
  <si>
    <t>783133045759021056</t>
  </si>
  <si>
    <t>http://twitter.com/BANgentrifying/status/783133045759021056</t>
  </si>
  <si>
    <t>@elainekubik @TechnicallyBK we are serious about fighting #gentrification &amp;amp; have no interest in makin backroom deals that sellout our people</t>
  </si>
  <si>
    <t>2016-10-04T02:32:21Z</t>
  </si>
  <si>
    <t>783132620494409728</t>
  </si>
  <si>
    <t>http://twitter.com/BANgentrifying/status/783132620494409728</t>
  </si>
  <si>
    <t>@elainekubik @TechnicallyBK  we are also about open/transparent processes so we would NOT meet w/developers except to hold them accountable</t>
  </si>
  <si>
    <t>2016-10-04T02:29:26Z</t>
  </si>
  <si>
    <t>783131887531335681</t>
  </si>
  <si>
    <t>http://twitter.com/BANgentrifying/status/783131887531335681</t>
  </si>
  <si>
    <t>@elainekubik @TechnicallyBK we are very open &amp;amp; welcome tech or startup community members who want to fight #gentrification to join us .</t>
  </si>
  <si>
    <t>2016-10-04T02:28:04Z</t>
  </si>
  <si>
    <t>783131543380303873</t>
  </si>
  <si>
    <t>http://twitter.com/BANgentrifying/status/783131543380303873</t>
  </si>
  <si>
    <t>@elainekubik @TechnicallyBK there were definitely folks to debated whether to go inside #makeitinBK because of the protest.</t>
  </si>
  <si>
    <t>2016-10-04T02:27:15Z</t>
  </si>
  <si>
    <t>783131337096040448</t>
  </si>
  <si>
    <t>makeitinbk</t>
  </si>
  <si>
    <t>http://twitter.com/BANgentrifying/status/783131337096040448</t>
  </si>
  <si>
    <t>@elainekubik @TechnicallyBK yes there were tech community folks that pulled out of #makeitinbk bcuz the sponsors were big RE developers</t>
  </si>
  <si>
    <t>2016-10-03T20:51:35Z</t>
  </si>
  <si>
    <t>783046865231212544</t>
  </si>
  <si>
    <t>EricGarner, BlackLivesMatter</t>
  </si>
  <si>
    <t>http://twitter.com/BANgentrifying/status/783046865231212544</t>
  </si>
  <si>
    <t>RT @AshAgony: Ramsey Orta, NY man who filmed #EricGarner's death, heading to prison on Monday: https://t.co/HFOqCzIofD #BlackLivesMatter</t>
  </si>
  <si>
    <t>https://t.co/HFOqCzIofD</t>
  </si>
  <si>
    <t>http://www.aljazeera.com/indepth/features/2016/10/ny-man-filmed-eric-garner-death-heading-jail-161001074627241.html</t>
  </si>
  <si>
    <t>2016-10-03T20:50:19Z</t>
  </si>
  <si>
    <t>783046544194928640</t>
  </si>
  <si>
    <t>@elainekubik, @TechnicallyBK, @BANgentrifying</t>
  </si>
  <si>
    <t>http://twitter.com/BANgentrifying/status/783046544194928640</t>
  </si>
  <si>
    <t>@elainekubik @TechnicallyBK but of course @BANgentrifying supported the right of the community members who chose to go upstairs #makeitinBK</t>
  </si>
  <si>
    <t>2016-10-03T20:48:46Z</t>
  </si>
  <si>
    <t>783046156737712129</t>
  </si>
  <si>
    <t>http://twitter.com/BANgentrifying/status/783046156737712129</t>
  </si>
  <si>
    <t>@elainekubik @TechnicallyBK  @BANgentrifying leaders felt the invitation to come upstairs was handled in a disrespectful way #makeitinBK</t>
  </si>
  <si>
    <t>2016-10-03T20:46:38Z</t>
  </si>
  <si>
    <t>783045617606094850</t>
  </si>
  <si>
    <t>http://twitter.com/BANgentrifying/status/783045617606094850</t>
  </si>
  <si>
    <t>@elainekubik @TechnicallyBK while we appreciate the article NO ONE representing @BANgentrifying was interviewed in it or met w/ #makeitinBK</t>
  </si>
  <si>
    <t>2016-10-03T20:43:20Z</t>
  </si>
  <si>
    <t>783044789465968640</t>
  </si>
  <si>
    <t>fact, makeitinBK</t>
  </si>
  <si>
    <t>http://twitter.com/BANgentrifying/status/783044789465968640</t>
  </si>
  <si>
    <t>@elainekubik @TechnicallyBK #fact @BANgentrifying women of color leaders were told they could come upstairs &amp;amp; listen not speak #makeitinBK</t>
  </si>
  <si>
    <t>2016-10-03T20:41:11Z</t>
  </si>
  <si>
    <t>783044249029836800</t>
  </si>
  <si>
    <t>http://twitter.com/BANgentrifying/status/783044249029836800</t>
  </si>
  <si>
    <t>@elainekubik @TechnicallyBK :no one from @BANgentrifying participated in any meeting with #makeitinBK</t>
  </si>
  <si>
    <t>2016-10-02T18:09:39Z</t>
  </si>
  <si>
    <t>782643723624644608</t>
  </si>
  <si>
    <t>@FatherMcGruder, @makeshiftalisha, @TechnicallyBK, @BANgentrifying</t>
  </si>
  <si>
    <t>http://twitter.com/BANgentrifying/status/782643723624644608</t>
  </si>
  <si>
    <t>RT @FatherMcGruder: @makeshiftalisha @TechnicallyBK Not sure that telling @BANgentrifying that they're doing it wrong is "stepping up": htt…</t>
  </si>
  <si>
    <t>2016-10-02T18:09:10Z</t>
  </si>
  <si>
    <t>782643602262462465</t>
  </si>
  <si>
    <t>sbjsa</t>
  </si>
  <si>
    <t>@ArtistStudioAP, @jeremoss, @SaveNYCNow, @BrianLehrer, @BANgentrifying, @FUREEous</t>
  </si>
  <si>
    <t>http://twitter.com/BANgentrifying/status/782643602262462465</t>
  </si>
  <si>
    <t>RT @ArtistStudioAP: Village Voice: Why won't city council pass #sbjsa? @jeremoss @SaveNYCNow @BrianLehrer @BANgentrifying @FUREEous https:/…</t>
  </si>
  <si>
    <t>2016-09-30T03:53:05Z</t>
  </si>
  <si>
    <t>781703385363910656</t>
  </si>
  <si>
    <t>@FatherMcGruder, @ceonyc</t>
  </si>
  <si>
    <t>http://twitter.com/BANgentrifying/status/781703385363910656</t>
  </si>
  <si>
    <t>RT @FatherMcGruder: @ceonyc Diversity is great, but the developers (how diverse are they?) only have to buy out the landlords, which is why…</t>
  </si>
  <si>
    <t>2016-09-30T03:53:02Z</t>
  </si>
  <si>
    <t>781703375800897536</t>
  </si>
  <si>
    <t>http://twitter.com/BANgentrifying/status/781703375800897536</t>
  </si>
  <si>
    <t>RT @FatherMcGruder: @ceonyc ... I brought up rent control. The idea is to give renters some tenure in their neighborhoods so that they get…</t>
  </si>
  <si>
    <t>2016-09-30T03:53:00Z</t>
  </si>
  <si>
    <t>781703366153994240</t>
  </si>
  <si>
    <t>http://twitter.com/BANgentrifying/status/781703366153994240</t>
  </si>
  <si>
    <t>RT @FatherMcGruder: @ceonyc ... seat at the negotiating table. The idea that developers can be swayed by arguments for protecting diversity…</t>
  </si>
  <si>
    <t>2016-09-30T03:52:57Z</t>
  </si>
  <si>
    <t>781703353608921089</t>
  </si>
  <si>
    <t>@FatherMcGruder, @ceonyc, @BANgentrifying</t>
  </si>
  <si>
    <t>http://twitter.com/BANgentrifying/status/781703353608921089</t>
  </si>
  <si>
    <t>RT @FatherMcGruder: @ceonyc ... is Whole Foods fantasy capitalism. It doesn't work that way. @BANgentrifying</t>
  </si>
  <si>
    <t>2016-09-30T02:19:58Z</t>
  </si>
  <si>
    <t>781679953146445824</t>
  </si>
  <si>
    <t>@ArtistStudioAP, @WoodsideMoves, @RobinGrearson, @kirstentheodos, @BrianLehrer, @BANgentrifying, @Powhida, @hyperallergic, @Gothamist</t>
  </si>
  <si>
    <t>http://twitter.com/BANgentrifying/status/781679953146445824</t>
  </si>
  <si>
    <t>RT @ArtistStudioAP: @WoodsideMoves @RobinGrearson @kirstentheodos @BrianLehrer @BANgentrifying @Powhida @hyperallergic @Gothamist  https://…</t>
  </si>
  <si>
    <t>2016-09-30T02:19:45Z</t>
  </si>
  <si>
    <t>781679898729545729</t>
  </si>
  <si>
    <t>@Ethicsaintprett, @MosesNYC, @gogoPatienceCnP, @tin_giun, @BANgentrifying</t>
  </si>
  <si>
    <t>http://twitter.com/BANgentrifying/status/781679898729545729</t>
  </si>
  <si>
    <t>RT @Ethicsaintprett: @MosesNYC @gogoPatienceCnP @tin_giun @BANgentrifying Presser TMRW 930am calling 4 hearng/vote on Small Biz Jobs Surviv…</t>
  </si>
  <si>
    <t>2016-09-29T17:56:59Z</t>
  </si>
  <si>
    <t>781553372486836224</t>
  </si>
  <si>
    <t>urbanimby</t>
  </si>
  <si>
    <t>@urbanimby, @BarclaysUK</t>
  </si>
  <si>
    <t>http://twitter.com/BANgentrifying/status/781553372486836224</t>
  </si>
  <si>
    <t>@urbanimby no it's abt building  luxury housing w/ a tiny % of affordable so that @BarclaysUK or Forest City can profit #makeitinbk</t>
  </si>
  <si>
    <t>2016-09-29T15:13:42Z</t>
  </si>
  <si>
    <t>781512281381281792</t>
  </si>
  <si>
    <t>@ArtistStudioAP, @MMViverito, @bradlander, @arunNYC, @BANgentrifying</t>
  </si>
  <si>
    <t>http://twitter.com/BANgentrifying/status/781512281381281792</t>
  </si>
  <si>
    <t>RT @ArtistStudioAP: .@MMViverito @bradlander @arunNYC @BANgentrifying City council, where's master plan to save NYC mom&amp;amp;pops, manufacturing…</t>
  </si>
  <si>
    <t>2016-09-29T14:24:37Z</t>
  </si>
  <si>
    <t>781499928916979712</t>
  </si>
  <si>
    <t>bkinnovation</t>
  </si>
  <si>
    <t>@bkinnovation</t>
  </si>
  <si>
    <t>http://twitter.com/BANgentrifying/status/781499928916979712</t>
  </si>
  <si>
    <t>@bkinnovation We were invited to #makeitinbk as long as we didn't speak just to listen because low to middle income people are NOT VALUED</t>
  </si>
  <si>
    <t>2016-09-29T14:22:32Z</t>
  </si>
  <si>
    <t>781499404670885888</t>
  </si>
  <si>
    <t>makeitinbk, gentrification</t>
  </si>
  <si>
    <t>http://twitter.com/BANgentrifying/status/781499404670885888</t>
  </si>
  <si>
    <t>@bkinnovation that the sponsors of #makeitinbk only want ppl able to AFFORD $200 -400 to come in the room. How innovative ! #gentrification</t>
  </si>
  <si>
    <t>2016-09-29T14:19:44Z</t>
  </si>
  <si>
    <t>781498699054739456</t>
  </si>
  <si>
    <t>http://twitter.com/BANgentrifying/status/781498699054739456</t>
  </si>
  <si>
    <t>@bkinnovation what is also sad is that takes a protest for offers of "help" to come since to low-to-middle income ppl can't afford luxury</t>
  </si>
  <si>
    <t>2016-09-29T06:26:00Z</t>
  </si>
  <si>
    <t>781379481542025216</t>
  </si>
  <si>
    <t>Brooklyn, FakeItInBK, Gentrification, BrooklynISNOTforSALE</t>
  </si>
  <si>
    <t>CroissantNYC</t>
  </si>
  <si>
    <t>@CroissantNYC, @makeitinbk</t>
  </si>
  <si>
    <t>http://twitter.com/BANgentrifying/status/781379481542025216</t>
  </si>
  <si>
    <t>@CroissantNYC The people of #Brooklyn will RESIST &amp;amp;  we will have JUSTICE . #FakeItInBK @makeitinbk #Gentrification #BrooklynISNOTforSALE</t>
  </si>
  <si>
    <t>2016-09-29T06:24:16Z</t>
  </si>
  <si>
    <t>781379043795107840</t>
  </si>
  <si>
    <t>gentrification, makeinitBK</t>
  </si>
  <si>
    <t>@CroissantNYC</t>
  </si>
  <si>
    <t>http://twitter.com/BANgentrifying/status/781379043795107840</t>
  </si>
  <si>
    <t>@CroissantNYC There IS NOTHING innovative about #gentrification ! Get to used to MORE protests at events sponsored by developers #makeinitBK</t>
  </si>
  <si>
    <t>2016-09-29T06:22:18Z</t>
  </si>
  <si>
    <t>781378550473654273</t>
  </si>
  <si>
    <t>http://twitter.com/BANgentrifying/status/781378550473654273</t>
  </si>
  <si>
    <t>@CroissantNYC does it set well with you that 60K people currently access the shelter system each night ? That is what #makeitinbk is about</t>
  </si>
  <si>
    <t>2016-09-29T06:21:01Z</t>
  </si>
  <si>
    <t>781378228967600128</t>
  </si>
  <si>
    <t>Brooklyn, BrookylnIsNOTforSALE, makeitinBK</t>
  </si>
  <si>
    <t>http://twitter.com/BANgentrifying/status/781378228967600128</t>
  </si>
  <si>
    <t>@CroissantNYC do you support what JP Morgan &amp;amp; Barclay's has done to displace elders from #Brooklyn ? #BrookylnIsNOTforSALE #makeitinBK</t>
  </si>
  <si>
    <t>2016-09-29T06:18:15Z</t>
  </si>
  <si>
    <t>781377533442949120</t>
  </si>
  <si>
    <t>RACIST, DISPLACEMENT, Brooklyn, GENTRIFICATION, makeitinbk</t>
  </si>
  <si>
    <t>http://twitter.com/BANgentrifying/status/781377533442949120</t>
  </si>
  <si>
    <t>@CroissantNYC so do you also support the #RACIST #DISPLACEMENT  of communities of color from #Brooklyn?  #GENTRIFICATION  #makeitinbk</t>
  </si>
  <si>
    <t>2016-09-29T06:14:04Z</t>
  </si>
  <si>
    <t>781376477254324224</t>
  </si>
  <si>
    <t>SunsetPark</t>
  </si>
  <si>
    <t>@bkinnovation, @IndustryCity</t>
  </si>
  <si>
    <t>http://twitter.com/BANgentrifying/status/781376477254324224</t>
  </si>
  <si>
    <t>@bkinnovation @IndustryCity are NOT offering anything but maintenance jobs to #SunsetPark residents &amp;amp; families are being pushed out</t>
  </si>
  <si>
    <t>2016-09-29T06:07:58Z</t>
  </si>
  <si>
    <t>781374943036661761</t>
  </si>
  <si>
    <t>http://twitter.com/BANgentrifying/status/781374943036661761</t>
  </si>
  <si>
    <t>@bkinnovation again we know who our targets are / we know who we're fighting / we know who were up against . Have YOU taken a side ?</t>
  </si>
  <si>
    <t>2016-09-29T06:06:35Z</t>
  </si>
  <si>
    <t>781374593663700993</t>
  </si>
  <si>
    <t>http://twitter.com/BANgentrifying/status/781374593663700993</t>
  </si>
  <si>
    <t>@bkinnovation it's not complex to us . we lose our homes , go into the shelters . POC neighborhoods cease to exist.  it's very simple</t>
  </si>
  <si>
    <t>2016-09-29T06:04:56Z</t>
  </si>
  <si>
    <t>781374179006439424</t>
  </si>
  <si>
    <t>http://twitter.com/BANgentrifying/status/781374179006439424</t>
  </si>
  <si>
    <t>@bkinnovation they're fighting the people . they voted for the mayor's plan and their pro-#gentrification</t>
  </si>
  <si>
    <t>2016-09-29T05:32:25Z</t>
  </si>
  <si>
    <t>781365995407564800</t>
  </si>
  <si>
    <t>SunsetPark, makeitinbk</t>
  </si>
  <si>
    <t>http://twitter.com/BANgentrifying/status/781365995407564800</t>
  </si>
  <si>
    <t>@bkinnovation @IndustryCity sees themselves as "innovators" too &amp;amp; they are still destroying #SunsetPark &amp;amp; displacing people #makeitinbk</t>
  </si>
  <si>
    <t>2016-09-29T05:28:16Z</t>
  </si>
  <si>
    <t>781364954393899008</t>
  </si>
  <si>
    <t>@HeartAsArena, @Powhida, @BANgentrifying</t>
  </si>
  <si>
    <t>http://twitter.com/BANgentrifying/status/781364954393899008</t>
  </si>
  <si>
    <t>RT @HeartAsArena: @Powhida @BANgentrifying Is it gentrification if you just build a big clumsy neighborhood on top of a smaller, existing o…</t>
  </si>
  <si>
    <t>2016-09-29T05:27:46Z</t>
  </si>
  <si>
    <t>781364828908773377</t>
  </si>
  <si>
    <t>http://twitter.com/BANgentrifying/status/781364828908773377</t>
  </si>
  <si>
    <t>@bkinnovation We believe a Job Is A Right &amp;amp; that Black people DESERVE reparations . We are ENTITLED to STEM jobs bcuz we are innovators .</t>
  </si>
  <si>
    <t>2016-09-29T05:22:24Z</t>
  </si>
  <si>
    <t>781363478233751552</t>
  </si>
  <si>
    <t>Bedstuy</t>
  </si>
  <si>
    <t>http://twitter.com/BANgentrifying/status/781363478233751552</t>
  </si>
  <si>
    <t>@bkinnovation so you can be down with J.P. Morgan &amp;amp; Barclays if you want to - just know they are 100%  4 displacing Black ppl from #Bedstuy</t>
  </si>
  <si>
    <t>2016-09-29T05:19:44Z</t>
  </si>
  <si>
    <t>781362806352388096</t>
  </si>
  <si>
    <t>Charlotte</t>
  </si>
  <si>
    <t>http://twitter.com/BANgentrifying/status/781362806352388096</t>
  </si>
  <si>
    <t>@bkinnovation &amp;amp; on the real... just got back from #Charlotte</t>
  </si>
  <si>
    <t>2016-09-29T05:18:56Z</t>
  </si>
  <si>
    <t>781362604774199296</t>
  </si>
  <si>
    <t>http://twitter.com/BANgentrifying/status/781362604774199296</t>
  </si>
  <si>
    <t>@bkinnovation (sigh) this is like when white ppl say "what abt "black on black crime" when  Black ppl demand justice for police murders</t>
  </si>
  <si>
    <t>2016-09-29T05:15:59Z</t>
  </si>
  <si>
    <t>781361863791697920</t>
  </si>
  <si>
    <t>GiorAtherley</t>
  </si>
  <si>
    <t>@GiorAtherley</t>
  </si>
  <si>
    <t>http://twitter.com/BANgentrifying/status/781361863791697920</t>
  </si>
  <si>
    <t>@GiorAtherley want to start up your company through the displacement of low-to-middle ppl ? COME to #makeitinbk  !!! #gentrification</t>
  </si>
  <si>
    <t>2016-09-29T05:13:40Z</t>
  </si>
  <si>
    <t>781361280221413379</t>
  </si>
  <si>
    <t>FAKEITINBK, gentrification, makeitinbk, BrooklynisNOTforSALE</t>
  </si>
  <si>
    <t>http://twitter.com/BANgentrifying/status/781361280221413379</t>
  </si>
  <si>
    <t>@GiorAtherley #FAKEITINBK becuz there is NOTHING innovative about #gentrification #makeitinbk #BrooklynisNOTforSALE</t>
  </si>
  <si>
    <t>2016-09-29T05:12:12Z</t>
  </si>
  <si>
    <t>781360907792355328</t>
  </si>
  <si>
    <t>Brooklyn, GREED, makeitinbk</t>
  </si>
  <si>
    <t>http://twitter.com/BANgentrifying/status/781360907792355328</t>
  </si>
  <si>
    <t>@GiorAtherley here's our pitch - Why would anyone support the displacement of elders &amp;amp; families from #Brooklyn? One word #GREED #makeitinbk</t>
  </si>
  <si>
    <t>2016-09-29T05:01:47Z</t>
  </si>
  <si>
    <t>781358286339702784</t>
  </si>
  <si>
    <t>MakeItInBK, Brooklyn</t>
  </si>
  <si>
    <t>KwaneciaB</t>
  </si>
  <si>
    <t>@KwaneciaB</t>
  </si>
  <si>
    <t>http://twitter.com/BANgentrifying/status/781358286339702784</t>
  </si>
  <si>
    <t>@KwaneciaB did you know that #MakeItInBK is sponsored by big corporations gentrifying and displacing people of color from #Brooklyn?</t>
  </si>
  <si>
    <t>2016-09-29T04:58:42Z</t>
  </si>
  <si>
    <t>781357513618886656</t>
  </si>
  <si>
    <t>@Woods_TylerWL</t>
  </si>
  <si>
    <t>http://twitter.com/BANgentrifying/status/781357513618886656</t>
  </si>
  <si>
    <t>RT @Woods_TylerWL: Protestors outside of the Make It In Brooklyn Innovation Summit https://t.co/1Hebv2WTdZ</t>
  </si>
  <si>
    <t>https://t.co/1Hebv2WTdZ</t>
  </si>
  <si>
    <t>https://vine.co/v/5r6x200iQp3</t>
  </si>
  <si>
    <t>2016-09-29T04:53:48Z</t>
  </si>
  <si>
    <t>781356278719344640</t>
  </si>
  <si>
    <t>http://twitter.com/BANgentrifying/status/781356278719344640</t>
  </si>
  <si>
    <t>@bkinnovation  this "tweet" is exactly why we protested #makeitinbk</t>
  </si>
  <si>
    <t>2016-09-29T04:51:41Z</t>
  </si>
  <si>
    <t>781355748286730240</t>
  </si>
  <si>
    <t>@Powhida, @BANgentrifying</t>
  </si>
  <si>
    <t>http://twitter.com/BANgentrifying/status/781355748286730240</t>
  </si>
  <si>
    <t>RT @Powhida: This seems pretty fucked up. See @BANgentrifying for a thorough response. https://t.co/6xE864K65G</t>
  </si>
  <si>
    <t>https://t.co/6xE864K65G</t>
  </si>
  <si>
    <t>https://twitter.com/citiesense/status/781142076079693826</t>
  </si>
  <si>
    <t>2016-09-29T04:51:18Z</t>
  </si>
  <si>
    <t>781355651503128576</t>
  </si>
  <si>
    <t>http://twitter.com/BANgentrifying/status/781355651503128576</t>
  </si>
  <si>
    <t>@bkinnovation WE R OPEN to talking with you more &amp;amp; it's why we began tweeting at #makeitinbk folks even those who think we are "misguided"</t>
  </si>
  <si>
    <t>2016-09-29T04:48:45Z</t>
  </si>
  <si>
    <t>781355008671580160</t>
  </si>
  <si>
    <t>gentrification, makeitinBK</t>
  </si>
  <si>
    <t>http://twitter.com/BANgentrifying/status/781355008671580160</t>
  </si>
  <si>
    <t>@bkinnovation I hear you that THEY are co-opting your industry but yr industry like or not is contributing to #gentrification . #makeitinBK</t>
  </si>
  <si>
    <t>2016-09-29T04:47:03Z</t>
  </si>
  <si>
    <t>781354579338428417</t>
  </si>
  <si>
    <t>http://twitter.com/BANgentrifying/status/781354579338428417</t>
  </si>
  <si>
    <t>@bkinnovation JP Morgan, Barclays , Forest City Ratner... again how are they NOT appropriate targets?</t>
  </si>
  <si>
    <t>2016-09-29T04:44:19Z</t>
  </si>
  <si>
    <t>781353890969112576</t>
  </si>
  <si>
    <t>Brooklyn, makeitinbk</t>
  </si>
  <si>
    <t>http://twitter.com/BANgentrifying/status/781353890969112576</t>
  </si>
  <si>
    <t>@bkinnovation again you do know that some of the biggest real estate developers destroying #Brooklyn sponsored #makeitinbk ?</t>
  </si>
  <si>
    <t>2016-09-29T04:41:50Z</t>
  </si>
  <si>
    <t>781353267829825536</t>
  </si>
  <si>
    <t>AlfredOlango</t>
  </si>
  <si>
    <t>@janetmock</t>
  </si>
  <si>
    <t>http://twitter.com/BANgentrifying/status/781353267829825536</t>
  </si>
  <si>
    <t>RT @janetmock: Only in a racist ableist culture is a black man seeking help while having a seizure called "acting erratic." #AlfredOlango #…</t>
  </si>
  <si>
    <t>2016-09-29T04:29:40Z</t>
  </si>
  <si>
    <t>781350204549234688</t>
  </si>
  <si>
    <t>WeChooseLife, makeitinbk</t>
  </si>
  <si>
    <t>http://twitter.com/BANgentrifying/status/781350204549234688</t>
  </si>
  <si>
    <t>@bkinnovation  it's just like killing of Black people by the NYPD, at the end of the day you have to pick a side. #WeChooseLife #makeitinbk</t>
  </si>
  <si>
    <t>2016-09-29T04:25:42Z</t>
  </si>
  <si>
    <t>781349209496776704</t>
  </si>
  <si>
    <t>http://twitter.com/BANgentrifying/status/781349209496776704</t>
  </si>
  <si>
    <t>@bkinnovation FYI  there were start up folks we know WHO DID NOT GO inside tonight and/or PULLED out of the event becuz of the protest</t>
  </si>
  <si>
    <t>2016-09-29T04:24:47Z</t>
  </si>
  <si>
    <t>781348978218631168</t>
  </si>
  <si>
    <t>http://twitter.com/BANgentrifying/status/781348978218631168</t>
  </si>
  <si>
    <t>@bkinnovation Really?  Do you want to organize them ?</t>
  </si>
  <si>
    <t>2016-09-29T04:23:14Z</t>
  </si>
  <si>
    <t>781348584834863104</t>
  </si>
  <si>
    <t>ceonyc</t>
  </si>
  <si>
    <t>@ceonyc</t>
  </si>
  <si>
    <t>http://twitter.com/BANgentrifying/status/781348584834863104</t>
  </si>
  <si>
    <t>@ceonyc actually we have found elders, families &amp;amp; rent-stabilized tenants to be helpful too our cause. CEOs... NOT so much #makeitinbk</t>
  </si>
  <si>
    <t>2016-09-29T04:19:11Z</t>
  </si>
  <si>
    <t>781347566889889792</t>
  </si>
  <si>
    <t>http://twitter.com/BANgentrifying/status/781347566889889792</t>
  </si>
  <si>
    <t>@ceonyc but the only reason we we are talking now  is that WE, the people came in protest to YOUR event. #makeitinbk .</t>
  </si>
  <si>
    <t>2016-09-29T04:15:25Z</t>
  </si>
  <si>
    <t>781346621397274624</t>
  </si>
  <si>
    <t>MakeitInBK</t>
  </si>
  <si>
    <t>http://twitter.com/BANgentrifying/status/781346621397274624</t>
  </si>
  <si>
    <t>@bkinnovation We will RESIST &amp;amp; EXPOSE how corporate developers are displacing OUR people in the name of so called "innovation' #MakeitInBK</t>
  </si>
  <si>
    <t>2016-09-29T04:13:45Z</t>
  </si>
  <si>
    <t>781346201769742337</t>
  </si>
  <si>
    <t>http://twitter.com/BANgentrifying/status/781346201769742337</t>
  </si>
  <si>
    <t>@bkinnovation until there is MONEY put into building REAL affordable housing &amp;amp; not yet another condo or another @IndustryCity like project</t>
  </si>
  <si>
    <t>2016-09-29T04:12:22Z</t>
  </si>
  <si>
    <t>781345852891750400</t>
  </si>
  <si>
    <t>http://twitter.com/BANgentrifying/status/781345852891750400</t>
  </si>
  <si>
    <t>@bkinnovation Know that there will be more PROTESTS  at "innovative economy" &amp;amp; "start-up" events until there is justice for our communities</t>
  </si>
  <si>
    <t>2016-09-29T04:09:46Z</t>
  </si>
  <si>
    <t>781345198932627456</t>
  </si>
  <si>
    <t>http://twitter.com/BANgentrifying/status/781345198932627456</t>
  </si>
  <si>
    <t>@bkinnovation OUR WORK is to FIGHT for #Brooklyn NOT to allow corporations to dismantle racial diversity and culture in the name of profit</t>
  </si>
  <si>
    <t>2016-09-29T04:08:10Z</t>
  </si>
  <si>
    <t>781344794828271616</t>
  </si>
  <si>
    <t>makeitinbk, ProspectHeights</t>
  </si>
  <si>
    <t>http://twitter.com/BANgentrifying/status/781344794828271616</t>
  </si>
  <si>
    <t>@bkinnovation siding for #makeitinbk with Forest City Ratner who devastated #ProspectHeights is the issue.</t>
  </si>
  <si>
    <t>2016-09-29T04:05:51Z</t>
  </si>
  <si>
    <t>781344210792374273</t>
  </si>
  <si>
    <t>Brooklyn, TheBronx, Harlem, Queens</t>
  </si>
  <si>
    <t>http://twitter.com/BANgentrifying/status/781344210792374273</t>
  </si>
  <si>
    <t>@bkinnovation  there are plenty of celebs of color selling out #Brooklyn, #TheBronx, #Harlem &amp;amp; #Queens . &amp;amp; they're getting called out for it</t>
  </si>
  <si>
    <t>2016-09-29T04:00:10Z</t>
  </si>
  <si>
    <t>781342782606770180</t>
  </si>
  <si>
    <t>makeitinBK, BrooklynISNOTforSALE</t>
  </si>
  <si>
    <t>@ceonyc, @BANgentrifying</t>
  </si>
  <si>
    <t>http://twitter.com/BANgentrifying/status/781342782606770180</t>
  </si>
  <si>
    <t>@ceonyc it was $400 to get   into #makeitinBK correct ? FYI @BANgentrifying meetings are free  #BrooklynISNOTforSALE</t>
  </si>
  <si>
    <t>2016-09-29T03:57:52Z</t>
  </si>
  <si>
    <t>781342203612426240</t>
  </si>
  <si>
    <t>http://twitter.com/BANgentrifying/status/781342203612426240</t>
  </si>
  <si>
    <t>@ceonyc again if YOU are serious about making sure that Brooklyn remains racially and economically diverse then you can come 2 our meeting</t>
  </si>
  <si>
    <t>2016-09-29T03:56:38Z</t>
  </si>
  <si>
    <t>781341891845644288</t>
  </si>
  <si>
    <t>Brooklyn, makeitinBK</t>
  </si>
  <si>
    <t>http://twitter.com/BANgentrifying/status/781341891845644288</t>
  </si>
  <si>
    <t>@ceonyc OUR main stakeholders are the actual people of #Brooklyn. We understand events like #makeitinBK thinks so little of our communities</t>
  </si>
  <si>
    <t>2016-09-29T03:47:55Z</t>
  </si>
  <si>
    <t>781339697910013952</t>
  </si>
  <si>
    <t>http://twitter.com/BANgentrifying/status/781339697910013952</t>
  </si>
  <si>
    <t>@bkinnovation we are PROUD  that there is an anti-gentrification resistance movement in #Brooklyn .  #makeitinbk</t>
  </si>
  <si>
    <t>2016-09-29T03:45:54Z</t>
  </si>
  <si>
    <t>781339190227263488</t>
  </si>
  <si>
    <t>http://twitter.com/BANgentrifying/status/781339190227263488</t>
  </si>
  <si>
    <t>@bkinnovation we are proud of the organizations and businesses that pulled out of #makeitinbk because they did not want to be affiliated</t>
  </si>
  <si>
    <t>2016-09-29T03:43:55Z</t>
  </si>
  <si>
    <t>781338692577333248</t>
  </si>
  <si>
    <t>http://twitter.com/BANgentrifying/status/781338692577333248</t>
  </si>
  <si>
    <t>@bkinnovation clearly YOU are out of touch or have limited contact with low to middle income communities of color in #Brooklyn</t>
  </si>
  <si>
    <t>2016-09-29T03:38:49Z</t>
  </si>
  <si>
    <t>781337407736123393</t>
  </si>
  <si>
    <t>http://twitter.com/BANgentrifying/status/781337407736123393</t>
  </si>
  <si>
    <t>@ceonyc you're welcome to come to our meeting it's October 17th . We're public &amp;amp; transparent about our work .</t>
  </si>
  <si>
    <t>2016-09-29T03:36:14Z</t>
  </si>
  <si>
    <t>781336757786800128</t>
  </si>
  <si>
    <t>http://twitter.com/BANgentrifying/status/781336757786800128</t>
  </si>
  <si>
    <t>@ceonyc how can anyone be for children, elders &amp;amp; families losing their homes in order to build more luxury condos in Brooklyn ? #makeitinBK</t>
  </si>
  <si>
    <t>2016-09-29T03:34:03Z</t>
  </si>
  <si>
    <t>781336208244928512</t>
  </si>
  <si>
    <t>http://twitter.com/BANgentrifying/status/781336208244928512</t>
  </si>
  <si>
    <t>@ceonyc it is well documented about the housing crisis in New York City . Thousands of people are now homeless bcuz of #gentrification</t>
  </si>
  <si>
    <t>2016-09-29T03:32:58Z</t>
  </si>
  <si>
    <t>781335935933882368</t>
  </si>
  <si>
    <t>gentrifying</t>
  </si>
  <si>
    <t>http://twitter.com/BANgentrifying/status/781335935933882368</t>
  </si>
  <si>
    <t>@ceonyc again we called a protest becuz we are clear what is at stake for our communities. it's time for #gentrifying forces to LISTEN</t>
  </si>
  <si>
    <t>2016-09-29T03:29:50Z</t>
  </si>
  <si>
    <t>781335149522759680</t>
  </si>
  <si>
    <t>@ceonyc, @bkinnovation, @zackseward, @AshleyCCotton, @SITUSTUDIO</t>
  </si>
  <si>
    <t>http://twitter.com/BANgentrifying/status/781335149522759680</t>
  </si>
  <si>
    <t>@ceonyc @bkinnovation @zackseward @AshleyCCotton @SITUSTUDIO we tweeted abt the racist &amp;amp; sexist treatment of our leadership by #makeitinBK</t>
  </si>
  <si>
    <t>2016-09-29T03:27:45Z</t>
  </si>
  <si>
    <t>781334624454737920</t>
  </si>
  <si>
    <t>http://twitter.com/BANgentrifying/status/781334624454737920</t>
  </si>
  <si>
    <t>@ceonyc @bkinnovation @zackseward @AshleyCCotton @SITUSTUDIO women of color organizers were told they were NOT invited to speak just listen</t>
  </si>
  <si>
    <t>2016-09-29T03:26:26Z</t>
  </si>
  <si>
    <t>781334291888369664</t>
  </si>
  <si>
    <t>makeitinBK, gentrification</t>
  </si>
  <si>
    <t>@shacheng, @MikeDuda, @rachelhaot, @badboyboyce, @john_frankel, @CityPointBKLYN</t>
  </si>
  <si>
    <t>http://twitter.com/BANgentrifying/status/781334291888369664</t>
  </si>
  <si>
    <t>#makeitinBK destroys our homes &amp;amp; communities @shacheng @MikeDuda @rachelhaot @badboyboyce @john_frankel @CityPointBKLYN  #gentrification</t>
  </si>
  <si>
    <t>2016-09-29T03:23:05Z</t>
  </si>
  <si>
    <t>781333451077259264</t>
  </si>
  <si>
    <t>gentrification, makeitinbk, NYC</t>
  </si>
  <si>
    <t>@bkinnovation, @WillOremus</t>
  </si>
  <si>
    <t>http://twitter.com/BANgentrifying/status/781333451077259264</t>
  </si>
  <si>
    <t>@bkinnovation @WillOremus there is nothing "innovative" abt #gentrification. Events like #makeitinbk are destroying the diversity of #NYC</t>
  </si>
  <si>
    <t>2016-09-29T03:20:10Z</t>
  </si>
  <si>
    <t>781332714322530304</t>
  </si>
  <si>
    <t>gentrification, displacement, makeitinbk</t>
  </si>
  <si>
    <t>DowntownBklyn</t>
  </si>
  <si>
    <t>@DowntownBklyn, @CrainsNewYork</t>
  </si>
  <si>
    <t>http://twitter.com/BANgentrifying/status/781332714322530304</t>
  </si>
  <si>
    <t>@DowntownBklyn @CrainsNewYork , YES! Bcuz what BK needs are more luxury condos, artisanal mayo, #gentrification &amp;amp; #displacement #makeitinbk</t>
  </si>
  <si>
    <t>2016-09-29T03:17:29Z</t>
  </si>
  <si>
    <t>781332039689699328</t>
  </si>
  <si>
    <t>NYC, gentrification, makeitinbk</t>
  </si>
  <si>
    <t>slonial</t>
  </si>
  <si>
    <t>@slonial, @DowntownBklyn</t>
  </si>
  <si>
    <t>http://twitter.com/BANgentrifying/status/781332039689699328</t>
  </si>
  <si>
    <t>@slonial @DowntownBklyn yes - over 60k pack into the #NYC shelter system every night because of PRO #gentrification events like #makeitinbk</t>
  </si>
  <si>
    <t>2016-09-29T03:16:00Z</t>
  </si>
  <si>
    <t>781331665486508032</t>
  </si>
  <si>
    <t>@slonial, @StephanieDolan8, @DowntownBklyn</t>
  </si>
  <si>
    <t>http://twitter.com/BANgentrifying/status/781331665486508032</t>
  </si>
  <si>
    <t>@slonial @StephanieDolan8 @DowntownBklyn CONGRATS on "kicking out" families of color of #Brooklyn . You are so "innovative"!! #makeitinbk</t>
  </si>
  <si>
    <t>2016-09-29T03:13:18Z</t>
  </si>
  <si>
    <t>781330986080604160</t>
  </si>
  <si>
    <t>DavidWies715</t>
  </si>
  <si>
    <t>@DavidWies715</t>
  </si>
  <si>
    <t>http://twitter.com/BANgentrifying/status/781330986080604160</t>
  </si>
  <si>
    <t>@DavidWies715 there are lots of families in the #NYC shelter system tonight bcuz of PRO #gentrification events like #makeitinbk .</t>
  </si>
  <si>
    <t>2016-09-29T03:12:02Z</t>
  </si>
  <si>
    <t>781330667347013632</t>
  </si>
  <si>
    <t>CoLabFactory</t>
  </si>
  <si>
    <t>@CoLabFactory</t>
  </si>
  <si>
    <t>http://twitter.com/BANgentrifying/status/781330667347013632</t>
  </si>
  <si>
    <t>@CoLabFactory : there is NOTHING "innovative" abt displacing elders &amp;amp; families from neighborhoods so developers can build luxury condos</t>
  </si>
  <si>
    <t>2016-09-29T03:10:13Z</t>
  </si>
  <si>
    <t>781330209878474752</t>
  </si>
  <si>
    <t>gentrification, makeitinbk, brooklyn</t>
  </si>
  <si>
    <t>http://twitter.com/BANgentrifying/status/781330209878474752</t>
  </si>
  <si>
    <t>@CoLabFactory : frankly we are more concerned abt children &amp;amp; families in the shelter system becuz of #gentrification #makeitinbk #brooklyn</t>
  </si>
  <si>
    <t>2016-09-29T03:08:48Z</t>
  </si>
  <si>
    <t>781329853773742080</t>
  </si>
  <si>
    <t>http://twitter.com/BANgentrifying/status/781329853773742080</t>
  </si>
  <si>
    <t>@GiorAtherley: events like #makeitinbk lead to more children in the shelter system . There is nothing "innovative " about #gentrification</t>
  </si>
  <si>
    <t>2016-09-29T03:05:49Z</t>
  </si>
  <si>
    <t>781329104859701249</t>
  </si>
  <si>
    <t>displacement, BROOKLYN, gentrification</t>
  </si>
  <si>
    <t>GoodBytesBox</t>
  </si>
  <si>
    <t>@GoodBytesBox, @makeitinbk</t>
  </si>
  <si>
    <t>http://twitter.com/BANgentrifying/status/781329104859701249</t>
  </si>
  <si>
    <t>@GoodBytesBox @makeitinbk supports the #displacement of communities of color in #BROOKLYN . There is nothing innovative abt #gentrification</t>
  </si>
  <si>
    <t>2016-09-29T03:03:44Z</t>
  </si>
  <si>
    <t>781328579426717696</t>
  </si>
  <si>
    <t>Melvinnr_</t>
  </si>
  <si>
    <t>@Melvinnr_</t>
  </si>
  <si>
    <t>http://twitter.com/BANgentrifying/status/781328579426717696</t>
  </si>
  <si>
    <t>@Melvinnr_ pls know that #makeitinbk was sponsored by real estate developers pricing out  our communities &amp;amp; building luxury condos</t>
  </si>
  <si>
    <t>2016-09-29T03:01:16Z</t>
  </si>
  <si>
    <t>781327960464879616</t>
  </si>
  <si>
    <t>BROOKLYN, gentrification</t>
  </si>
  <si>
    <t>@BrooklynDelhi, @BANgentrifying, @DowntownBklyn</t>
  </si>
  <si>
    <t>http://twitter.com/BANgentrifying/status/781327960464879616</t>
  </si>
  <si>
    <t>@BrooklynDelhi @BANgentrifying is fighting to keep #BROOKLYN racially &amp;amp; economically diverse.@DowntownBklyn wants us gone #gentrification</t>
  </si>
  <si>
    <t>2016-09-29T02:58:33Z</t>
  </si>
  <si>
    <t>781327275006582784</t>
  </si>
  <si>
    <t>BrooklynDelhi</t>
  </si>
  <si>
    <t>@BrooklynDelhi, @BANgentrifying</t>
  </si>
  <si>
    <t>http://twitter.com/BANgentrifying/status/781327275006582784</t>
  </si>
  <si>
    <t>@BrooklynDelhi congrats!  FYI  @BANgentrifying  is made up low to middle income NYERS of color who like you love this city . #makeitinBK</t>
  </si>
  <si>
    <t>2016-09-29T02:55:22Z</t>
  </si>
  <si>
    <t>781326473038823425</t>
  </si>
  <si>
    <t>NYCshelter, gentrification, makeitinBK</t>
  </si>
  <si>
    <t>@DowntownBklyn, @BrooklynDelhi</t>
  </si>
  <si>
    <t>http://twitter.com/BANgentrifying/status/781326473038823425</t>
  </si>
  <si>
    <t>@DowntownBklyn @BrooklynDelhi we'd love to keep our homes ! We'd love to not end up in the #NYCshelter system ! #gentrification #makeitinBK</t>
  </si>
  <si>
    <t>2016-09-29T02:53:21Z</t>
  </si>
  <si>
    <t>781325967969189888</t>
  </si>
  <si>
    <t>makeitinBK, gentrification, displacement, BROOKLYN</t>
  </si>
  <si>
    <t>zackseward</t>
  </si>
  <si>
    <t>@zackseward, @BrooklynDelhi, @DowntownBklyn</t>
  </si>
  <si>
    <t>http://twitter.com/BANgentrifying/status/781325967969189888</t>
  </si>
  <si>
    <t>@zackseward @BrooklynDelhi @DowntownBklyn #makeitinBK =#gentrification &amp;amp; #displacement of communities of color of #BROOKLYN</t>
  </si>
  <si>
    <t>2016-09-29T02:51:48Z</t>
  </si>
  <si>
    <t>781325577034891264</t>
  </si>
  <si>
    <t>@MC_NYC, @DowntownBklyn, @JayTedino, @JDSDevelopment, @TechnicallyBK, @CityPointBKLYN, @BQXNYC, @citiesense</t>
  </si>
  <si>
    <t>http://twitter.com/BANgentrifying/status/781325577034891264</t>
  </si>
  <si>
    <t>#makeitinBK = #gentrification @MC_NYC @DowntownBklyn @JayTedino @JDSDevelopment @TechnicallyBK @CityPointBKLYN @BQXNYC  @citiesense</t>
  </si>
  <si>
    <t>2016-09-29T02:50:02Z</t>
  </si>
  <si>
    <t>781325133399162880</t>
  </si>
  <si>
    <t>BrooklynisNOTforSALE, displacement, makeitinbk</t>
  </si>
  <si>
    <t>http://twitter.com/BANgentrifying/status/781325133399162880</t>
  </si>
  <si>
    <t>#BrooklynisNOTforSALE There's nothing innovative abt #displacement #makeitinbk @ceonyc @bkinnovation @zackseward @AshleyCCotton @SITUSTUDIO</t>
  </si>
  <si>
    <t>2016-09-29T02:48:23Z</t>
  </si>
  <si>
    <t>781324715713495046</t>
  </si>
  <si>
    <t>gentrification, displacement, makeitinbk, BrooklynisNOTforSALE</t>
  </si>
  <si>
    <t>john_frankel</t>
  </si>
  <si>
    <t>@john_frankel</t>
  </si>
  <si>
    <t>http://twitter.com/BANgentrifying/status/781324715713495046</t>
  </si>
  <si>
    <t>@john_frankel there's nothing "innovative" about #gentrification &amp;amp; #displacement #makeitinbk #BrooklynisNOTforSALE</t>
  </si>
  <si>
    <t>2016-09-29T02:46:57Z</t>
  </si>
  <si>
    <t>781324358371446784</t>
  </si>
  <si>
    <t>makeitinbk, Brooklyn</t>
  </si>
  <si>
    <t>claudesilver</t>
  </si>
  <si>
    <t>@claudesilver, @DowntownBklyn</t>
  </si>
  <si>
    <t>http://twitter.com/BANgentrifying/status/781324358371446784</t>
  </si>
  <si>
    <t>@claudesilver @DowntownBklyn sponsor events like #makeitinbk bcuz they want to destroy the racial &amp;amp; economic diversity of #Brooklyn</t>
  </si>
  <si>
    <t>2016-09-29T02:37:01Z</t>
  </si>
  <si>
    <t>781321858293592064</t>
  </si>
  <si>
    <t>gentrification, makeitinbk</t>
  </si>
  <si>
    <t>NYMediaCenter</t>
  </si>
  <si>
    <t>@NYMediaCenter, @CoLabFactory</t>
  </si>
  <si>
    <t>http://twitter.com/BANgentrifying/status/781321858293592064</t>
  </si>
  <si>
    <t>@NYMediaCenter @CoLabFactory support #gentrification &amp;amp; the displacement of communities of color in NYC #makeitinbk</t>
  </si>
  <si>
    <t>2016-09-29T02:35:36Z</t>
  </si>
  <si>
    <t>781321500326502400</t>
  </si>
  <si>
    <t>@UPROSE, @bkinnovation</t>
  </si>
  <si>
    <t>http://twitter.com/BANgentrifying/status/781321500326502400</t>
  </si>
  <si>
    <t>RT @UPROSE: #makeitinbk you say innovation, we say displacement! @bkinnovation https://t.co/1f1wKAP8fJ</t>
  </si>
  <si>
    <t>2016-09-29T02:35:27Z</t>
  </si>
  <si>
    <t>781321462347096066</t>
  </si>
  <si>
    <t>brooklynisnotforsale, beforeitsgone, gentrification, makeitinBK</t>
  </si>
  <si>
    <t>http://twitter.com/BANgentrifying/status/781321462347096066</t>
  </si>
  <si>
    <t>RT @EqualFlatbush: #brooklynisnotforsale #beforeitsgone #gentrification BAN PROTEST AT #makeitinBK https://t.co/ywEc1Ol6gT</t>
  </si>
  <si>
    <t>https://t.co/ywEc1Ol6gT</t>
  </si>
  <si>
    <t>https://www.instagram.com/p/BK6uarugned/</t>
  </si>
  <si>
    <t>2016-09-29T02:35:23Z</t>
  </si>
  <si>
    <t>781321446643666944</t>
  </si>
  <si>
    <t>http://twitter.com/BANgentrifying/status/781321446643666944</t>
  </si>
  <si>
    <t>RT @EqualFlatbush: Andrew , Director of cultural development for Downtown Brooklyn Partnership told 3 women leaders… https://t.co/OtbsGUWmtV</t>
  </si>
  <si>
    <t>https://t.co/OtbsGUWmtV</t>
  </si>
  <si>
    <t>https://www.instagram.com/p/BK6u4YHg8m7/</t>
  </si>
  <si>
    <t>2016-09-29T02:35:21Z</t>
  </si>
  <si>
    <t>781321438565367808</t>
  </si>
  <si>
    <t>@EqualFlatbush, @makeitinbk</t>
  </si>
  <si>
    <t>http://twitter.com/BANgentrifying/status/781321438565367808</t>
  </si>
  <si>
    <t>RT @EqualFlatbush: 17 cops are here at our housing protest. @makeitinbk #brooklynisnotforsale #gentrification https://t.co/W2pS2KJwV0</t>
  </si>
  <si>
    <t>2016-09-29T02:35:19Z</t>
  </si>
  <si>
    <t>781321429660860416</t>
  </si>
  <si>
    <t>http://twitter.com/BANgentrifying/status/781321429660860416</t>
  </si>
  <si>
    <t>RT @EqualFlatbush: Several people saw us protesting and grabbed a sign &amp;amp; started protesting with us !! this is why… https://t.co/lOPJULVWyn</t>
  </si>
  <si>
    <t>https://t.co/lOPJULVWyn</t>
  </si>
  <si>
    <t>https://www.instagram.com/p/BK64xWgAfsi/</t>
  </si>
  <si>
    <t>2016-09-24T16:39:05Z</t>
  </si>
  <si>
    <t>779721831989309440</t>
  </si>
  <si>
    <t>RentersDayofAction, SunsetParkIsNot4Sale</t>
  </si>
  <si>
    <t>@AnitaPalomitaNY, @UPROSE, @ourcity, @FUREE, @BANgentrifying</t>
  </si>
  <si>
    <t>http://twitter.com/BANgentrifying/status/779721831989309440</t>
  </si>
  <si>
    <t>RT @AnitaPalomitaNY: #RentersDayofAction .@UPROSE in the house! Thanks @ourcity for the pic! @FUREE @BANgentrifying #SunsetParkIsNot4Sale #…</t>
  </si>
  <si>
    <t>2016-09-24T04:54:59Z</t>
  </si>
  <si>
    <t>779544636964634628</t>
  </si>
  <si>
    <t>MakeitinBK, gentrification</t>
  </si>
  <si>
    <t>http://twitter.com/BANgentrifying/status/779544636964634628</t>
  </si>
  <si>
    <t>PROTEST #MakeitinBK There is Nothing "Innovative" about #gentrification  9/28 5:30pm  Dekalb &amp;amp; Fulton - Bring banners, drums, signs</t>
  </si>
  <si>
    <t>2016-09-24T04:53:05Z</t>
  </si>
  <si>
    <t>779544160470695936</t>
  </si>
  <si>
    <t>makeitinbk, GentrifiersNotInnovators, DisplacementIsNotInnovative</t>
  </si>
  <si>
    <t>@makeitinbk</t>
  </si>
  <si>
    <t>http://twitter.com/BANgentrifying/status/779544160470695936</t>
  </si>
  <si>
    <t>PROTEST @makeitinbk 9/28 5:30pm  #makeitinbk #GentrifiersNotInnovators #DisplacementIsNotInnovative https://t.co/Zx8ROefKjL</t>
  </si>
  <si>
    <t>https://t.co/Zx8ROefKjL</t>
  </si>
  <si>
    <t>https://www.facebook.com/events/1763704580569810/</t>
  </si>
  <si>
    <t>2016-09-24T04:50:26Z</t>
  </si>
  <si>
    <t>779543492016140288</t>
  </si>
  <si>
    <t>gentrification, Brooklyn</t>
  </si>
  <si>
    <t>http://twitter.com/BANgentrifying/status/779543492016140288</t>
  </si>
  <si>
    <t>@makeitinbk There is Nothing "Innovative" about #gentrification Protest Make It in #Brooklyn Innovation Summit 9/28 https://t.co/cntwn16C10</t>
  </si>
  <si>
    <t>https://t.co/cntwn16C10</t>
  </si>
  <si>
    <t>http://bit.ly/2cYlATA</t>
  </si>
  <si>
    <t>2016-09-24T04:50:01Z</t>
  </si>
  <si>
    <t>779543389406629888</t>
  </si>
  <si>
    <t>FAKEITINBK, gentrification, Brooklyn</t>
  </si>
  <si>
    <t>http://twitter.com/BANgentrifying/status/779543389406629888</t>
  </si>
  <si>
    <t>#FAKEITINBK There is Nothing "Innovative" about #gentrification Protest Make It in #Brooklyn Innovation Summit 9/28 https://t.co/cntwn16C10</t>
  </si>
  <si>
    <t>2016-09-24T04:49:21Z</t>
  </si>
  <si>
    <t>779543221500256256</t>
  </si>
  <si>
    <t>http://twitter.com/BANgentrifying/status/779543221500256256</t>
  </si>
  <si>
    <t>RT @EqualFlatbush: Protest  @makeitinbk On Sept 28th !! #BrooklynIsNotforSale #GentrifiersNotInnovators #DisplacementIsNotInnovative https:…</t>
  </si>
  <si>
    <t>2016-09-24T02:28:24Z</t>
  </si>
  <si>
    <t>779507748111282176</t>
  </si>
  <si>
    <t>http://twitter.com/BANgentrifying/status/779507748111282176</t>
  </si>
  <si>
    <t>RT @EqualFlatbush: EMERGENCY #NYC demo for #TerenceCrutcher#BlackLivesMatter 9/24 5pm https://t.co/lS8KQiIZGt</t>
  </si>
  <si>
    <t>https://t.co/lS8KQiIZGt</t>
  </si>
  <si>
    <t>https://tmblr.co/ZX1lzr2CV0kYO</t>
  </si>
  <si>
    <t>2016-09-24T02:25:16Z</t>
  </si>
  <si>
    <t>779506961037586432</t>
  </si>
  <si>
    <t>http://twitter.com/BANgentrifying/status/779506961037586432</t>
  </si>
  <si>
    <t>RT @EqualFlatbush: IMPORTANT : looking volunteers to help a Black-Woman run non-profit move on OCT 1st - Hello community... https://t.co/ST…</t>
  </si>
  <si>
    <t>2016-09-24T02:25:13Z</t>
  </si>
  <si>
    <t>779506949469634560</t>
  </si>
  <si>
    <t>Flatbush, Gentrification, Brooklyn</t>
  </si>
  <si>
    <t>http://twitter.com/BANgentrifying/status/779506949469634560</t>
  </si>
  <si>
    <t>RT @EqualFlatbush: Equality 4 #Flatbush Strategy Session on #Gentrification Sat,9/24@ 2:30pm Flatbush Library 22 Linden Blvd,#Brooklyn http…</t>
  </si>
  <si>
    <t>2016-09-24T02:25:09Z</t>
  </si>
  <si>
    <t>779506928829489152</t>
  </si>
  <si>
    <t>RentersDayofAction, Brooklyn, SunsetParkIsNot4Sale</t>
  </si>
  <si>
    <t>@R67Girl, @NHN_BK, @UPROSE, @EqualFlatbush</t>
  </si>
  <si>
    <t>http://twitter.com/BANgentrifying/status/779506928829489152</t>
  </si>
  <si>
    <t>RT @R67Girl: @NHN_BK @UPROSE @EqualFlatbush  NYers stand together in solidarity. #RentersDayofAction #Brooklyn  #SunsetParkIsNot4Sale #Flat…</t>
  </si>
  <si>
    <t>2016-09-24T02:25:08Z</t>
  </si>
  <si>
    <t>779506925310451712</t>
  </si>
  <si>
    <t>RentersDayofAction, PoderInquilinx</t>
  </si>
  <si>
    <t>@Met_Council, @EqualFlatbush</t>
  </si>
  <si>
    <t>http://twitter.com/BANgentrifying/status/779506925310451712</t>
  </si>
  <si>
    <t>RT @Met_Council: .@EqualFlatbush Every time someone us evicted we will resist #RentersDayofAction #PoderInquilinx https://t.co/rbrGzHuXK8</t>
  </si>
  <si>
    <t>2016-09-24T02:25:03Z</t>
  </si>
  <si>
    <t>779506906289336320</t>
  </si>
  <si>
    <t>@actressnoir, @EqualFlatbus</t>
  </si>
  <si>
    <t>http://twitter.com/BANgentrifying/status/779506906289336320</t>
  </si>
  <si>
    <t>RT @actressnoir: Protest ! BK Innovation Summit Wed 9/28 5:30-7:30  1 Dekalb Ave, Bk cross from Atlantic mall #gentrification @EqualFlatbus…</t>
  </si>
  <si>
    <t>2016-09-20T15:22:05Z</t>
  </si>
  <si>
    <t>778252899990241280</t>
  </si>
  <si>
    <t>http://twitter.com/BANgentrifying/status/778252899990241280</t>
  </si>
  <si>
    <t>RT @EqualFlatbush: 📷 equalityforflatbush: E4F Strategy Session on Gentrification Saturday, September 24 @ 2:30pm Flatbush... https://t.co/D…</t>
  </si>
  <si>
    <t>2016-09-20T15:22:01Z</t>
  </si>
  <si>
    <t>778252884337106944</t>
  </si>
  <si>
    <t>http://twitter.com/BANgentrifying/status/778252884337106944</t>
  </si>
  <si>
    <t>RT @EqualFlatbush: 📷 Order Your  “Brooklyn is Not for Sale” T-shirts  &amp;amp; Support Equality for Flatbush’s  Before It’s... https://t.co/0Vqd9z…</t>
  </si>
  <si>
    <t>2016-09-20T15:21:58Z</t>
  </si>
  <si>
    <t>778252870537838592</t>
  </si>
  <si>
    <t>@AGAINSTBRATTON</t>
  </si>
  <si>
    <t>http://twitter.com/BANgentrifying/status/778252870537838592</t>
  </si>
  <si>
    <t>RT @AGAINSTBRATTON: Since the 90's Bratton has insulted families of police brutality victims. The white media kissed his ring hard 2day. ht…</t>
  </si>
  <si>
    <t>2016-09-20T15:21:52Z</t>
  </si>
  <si>
    <t>778252847184044032</t>
  </si>
  <si>
    <t>BrattonsLegacy</t>
  </si>
  <si>
    <t>http://twitter.com/BANgentrifying/status/778252847184044032</t>
  </si>
  <si>
    <t>RT @AshAgony: My reportback from the community speakout at Bratton's farewell ceremony yesterday: https://t.co/DD0DKlE4dQ #BrattonsLegacy #…</t>
  </si>
  <si>
    <t>https://t.co/DD0DKlE4dQ</t>
  </si>
  <si>
    <t>http://wagingnonviolence.org/feature/disrupt-nypd-bratton-farewell/</t>
  </si>
  <si>
    <t>2016-09-20T15:21:49Z</t>
  </si>
  <si>
    <t>778252834735259648</t>
  </si>
  <si>
    <t>@AshAgony, @BilldeBlasio</t>
  </si>
  <si>
    <t>http://twitter.com/BANgentrifying/status/778252834735259648</t>
  </si>
  <si>
    <t>RT @AshAgony: Anti-Bratton protesters boo NYC Mayor @BilldeBlasio as he comes for Bratton's farewell ceremony. #BrattonsLegacy https://t.co…</t>
  </si>
  <si>
    <t>2016-09-20T15:21:42Z</t>
  </si>
  <si>
    <t>778252805589102592</t>
  </si>
  <si>
    <t>http://twitter.com/BANgentrifying/status/778252805589102592</t>
  </si>
  <si>
    <t>RT @EqualFlatbush: 📷 E4F Strategy Session on Gentrification Saturday, September 24 @ 2:30pm Flatbush Library 22 Linden... https://t.co/5uTY…</t>
  </si>
  <si>
    <t>2016-09-20T15:21:22Z</t>
  </si>
  <si>
    <t>778252719987560449</t>
  </si>
  <si>
    <t>NYCRDA</t>
  </si>
  <si>
    <t>@FUREEous, @CASAbronx, @BANgentrifying, @Met_Council, @IMPACC</t>
  </si>
  <si>
    <t>http://twitter.com/BANgentrifying/status/778252719987560449</t>
  </si>
  <si>
    <t>RT @FUREEous: We are exactly one week away from #NYCRDA! RSVP here: https://t.co/WK5b1ZrK1z @CASAbronx @BANgentrifying @Met_Council @IMPACC…</t>
  </si>
  <si>
    <t>https://t.co/WK5b1ZrK1z</t>
  </si>
  <si>
    <t>https://www.eventbrite.com/e/memorial-funeral-procession-for-affordable-housing-tickets-27415257774</t>
  </si>
  <si>
    <t>2016-09-20T15:21:05Z</t>
  </si>
  <si>
    <t>778252647329595393</t>
  </si>
  <si>
    <t>@IMPACCTBrooklyn, @CASAbronx, @BANgentrifying, @Met_Council</t>
  </si>
  <si>
    <t>http://twitter.com/BANgentrifying/status/778252647329595393</t>
  </si>
  <si>
    <t>RT @IMPACCTBrooklyn: 2 days away from #NYCRDA! RSVP here: https://t.co/ODOvF5u1jX … @CASAbronx @BANgentrifying @Met_Council https://t.co/eH…</t>
  </si>
  <si>
    <t>https://t.co/ODOvF5u1jX</t>
  </si>
  <si>
    <t>2016-08-25T20:43:21Z</t>
  </si>
  <si>
    <t>768911666474090496</t>
  </si>
  <si>
    <t>http://twitter.com/BANgentrifying/status/768911666474090496</t>
  </si>
  <si>
    <t>Kin of cop victims blast Mark-Viverito for blocking police reform https://t.co/BRSVnct4iO</t>
  </si>
  <si>
    <t>https://t.co/BRSVnct4iO</t>
  </si>
  <si>
    <t>http://nydn.us/2bEqiWh</t>
  </si>
  <si>
    <t>2016-08-11T17:51:51Z</t>
  </si>
  <si>
    <t>763795075742695425</t>
  </si>
  <si>
    <t>SAVEOURHOMES, issuethepermits, Aug13, NoEvictionZone, Flatbush</t>
  </si>
  <si>
    <t>@EqualFlatbush, @prospect_park, @NYPD78pct</t>
  </si>
  <si>
    <t>http://twitter.com/BANgentrifying/status/763795075742695425</t>
  </si>
  <si>
    <t>RT @EqualFlatbush: @prospect_park @NYPD78pct We have a right 2 rally 2 #SAVEOURHOMES #issuethepermits! #Aug13 #NoEvictionZone #Flatbush #Ea…</t>
  </si>
  <si>
    <t>2016-08-11T17:51:48Z</t>
  </si>
  <si>
    <t>763795065491845120</t>
  </si>
  <si>
    <t>issuethepermitsnow, Aug13, ThisIsFlatbush, BrooklynIsNotForSale, NoEvictionZone</t>
  </si>
  <si>
    <t>@mmashcat, @EqualFlatbush</t>
  </si>
  <si>
    <t>http://twitter.com/BANgentrifying/status/763795065491845120</t>
  </si>
  <si>
    <t>RT @mmashcat: #issuethepermitsnow #Aug13  #ThisIsFlatbush #BrooklynIsNotForSale #NoEvictionZone @EqualFlatbush https://t.co/KU4r1IQIO5</t>
  </si>
  <si>
    <t>https://t.co/KU4r1IQIO5</t>
  </si>
  <si>
    <t>https://twitter.com/tarenstein/status/763735100831830016</t>
  </si>
  <si>
    <t>2016-08-11T17:51:47Z</t>
  </si>
  <si>
    <t>763795060538343425</t>
  </si>
  <si>
    <t>@LeslieMac, @EqualFlatbush, @prospect_park, @NYCParks, @NYPD78Pct</t>
  </si>
  <si>
    <t>http://twitter.com/BANgentrifying/status/763795060538343425</t>
  </si>
  <si>
    <t>RT @LeslieMac: Join @EqualFlatbush for EMERGENCY ACTION Call/Tweet @prospect_park @NYCParks @NYPD78Pct The Community must be heard! https:/…</t>
  </si>
  <si>
    <t>2016-08-11T17:51:43Z</t>
  </si>
  <si>
    <t>763795043819917317</t>
  </si>
  <si>
    <t>@EqualFlatbush, @LeslieMac, @prospect_park, @NYCParks, @NYPD78Pct</t>
  </si>
  <si>
    <t>http://twitter.com/BANgentrifying/status/763795043819917317</t>
  </si>
  <si>
    <t>RT @EqualFlatbush: @LeslieMac @prospect_park @NYCParks @NYPD78Pct  thank you family!</t>
  </si>
  <si>
    <t>2016-08-11T17:51:40Z</t>
  </si>
  <si>
    <t>763795030884642820</t>
  </si>
  <si>
    <t>DISPLACEMENT, Flatbush, issuethepermitsnow, Aug13</t>
  </si>
  <si>
    <t>http://twitter.com/BANgentrifying/status/763795030884642820</t>
  </si>
  <si>
    <t>RT @EqualFlatbush: @prospect_park &amp;amp; @NYPD78pct DO YOU SUPPORT THE #DISPLACEMENT of #Flatbush Families &amp;amp; Elders? #issuethepermitsnow #Aug13</t>
  </si>
  <si>
    <t>2016-08-11T17:51:37Z</t>
  </si>
  <si>
    <t>763795019723632641</t>
  </si>
  <si>
    <t>Gentrification, Racism, PoliceViolence, issuethepermitsnow, Aug13</t>
  </si>
  <si>
    <t>@vyolet, @NYCParks, @NYPD78pct</t>
  </si>
  <si>
    <t>http://twitter.com/BANgentrifying/status/763795019723632641</t>
  </si>
  <si>
    <t>RT @vyolet: .@NYCParks &amp;amp; .@NYPD78pct WE have a right to protest #Gentrification, #Racism &amp;amp; #PoliceViolence  #issuethepermitsnow #Aug13 #Thi…</t>
  </si>
  <si>
    <t>2016-08-11T17:51:35Z</t>
  </si>
  <si>
    <t>763795010869428224</t>
  </si>
  <si>
    <t>Flatbush, issuethepermitsnow, Aug13</t>
  </si>
  <si>
    <t>@LeslieMac, @prospect_park, @NYPD78pct</t>
  </si>
  <si>
    <t>http://twitter.com/BANgentrifying/status/763795010869428224</t>
  </si>
  <si>
    <t>RT @LeslieMac: @prospect_park @NYPD78pct DO YOU SUPPORT THE DISPLACEMENT of #Flatbush Families/Elders? #issuethepermitsnow  #Aug13 https://…</t>
  </si>
  <si>
    <t>2016-08-11T17:51:33Z</t>
  </si>
  <si>
    <t>763795001168068609</t>
  </si>
  <si>
    <t>issuethepermitsnow, Aug13, ThisIsFlatbush, BrooklynIsNotForSale</t>
  </si>
  <si>
    <t>http://twitter.com/BANgentrifying/status/763795001168068609</t>
  </si>
  <si>
    <t>RT @LeslieMac: @prospect_park @NYPD78pct We Will Not Be Silenced! #issuethepermitsnow #Aug13 #ThisIsFlatbush #BrooklynIsNotForSale https://…</t>
  </si>
  <si>
    <t>2016-08-11T17:51:28Z</t>
  </si>
  <si>
    <t>763794981605736448</t>
  </si>
  <si>
    <t>@CGA_NPC, @prospect_park, @NYPD78pct</t>
  </si>
  <si>
    <t>http://twitter.com/BANgentrifying/status/763794981605736448</t>
  </si>
  <si>
    <t>RT @CGA_NPC: @prospect_park &amp;amp; @NYPD78pct We Will Not Be Silenced! #issuethepermitsnow #Aug13 #ThisIsFlatbush #BrooklynIsNotForSale #NoEvict…</t>
  </si>
  <si>
    <t>2016-08-11T17:51:25Z</t>
  </si>
  <si>
    <t>763794968775393280</t>
  </si>
  <si>
    <t>DISPLACEMENT, Flatbush, issuethepermitsnow</t>
  </si>
  <si>
    <t>@vyolet, @prospect_park, @NYCParks, @NYPD78pct</t>
  </si>
  <si>
    <t>http://twitter.com/BANgentrifying/status/763794968775393280</t>
  </si>
  <si>
    <t>RT @vyolet: .@prospect_park &amp;amp; .@NYCParks .@NYPD78pct DO YOU SUPPORT THE #DISPLACEMENT of #Flatbush Families &amp;amp; Elders? #issuethepermitsnow  …</t>
  </si>
  <si>
    <t>2016-08-11T17:51:23Z</t>
  </si>
  <si>
    <t>763794959543705600</t>
  </si>
  <si>
    <t>@vyolet, @prospect_park, @NYPD78pct</t>
  </si>
  <si>
    <t>http://twitter.com/BANgentrifying/status/763794959543705600</t>
  </si>
  <si>
    <t>RT @vyolet: .@prospect_park &amp;amp; .@NYPD78pct We Will Not Be Silenced! #issuethepermitsnow #Aug13  #ThisIsFlatbush #BrooklynIsNotForSale #NoEvi…</t>
  </si>
  <si>
    <t>2016-08-11T17:51:04Z</t>
  </si>
  <si>
    <t>763794880502071297</t>
  </si>
  <si>
    <t>@cmp0189, @prospect_park, @NYPD78pct</t>
  </si>
  <si>
    <t>http://twitter.com/BANgentrifying/status/763794880502071297</t>
  </si>
  <si>
    <t>RT @cmp0189: @prospect_park &amp;amp; @NYPD78pct DO YOU SUPPORT THE #DISPLACEMENT of #Flatbush Families &amp;amp; Elders? #issuethepermitsnow  #Aug13</t>
  </si>
  <si>
    <t>2016-08-11T17:51:02Z</t>
  </si>
  <si>
    <t>763794872289689600</t>
  </si>
  <si>
    <t>http://twitter.com/BANgentrifying/status/763794872289689600</t>
  </si>
  <si>
    <t>RT @cmp0189: @prospect_park &amp;amp; @NYPD78pct We Will Not Be Silenced! #issuethepermitsnow #Aug13  #ThisIsFlatbush #BrooklynIsNotForSale #NoEvic…</t>
  </si>
  <si>
    <t>2016-08-11T17:51:00Z</t>
  </si>
  <si>
    <t>763794862302978049</t>
  </si>
  <si>
    <t>policeviolence, racism, issuethepermits, Aug13, NoEvictionZone, Flatbush</t>
  </si>
  <si>
    <t>@SheWho__, @NYCParks, @NYPD78pct</t>
  </si>
  <si>
    <t>http://twitter.com/BANgentrifying/status/763794862302978049</t>
  </si>
  <si>
    <t>RT @SheWho__: @NYCParks @NYPD78pct We Have a right 2 protest #policeviolence &amp;amp; #racism  #issuethepermits! #Aug13 #NoEvictionZone #Flatbush…</t>
  </si>
  <si>
    <t>2016-08-11T17:50:58Z</t>
  </si>
  <si>
    <t>763794852219879424</t>
  </si>
  <si>
    <t>Gentrification, policeviolence, Flatbush, Brooklyn, Aug13</t>
  </si>
  <si>
    <t>@bobbymurmur, @prospect_park</t>
  </si>
  <si>
    <t>http://twitter.com/BANgentrifying/status/763794852219879424</t>
  </si>
  <si>
    <t>RT @bobbymurmur: @prospect_park #Gentrification &amp;amp; #policeviolence is an emergency for #Flatbush, #Brooklyn Issue the permits now! #Aug13 #N…</t>
  </si>
  <si>
    <t>2016-08-11T17:50:55Z</t>
  </si>
  <si>
    <t>763794840895225856</t>
  </si>
  <si>
    <t>@manonvergerio, @prospect_park</t>
  </si>
  <si>
    <t>http://twitter.com/BANgentrifying/status/763794840895225856</t>
  </si>
  <si>
    <t>RT @manonvergerio: @prospect_park #Gentrification &amp;amp; #policeviolence is an emergency for #Flatbush, #Brooklyn Issue the permits now! #Aug13…</t>
  </si>
  <si>
    <t>2016-08-11T17:50:52Z</t>
  </si>
  <si>
    <t>763794828585013248</t>
  </si>
  <si>
    <t>http://twitter.com/BANgentrifying/status/763794828585013248</t>
  </si>
  <si>
    <t>RT @vyolet: .@NYCParks .@NYPD78pct We Have a right 2 protest #policeviolence &amp;amp; #racism  #issuethepermits! #Aug13 #NoEvictionZone #Flatbush…</t>
  </si>
  <si>
    <t>2016-08-11T17:50:47Z</t>
  </si>
  <si>
    <t>763794807374409728</t>
  </si>
  <si>
    <t>http://twitter.com/BANgentrifying/status/763794807374409728</t>
  </si>
  <si>
    <t>RT @vyolet: .@prospect_park  @NYPD78pct We have a right 2 rally 2 #SAVEOURHOMES #issuethepermits! #Aug13 #NoEvictionZone #Flatbush #EastFla…</t>
  </si>
  <si>
    <t>2016-08-11T17:50:44Z</t>
  </si>
  <si>
    <t>763794794720202753</t>
  </si>
  <si>
    <t>@vyolet, @prospect_park</t>
  </si>
  <si>
    <t>http://twitter.com/BANgentrifying/status/763794794720202753</t>
  </si>
  <si>
    <t>RT @vyolet: @prospect_park #Gentrification &amp;amp; #policeviolence is an emergency for #Flatbush, #Brooklyn Issue the permits now! #Aug13 #NoEvic…</t>
  </si>
  <si>
    <t>2016-08-11T17:50:41Z</t>
  </si>
  <si>
    <t>763794782456057856</t>
  </si>
  <si>
    <t>@EqualFlatbush, @prospect_park, @NYPD78pc</t>
  </si>
  <si>
    <t>http://twitter.com/BANgentrifying/status/763794782456057856</t>
  </si>
  <si>
    <t>RT @EqualFlatbush: Pls Call @prospect_park (718) 965-6979 &amp;amp; @NYPD78pc at 718-636-6410 : Say #issuethepermits for #Aug13 rally against #gent…</t>
  </si>
  <si>
    <t>2016-08-11T17:50:40Z</t>
  </si>
  <si>
    <t>763794780262375424</t>
  </si>
  <si>
    <t>http://twitter.com/BANgentrifying/status/763794780262375424</t>
  </si>
  <si>
    <t>RT @EqualFlatbush: Call @prospect_park (718) 965-6979 &amp;amp; @NYPD78pc at 718-636-6410 : Tell them that YOU support the #AUG13 rally !  #issueth…</t>
  </si>
  <si>
    <t>2016-08-11T17:50:36Z</t>
  </si>
  <si>
    <t>763794763376132096</t>
  </si>
  <si>
    <t>http://twitter.com/BANgentrifying/status/763794763376132096</t>
  </si>
  <si>
    <t>RT @EqualFlatbush: 📷 8/11/2016 ACTION ALERT : Parks Department and NYPD are Attempting to Deny Permits for 1st ever March... https://t.co/O…</t>
  </si>
  <si>
    <t>2016-08-11T17:50:34Z</t>
  </si>
  <si>
    <t>763794753297190913</t>
  </si>
  <si>
    <t>http://twitter.com/BANgentrifying/status/763794753297190913</t>
  </si>
  <si>
    <t>RT @EqualFlatbush: Equality for Flatbush is asking progressive electeds &amp;amp; community members to please Call &amp;amp; Tweet… https://t.co/KvNKDyeLDq</t>
  </si>
  <si>
    <t>https://t.co/KvNKDyeLDq</t>
  </si>
  <si>
    <t>https://www.instagram.com/p/BI-d1GDA3fq/</t>
  </si>
  <si>
    <t>2016-08-11T17:50:31Z</t>
  </si>
  <si>
    <t>763794741066600448</t>
  </si>
  <si>
    <t>gentrification, racism, issuethepermits, Aug13</t>
  </si>
  <si>
    <t>http://twitter.com/BANgentrifying/status/763794741066600448</t>
  </si>
  <si>
    <t>RT @EqualFlatbush: @prospect_park @NYPD78pct We Have a right 2 protest #gentrification &amp;amp; #racism  #issuethepermits! #Aug13 #BrooklynIsNotFo…</t>
  </si>
  <si>
    <t>2016-08-11T14:10:28Z</t>
  </si>
  <si>
    <t>763739361896701956</t>
  </si>
  <si>
    <t>http://twitter.com/BANgentrifying/status/763739361896701956</t>
  </si>
  <si>
    <t>RT @EqualFlatbush: 8/11/2016 ACTION ALERT : Parks Department/ NYPD are Attempting to Deny Permits for 8/13 Rally - Please... https://t.co/s…</t>
  </si>
  <si>
    <t>2016-08-11T14:10:26Z</t>
  </si>
  <si>
    <t>763739353587785728</t>
  </si>
  <si>
    <t>http://twitter.com/BANgentrifying/status/763739353587785728</t>
  </si>
  <si>
    <t>RT @EqualFlatbush: 8/11/2016 ACTION ALERT : Parks Department/ NYPD are Attempting to Deny Permits for 8/13 Rally -… https://t.co/Dvgj484dbt</t>
  </si>
  <si>
    <t>https://t.co/Dvgj484dbt</t>
  </si>
  <si>
    <t>https://www.instagram.com/p/BI-EaVkgMpC/</t>
  </si>
  <si>
    <t>2016-08-11T14:10:20Z</t>
  </si>
  <si>
    <t>763739331953618944</t>
  </si>
  <si>
    <t>prospectpark, Flatbush, issuethepermitsnow</t>
  </si>
  <si>
    <t>@collective_free, @NYCParks, @prospect_park, @NYPD78Pct, @EqualFlatbu</t>
  </si>
  <si>
    <t>http://twitter.com/BANgentrifying/status/763739331953618944</t>
  </si>
  <si>
    <t>RT @collective_free: .@NYCParks @prospect_park @NYPD78Pct #prospectpark belongs to the people of #Flatbush #issuethepermitsnow @EqualFlatbu…</t>
  </si>
  <si>
    <t>2016-08-11T14:10:18Z</t>
  </si>
  <si>
    <t>763739323581796352</t>
  </si>
  <si>
    <t>@ntranloan, @prospect_park, @NYPD78pct</t>
  </si>
  <si>
    <t>http://twitter.com/BANgentrifying/status/763739323581796352</t>
  </si>
  <si>
    <t>RT @ntranloan: @prospect_park &amp;amp; @NYPD78pct We Will Not Be Silenced! #issuethepermitsnow #Aug13  #ThisIsFlatbush #BrooklynIsNotForSale #NoEv…</t>
  </si>
  <si>
    <t>2016-08-11T14:10:16Z</t>
  </si>
  <si>
    <t>763739313184075776</t>
  </si>
  <si>
    <t>@z_sayyed, @prospect_park, @NYPD78pct</t>
  </si>
  <si>
    <t>http://twitter.com/BANgentrifying/status/763739313184075776</t>
  </si>
  <si>
    <t>RT @z_sayyed: @prospect_park &amp;amp; @NYPD78pct We Will Not Be Silenced! #issuethepermitsnow #Aug13  #ThisIsFlatbush #BrooklynIsNotForSale #NoEvi…</t>
  </si>
  <si>
    <t>2016-08-11T14:10:14Z</t>
  </si>
  <si>
    <t>763739304304734208</t>
  </si>
  <si>
    <t>@fullacess_py, @prospect_park, @NYPD78pct</t>
  </si>
  <si>
    <t>http://twitter.com/BANgentrifying/status/763739304304734208</t>
  </si>
  <si>
    <t>RT @fullacess_py: @prospect_park &amp;amp; @NYPD78pct We Will Not Be Silenced! #issuethepermitsnow #Aug13  #ThisIsFlatbush #BrooklynIsNotForSale #N…</t>
  </si>
  <si>
    <t>2016-08-11T14:10:11Z</t>
  </si>
  <si>
    <t>763739293638660096</t>
  </si>
  <si>
    <t>ProspectPark, Flatbush, EastFlatbush, issuethepermits, Aug13</t>
  </si>
  <si>
    <t>@pastpostal65, @NYCParks</t>
  </si>
  <si>
    <t>http://twitter.com/BANgentrifying/status/763739293638660096</t>
  </si>
  <si>
    <t>RT @pastpostal65: @NYCParks #ProspectPark belongs to the people of #Flatbush &amp;amp; #EastFlatbush.   #issuethepermits! #Aug13 #BrooklynIsNotForS…</t>
  </si>
  <si>
    <t>2016-08-11T14:10:09Z</t>
  </si>
  <si>
    <t>763739284633427968</t>
  </si>
  <si>
    <t>Flatbush, Brooklyn, ProspectParkZoo, BrooklynIsNotForSale, ThisIsFlatbush, EqualityForFlatbush</t>
  </si>
  <si>
    <t>@JesiVTaylor</t>
  </si>
  <si>
    <t>http://twitter.com/BANgentrifying/status/763739284633427968</t>
  </si>
  <si>
    <t>RT @JesiVTaylor: #Flatbush #Brooklyn #ProspectParkZoo #BrooklynIsNotForSale #ThisIsFlatbush #EqualityForFlatbush https://t.co/89RcaikQBW</t>
  </si>
  <si>
    <t>https://t.co/89RcaikQBW</t>
  </si>
  <si>
    <t>https://www.instagram.com/p/BI0x2-_jiqZ/</t>
  </si>
  <si>
    <t>2016-08-11T14:10:07Z</t>
  </si>
  <si>
    <t>763739275695390720</t>
  </si>
  <si>
    <t>http://twitter.com/BANgentrifying/status/763739275695390720</t>
  </si>
  <si>
    <t>RT @EqualFlatbush: @prospect_park &amp;amp; @NYPD78pct We Will Not Be Silenced! #issuethepermitsnow #Aug13  #ThisIsFlatbush #BrooklynIsNotForSale #…</t>
  </si>
  <si>
    <t>2016-08-11T14:10:04Z</t>
  </si>
  <si>
    <t>763739264018415616</t>
  </si>
  <si>
    <t>gentrification, issuethepermits, Aug13, BrooklynIsNotForSale</t>
  </si>
  <si>
    <t>http://twitter.com/BANgentrifying/status/763739264018415616</t>
  </si>
  <si>
    <t>RT @EqualFlatbush: @prospect_park @NYPD78pct We Have a right 2 protest #gentrification #issuethepermits! #Aug13 #BrooklynIsNotForSale https…</t>
  </si>
  <si>
    <t>2016-08-11T14:10:02Z</t>
  </si>
  <si>
    <t>763739255499853824</t>
  </si>
  <si>
    <t>Aug13, PoliceViolence, gentrification</t>
  </si>
  <si>
    <t>@EqualFlatbush, @prospect_park</t>
  </si>
  <si>
    <t>http://twitter.com/BANgentrifying/status/763739255499853824</t>
  </si>
  <si>
    <t>RT @EqualFlatbush: @prospect_park WE Will NOT BE SILENCED! Issue the Permits for #Aug13 March against #PoliceViolence &amp;amp; #gentrification htt…</t>
  </si>
  <si>
    <t>2016-08-11T14:10:00Z</t>
  </si>
  <si>
    <t>763739244636569600</t>
  </si>
  <si>
    <t>http://twitter.com/BANgentrifying/status/763739244636569600</t>
  </si>
  <si>
    <t>RT @z_sayyed: @prospect_park &amp;amp; @NYPD78pct DO YOU SUPPORT THE #DISPLACEMENT of #Flatbush Families &amp;amp; Elders? #issuethepermitsnow  #Aug13</t>
  </si>
  <si>
    <t>2016-08-11T14:09:57Z</t>
  </si>
  <si>
    <t>763739235136438273</t>
  </si>
  <si>
    <t>http://twitter.com/BANgentrifying/status/763739235136438273</t>
  </si>
  <si>
    <t>RT @EqualFlatbush: @prospect_park #Gentrification &amp;amp; #policeviolence is an emergency for #Flatbush, #Brooklyn Issue the permits now! #Aug13…</t>
  </si>
  <si>
    <t>2016-08-11T14:09:56Z</t>
  </si>
  <si>
    <t>763739228303925248</t>
  </si>
  <si>
    <t>@EqualFlatbush, @NYPD78pct</t>
  </si>
  <si>
    <t>http://twitter.com/BANgentrifying/status/763739228303925248</t>
  </si>
  <si>
    <t>RT @EqualFlatbush: @NYPD78pct WE Will NOT BE SILENCED! Issue the Permits for  #Aug13 March against #PoliceViolence &amp;amp; #gentrification https:…</t>
  </si>
  <si>
    <t>2016-08-11T14:09:53Z</t>
  </si>
  <si>
    <t>763739218271203328</t>
  </si>
  <si>
    <t>@EqualFlatbush, @NYCParks</t>
  </si>
  <si>
    <t>http://twitter.com/BANgentrifying/status/763739218271203328</t>
  </si>
  <si>
    <t>RT @EqualFlatbush: @NYCParks #ProspectPark belongs to the people of #Flatbush &amp;amp; #EastFlatbush. #issuethepermits! #Aug13 #BrooklynIsNotForSa…</t>
  </si>
  <si>
    <t>2016-08-11T14:09:51Z</t>
  </si>
  <si>
    <t>763739210058727425</t>
  </si>
  <si>
    <t>policeviolence, racism, issuethepermits, Aug13, NoEvictionZone</t>
  </si>
  <si>
    <t>@EqualFlatbush, @NYCParks, @NYPD78pct</t>
  </si>
  <si>
    <t>http://twitter.com/BANgentrifying/status/763739210058727425</t>
  </si>
  <si>
    <t>RT @EqualFlatbush: @NYCParks @NYPD78pct We Have a right 2 protest #policeviolence &amp;amp; #racism #issuethepermits! #Aug13 #NoEvictionZone #Flatb…</t>
  </si>
  <si>
    <t>2016-08-11T14:09:49Z</t>
  </si>
  <si>
    <t>763739199027679232</t>
  </si>
  <si>
    <t>http://twitter.com/BANgentrifying/status/763739199027679232</t>
  </si>
  <si>
    <t>2016-08-11T14:09:47Z</t>
  </si>
  <si>
    <t>763739190714654720</t>
  </si>
  <si>
    <t>@nadimak, @NYCParks, @NYPD, @EqualFlatbush</t>
  </si>
  <si>
    <t>http://twitter.com/BANgentrifying/status/763739190714654720</t>
  </si>
  <si>
    <t>RT @nadimak: @NYCParks @NYPD Please don't deny @EqualFlatbush their permit for the August 13th march!</t>
  </si>
  <si>
    <t>2016-08-11T14:09:45Z</t>
  </si>
  <si>
    <t>763739182305013762</t>
  </si>
  <si>
    <t>http://twitter.com/BANgentrifying/status/763739182305013762</t>
  </si>
  <si>
    <t>RT @EqualFlatbush: Call @prospect_park (718) 965-6979 &amp;amp; @NYPD78pc at 718-636-6410 : Tell them our community as a RIGHT to rally on #AUG13 #…</t>
  </si>
  <si>
    <t>2016-08-11T14:09:43Z</t>
  </si>
  <si>
    <t>763739173564063745</t>
  </si>
  <si>
    <t>http://twitter.com/BANgentrifying/status/763739173564063745</t>
  </si>
  <si>
    <t>RT @EqualFlatbush: Call @prospect_park (718) 965-6979 &amp;amp; @NYPD78pc at 718-636-6410 : Say #gentrification is a crisis &amp;amp; the community must be…</t>
  </si>
  <si>
    <t>2016-08-11T14:09:39Z</t>
  </si>
  <si>
    <t>763739159437737985</t>
  </si>
  <si>
    <t>@tarenstein, @prospect_park, @NYPD78pct</t>
  </si>
  <si>
    <t>http://twitter.com/BANgentrifying/status/763739159437737985</t>
  </si>
  <si>
    <t>RT @tarenstein: @prospect_park &amp;amp; @NYPD78pct DO YOU SUPPORT THE #DISPLACEMENT of #Flatbush Families &amp;amp; Elders? #issuethepermitsnow  #Aug13</t>
  </si>
  <si>
    <t>2016-08-11T14:09:37Z</t>
  </si>
  <si>
    <t>763739151170670593</t>
  </si>
  <si>
    <t>http://twitter.com/BANgentrifying/status/763739151170670593</t>
  </si>
  <si>
    <t>RT @tarenstein: @prospect_park &amp;amp; @NYPD78pct We Will Not Be Silenced! #issuethepermitsnow #Aug13  #ThisIsFlatbush #BrooklynIsNotForSale #NoE…</t>
  </si>
  <si>
    <t>2016-08-11T14:09:35Z</t>
  </si>
  <si>
    <t>763739142840782848</t>
  </si>
  <si>
    <t>http://twitter.com/BANgentrifying/status/763739142840782848</t>
  </si>
  <si>
    <t>RT @EqualFlatbush: @prospect_park &amp;amp; @NYPD78pct DO YOU SUPPORT THE #DISPLACEMENT of #Flatbush Families &amp;amp; Elders? #issuethepermitsnow  #Aug13</t>
  </si>
  <si>
    <t>2016-08-04T13:08:28Z</t>
  </si>
  <si>
    <t>761187043678486528</t>
  </si>
  <si>
    <t>ShutDownCityHallNYC, NYPD</t>
  </si>
  <si>
    <t>@AlexR_DC</t>
  </si>
  <si>
    <t>http://twitter.com/BANgentrifying/status/761187043678486528</t>
  </si>
  <si>
    <t>RT @AlexR_DC: Pizza arrives at #ShutDownCityHallNYC, bought from Black-owned business. Huge number of #NYPD outside the park https://t.co/9…</t>
  </si>
  <si>
    <t>2016-08-04T13:08:12Z</t>
  </si>
  <si>
    <t>761186978150875136</t>
  </si>
  <si>
    <t>SHUTDOWNCITYHALLNYC</t>
  </si>
  <si>
    <t>@prisonculture</t>
  </si>
  <si>
    <t>http://twitter.com/BANgentrifying/status/761186978150875136</t>
  </si>
  <si>
    <t>RT @prisonculture: Happening now in NYC! #SHUTDOWNCITYHALLNYC https://t.co/6PwtRrTYBx</t>
  </si>
  <si>
    <t>2016-08-04T13:08:08Z</t>
  </si>
  <si>
    <t>761186959679258625</t>
  </si>
  <si>
    <t>http://twitter.com/BANgentrifying/status/761186959679258625</t>
  </si>
  <si>
    <t>RT @AGAINSTBRATTON: If you have an unlimited metrocard you can #SwipeItForward (swipe ppl in for free after you exit). It is not against MT…</t>
  </si>
  <si>
    <t>2016-08-04T13:08:05Z</t>
  </si>
  <si>
    <t>761186948035833856</t>
  </si>
  <si>
    <t>@photosftu, @imanihenry, @EqualFlatbush</t>
  </si>
  <si>
    <t>http://twitter.com/BANgentrifying/status/761186948035833856</t>
  </si>
  <si>
    <t>RT @photosftu: 8.1.16 @imanihenry of @EqualFlatbush speaks passionately and the crowd of supporters respond. #SHUTDOWNCITYHALLNYC https://t…</t>
  </si>
  <si>
    <t>2016-08-04T13:08:00Z</t>
  </si>
  <si>
    <t>761186929312497664</t>
  </si>
  <si>
    <t>@imanihenry, @EqualFlatbush</t>
  </si>
  <si>
    <t>http://twitter.com/BANgentrifying/status/761186929312497664</t>
  </si>
  <si>
    <t>RT @imanihenry: 30 Days left to raise $2K to fight tenant harassment in #Brooklyn . GIVE 2 @EqualFlatbush 's Rapid Response Fund https://t.…</t>
  </si>
  <si>
    <t>2016-08-04T13:07:57Z</t>
  </si>
  <si>
    <t>761186915701882880</t>
  </si>
  <si>
    <t>HoopsforJustice2016, ShantelDavis, KimaniGray, BlackLivesMatter</t>
  </si>
  <si>
    <t>http://twitter.com/BANgentrifying/status/761186915701882880</t>
  </si>
  <si>
    <t>RT @EqualFlatbush: Only 2 days left to GIVE to #HoopsforJustice2016 :https://t.co/Ot7VdUvjbX #ShantelDavis #KimaniGray #BlackLivesMatter</t>
  </si>
  <si>
    <t>https://t.co/Ot7VdUvjbX</t>
  </si>
  <si>
    <t>https://www.gofundme.com/hoops4justice2016</t>
  </si>
  <si>
    <t>2016-08-04T13:07:49Z</t>
  </si>
  <si>
    <t>761186883992952832</t>
  </si>
  <si>
    <t>ShantelDavis, KimaniGray, NYPD, Brooklyn</t>
  </si>
  <si>
    <t>http://twitter.com/BANgentrifying/status/761186883992952832</t>
  </si>
  <si>
    <t>RT @EqualFlatbush: Support the annual basketball tournament in honor of #ShantelDavis &amp;amp; #KimaniGray killed by the #NYPD in #Brooklyn .:http…</t>
  </si>
  <si>
    <t>2016-08-04T13:07:47Z</t>
  </si>
  <si>
    <t>761186873054269440</t>
  </si>
  <si>
    <t>ShantelDavis, SAYHERNAME</t>
  </si>
  <si>
    <t>http://twitter.com/BANgentrifying/status/761186873054269440</t>
  </si>
  <si>
    <t>RT @EqualFlatbush: We are only $485 away from meeting the $3K goal.   Support #ShantelDavis' family https://t.co/Ot7VdUvjbX #SAYHERNAME #Bl…</t>
  </si>
  <si>
    <t>2016-08-04T13:07:45Z</t>
  </si>
  <si>
    <t>761186863336030212</t>
  </si>
  <si>
    <t>ShantelDavis, HoopsforJustice2016</t>
  </si>
  <si>
    <t>http://twitter.com/BANgentrifying/status/761186863336030212</t>
  </si>
  <si>
    <t>RT @EqualFlatbush: New video from @EqualFlatbush about #ShantelDavis &amp;amp; #HoopsforJustice2016 : https://t.co/2oErDGNFkW to Help raise $3K htt…</t>
  </si>
  <si>
    <t>https://t.co/2oErDGNFkW</t>
  </si>
  <si>
    <t>https://youtu.be/_uAs4cbqmxM</t>
  </si>
  <si>
    <t>2016-08-04T13:07:26Z</t>
  </si>
  <si>
    <t>761186783627444224</t>
  </si>
  <si>
    <t>@UPROSE, @hyperallergic, @BANgentrifying, @brooklynmuseum, @UPROSE</t>
  </si>
  <si>
    <t>http://twitter.com/BANgentrifying/status/761186783627444224</t>
  </si>
  <si>
    <t>RT @UPROSE: @hyperallergic @BANgentrifying @brooklynmuseum @UPROSE doesn't "call itself the oldest Latino" CBO in Bklyn - founded 50 years…</t>
  </si>
  <si>
    <t>2016-08-02T03:14:42Z</t>
  </si>
  <si>
    <t>760312844915179520</t>
  </si>
  <si>
    <t>@UPROSE, @uprose, @seanieboyy6, @imanihenry, @BANgentrifying, @RespuestaMedia, @BkCB7</t>
  </si>
  <si>
    <t>http://twitter.com/BANgentrifying/status/760312844915179520</t>
  </si>
  <si>
    <t>RT @UPROSE: BKs oldest Latino CBO @uprose turns 50-join us! @seanieboyy6  @imanihenry @BANgentrifying @RespuestaMedia @BkCB7  https://t.co/…</t>
  </si>
  <si>
    <t>2016-08-02T03:14:36Z</t>
  </si>
  <si>
    <t>760312818675712005</t>
  </si>
  <si>
    <t>@hyperallergic, @BANgentrifying, @brooklynmuseum, @UPROSE</t>
  </si>
  <si>
    <t>http://twitter.com/BANgentrifying/status/760312818675712005</t>
  </si>
  <si>
    <t>RT @hyperallergic: In Brooklyn, a Forum Focuses the Fight Against Displacement @BANgentrifying @brooklynmuseum @UPROSE https://t.co/5EXv76d…</t>
  </si>
  <si>
    <t>2016-07-03T19:06:38Z</t>
  </si>
  <si>
    <t>749680769182920705</t>
  </si>
  <si>
    <t>@Its_Katka, @brookylnanti</t>
  </si>
  <si>
    <t>http://twitter.com/BANgentrifying/status/749680769182920705</t>
  </si>
  <si>
    <t>RT @Its_Katka: Absolutely going to this: Brooklyn Museum To Host Anti-Gentrification Community Forum https://t.co/SCpzdH1Tif @brookylnanti…</t>
  </si>
  <si>
    <t>https://t.co/SCpzdH1Tif</t>
  </si>
  <si>
    <t>http://ourbksocial.com/lets-talk-brooklyn-museum-host-anti-gentrification-community-forum/</t>
  </si>
  <si>
    <t>749680769405227008</t>
  </si>
  <si>
    <t>@UPROSE, @BANgentrifying, @imanihenry, @NydiaVelazquez, @Felixwortiz, @cmenchaca, @BPEricAdams, @ArtistStudioAP</t>
  </si>
  <si>
    <t>http://twitter.com/BANgentrifying/status/749680769405227008</t>
  </si>
  <si>
    <t>RT @UPROSE: @BANgentrifying @imanihenry @NydiaVelazquez @Felixwortiz @cmenchaca @BPEricAdams @ArtistStudioAP https://t.co/8e4NtzgGTL</t>
  </si>
  <si>
    <t>2016-07-03T19:06:30Z</t>
  </si>
  <si>
    <t>749680735599067136</t>
  </si>
  <si>
    <t>http://twitter.com/BANgentrifying/status/749680735599067136</t>
  </si>
  <si>
    <t>RT @UPROSE: @BANgentrifying @imanihenry @NydiaVelazquez @Felixwortiz @cmenchaca @BPEricAdams @ArtistStudioAP https://t.co/fsXBLMLab1</t>
  </si>
  <si>
    <t>2016-07-03T19:06:05Z</t>
  </si>
  <si>
    <t>749680632595419136</t>
  </si>
  <si>
    <t>@UPROSE, @BANgentrifying, @imanihenry, @Lumumbabandele, @ourcity</t>
  </si>
  <si>
    <t>http://twitter.com/BANgentrifying/status/749680632595419136</t>
  </si>
  <si>
    <t>RT @UPROSE: @BANgentrifying @imanihenry @Lumumbabandele  @ourcity https://t.co/G7TsoZWvxF</t>
  </si>
  <si>
    <t>2016-07-03T19:06:02Z</t>
  </si>
  <si>
    <t>749680616548032513</t>
  </si>
  <si>
    <t>@UPROSE, @BANgentrifying, @imanihenry, @ourcity, @watchthecops</t>
  </si>
  <si>
    <t>http://twitter.com/BANgentrifying/status/749680616548032513</t>
  </si>
  <si>
    <t>RT @UPROSE: @BANgentrifying @imanihenry @ourcity @watchthecops   gentrification comes with more policing https://t.co/VUNYzqtihk</t>
  </si>
  <si>
    <t>2016-06-30T14:44:54Z</t>
  </si>
  <si>
    <t>748527737833422851</t>
  </si>
  <si>
    <t>HoopsforJustice2016, ShantelDavis</t>
  </si>
  <si>
    <t>http://twitter.com/BANgentrifying/status/748527737833422851</t>
  </si>
  <si>
    <t>RT @EqualFlatbush: We want raise $3K to put on #HoopsforJustice2016 GIVE TODAY to Honor the memory of  #ShantelDavis and... https://t.co/eL…</t>
  </si>
  <si>
    <t>2016-06-30T14:44:49Z</t>
  </si>
  <si>
    <t>748527718455779328</t>
  </si>
  <si>
    <t>http://twitter.com/BANgentrifying/status/748527718455779328</t>
  </si>
  <si>
    <t>RT @EqualFlatbush: July 9th  --- Planning Meeting for the 8/13 March against Gentrification, Racism and Police Violence in... https://t.co/…</t>
  </si>
  <si>
    <t>2016-06-28T18:21:55Z</t>
  </si>
  <si>
    <t>747857575681597441</t>
  </si>
  <si>
    <t>RENTROLLBACK</t>
  </si>
  <si>
    <t>@Met_Council, @caaav</t>
  </si>
  <si>
    <t>http://twitter.com/BANgentrifying/status/747857575681597441</t>
  </si>
  <si>
    <t>RT @Met_Council: Our friends at @caaav out in full force to demand a #RENTROLLBACK https://t.co/bqUwj5ThcD</t>
  </si>
  <si>
    <t>2016-06-19T21:58:58Z</t>
  </si>
  <si>
    <t>744650709736562688</t>
  </si>
  <si>
    <t>@KeeganNYC</t>
  </si>
  <si>
    <t>http://twitter.com/BANgentrifying/status/744650709736562688</t>
  </si>
  <si>
    <t>RT @KeeganNYC: Criminalizing poverty: Homeless in Harlem complain of NYPD harassment: https://t.co/mxlvB1MWUo https://t.co/FbGHpEk2EB</t>
  </si>
  <si>
    <t>https://t.co/mxlvB1MWUo</t>
  </si>
  <si>
    <t>http://www.salon.com/2016/06/19/criminalizing_poverty_homeless_in_harlem_complain_of_nypd_harassment/</t>
  </si>
  <si>
    <t>2016-06-19T21:57:37Z</t>
  </si>
  <si>
    <t>744650367460315136</t>
  </si>
  <si>
    <t>@BlackYouthProj</t>
  </si>
  <si>
    <t>http://twitter.com/BANgentrifying/status/744650367460315136</t>
  </si>
  <si>
    <t>RT @BlackYouthProj: Not Your Grandfather’s Black Freedom Movement: An Interview with BYP100’s Charlene Carruthers  https://t.co/AunccSAbuE</t>
  </si>
  <si>
    <t>https://t.co/AunccSAbuE</t>
  </si>
  <si>
    <t>http://blackyouthproject.com/not-your-grandfathers-black-freedom-movement-an-interview-with-byp100s-charlene-carruthers/</t>
  </si>
  <si>
    <t>2016-06-19T21:55:44Z</t>
  </si>
  <si>
    <t>744649893634019328</t>
  </si>
  <si>
    <t>http://twitter.com/BANgentrifying/status/744649893634019328</t>
  </si>
  <si>
    <t>RT @UPROSE: Strengthen infrastructure &amp;amp; build a resilient city? Where-if industrial waterfront is being commercialized https://t.co/EhQrB56…</t>
  </si>
  <si>
    <t>2016-06-19T18:20:50Z</t>
  </si>
  <si>
    <t>744595811686809604</t>
  </si>
  <si>
    <t>DISRESPECTFUL</t>
  </si>
  <si>
    <t>@EqualFlatbush, @IndustryCityBK</t>
  </si>
  <si>
    <t>http://twitter.com/BANgentrifying/status/744595811686809604</t>
  </si>
  <si>
    <t>RT @EqualFlatbush: It's #DISRESPECTFUL 4 @IndustryCityBK 2 host #SalsaSundays while they displace the #Latinx community from #SunsetPark #D…</t>
  </si>
  <si>
    <t>2016-06-19T18:20:47Z</t>
  </si>
  <si>
    <t>744595802509676548</t>
  </si>
  <si>
    <t>http://twitter.com/BANgentrifying/status/744595802509676548</t>
  </si>
  <si>
    <t>RT @EqualFlatbush: Let @IndustryCityBK know you won't celebrate #gentrification #BoycottSalsaSundays Share your outrage on their page https…</t>
  </si>
  <si>
    <t>2016-06-19T18:20:44Z</t>
  </si>
  <si>
    <t>744595789696098304</t>
  </si>
  <si>
    <t>http://twitter.com/BANgentrifying/status/744595789696098304</t>
  </si>
  <si>
    <t>RT @EqualFlatbush: Flood @IndustryCityBK with CALLS &amp;amp; POSTS - We won't celebrate #gentrification in #SunsetPark #BoycottSalsaSundays https:…</t>
  </si>
  <si>
    <t>2016-06-19T17:54:20Z</t>
  </si>
  <si>
    <t>744589143229992960</t>
  </si>
  <si>
    <t>GENTRIFER</t>
  </si>
  <si>
    <t>http://twitter.com/BANgentrifying/status/744589143229992960</t>
  </si>
  <si>
    <t>RT @EqualFlatbush: Action Alert against #GENTRIFER @IndustryCityBK #BoycottSalsaSundays in #SunsetPark Call: (718) 965-6450 here is why:htt…</t>
  </si>
  <si>
    <t>2016-06-19T17:54:18Z</t>
  </si>
  <si>
    <t>744589137693540353</t>
  </si>
  <si>
    <t>Gentrification, SunsetPark</t>
  </si>
  <si>
    <t>http://twitter.com/BANgentrifying/status/744589137693540353</t>
  </si>
  <si>
    <t>RT @EqualFlatbush: Fight #Gentrification in #SunsetPark! Flood @IndustryCityBK call &amp;amp; TW #BoycottSalsaSundays https://t.co/gFpwQVfa5J #Indu…</t>
  </si>
  <si>
    <t>2016-06-19T17:46:32Z</t>
  </si>
  <si>
    <t>744587180526436352</t>
  </si>
  <si>
    <t>http://twitter.com/BANgentrifying/status/744587180526436352</t>
  </si>
  <si>
    <t>RT @UPROSE: smart &amp;amp; smarmy, Industry City only hires the most powerful PR firms- trying to buy street cred by buying those in need #DontBel…</t>
  </si>
  <si>
    <t>2016-06-19T17:46:29Z</t>
  </si>
  <si>
    <t>744587168140636160</t>
  </si>
  <si>
    <t>@UPROSE, @rekaemedina</t>
  </si>
  <si>
    <t>http://twitter.com/BANgentrifying/status/744587168140636160</t>
  </si>
  <si>
    <t>RT @UPROSE: Industry City inviting Latinos to be public face of their own displacement - @rekaemedina - brother, please be aware #DontBelie…</t>
  </si>
  <si>
    <t>2016-06-19T17:46:26Z</t>
  </si>
  <si>
    <t>744587158271434753</t>
  </si>
  <si>
    <t>gentrification, SunsetPark</t>
  </si>
  <si>
    <t>http://twitter.com/BANgentrifying/status/744587158271434753</t>
  </si>
  <si>
    <t>RT @EqualFlatbush: Please Don't Celebrate the #gentrification of #SunsetPark by @IndustryCityBK #BoycottSalsaSundays https://t.co/egvgrIVsU…</t>
  </si>
  <si>
    <t>2016-06-19T17:39:59Z</t>
  </si>
  <si>
    <t>744585531221229569</t>
  </si>
  <si>
    <t>http://twitter.com/BANgentrifying/status/744585531221229569</t>
  </si>
  <si>
    <t>RT @EqualFlatbush: ACTION ALERT - Flood Industry City with CALLS, TWEETS and FACEBOOK POSTS - Let them know they have NO Busi...  https://t…</t>
  </si>
  <si>
    <t>2016-06-19T17:39:56Z</t>
  </si>
  <si>
    <t>744585521213673472</t>
  </si>
  <si>
    <t>IndustryCityDisplaces</t>
  </si>
  <si>
    <t>http://twitter.com/BANgentrifying/status/744585521213673472</t>
  </si>
  <si>
    <t>RT @EqualFlatbush: #IndustryCityDisplaces  ACTION ALERT - Flood  @IndustryCityBK with CALLS, TWEETS &amp;amp; FB POSTS  https://t.co/thgFNw3hJL #Bo…</t>
  </si>
  <si>
    <t>2016-06-19T17:39:54Z</t>
  </si>
  <si>
    <t>744585511185047560</t>
  </si>
  <si>
    <t>http://twitter.com/BANgentrifying/status/744585511185047560</t>
  </si>
  <si>
    <t>RT @EqualFlatbush: @IndustryCityBK, CORPORATE #GENTRIFIER in #SUNSETPARK is hosting"Salsa Night" Tonight! Don't GO #BoycottSalsaSunday #Ind…</t>
  </si>
  <si>
    <t>2016-06-19T17:39:49Z</t>
  </si>
  <si>
    <t>744585493178892288</t>
  </si>
  <si>
    <t>@EqualFlatbush, @UPROSE, @IndustryCityBK</t>
  </si>
  <si>
    <t>http://twitter.com/BANgentrifying/status/744585493178892288</t>
  </si>
  <si>
    <t>RT @EqualFlatbush: Support @UPROSE &amp;amp; fight @IndustryCityBK 's #gentrification of #SunsetPark #BoycottSalsaSunday Do Not participate in your…</t>
  </si>
  <si>
    <t>2016-06-19T17:39:47Z</t>
  </si>
  <si>
    <t>744585483817259008</t>
  </si>
  <si>
    <t>http://twitter.com/BANgentrifying/status/744585483817259008</t>
  </si>
  <si>
    <t>RT @EqualFlatbush: Let @IndustryCityBK know they have NO Business putting on #SalsaSundays in #SunsetPark Call: (718) 965-6450    https://t…</t>
  </si>
  <si>
    <t>2016-06-19T17:39:45Z</t>
  </si>
  <si>
    <t>744585474803703812</t>
  </si>
  <si>
    <t>@EqualFlatbush, @IndustryCityBK, @UPROSE</t>
  </si>
  <si>
    <t>http://twitter.com/BANgentrifying/status/744585474803703812</t>
  </si>
  <si>
    <t>RT @EqualFlatbush: @IndustryCityBK blocked @UPROSE the only Latinx-led org in #SunsetPark from posting to : https://t.co/egvgrIVsUi #Boycot…</t>
  </si>
  <si>
    <t>2016-06-19T17:39:43Z</t>
  </si>
  <si>
    <t>744585466004049920</t>
  </si>
  <si>
    <t>BoycottSalsaSundays</t>
  </si>
  <si>
    <t>@EqualFlatbush, @IndustryCityBK, @IndustryCityBK</t>
  </si>
  <si>
    <t>http://twitter.com/BANgentrifying/status/744585466004049920</t>
  </si>
  <si>
    <t>RT @EqualFlatbush: #BoycottSalsaSundays : Call &amp;amp; Post @IndustryCityBK (718) 965-6450  @IndustryCityBK  https://t.co/egvgrIVsUi #gentrificat…</t>
  </si>
  <si>
    <t>2016-06-06T22:38:20Z</t>
  </si>
  <si>
    <t>739949571334393858</t>
  </si>
  <si>
    <t>@z_sayyed, @EqualFlatbush, @BANgentrifying, @artsinbushwich</t>
  </si>
  <si>
    <t>http://twitter.com/BANgentrifying/status/739949571334393858</t>
  </si>
  <si>
    <t>RT @z_sayyed: Come see @EqualFlatbush  and @BANgentrifying at @artsinbushwich community day going on now</t>
  </si>
  <si>
    <t>2016-06-06T22:38:17Z</t>
  </si>
  <si>
    <t>739949561439997952</t>
  </si>
  <si>
    <t>@z_sayyed, @imanihenry, @artsinbushwick, @EqualFlatbush, @BANgentrifying</t>
  </si>
  <si>
    <t>http://twitter.com/BANgentrifying/status/739949561439997952</t>
  </si>
  <si>
    <t>RT @z_sayyed: With @imanihenry  at @artsinbushwick  community day repping @EqualFlatbush and @BANgentrifying  https://t.co/eUKwwN076u</t>
  </si>
  <si>
    <t>https://t.co/eUKwwN076u</t>
  </si>
  <si>
    <t>https://www.instagram.com/p/BGR-l4NmEPC/?r=2276527946</t>
  </si>
  <si>
    <t>2016-06-06T22:38:13Z</t>
  </si>
  <si>
    <t>739949542817304577</t>
  </si>
  <si>
    <t>brooklyn, antigentrification</t>
  </si>
  <si>
    <t>@Ligaiya, @BANgentrifying</t>
  </si>
  <si>
    <t>http://twitter.com/BANgentrifying/status/739949542817304577</t>
  </si>
  <si>
    <t>RT @Ligaiya: Our demands. @BANgentrifying #brooklyn #antigentrification https://t.co/5QxQLaM5A3</t>
  </si>
  <si>
    <t>2016-06-06T22:38:00Z</t>
  </si>
  <si>
    <t>739949489428004865</t>
  </si>
  <si>
    <t>@UPROSE, @BilldeBlasio, @NYCProgressives, @BANgentrifying</t>
  </si>
  <si>
    <t>http://twitter.com/BANgentrifying/status/739949489428004865</t>
  </si>
  <si>
    <t>RT @UPROSE: Gentrifiers get help from administration to penalize local culture @BilldeBlasio @NYCProgressives @BANgentrifying  https://t.co…</t>
  </si>
  <si>
    <t>2016-05-17T14:17:41Z</t>
  </si>
  <si>
    <t>732575824034070530</t>
  </si>
  <si>
    <t>PeoplesMonday, NadimSiamNuwara</t>
  </si>
  <si>
    <t>@OccupyWallStNYC</t>
  </si>
  <si>
    <t>http://twitter.com/BANgentrifying/status/732575824034070530</t>
  </si>
  <si>
    <t>RT @OccupyWallStNYC: This week's #PeoplesMonday was dedicated to #NadimSiamNuwara, a 17year-old Palestinian killed by an IDF officer. https…</t>
  </si>
  <si>
    <t>2016-05-03T02:32:45Z</t>
  </si>
  <si>
    <t>727324990656397312</t>
  </si>
  <si>
    <t>http://twitter.com/BANgentrifying/status/727324990656397312</t>
  </si>
  <si>
    <t>RT @EqualFlatbush: Call and Email the Owners of 441 Brooklyn Ave &amp;amp; Tell them to BUILD THE RAMP - BEFORE IT’S GONE // TAKE IT... https://t.c…</t>
  </si>
  <si>
    <t>2016-05-03T02:32:42Z</t>
  </si>
  <si>
    <t>727324978811670528</t>
  </si>
  <si>
    <t>MYNYCLANDLORD</t>
  </si>
  <si>
    <t>http://twitter.com/BANgentrifying/status/727324978811670528</t>
  </si>
  <si>
    <t>RT @EqualFlatbush: Please circulate widely #MYNYCLANDLORD Action Alert : Call and Email the Owners of 441 Brooklyn… https://t.co/4hqjOFjbKT</t>
  </si>
  <si>
    <t>https://t.co/4hqjOFjbKT</t>
  </si>
  <si>
    <t>https://www.instagram.com/p/BE6sQBdF7M-/</t>
  </si>
  <si>
    <t>2016-04-28T17:39:24Z</t>
  </si>
  <si>
    <t>725741218693545984</t>
  </si>
  <si>
    <t>@JohannaWithAnH, @changethenypd</t>
  </si>
  <si>
    <t>http://twitter.com/BANgentrifying/status/725741218693545984</t>
  </si>
  <si>
    <t>RT @JohannaWithAnH: Video of #NYPD beating student with baton in school: https://t.co/GWAzr4ysYX @changethenypd</t>
  </si>
  <si>
    <t>https://t.co/GWAzr4ysYX</t>
  </si>
  <si>
    <t>http://www.inquisitr.com/3003149/students-lawsuit-against-police-cop-beat-him-with-a-baton-in-school/</t>
  </si>
  <si>
    <t>2016-04-28T17:39:01Z</t>
  </si>
  <si>
    <t>725741121368920064</t>
  </si>
  <si>
    <t>@JooHyun_Kang, @CommissBratton</t>
  </si>
  <si>
    <t>http://twitter.com/BANgentrifying/status/725741121368920064</t>
  </si>
  <si>
    <t>RT @JooHyun_Kang: "I like it &amp;amp; we're gonna keep using it"-@CommissBratton re reports NYPD bullies/violates immigrant shopowners rights http…</t>
  </si>
  <si>
    <t>2016-04-21T13:41:23Z</t>
  </si>
  <si>
    <t>723144604338532352</t>
  </si>
  <si>
    <t>PeterLiang, ByeKen</t>
  </si>
  <si>
    <t>@KimberlyEnjoli</t>
  </si>
  <si>
    <t>http://twitter.com/BANgentrifying/status/723144604338532352</t>
  </si>
  <si>
    <t>RT @KimberlyEnjoli: https://t.co/TKloHpL48W #PeterLiang #ByeKen</t>
  </si>
  <si>
    <t>https://t.co/TKloHpL48W</t>
  </si>
  <si>
    <t>http://gothamist.com/2016/04/20/seven_arrested_protesting_peter_lia.php</t>
  </si>
  <si>
    <t>2016-04-21T13:41:21Z</t>
  </si>
  <si>
    <t>723144593194233857</t>
  </si>
  <si>
    <t>ByeKen, AkaiGurley, PeterLiang, KenThompson, TheFailureOfIdentityPolitics</t>
  </si>
  <si>
    <t>@SonofBaldwin</t>
  </si>
  <si>
    <t>http://twitter.com/BANgentrifying/status/723144593194233857</t>
  </si>
  <si>
    <t>RT @SonofBaldwin: #ByeKen: https://t.co/shOFJNf6yG #AkaiGurley #PeterLiang #KenThompson #TheFailureOfIdentityPolitics https://t.co/IteViP65…</t>
  </si>
  <si>
    <t>https://t.co/shOFJNf6yG</t>
  </si>
  <si>
    <t>https://goo.gl/K2aT2r</t>
  </si>
  <si>
    <t>2016-04-21T13:41:17Z</t>
  </si>
  <si>
    <t>723144579172708352</t>
  </si>
  <si>
    <t>PeterLiang, AkaiGurley</t>
  </si>
  <si>
    <t>@DarrenShiroma</t>
  </si>
  <si>
    <t>http://twitter.com/BANgentrifying/status/723144579172708352</t>
  </si>
  <si>
    <t>RT @DarrenShiroma: Joint Statement from Asian/Chinese American Organizations on #PeterLiang https://t.co/NvPsbOjH7e #AkaiGurley #BlackLives…</t>
  </si>
  <si>
    <t>https://t.co/NvPsbOjH7e</t>
  </si>
  <si>
    <t>http://bit.ly/1VABWTq</t>
  </si>
  <si>
    <t>2016-04-21T13:41:14Z</t>
  </si>
  <si>
    <t>723144564610093056</t>
  </si>
  <si>
    <t>KENTHOMPSON, PeterLiang</t>
  </si>
  <si>
    <t>@imanihenry, @BrooklynDA</t>
  </si>
  <si>
    <t>http://twitter.com/BANgentrifying/status/723144564610093056</t>
  </si>
  <si>
    <t>RT @imanihenry: FLOOD D.A. #KENTHOMPSON’S OFFICE WITH CALLS AND TWEETSTwitter handle: @BrooklynDA  Phone: (718) 250-2001 #PeterLiang #AkaiG…</t>
  </si>
  <si>
    <t>2016-04-21T13:41:12Z</t>
  </si>
  <si>
    <t>http://twitter.com/BANgentrifying/status/723144555848192000</t>
  </si>
  <si>
    <t>RT @imanihenry: FLOOD D.A. #KENTHOMPSON’S OFFICE WITH CALLS AND TWEETSTwitter handle: @BrooklynDA Phone: (718) 250-2001 #PeterLiang #AkaiGu…</t>
  </si>
  <si>
    <t>2016-04-21T13:41:09Z</t>
  </si>
  <si>
    <t>723144544896819200</t>
  </si>
  <si>
    <t>ByeKen</t>
  </si>
  <si>
    <t>@imanihenry</t>
  </si>
  <si>
    <t>http://twitter.com/BANgentrifying/status/723144544896819200</t>
  </si>
  <si>
    <t>RT @imanihenry: Please give now to BAIL the last #ByeKen protester out of jail ! We need $5,000 bail ASAP. https://t.co/yEBuKgI8n8… #AkaiGu…</t>
  </si>
  <si>
    <t>https://t.co/yEBuKgI8n8</t>
  </si>
  <si>
    <t>http://org2.salsalabs.com/o/7315/donate_</t>
  </si>
  <si>
    <t>2016-04-21T13:41:07Z</t>
  </si>
  <si>
    <t>723144535501594624</t>
  </si>
  <si>
    <t>BlackLivesMatter, PeterLiang</t>
  </si>
  <si>
    <t>http://twitter.com/BANgentrifying/status/723144535501594624</t>
  </si>
  <si>
    <t>RT @imanihenry: @BrooklynDA sends  #BlackLivesMatter activists to jail while #PeterLiang is free . We need  $5,000 for bail ASAP !https://t…</t>
  </si>
  <si>
    <t>2016-04-21T13:41:02Z</t>
  </si>
  <si>
    <t>723144514140012544</t>
  </si>
  <si>
    <t>KenThompson, AkaiGurley, criminal</t>
  </si>
  <si>
    <t>http://twitter.com/BANgentrifying/status/723144514140012544</t>
  </si>
  <si>
    <t>RT @imanihenry: Calling on groups &amp;amp; individuals to publicly CONDEMN #KenThompson . What he has done to #AkaiGurley's family is #criminal #b…</t>
  </si>
  <si>
    <t>2016-04-21T13:40:59Z</t>
  </si>
  <si>
    <t>723144504551837697</t>
  </si>
  <si>
    <t>KenThompson, AkaiGurley</t>
  </si>
  <si>
    <t>@imanihenry, @solangeknowles</t>
  </si>
  <si>
    <t>http://twitter.com/BANgentrifying/status/723144504551837697</t>
  </si>
  <si>
    <t>RT @imanihenry: @solangeknowles  Calling on groups &amp;amp; individuals to CONDEMN #KenThompson. What he has done to #AkaiGurley's family is #crim…</t>
  </si>
  <si>
    <t>2016-04-21T13:40:57Z</t>
  </si>
  <si>
    <t>723144494904926208</t>
  </si>
  <si>
    <t>@imanihenry, @JamieHector</t>
  </si>
  <si>
    <t>http://twitter.com/BANgentrifying/status/723144494904926208</t>
  </si>
  <si>
    <t>RT @imanihenry: @JamieHector:Calling on groups &amp;amp; individuals 2 CONDEMN #KenThompson What he has done 2 #AkaiGurley's family is #criminal #b…</t>
  </si>
  <si>
    <t>2016-04-21T13:40:55Z</t>
  </si>
  <si>
    <t>723144484884717572</t>
  </si>
  <si>
    <t>@imanihenry, @UncleRUSH</t>
  </si>
  <si>
    <t>http://twitter.com/BANgentrifying/status/723144484884717572</t>
  </si>
  <si>
    <t>RT @imanihenry: @UncleRUSH Calling on groups &amp;amp; individuals 2 CONDEMN #KenThompson . What he has done 2 #AkaiGurley's family is #criminal  #…</t>
  </si>
  <si>
    <t>2016-04-21T13:40:50Z</t>
  </si>
  <si>
    <t>723144466589208576</t>
  </si>
  <si>
    <t>AkaiGurley, APIs4BlackLives</t>
  </si>
  <si>
    <t>http://twitter.com/BANgentrifying/status/723144466589208576</t>
  </si>
  <si>
    <t>RT @JooHyun_Kang: Niece of Vincent Chin (killed by white racists) in solidarity w/#AkaiGurley's fam. #APIs4BlackLives https://t.co/5GdHbNdu…</t>
  </si>
  <si>
    <t>2016-04-21T13:40:41Z</t>
  </si>
  <si>
    <t>723144427548618752</t>
  </si>
  <si>
    <t>AkaiGurley, ByeKen</t>
  </si>
  <si>
    <t>@KeeganNYC, @BrooklynDA</t>
  </si>
  <si>
    <t>http://twitter.com/BANgentrifying/status/723144427548618752</t>
  </si>
  <si>
    <t>RT @KeeganNYC: Call/tweet @BrooklynDA: Drop charges for 7 arrested protesting no jail time for cop who killed #AkaiGurley. #ByeKen. https:/…</t>
  </si>
  <si>
    <t>2016-04-21T13:40:36Z</t>
  </si>
  <si>
    <t>723144406757453824</t>
  </si>
  <si>
    <t>BlackLivesMatter, donate, NYC</t>
  </si>
  <si>
    <t>@Jessi4JC</t>
  </si>
  <si>
    <t>http://twitter.com/BANgentrifying/status/723144406757453824</t>
  </si>
  <si>
    <t>RT @Jessi4JC: 6 of 7 protestors were released. The 7th is being held at Rikers on $5,000 bail. #BlackLivesMatter #donate #NYC https://t.co/…</t>
  </si>
  <si>
    <t>2016-04-21T13:40:31Z</t>
  </si>
  <si>
    <t>723144383978192896</t>
  </si>
  <si>
    <t>KenThompson, BlackLivesMatter, BlackPeople, NOJAILTIME, PeterLiang</t>
  </si>
  <si>
    <t>http://twitter.com/BANgentrifying/status/723144383978192896</t>
  </si>
  <si>
    <t>RT @imanihenry: @BrooklynDA #KenThompson jails #BlackLivesMatter protesters. Cops who kill #BlackPeople he sez #NOJAILTIME  #PeterLiang #Ak…</t>
  </si>
  <si>
    <t>2016-04-21T13:40:28Z</t>
  </si>
  <si>
    <t>723144374159327232</t>
  </si>
  <si>
    <t>BlackLivesMatter, Nyc, Brooklyn, ByeKen</t>
  </si>
  <si>
    <t>@NYC_ShutItDown, @BrooklynDA</t>
  </si>
  <si>
    <t>http://twitter.com/BANgentrifying/status/723144374159327232</t>
  </si>
  <si>
    <t>RT @NYC_ShutItDown: Rt @BrooklynDA  No Justice no Peace. we put you in now we kicking you out #BlackLivesMatter #Nyc #Brooklyn #ByeKen</t>
  </si>
  <si>
    <t>2016-04-21T13:40:23Z</t>
  </si>
  <si>
    <t>723144350138556417</t>
  </si>
  <si>
    <t>NYC, FreeWoody</t>
  </si>
  <si>
    <t>@NYC_ShutItDown</t>
  </si>
  <si>
    <t>http://twitter.com/BANgentrifying/status/723144350138556417</t>
  </si>
  <si>
    <t>RT @NYC_ShutItDown: Rt we need 5k for bail please donate to make this a speedy process https://t.co/0vUIkv0994 #NYC #FreeWoody #BlackLivesM…</t>
  </si>
  <si>
    <t>https://t.co/0vUIkv0994</t>
  </si>
  <si>
    <t>https://org2.salsalabs.com/o/7315/donate_page/ows-bail-fund</t>
  </si>
  <si>
    <t>2016-04-21T13:40:19Z</t>
  </si>
  <si>
    <t>723144335877910529</t>
  </si>
  <si>
    <t>Blacktwtter, BlackLivesMatter, Freewoody, Anonymous</t>
  </si>
  <si>
    <t>http://twitter.com/BANgentrifying/status/723144335877910529</t>
  </si>
  <si>
    <t>RT @NYC_ShutItDown: Rt #Blacktwtter @BrooklynDA Demand bail be dropped and they drop all charges #BlackLivesMatter #Freewoody #Anonymous #O…</t>
  </si>
  <si>
    <t>2016-04-21T13:40:17Z</t>
  </si>
  <si>
    <t>723144325912231936</t>
  </si>
  <si>
    <t>http://twitter.com/BANgentrifying/status/723144325912231936</t>
  </si>
  <si>
    <t>RT @NYC_ShutItDown: Rt @BrooklynDA  we demand you drop all charges and let the last activist go your the one with blood on your hands #ByeK…</t>
  </si>
  <si>
    <t>2016-04-21T13:40:14Z</t>
  </si>
  <si>
    <t>723144314403041281</t>
  </si>
  <si>
    <t>KenTHompson, BlackLivesMatter, ByeKen</t>
  </si>
  <si>
    <t>@GAB_AR10, @GlobalRevLive</t>
  </si>
  <si>
    <t>http://twitter.com/BANgentrifying/status/723144314403041281</t>
  </si>
  <si>
    <t>RT @GAB_AR10: @GlobalRevLive via Imany Henry #KenTHompson action at his house #BlackLivesMatter #ByeKen https://t.co/eORodBsy8n</t>
  </si>
  <si>
    <t>https://t.co/eORodBsy8n</t>
  </si>
  <si>
    <t>http://fb.me/4qXXZha5o</t>
  </si>
  <si>
    <t>2016-04-21T13:40:12Z</t>
  </si>
  <si>
    <t>723144303590125568</t>
  </si>
  <si>
    <t>@OccupyAvenueD</t>
  </si>
  <si>
    <t>http://twitter.com/BANgentrifying/status/723144303590125568</t>
  </si>
  <si>
    <t>RT @OccupyAvenueD: They want to to talk about free speech and democracy in America. They say America is not a police state #ByeKen https://…</t>
  </si>
  <si>
    <t>2016-04-21T13:40:04Z</t>
  </si>
  <si>
    <t>723144271654690816</t>
  </si>
  <si>
    <t>Freewoody, Byeken</t>
  </si>
  <si>
    <t>@NYC_ShutItDown, @NYC_ShutItDown</t>
  </si>
  <si>
    <t>http://twitter.com/BANgentrifying/status/723144271654690816</t>
  </si>
  <si>
    <t>RT @NYC_ShutItDown: @NYC_ShutItDown #Freewoody #Byeken</t>
  </si>
  <si>
    <t>2016-04-21T13:40:02Z</t>
  </si>
  <si>
    <t>723144261714239488</t>
  </si>
  <si>
    <t>byeken</t>
  </si>
  <si>
    <t>@dianINQUE_NY</t>
  </si>
  <si>
    <t>http://twitter.com/BANgentrifying/status/723144261714239488</t>
  </si>
  <si>
    <t>RT @dianINQUE_NY: #byeken  https://t.co/ZICt6DKI9f</t>
  </si>
  <si>
    <t>https://t.co/ZICt6DKI9f</t>
  </si>
  <si>
    <t>https://twitter.com/joejackson/status/356549304955047936</t>
  </si>
  <si>
    <t>2016-04-21T13:39:59Z</t>
  </si>
  <si>
    <t>723144249454276608</t>
  </si>
  <si>
    <t>http://twitter.com/BANgentrifying/status/723144249454276608</t>
  </si>
  <si>
    <t>RT @dianINQUE_NY: Take back your award! #byeken  https://t.co/X35cgrXoBU</t>
  </si>
  <si>
    <t>https://t.co/X35cgrXoBU</t>
  </si>
  <si>
    <t>https://twitter.com/theblackinst/status/573562736996646913</t>
  </si>
  <si>
    <t>2016-04-21T13:39:56Z</t>
  </si>
  <si>
    <t>723144237894799360</t>
  </si>
  <si>
    <t>http://twitter.com/BANgentrifying/status/723144237894799360</t>
  </si>
  <si>
    <t>RT @dianINQUE_NY: Meme at it! #ByeKen https://t.co/qgOc8jZ0aQ</t>
  </si>
  <si>
    <t>https://t.co/qgOc8jZ0aQ</t>
  </si>
  <si>
    <t>https://twitter.com/agounardes/status/386955463595921408</t>
  </si>
  <si>
    <t>2016-04-21T13:39:52Z</t>
  </si>
  <si>
    <t>723144221360791552</t>
  </si>
  <si>
    <t>ByeKen, Justice4AkaiGurley</t>
  </si>
  <si>
    <t>@restructures</t>
  </si>
  <si>
    <t>http://twitter.com/BANgentrifying/status/723144221360791552</t>
  </si>
  <si>
    <t>RT @restructures: #ByeKen  #Justice4AkaiGurley  https://t.co/dmemaCf0Mk</t>
  </si>
  <si>
    <t>https://t.co/dmemaCf0Mk</t>
  </si>
  <si>
    <t>https://twitter.com/nonewnypd/status/722928230462840832</t>
  </si>
  <si>
    <t>2016-04-21T13:39:49Z</t>
  </si>
  <si>
    <t>723144210250129409</t>
  </si>
  <si>
    <t>KenThompson, PeterLiang</t>
  </si>
  <si>
    <t>@imanihenry, @baratunde, @BrooklynDA</t>
  </si>
  <si>
    <t>http://twitter.com/BANgentrifying/status/723144210250129409</t>
  </si>
  <si>
    <t>RT @imanihenry: @baratunde :U campaigned 4 #KenThompson 2b @BrooklynDA :Do u agree w/his call 4 NO JAIL TIME 4 #PeterLiang who killed #Akai…</t>
  </si>
  <si>
    <t>2016-04-21T13:39:46Z</t>
  </si>
  <si>
    <t>723144197738508289</t>
  </si>
  <si>
    <t>Baratunde, KenThompson, PeterLiang</t>
  </si>
  <si>
    <t>http://twitter.com/BANgentrifying/status/723144197738508289</t>
  </si>
  <si>
    <t>RT @imanihenry: #Baratunde campaigned 4 #KenThompson 2b @BrooklynDA :Do u agree w/his call 4 NO JAIL TIME 4 #PeterLiang who killed #AkaiGur…</t>
  </si>
  <si>
    <t>2016-04-21T13:39:44Z</t>
  </si>
  <si>
    <t>723144189169549312</t>
  </si>
  <si>
    <t>KenThompson, PeterLiang, AKaiGurley, BLackLivesMatter</t>
  </si>
  <si>
    <t>@imanihenry, @baratunde</t>
  </si>
  <si>
    <t>http://twitter.com/BANgentrifying/status/723144189169549312</t>
  </si>
  <si>
    <t>RT @imanihenry: @baratunde: #KenThompson thinks that #PeterLiang murdering #AKaiGurley = OK yet #BLackLivesMatter activists drumming &amp;amp; yell…</t>
  </si>
  <si>
    <t>2016-04-21T13:39:41Z</t>
  </si>
  <si>
    <t>723144177056382976</t>
  </si>
  <si>
    <t>BaratundeThurston, KenThompson, BlackLivesMatter, BlackPeople, NOJAILTIME</t>
  </si>
  <si>
    <t>http://twitter.com/BANgentrifying/status/723144177056382976</t>
  </si>
  <si>
    <t>RT @imanihenry: #BaratundeThurston #KenThompson jails #BlackLivesMatter protesters. Cops who kill #BlackPeople he sez #NOJAILTIME  #PeterLi…</t>
  </si>
  <si>
    <t>2016-04-21T13:39:37Z</t>
  </si>
  <si>
    <t>723144159125708800</t>
  </si>
  <si>
    <t>http://twitter.com/BANgentrifying/status/723144159125708800</t>
  </si>
  <si>
    <t>RT @imanihenry: @baratunde Calling on groups &amp;amp; individuals 2 CONDEMN #KenThompson . What he has done 2 #AkaiGurley's family is #criminal  #…</t>
  </si>
  <si>
    <t>2016-04-21T13:39:34Z</t>
  </si>
  <si>
    <t>723144146555396096</t>
  </si>
  <si>
    <t>BaratundeThurston, KenThompson, AkaiGurley</t>
  </si>
  <si>
    <t>http://twitter.com/BANgentrifying/status/723144146555396096</t>
  </si>
  <si>
    <t>RT @imanihenry: #BaratundeThurston Calling on groups &amp;amp; individuals 2 CONDEMN #KenThompson What he has done 2 #AkaiGurley's family is #crimi…</t>
  </si>
  <si>
    <t>2016-04-21T13:39:32Z</t>
  </si>
  <si>
    <t>723144137197891584</t>
  </si>
  <si>
    <t>http://twitter.com/BANgentrifying/status/723144137197891584</t>
  </si>
  <si>
    <t>RT @imanihenry: @UncleRUSH #BlackLivesMatter activists spent more time in jail 4 protesting @#KenThompson's house than #PeterLiang got 4 ki…</t>
  </si>
  <si>
    <t>2016-04-21T13:39:28Z</t>
  </si>
  <si>
    <t>723144122740162560</t>
  </si>
  <si>
    <t>http://twitter.com/BANgentrifying/status/723144122740162560</t>
  </si>
  <si>
    <t>RT @imanihenry: #RussellSimmons#BlackLivesMatter activists spent &amp;lt; time in jail 4 protesting @#KenThompson's house than #PeterLiang got 4 k…</t>
  </si>
  <si>
    <t>2016-04-21T13:39:27Z</t>
  </si>
  <si>
    <t>723144117635690497</t>
  </si>
  <si>
    <t>BlackLivesMatter, KenThompson, PeterLiang</t>
  </si>
  <si>
    <t>http://twitter.com/BANgentrifying/status/723144117635690497</t>
  </si>
  <si>
    <t>RT @imanihenry: @solangeknowles #BlackLivesMatter activists spent&amp;lt; time in jail 4 protesting @#KenThompson'shouse than #PeterLiang got 4 ki…</t>
  </si>
  <si>
    <t>2016-04-21T13:39:24Z</t>
  </si>
  <si>
    <t>723144106097147904</t>
  </si>
  <si>
    <t>Solange, BlackLivesMatter, KenThompson, PeterLiang</t>
  </si>
  <si>
    <t>http://twitter.com/BANgentrifying/status/723144106097147904</t>
  </si>
  <si>
    <t>RT @imanihenry: #Solange #BlackLivesMatter activists spent more time in jail 4 protesting @ #KenThompson's house than #PeterLiang got 4 kil…</t>
  </si>
  <si>
    <t>2016-04-21T13:39:22Z</t>
  </si>
  <si>
    <t>723144097599524864</t>
  </si>
  <si>
    <t>JamieHector, BlackLivesMatter, KenThompson, PeterLiang</t>
  </si>
  <si>
    <t>http://twitter.com/BANgentrifying/status/723144097599524864</t>
  </si>
  <si>
    <t>RT @imanihenry: #JamieHector #BlackLivesMatter activists spent &amp;lt; time in jail 4 protesting @ #KenThompson's house than #PeterLiang got 4 ki…</t>
  </si>
  <si>
    <t>2016-04-21T13:39:20Z</t>
  </si>
  <si>
    <t>723144086237093888</t>
  </si>
  <si>
    <t>@dianINQUE_NY, @baratunde</t>
  </si>
  <si>
    <t>http://twitter.com/BANgentrifying/status/723144086237093888</t>
  </si>
  <si>
    <t>RT @dianINQUE_NY: .@baratunde Will you say #ByeKen? https://t.co/lHy3zqhhbh</t>
  </si>
  <si>
    <t>https://t.co/lHy3zqhhbh</t>
  </si>
  <si>
    <t>https://twitter.com/imanihenry/status/723054422415167489</t>
  </si>
  <si>
    <t>2016-04-21T13:39:17Z</t>
  </si>
  <si>
    <t>723144075445153792</t>
  </si>
  <si>
    <t>@dianINQUE_NY, @solangeknowles</t>
  </si>
  <si>
    <t>http://twitter.com/BANgentrifying/status/723144075445153792</t>
  </si>
  <si>
    <t>RT @dianINQUE_NY: .@solangeknowles fans and #AkaiGurley supporters.  If U got him in, it's time to help say #ByeKen! https://t.co/uVAJ9FryOa</t>
  </si>
  <si>
    <t>https://t.co/uVAJ9FryOa</t>
  </si>
  <si>
    <t>https://twitter.com/imanihenry/status/723058721346064384</t>
  </si>
  <si>
    <t>2016-04-21T13:39:14Z</t>
  </si>
  <si>
    <t>723144063508160513</t>
  </si>
  <si>
    <t>KenThompson, NOJAILTIME, PeterLiang, AkaiGurley, FreeJasonWoody, KenMUSTRESIGN, ByeKen</t>
  </si>
  <si>
    <t>http://twitter.com/BANgentrifying/status/723144063508160513</t>
  </si>
  <si>
    <t>RT @imanihenry: #KenThompson said #NOJAILTIME 4 #PeterLiang 4 murdering #AkaiGurley #FreeJasonWoody #KenMUSTRESIGN  #ByeKen https://t.co/F5…</t>
  </si>
  <si>
    <t>2016-04-21T13:39:12Z</t>
  </si>
  <si>
    <t>723144053647351808</t>
  </si>
  <si>
    <t>@dianINQUE_NY, @AfroStateOfMind</t>
  </si>
  <si>
    <t>http://twitter.com/BANgentrifying/status/723144053647351808</t>
  </si>
  <si>
    <t>RT @dianINQUE_NY: Thank you @AfroStateOfMind for your transparency!  Justice for #AkaiGurley  #ByeKen  https://t.co/caiaxzaAp8</t>
  </si>
  <si>
    <t>https://t.co/caiaxzaAp8</t>
  </si>
  <si>
    <t>https://twitter.com/afrostateofmind/status/722884731411410945</t>
  </si>
  <si>
    <t>2016-04-21T13:39:09Z</t>
  </si>
  <si>
    <t>723144041039314944</t>
  </si>
  <si>
    <t>KenThompson, NOJAILTIME, PeterLiang, AkaiGurley</t>
  </si>
  <si>
    <t>http://twitter.com/BANgentrifying/status/723144041039314944</t>
  </si>
  <si>
    <t>RT @imanihenry: Pls SPEAKOUT against @BrooklynDA #KenThompson  &amp;amp; #NOJAILTIME for #PeterLiang 4 the murder of #AkaiGurley .  #BlackLivesMatt…</t>
  </si>
  <si>
    <t>2016-04-21T13:39:07Z</t>
  </si>
  <si>
    <t>723144033057517569</t>
  </si>
  <si>
    <t>AkaiGurley, PeterLiang, ByeKen</t>
  </si>
  <si>
    <t>@dianINQUE_NY, @JusticeForAkai</t>
  </si>
  <si>
    <t>http://twitter.com/BANgentrifying/status/723144033057517569</t>
  </si>
  <si>
    <t>RT @dianINQUE_NY: #AkaiGurley  #PeterLiang  #ByeKen  // @JusticeForAkai  https://t.co/nU1sEktusF</t>
  </si>
  <si>
    <t>https://t.co/nU1sEktusF</t>
  </si>
  <si>
    <t>https://twitter.com/democracynow/status/723128420020961280</t>
  </si>
  <si>
    <t>2016-04-21T13:39:00Z</t>
  </si>
  <si>
    <t>723144002762092544</t>
  </si>
  <si>
    <t>ByeKen, PeterLiang, DropAllCharges</t>
  </si>
  <si>
    <t>http://twitter.com/BANgentrifying/status/723144002762092544</t>
  </si>
  <si>
    <t>RT @JooHyun_Kang: ICYMI: #ByeKen protesters spent more time in jail than #PeterLiang. 1 still held https://t.co/HRBrYrnInB #DropAllCharges…</t>
  </si>
  <si>
    <t>https://t.co/HRBrYrnInB</t>
  </si>
  <si>
    <t>2016-04-21T13:38:49Z</t>
  </si>
  <si>
    <t>723143957945917440</t>
  </si>
  <si>
    <t>@imanihenry, @BintTahrir</t>
  </si>
  <si>
    <t>http://twitter.com/BANgentrifying/status/723143957945917440</t>
  </si>
  <si>
    <t>RT @imanihenry: @BintTahrir   2018??? #KenThompson  should RESIGN NOW! #KenMustResign #ByeKen</t>
  </si>
  <si>
    <t>2016-04-21T13:38:46Z</t>
  </si>
  <si>
    <t>723143946986237952</t>
  </si>
  <si>
    <t>http://twitter.com/BANgentrifying/status/723143946986237952</t>
  </si>
  <si>
    <t>RT @imanihenry: @BintTahrir   #KenMustResign  - he is incompetent 25K was set for #BlackLivesMatter activist attacked by 10 cops but #Peter…</t>
  </si>
  <si>
    <t>2016-04-21T13:38:44Z</t>
  </si>
  <si>
    <t>723143936068489217</t>
  </si>
  <si>
    <t>KenThompson, BlackLivesMatter, PeterLiang, AkaiGurley</t>
  </si>
  <si>
    <t>http://twitter.com/BANgentrifying/status/723143936068489217</t>
  </si>
  <si>
    <t>RT @imanihenry: #KenThompson sends #BlackLivesMatter activist 2 jail but #PeterLiang kills #AkaiGurley  &amp;amp; is free We need 5K 4 bail https:/…</t>
  </si>
  <si>
    <t>2016-04-19T18:32:00Z</t>
  </si>
  <si>
    <t>722492964736401409</t>
  </si>
  <si>
    <t>PeterLiang, AkaiGurley, NYC</t>
  </si>
  <si>
    <t>http://twitter.com/BANgentrifying/status/722492964736401409</t>
  </si>
  <si>
    <t>RT @AshAgony: Lots of cops watching protesters outside Brooklyn courthouse where #PeterLiang is being sentenced. #AkaiGurley #NYC https://t…</t>
  </si>
  <si>
    <t>2016-04-19T18:31:02Z</t>
  </si>
  <si>
    <t>722492720015663104</t>
  </si>
  <si>
    <t>AkaiGurley, PeterLiang</t>
  </si>
  <si>
    <t>http://twitter.com/BANgentrifying/status/722492720015663104</t>
  </si>
  <si>
    <t>RT @EqualFlatbush: Rally outside for #AkaiGurley WE DEMAND JUSTICE !  #PeterLiang must be sentenced https://t.co/oXmWBUhPNI</t>
  </si>
  <si>
    <t>https://t.co/oXmWBUhPNI</t>
  </si>
  <si>
    <t>https://www.instagram.com/p/BEZFbYZF7Na/</t>
  </si>
  <si>
    <t>2016-04-09T00:45:02Z</t>
  </si>
  <si>
    <t>718600574179110912</t>
  </si>
  <si>
    <t>Compton, bro</t>
  </si>
  <si>
    <t>@EqualFlatbush, @kendricklamar</t>
  </si>
  <si>
    <t>http://twitter.com/BANgentrifying/status/718600574179110912</t>
  </si>
  <si>
    <t>RT @EqualFlatbush: @kendricklamar same thing happening in #Compton is happening in #bro   Help us send a message to… https://t.co/eoIz7eBNVX</t>
  </si>
  <si>
    <t>https://t.co/eoIz7eBNVX</t>
  </si>
  <si>
    <t>https://www.instagram.com/p/BD9Mc4Yl7B7/</t>
  </si>
  <si>
    <t>2016-04-09T00:44:59Z</t>
  </si>
  <si>
    <t>718600560266584065</t>
  </si>
  <si>
    <t>http://twitter.com/BANgentrifying/status/718600560266584065</t>
  </si>
  <si>
    <t>RT @EqualFlatbush: TODAY  Help us send a message to developers that Brooklyn is Not For Sale!   Follow… https://t.co/OEBsMxnQ8e</t>
  </si>
  <si>
    <t>https://t.co/OEBsMxnQ8e</t>
  </si>
  <si>
    <t>https://www.instagram.com/p/BD9Jaw4l7NN/</t>
  </si>
  <si>
    <t>2016-04-09T00:44:56Z</t>
  </si>
  <si>
    <t>718600550858768385</t>
  </si>
  <si>
    <t>http://twitter.com/BANgentrifying/status/718600550858768385</t>
  </si>
  <si>
    <t>RT @EqualFlatbush: TODAY  Help us send a message to developers that Brooklyn is Not For Sale!   Follow… https://t.co/2k5w7FtFNX</t>
  </si>
  <si>
    <t>https://t.co/2k5w7FtFNX</t>
  </si>
  <si>
    <t>https://www.instagram.com/p/BD9Lmlol7Ao/</t>
  </si>
  <si>
    <t>2016-04-09T00:44:54Z</t>
  </si>
  <si>
    <t>718600542088536064</t>
  </si>
  <si>
    <t>beforeitsgone, takeitbackTODAY</t>
  </si>
  <si>
    <t>http://twitter.com/BANgentrifying/status/718600542088536064</t>
  </si>
  <si>
    <t>RT @EqualFlatbush: #beforeitsgone #takeitbackTODAY  Help us send a message to developers that Brooklyn is Not For… https://t.co/ClQCupve3q</t>
  </si>
  <si>
    <t>https://t.co/ClQCupve3q</t>
  </si>
  <si>
    <t>https://www.instagram.com/p/BD9Kd1SF7PD/</t>
  </si>
  <si>
    <t>2016-04-09T00:44:53Z</t>
  </si>
  <si>
    <t>718600535734108160</t>
  </si>
  <si>
    <t>brooklynisnotforsale, BKNOTalright, beforeitsgone, takeitback</t>
  </si>
  <si>
    <t>http://twitter.com/BANgentrifying/status/718600535734108160</t>
  </si>
  <si>
    <t>RT @EqualFlatbush: #brooklynisnotforsale  #BKNOTalright #beforeitsgone #takeitback  @EqualFlatbush @ Barclays… https://t.co/7rXmHegT8J</t>
  </si>
  <si>
    <t>https://t.co/7rXmHegT8J</t>
  </si>
  <si>
    <t>https://www.instagram.com/p/BD9KHNvl7Ob/</t>
  </si>
  <si>
    <t>2016-04-09T00:44:47Z</t>
  </si>
  <si>
    <t>718600511201665024</t>
  </si>
  <si>
    <t>BKNOTalright</t>
  </si>
  <si>
    <t>@EqualFlatbush, @KendrickLamar</t>
  </si>
  <si>
    <t>http://twitter.com/BANgentrifying/status/718600511201665024</t>
  </si>
  <si>
    <t>RT @EqualFlatbush: Hey@KendrickLamar #BKNOTalright help us fight displacement of black and brown bodies https://t.co/UwTGVlc7J1</t>
  </si>
  <si>
    <t>https://t.co/UwTGVlc7J1</t>
  </si>
  <si>
    <t>https://www.instagram.com/p/BD9Jvqzl7N0/</t>
  </si>
  <si>
    <t>2016-04-09T00:44:43Z</t>
  </si>
  <si>
    <t>718600492797063169</t>
  </si>
  <si>
    <t>http://twitter.com/BANgentrifying/status/718600492797063169</t>
  </si>
  <si>
    <t>RT @EqualFlatbush: #beforeitsgone #takeitbackTODAY  Help us send a message to developers that Brooklyn is Not For… https://t.co/OEBsMxnQ8e</t>
  </si>
  <si>
    <t>2016-04-09T00:44:40Z</t>
  </si>
  <si>
    <t>718600483200507904</t>
  </si>
  <si>
    <t>beforeitsgone, takeitback, gentrification</t>
  </si>
  <si>
    <t>http://twitter.com/BANgentrifying/status/718600483200507904</t>
  </si>
  <si>
    <t>RT @EqualFlatbush: #beforeitsgone #takeitback Barclay's Is ground zero for #gentrification...but we will fight.… https://t.co/Bn6ZmhCMYh</t>
  </si>
  <si>
    <t>https://t.co/Bn6ZmhCMYh</t>
  </si>
  <si>
    <t>https://www.instagram.com/p/BD9JI8fl7My/</t>
  </si>
  <si>
    <t>2016-04-09T00:44:38Z</t>
  </si>
  <si>
    <t>718600473972981761</t>
  </si>
  <si>
    <t>http://twitter.com/BANgentrifying/status/718600473972981761</t>
  </si>
  <si>
    <t>RT @EqualFlatbush: Help us send a message to developers that Brooklyn is Not For Sale! @kendricklamar   Follow… https://t.co/2k5w7FtFNX</t>
  </si>
  <si>
    <t>2016-04-09T00:44:36Z</t>
  </si>
  <si>
    <t>718600464296755200</t>
  </si>
  <si>
    <t>gentrification, RockHall2016</t>
  </si>
  <si>
    <t>@EqualFlatbush, @barclayscenter, @drdre, @icecube</t>
  </si>
  <si>
    <t>http://twitter.com/BANgentrifying/status/718600464296755200</t>
  </si>
  <si>
    <t>RT @EqualFlatbush: We just had an ACTION at @barclayscenter against #gentrification during #RockHall2016 please tweet  @drdre @icecube  #BK…</t>
  </si>
  <si>
    <t>2016-04-09T00:44:25Z</t>
  </si>
  <si>
    <t>718600417387659264</t>
  </si>
  <si>
    <t>check, bkunite, itaintover</t>
  </si>
  <si>
    <t>@z_sayyed, @EqualFlatbush, @BANgentrifying</t>
  </si>
  <si>
    <t>http://twitter.com/BANgentrifying/status/718600417387659264</t>
  </si>
  <si>
    <t>RT @z_sayyed: #check https://t.co/tcc73GtA27 #bkunite #itaintover @EqualFlatbush @BANgentrifying</t>
  </si>
  <si>
    <t>https://t.co/tcc73GtA27</t>
  </si>
  <si>
    <t>2016-03-30T17:15:19Z</t>
  </si>
  <si>
    <t>715225907095539717</t>
  </si>
  <si>
    <t>WhoseCityOurCity</t>
  </si>
  <si>
    <t>http://twitter.com/BANgentrifying/status/715225907095539717</t>
  </si>
  <si>
    <t>RT @EqualFlatbush: @BANgentrifying press conference at Borough Hall #WhoseCityOurCity @ Brooklyn Borough Hall https://t.co/cLIfMBdtat</t>
  </si>
  <si>
    <t>https://t.co/cLIfMBdtat</t>
  </si>
  <si>
    <t>https://www.instagram.com/p/BDlXablF7Hq/</t>
  </si>
  <si>
    <t>2016-03-30T17:14:57Z</t>
  </si>
  <si>
    <t>715225814539874304</t>
  </si>
  <si>
    <t>@MunicipalTweets, @BANgentrifying</t>
  </si>
  <si>
    <t>http://twitter.com/BANgentrifying/status/715225814539874304</t>
  </si>
  <si>
    <t>RT @MunicipalTweets: Photo from Brooklyn Borough Hall: @BANgentrifying press conference at Borough Hall #WhoseCityOurCity by equality4fl… h…</t>
  </si>
  <si>
    <t>2016-03-30T17:14:43Z</t>
  </si>
  <si>
    <t>715225756650115072</t>
  </si>
  <si>
    <t>http://twitter.com/BANgentrifying/status/715225756650115072</t>
  </si>
  <si>
    <t>They want to turn Brooklyn into Manhattan! Gentrification is we can't afford to stay in the communities we've been in for 70 years</t>
  </si>
  <si>
    <t>2016-03-30T17:13:30Z</t>
  </si>
  <si>
    <t>715225452009418752</t>
  </si>
  <si>
    <t>TakeBackOurCommunities</t>
  </si>
  <si>
    <t>http://twitter.com/BANgentrifying/status/715225452009418752</t>
  </si>
  <si>
    <t>"If you stand on the sideline and don't speak, you let someone speak for you!" #TakeBackOurCommunities</t>
  </si>
  <si>
    <t>2016-03-30T17:04:43Z</t>
  </si>
  <si>
    <t>715223242093502464</t>
  </si>
  <si>
    <t>http://twitter.com/BANgentrifying/status/715223242093502464</t>
  </si>
  <si>
    <t>"Come to CB9 and bring the popcorn!" #TakeBackOurCommunities</t>
  </si>
  <si>
    <t>2016-03-30T16:34:21Z</t>
  </si>
  <si>
    <t>715215596900716544</t>
  </si>
  <si>
    <t>TakeBackOurCommunities, ElectedCommunityBoards</t>
  </si>
  <si>
    <t>http://twitter.com/BANgentrifying/status/715215596900716544</t>
  </si>
  <si>
    <t>"Shelters are jails without corrections officers!" #TakeBackOurCommunities #ElectedCommunityBoards</t>
  </si>
  <si>
    <t>2016-03-30T16:28:14Z</t>
  </si>
  <si>
    <t>715214058711080962</t>
  </si>
  <si>
    <t>http://twitter.com/BANgentrifying/status/715214058711080962</t>
  </si>
  <si>
    <t>The lie is they will build affordable housing. They build luxury housing! #TakeBackOurCommunities</t>
  </si>
  <si>
    <t>2016-03-30T16:25:33Z</t>
  </si>
  <si>
    <t>715213385261039616</t>
  </si>
  <si>
    <t>http://twitter.com/BANgentrifying/status/715213385261039616</t>
  </si>
  <si>
    <t>Development in east New York is devastating to the community! #TakeBackOurCommunities #ElectedCommunityBoards</t>
  </si>
  <si>
    <t>2016-03-30T16:25:06Z</t>
  </si>
  <si>
    <t>715213271943524352</t>
  </si>
  <si>
    <t>ElectedCommunityBoards, TakeBackOurCommunities</t>
  </si>
  <si>
    <t>http://twitter.com/BANgentrifying/status/715213271943524352</t>
  </si>
  <si>
    <t>Whose city? Our city!! #ElectedCommunityBoards #TakeBackOurCommunities https://t.co/tZJMEqFl8P</t>
  </si>
  <si>
    <t>2016-03-30T16:15:36Z</t>
  </si>
  <si>
    <t>715210881391587328</t>
  </si>
  <si>
    <t>http://twitter.com/BANgentrifying/status/715210881391587328</t>
  </si>
  <si>
    <t>MTOPP announces its lawsuit against CB9 and NYC DCP. Represent the people! #TakeBackOurCommunities</t>
  </si>
  <si>
    <t>2016-03-30T16:11:56Z</t>
  </si>
  <si>
    <t>715209958481125376</t>
  </si>
  <si>
    <t>http://twitter.com/BANgentrifying/status/715209958481125376</t>
  </si>
  <si>
    <t>"Uncle Adams sold us out!" He say gentrification isn't bad... He's not living in the shelters. #TakeBackOurCommunities</t>
  </si>
  <si>
    <t>2016-03-30T16:09:48Z</t>
  </si>
  <si>
    <t>715209419383050240</t>
  </si>
  <si>
    <t>http://twitter.com/BANgentrifying/status/715209419383050240</t>
  </si>
  <si>
    <t>"Every black community is being targeted for gentrification" #TakeBackOurCommunities</t>
  </si>
  <si>
    <t>2016-03-26T02:35:36Z</t>
  </si>
  <si>
    <t>713554969497092097</t>
  </si>
  <si>
    <t>VETOPOWER</t>
  </si>
  <si>
    <t>http://twitter.com/BANgentrifying/status/713554969497092097</t>
  </si>
  <si>
    <t>@BANgentrifying believes community boards should be elected NOT appointed &amp;amp; have #VETOPOWER! 3/30 12p @ Borough Hall https://t.co/sqLAycyAhm</t>
  </si>
  <si>
    <t>https://t.co/sqLAycyAhm</t>
  </si>
  <si>
    <t>https://www.facebook.com/events/198419257192121/</t>
  </si>
  <si>
    <t>2016-03-26T02:32:14Z</t>
  </si>
  <si>
    <t>713554122667110400</t>
  </si>
  <si>
    <t>WhoseCity, OurCity</t>
  </si>
  <si>
    <t>http://twitter.com/BANgentrifying/status/713554122667110400</t>
  </si>
  <si>
    <t>Join @BANgentrifying in the launching of  #WhoseCity ? #OurCity! campaign 3/30 12p at Borough Hall https://t.co/sqLAycyAhm</t>
  </si>
  <si>
    <t>2016-03-26T02:24:37Z</t>
  </si>
  <si>
    <t>713552203643035648</t>
  </si>
  <si>
    <t>AlexNieto</t>
  </si>
  <si>
    <t>http://twitter.com/BANgentrifying/status/713552203643035648</t>
  </si>
  <si>
    <t>RT @KeeganNYC: Nine facts about the police murder of #AlexNieto. Cops shot him 59X. This was ruled "not excessive force." https://t.co/4fRa…</t>
  </si>
  <si>
    <t>2016-03-26T02:24:33Z</t>
  </si>
  <si>
    <t>713552189499842561</t>
  </si>
  <si>
    <t>NYC, PeoplesMonday, AlexNieto, BlackLivesMatter</t>
  </si>
  <si>
    <t>http://twitter.com/BANgentrifying/status/713552189499842561</t>
  </si>
  <si>
    <t>RT @AshAgony: #NYC: #PeoplesMonday for #AlexNieto shutting down roads &amp;amp; bridges in the Bronx! #BlackLivesMatter https://t.co/UUhuupMlrv</t>
  </si>
  <si>
    <t>2016-03-26T02:24:28Z</t>
  </si>
  <si>
    <t>713552165353168897</t>
  </si>
  <si>
    <t>PeterLiang</t>
  </si>
  <si>
    <t>@changethenypd, @monifabandele, @BrooklynDA</t>
  </si>
  <si>
    <t>http://twitter.com/BANgentrifying/status/713552165353168897</t>
  </si>
  <si>
    <t>RT @changethenypd: Read our response from @monifabandele on @BrooklynDA's Sentencing Recommendation for former NYPD cop #PeterLiang https:/…</t>
  </si>
  <si>
    <t>2016-03-26T02:23:36Z</t>
  </si>
  <si>
    <t>713551948578992128</t>
  </si>
  <si>
    <t>BrooklynisNOTforSale</t>
  </si>
  <si>
    <t>@Ethicsaintprett, @MosesNYC, @gogoPatienceCnP, @BANgentrifying</t>
  </si>
  <si>
    <t>http://twitter.com/BANgentrifying/status/713551948578992128</t>
  </si>
  <si>
    <t>RT @Ethicsaintprett: #BrooklynisNOTforSale @MosesNYC @gogoPatienceCnP @BANgentrifying Legal eagles doubt MIH’s effectiveness w/out 421a htt…</t>
  </si>
  <si>
    <t>2016-03-26T02:23:29Z</t>
  </si>
  <si>
    <t>713551921823498240</t>
  </si>
  <si>
    <t>http://twitter.com/BANgentrifying/status/713551921823498240</t>
  </si>
  <si>
    <t>RT @Ethicsaintprett: @MosesNYC @gogoPatienceCnP @BANgentrifying "MIZ hsng empty legis w/out 421a,” said RE atty. Empty regardless re AH!</t>
  </si>
  <si>
    <t>2016-03-26T02:23:20Z</t>
  </si>
  <si>
    <t>713551880547336192</t>
  </si>
  <si>
    <t>voteno, MIH</t>
  </si>
  <si>
    <t>@colinreads, @NYCCouncil</t>
  </si>
  <si>
    <t>http://twitter.com/BANgentrifying/status/713551880547336192</t>
  </si>
  <si>
    <t>RT @colinreads: "They have the money. We have the vote!" @NYCCouncil #voteno #MIH https://t.co/fZ7SwxI20r</t>
  </si>
  <si>
    <t>2016-03-12T17:08:10Z</t>
  </si>
  <si>
    <t>708701127668318208</t>
  </si>
  <si>
    <t>http://twitter.com/BANgentrifying/status/708701127668318208</t>
  </si>
  <si>
    <t>RT @EqualFlatbush: Help us reach Reach 200+ Signers by Monday: Don't let a survivor of police violence stand trial! - Mar 12,... https://t.…</t>
  </si>
  <si>
    <t>2016-03-12T17:08:08Z</t>
  </si>
  <si>
    <t>708701117467779072</t>
  </si>
  <si>
    <t>KimaniGray, FireBratton, EqualityforFlatbush</t>
  </si>
  <si>
    <t>@EqualFlatbush, @equality4flatbush</t>
  </si>
  <si>
    <t>http://twitter.com/BANgentrifying/status/708701117467779072</t>
  </si>
  <si>
    <t>RT @EqualFlatbush: 📷 imanihenry: Justice for #KimaniGray #FireBratton #EqualityforFlatbush @equality4flatbush https://t.co/1tvSOZvQy7</t>
  </si>
  <si>
    <t>2016-03-12T17:07:49Z</t>
  </si>
  <si>
    <t>708701038174474240</t>
  </si>
  <si>
    <t>ScrapMIHZQA</t>
  </si>
  <si>
    <t>@ArtistStudioAP, @MMViverito, @NYCProgressives, @B</t>
  </si>
  <si>
    <t>http://twitter.com/BANgentrifying/status/708701038174474240</t>
  </si>
  <si>
    <t>RT @ArtistStudioAP: @MMViverito @NYCProgressives 52 of 59 Community Boards voted NO on DeBlasio rezonings: you should, too! #ScrapMIHZQA @B…</t>
  </si>
  <si>
    <t>2016-03-12T17:07:38Z</t>
  </si>
  <si>
    <t>708700992011898880</t>
  </si>
  <si>
    <t>NothingInnovativeAboutDisplacemnt</t>
  </si>
  <si>
    <t>@ArtistStudioAP, @EvergreenEx, @SpaceworksNYC, @BANgentrifying, @Powhida, @artfcity, @hyperallergic</t>
  </si>
  <si>
    <t>http://twitter.com/BANgentrifying/status/708700992011898880</t>
  </si>
  <si>
    <t>RT @ArtistStudioAP: #NothingInnovativeAboutDisplacemnt @EvergreenEx @SpaceworksNYC @BANgentrifying @Powhida @artfcity @hyperallergic  https…</t>
  </si>
  <si>
    <t>2016-02-24T21:36:50Z</t>
  </si>
  <si>
    <t>702608146230026241</t>
  </si>
  <si>
    <t>AlandoBrissett</t>
  </si>
  <si>
    <t>@EqualFlatbush, @BrooklynDA, @OrenYaniv</t>
  </si>
  <si>
    <t>http://twitter.com/BANgentrifying/status/702608146230026241</t>
  </si>
  <si>
    <t>RT @EqualFlatbush: @BrooklynDA @OrenYaniv Tell BK District Attorney Ken Thompson: Drop the Charges against #AlandoBrissett NOW!​  ​​https:/…</t>
  </si>
  <si>
    <t>2016-02-07T18:41:26Z</t>
  </si>
  <si>
    <t>696403412540379136</t>
  </si>
  <si>
    <t>@SuchHandsomeMan, @BANgentrifying, @NYCMayorsOffice, @BilldeBlasio, @AirBnB</t>
  </si>
  <si>
    <t>http://twitter.com/BANgentrifying/status/696403412540379136</t>
  </si>
  <si>
    <t>RT @SuchHandsomeMan: @BANgentrifying @NYCMayorsOffice @BilldeBlasio That's right - @AirBnB already helping kick out poor black fams in Bkly…</t>
  </si>
  <si>
    <t>2016-02-07T18:40:53Z</t>
  </si>
  <si>
    <t>696403271683043328</t>
  </si>
  <si>
    <t>@ArtistStudioAP, @BANgentrifying, @Powhida, @UPROSE, @artfcity</t>
  </si>
  <si>
    <t>http://twitter.com/BANgentrifying/status/696403271683043328</t>
  </si>
  <si>
    <t>RT @ArtistStudioAP: NO to unaffordable DeBlasio rezonings! Email entire city council here: @BANgentrifying @Powhida @UPROSE @artfcity  http…</t>
  </si>
  <si>
    <t>2016-02-07T18:40:42Z</t>
  </si>
  <si>
    <t>696403225134678017</t>
  </si>
  <si>
    <t>@informedvoting, @BANgentrifying, @BilldeBlasi</t>
  </si>
  <si>
    <t>http://twitter.com/BANgentrifying/status/696403225134678017</t>
  </si>
  <si>
    <t>RT @informedvoting: ProPublica: 200,000 apartments illegally deregulated by landlords. https://t.co/dGJg1d1fNm @BANgentrifying @BilldeBlasi…</t>
  </si>
  <si>
    <t>https://t.co/dGJg1d1fNm</t>
  </si>
  <si>
    <t>https://www.propublica.org/article/ny-state-data-indicates-even-more-landlords-duck-rent-limits</t>
  </si>
  <si>
    <t>2016-02-05T04:49:32Z</t>
  </si>
  <si>
    <t>695469282155696128</t>
  </si>
  <si>
    <t>StateOfTheCity2016, OurCity, AffordableHousing</t>
  </si>
  <si>
    <t>http://twitter.com/BANgentrifying/status/695469282155696128</t>
  </si>
  <si>
    <t>RT @OccupyWallStNYC: This would have been our reaction if we could have attended the #StateOfTheCity2016 #OurCity #AffordableHousing https:…</t>
  </si>
  <si>
    <t>2016-02-05T04:49:26Z</t>
  </si>
  <si>
    <t>695469256742457344</t>
  </si>
  <si>
    <t>@StopMotionsolo, @deBlasioNYC</t>
  </si>
  <si>
    <t>http://twitter.com/BANgentrifying/status/695469256742457344</t>
  </si>
  <si>
    <t>RT @StopMotionsolo: "La renta sube sube! El pueblo sufre sufre!" @deBlasioNYC #ourcity #thepeoplesresponse #stateofthecity2016</t>
  </si>
  <si>
    <t>2016-02-05T04:39:51Z</t>
  </si>
  <si>
    <t>695466845139267584</t>
  </si>
  <si>
    <t>@SaveNYCNow, @deBlasioNYC</t>
  </si>
  <si>
    <t>http://twitter.com/BANgentrifying/status/695466845139267584</t>
  </si>
  <si>
    <t>RT @SaveNYCNow: .@deBlasioNYC's ‘Zoning for Quality &amp;amp; Affordability’ plan would destroy neighborhood protections: https://t.co/P6kK69HrGH #…</t>
  </si>
  <si>
    <t>2016-02-05T04:39:32Z</t>
  </si>
  <si>
    <t>695466765544005632</t>
  </si>
  <si>
    <t>AffordableForWho, OurCity</t>
  </si>
  <si>
    <t>@AffordabilityNY, @BilldeBlasio</t>
  </si>
  <si>
    <t>http://twitter.com/BANgentrifying/status/695466765544005632</t>
  </si>
  <si>
    <t>RT @AffordabilityNY: Patricia won't afford the majority of "affordable" units from @BilldeBlasio's plan.  #AffordableForWho #OurCity https:…</t>
  </si>
  <si>
    <t>2016-02-05T04:39:24Z</t>
  </si>
  <si>
    <t>695466732597579776</t>
  </si>
  <si>
    <t>OurCity, AffordableForWho</t>
  </si>
  <si>
    <t>@AffordabilityNY</t>
  </si>
  <si>
    <t>http://twitter.com/BANgentrifying/status/695466732597579776</t>
  </si>
  <si>
    <t>RT @AffordabilityNY: #OurCity needs a housing plan that won’t leave low-income families behind! #AffordableForWho? https://t.co/YpyxN4Qo7P</t>
  </si>
  <si>
    <t>2016-02-05T04:39:19Z</t>
  </si>
  <si>
    <t>695466709373865984</t>
  </si>
  <si>
    <t>OurCity</t>
  </si>
  <si>
    <t>http://twitter.com/BANgentrifying/status/695466709373865984</t>
  </si>
  <si>
    <t>RT @OccupyWallStNYC: A small audience, will be the only ones in a room in #OurCity where policy decisions will be announced to impact over …</t>
  </si>
  <si>
    <t>2016-02-05T04:38:50Z</t>
  </si>
  <si>
    <t>695466587290259456</t>
  </si>
  <si>
    <t>@OccupyWallStNYC, @BANgentrifying</t>
  </si>
  <si>
    <t>http://twitter.com/BANgentrifying/status/695466587290259456</t>
  </si>
  <si>
    <t>RT @OccupyWallStNYC: Twitter is our only weapon in the face of #OurCity gentrifying in front of our eyes. (image via @BANgentrifying) https…</t>
  </si>
  <si>
    <t>2016-02-05T04:38:44Z</t>
  </si>
  <si>
    <t>695466564758466561</t>
  </si>
  <si>
    <t>AffordableHousing, OurCity, NYC</t>
  </si>
  <si>
    <t>http://twitter.com/BANgentrifying/status/695466564758466561</t>
  </si>
  <si>
    <t>RT @OccupyWallStNYC: When you mention #AffordableHousing in #OurCity of #NYC https://t.co/C3bx48Y1vT</t>
  </si>
  <si>
    <t>2016-02-05T04:38:38Z</t>
  </si>
  <si>
    <t>695466538393018368</t>
  </si>
  <si>
    <t>ourcity</t>
  </si>
  <si>
    <t>@petenychange</t>
  </si>
  <si>
    <t>http://twitter.com/BANgentrifying/status/695466538393018368</t>
  </si>
  <si>
    <t>RT @petenychange: Low-income residents of #ourcity have been ignored by fatcat developers for too long. Need REAL affordable housing not MI…</t>
  </si>
  <si>
    <t>2016-02-05T04:38:19Z</t>
  </si>
  <si>
    <t>695466459863064582</t>
  </si>
  <si>
    <t>AffordableHousing, OurCity</t>
  </si>
  <si>
    <t>http://twitter.com/BANgentrifying/status/695466459863064582</t>
  </si>
  <si>
    <t>RT @OccupyWallStNYC: Do you really believe billionaire real estate developers want to make #AffordableHousing in #OurCity? https://t.co/bQl…</t>
  </si>
  <si>
    <t>2016-02-05T04:37:56Z</t>
  </si>
  <si>
    <t>695466361271808001</t>
  </si>
  <si>
    <t>OurCity, NYC</t>
  </si>
  <si>
    <t>http://twitter.com/BANgentrifying/status/695466361271808001</t>
  </si>
  <si>
    <t>RT @OccupyWallStNYC: Our reaction when we hear that $50K is considered "Low Income" in #OurCity #NYC https://t.co/BAv1074EN4</t>
  </si>
  <si>
    <t>2016-02-05T04:37:51Z</t>
  </si>
  <si>
    <t>695466340816179200</t>
  </si>
  <si>
    <t>http://twitter.com/BANgentrifying/status/695466340816179200</t>
  </si>
  <si>
    <t>RT @OccupyWallStNYC: We hate to break it to you - but $15/hr doesn't even start to pay the rent in #OurCity https://t.co/HghJTTxCZ4</t>
  </si>
  <si>
    <t>2016-02-05T04:37:45Z</t>
  </si>
  <si>
    <t>695466317672005633</t>
  </si>
  <si>
    <t>@nychange, @BillDeBlasio</t>
  </si>
  <si>
    <t>http://twitter.com/BANgentrifying/status/695466317672005633</t>
  </si>
  <si>
    <t>RT @nychange: Rezoning MUST prioritize the needs of #OurCity's communities, NOT developers! Build it right Mayor @BillDeBlasio! #Affordable…</t>
  </si>
  <si>
    <t>2016-02-05T04:37:32Z</t>
  </si>
  <si>
    <t>695466259530588160</t>
  </si>
  <si>
    <t>OurCity, ThePeoplesResponse</t>
  </si>
  <si>
    <t>@colby4humanity, @BilldeBlasio</t>
  </si>
  <si>
    <t>http://twitter.com/BANgentrifying/status/695466259530588160</t>
  </si>
  <si>
    <t>RT @colby4humanity: .@BilldeBlasio What Happens to Families Forced Out of Bushwick? #OurCity #ThePeoplesResponse https://t.co/muUuPkwoW8</t>
  </si>
  <si>
    <t>https://t.co/muUuPkwoW8</t>
  </si>
  <si>
    <t>http://citylimits.org/2015/05/06/displaced-dispersed-disappeared-what-happens-to-families-forced-out-of-bushwick/</t>
  </si>
  <si>
    <t>2016-02-05T04:36:24Z</t>
  </si>
  <si>
    <t>695465974984740864</t>
  </si>
  <si>
    <t>NYCMayorsOffice</t>
  </si>
  <si>
    <t>@NYCMayorsOffice, @BilldeBlasio</t>
  </si>
  <si>
    <t>http://twitter.com/BANgentrifying/status/695465974984740864</t>
  </si>
  <si>
    <t>@NYCMayorsOffice @BilldeBlasio : this is the state of #ourcity . A mayor who lied to get elected . Now our city is in worst shape</t>
  </si>
  <si>
    <t>2016-02-05T04:34:53Z</t>
  </si>
  <si>
    <t>695465593651261440</t>
  </si>
  <si>
    <t>ourcity, whitesupremacy, BlackLivesMatter</t>
  </si>
  <si>
    <t>http://twitter.com/BANgentrifying/status/695465593651261440</t>
  </si>
  <si>
    <t>@NYCMayorsOffice @BilldeBlasio this is the state of #ourcity : rampant #whitesupremacy /#BlackLivesMatter activists are frequently arrested</t>
  </si>
  <si>
    <t>2016-02-05T04:32:24Z</t>
  </si>
  <si>
    <t>695464969622654976</t>
  </si>
  <si>
    <t>http://twitter.com/BANgentrifying/status/695464969622654976</t>
  </si>
  <si>
    <t>@NYCMayorsOffice @BilldeBlasio  this is the state of #ourcity  a mayor who sold out the people to the real estate industry and corporations</t>
  </si>
  <si>
    <t>2016-02-05T04:30:07Z</t>
  </si>
  <si>
    <t>695464395078574080</t>
  </si>
  <si>
    <t>ourcity, BrokenWindows, ICEraids</t>
  </si>
  <si>
    <t>http://twitter.com/BANgentrifying/status/695464395078574080</t>
  </si>
  <si>
    <t>@NYCMayorsOffice @BilldeBlasio  this is the state of #ourcity #BrokenWindows policing and #ICEraids</t>
  </si>
  <si>
    <t>2016-02-05T04:28:55Z</t>
  </si>
  <si>
    <t>695464094825082880</t>
  </si>
  <si>
    <t>http://twitter.com/BANgentrifying/status/695464094825082880</t>
  </si>
  <si>
    <t>@NYCMayorsOffice @BilldeBlasio  this is the state of #ourcity underemployment and low wages</t>
  </si>
  <si>
    <t>2016-02-05T04:27:47Z</t>
  </si>
  <si>
    <t>695463809088163840</t>
  </si>
  <si>
    <t>http://twitter.com/BANgentrifying/status/695463809088163840</t>
  </si>
  <si>
    <t>@NYCMayorsOffice @BilldeBlasio  this is state of #ourcity racism and displacement of low to middle income residents</t>
  </si>
  <si>
    <t>2016-02-05T04:26:12Z</t>
  </si>
  <si>
    <t>695463407907119104</t>
  </si>
  <si>
    <t>ourcity, gentrification, policebrutality</t>
  </si>
  <si>
    <t>http://twitter.com/BANgentrifying/status/695463407907119104</t>
  </si>
  <si>
    <t>@NYCMayorsOffice @BilldeBlasio  this the state of #ourcity #gentrification and #policebrutality</t>
  </si>
  <si>
    <t>2016-02-05T01:58:13Z</t>
  </si>
  <si>
    <t>695426167214477312</t>
  </si>
  <si>
    <t>stateofthecity2016, thepeoplesresponse, ourcity</t>
  </si>
  <si>
    <t>@StopMotionsolo, @bangentrifying, @BilldeBlasio</t>
  </si>
  <si>
    <t>http://twitter.com/BANgentrifying/status/695426167214477312</t>
  </si>
  <si>
    <t>RT @StopMotionsolo: Outside #stateofthecity2016 #thepeoplesresponse to #ourcity @bangentrifying @BilldeBlasio https://t.co/V4mkYY0FbN</t>
  </si>
  <si>
    <t>https://t.co/V4mkYY0FbN</t>
  </si>
  <si>
    <t>http://www.ustream.tv/recorded/82582454</t>
  </si>
  <si>
    <t>2016-02-05T01:57:51Z</t>
  </si>
  <si>
    <t>695426074218405888</t>
  </si>
  <si>
    <t>@kirstentheodos, @DMAliciaGlen, @BANgentrifying</t>
  </si>
  <si>
    <t>http://twitter.com/BANgentrifying/status/695426074218405888</t>
  </si>
  <si>
    <t>RT @kirstentheodos: .@DMAliciaGlen All aboard the gentrification train! #ChooChoo @BANgentrifying</t>
  </si>
  <si>
    <t>2016-02-05T01:48:07Z</t>
  </si>
  <si>
    <t>695423626430971907</t>
  </si>
  <si>
    <t>@BilldeBlasio</t>
  </si>
  <si>
    <t>http://twitter.com/BANgentrifying/status/695423626430971907</t>
  </si>
  <si>
    <t>Libraries are being sold off to real estate developers @BilldeBlasio #OurCity #ThePeoplesResponse  https://t.co/PqYn8Z403o</t>
  </si>
  <si>
    <t>https://t.co/PqYn8Z403o</t>
  </si>
  <si>
    <t>http://patch.com/new-york/parkslope/another-brooklyn-library-prepares-be-swallowed-housing-development</t>
  </si>
  <si>
    <t>695423626573541377</t>
  </si>
  <si>
    <t>http://twitter.com/BANgentrifying/status/695423626573541377</t>
  </si>
  <si>
    <t>Historic neighborhood churches demolished for profiteers @BilldeBlasio  #OurCity #ThePeoplesResponse https://t.co/3ueIjcDZjP</t>
  </si>
  <si>
    <t>https://t.co/3ueIjcDZjP</t>
  </si>
  <si>
    <t>http://www.wsj.com/articles/a-brooklyn-church-is-about-to-vanish-1437354184</t>
  </si>
  <si>
    <t>2016-02-05T01:41:06Z</t>
  </si>
  <si>
    <t>695421859358060544</t>
  </si>
  <si>
    <t>ThePeoplesResponse, StateoftheCity, OurCity</t>
  </si>
  <si>
    <t>@BilldeBlasio, @changethenypd, @CVHaction, @VOCALNewYork</t>
  </si>
  <si>
    <t>http://twitter.com/BANgentrifying/status/695421859358060544</t>
  </si>
  <si>
    <t>Tweet @BilldeBlasio #ThePeoplesResponse to the #StateoftheCity this is #OurCity @changethenypd @CVHaction @VOCALNewYork</t>
  </si>
  <si>
    <t>2016-02-05T01:37:06Z</t>
  </si>
  <si>
    <t>695420852519567360</t>
  </si>
  <si>
    <t>http://twitter.com/BANgentrifying/status/695420852519567360</t>
  </si>
  <si>
    <t>$1,900 Studios in 'Affordable' Building in Crown Hts @BilldeBlasio #OurCity #ThePeoplesResponse  https://t.co/avRZ9IPLk3</t>
  </si>
  <si>
    <t>https://t.co/avRZ9IPLk3</t>
  </si>
  <si>
    <t>https://www.dnainfo.com/new-york/20150729/prospect-lefferts-gardens/studios-cost-1900-at-new-46-unit-affordable-building-crown-heights</t>
  </si>
  <si>
    <t>2016-02-05T01:35:06Z</t>
  </si>
  <si>
    <t>695420350666903553</t>
  </si>
  <si>
    <t>http://twitter.com/BANgentrifying/status/695420350666903553</t>
  </si>
  <si>
    <t>Rent stabilization is still under attack @BilldeBlasio. Take back #OurCity #ThePeoplesResponse</t>
  </si>
  <si>
    <t>2016-02-05T01:32:24Z</t>
  </si>
  <si>
    <t>695419671206465541</t>
  </si>
  <si>
    <t>@imanihenry, @BilldeBlasio</t>
  </si>
  <si>
    <t>http://twitter.com/BANgentrifying/status/695419671206465541</t>
  </si>
  <si>
    <t>"Police get awards for killing black people! We want justice" @imanihenry #OurCity #ThePeoplesResponse to @BilldeBlasio</t>
  </si>
  <si>
    <t>2016-02-05T01:30:41Z</t>
  </si>
  <si>
    <t>695419240178790401</t>
  </si>
  <si>
    <t>publicsafety, OurCity, thepeoplesresponse</t>
  </si>
  <si>
    <t>http://twitter.com/BANgentrifying/status/695419240178790401</t>
  </si>
  <si>
    <t>"12 year old in east Flatbush tasered by police" @imanihenry #publicsafety with @BilldeBlasio #OurCity #thepeoplesresponse</t>
  </si>
  <si>
    <t>2016-02-05T01:28:48Z</t>
  </si>
  <si>
    <t>695418763336769536</t>
  </si>
  <si>
    <t>ThePeoplesResponse, OurCity</t>
  </si>
  <si>
    <t>@BilldeBlasio, @imanihenry</t>
  </si>
  <si>
    <t>http://twitter.com/BANgentrifying/status/695418763336769536</t>
  </si>
  <si>
    <t>@BilldeBlasio listen up! "Public safety in my community means the cops r not occupying it" @imanihenry #ThePeoplesResponse #OurCity</t>
  </si>
  <si>
    <t>2016-02-05T01:27:22Z</t>
  </si>
  <si>
    <t>695418403016695808</t>
  </si>
  <si>
    <t>thepeoplesresponse, OurCity</t>
  </si>
  <si>
    <t>http://twitter.com/BANgentrifying/status/695418403016695808</t>
  </si>
  <si>
    <t>"Gentrification is ethnic cleansing" Dalaeja #thepeoplesresponse #OurCity</t>
  </si>
  <si>
    <t>2016-02-05T01:26:25Z</t>
  </si>
  <si>
    <t>695418167292596224</t>
  </si>
  <si>
    <t>@TheJayEspy</t>
  </si>
  <si>
    <t>http://twitter.com/BANgentrifying/status/695418167292596224</t>
  </si>
  <si>
    <t>"Public city is privatized danger police don't make us fell safe" @TheJayEspy #thepeoplesresponse #OurCity</t>
  </si>
  <si>
    <t>2016-02-05T01:24:47Z</t>
  </si>
  <si>
    <t>695417755856556032</t>
  </si>
  <si>
    <t>OurCity, thepeoplesresponse</t>
  </si>
  <si>
    <t>http://twitter.com/BANgentrifying/status/695417755856556032</t>
  </si>
  <si>
    <t>"@BilldeBlasio housing plan only supports developers" low income Ppl r pushed out #OurCity #thepeoplesresponse https://t.co/yuYe9bYFnp</t>
  </si>
  <si>
    <t>2016-02-05T01:23:03Z</t>
  </si>
  <si>
    <t>695417317522481152</t>
  </si>
  <si>
    <t>http://twitter.com/BANgentrifying/status/695417317522481152</t>
  </si>
  <si>
    <t>"Affordable" Housing Isn't Really Affordable in NYC @BilldeBlasio  #OurCity #ThePeoplesResponse https://t.co/lAm2NaycQK</t>
  </si>
  <si>
    <t>https://t.co/lAm2NaycQK</t>
  </si>
  <si>
    <t>http://gothamist.com/2013/02/15/nycs_affordable_housing_is_barely_a.php</t>
  </si>
  <si>
    <t>695417319384690690</t>
  </si>
  <si>
    <t>@BilldeBlasio, @TenantPowerNY, @AGAINSTBRATTON, @UHABOrganizers</t>
  </si>
  <si>
    <t>http://twitter.com/BANgentrifying/status/695417319384690690</t>
  </si>
  <si>
    <t>Tweet @BilldeBlasio #ThePeoplesResponse to the #StateoftheCity this is #OurCity @TenantPowerNY @AGAINSTBRATTON @UHABOrganizers</t>
  </si>
  <si>
    <t>2016-02-05T01:21:05Z</t>
  </si>
  <si>
    <t>695416822762319873</t>
  </si>
  <si>
    <t>@BilldeBlasio, @ourcity, @AshAgony, @caaav, @pthny</t>
  </si>
  <si>
    <t>http://twitter.com/BANgentrifying/status/695416822762319873</t>
  </si>
  <si>
    <t>Tweet @BilldeBlasio #ThePeoplesResponse to the #StateoftheCity this is #OurCity  @ourcity @AshAgony @caaav @pthny</t>
  </si>
  <si>
    <t>2016-02-05T01:17:08Z</t>
  </si>
  <si>
    <t>695415827793727489</t>
  </si>
  <si>
    <t>@ShellyneR, @BilldeBlasio</t>
  </si>
  <si>
    <t>http://twitter.com/BANgentrifying/status/695415827793727489</t>
  </si>
  <si>
    <t>"Let's get these fucking jokers outta here" . @ShellyneR @BilldeBlasio #OurCity #ThePeoplesResponse</t>
  </si>
  <si>
    <t>2016-02-05T01:16:38Z</t>
  </si>
  <si>
    <t>695415703415836673</t>
  </si>
  <si>
    <t>http://twitter.com/BANgentrifying/status/695415703415836673</t>
  </si>
  <si>
    <t>. @ShellyneR "we need a city wide rent strike!"  @BilldeBlasio #OurCity #ThePeoplesResponse</t>
  </si>
  <si>
    <t>2016-02-05T01:15:56Z</t>
  </si>
  <si>
    <t>695415525359251456</t>
  </si>
  <si>
    <t>http://twitter.com/BANgentrifying/status/695415525359251456</t>
  </si>
  <si>
    <t>. @ShellyneR "we can't even afford metro cards" affordable housing is a joke @BilldeBlasio #OurCity #ThePeoplesResponse</t>
  </si>
  <si>
    <t>2016-02-05T01:12:02Z</t>
  </si>
  <si>
    <t>695414545641111553</t>
  </si>
  <si>
    <t>http://twitter.com/BANgentrifying/status/695414545641111553</t>
  </si>
  <si>
    <t>Mom and pop shops can’t afford rising rents!  @BilldeBlasio ! This is #OurCity! #ThePeoplesResponse</t>
  </si>
  <si>
    <t>2016-02-05T01:12:01Z</t>
  </si>
  <si>
    <t>695414541866258436</t>
  </si>
  <si>
    <t>ourcity, ThePeoplesResponse</t>
  </si>
  <si>
    <t>http://twitter.com/BANgentrifying/status/695414541866258436</t>
  </si>
  <si>
    <t>"NYC is becoming a city of luxuries" working ppl can't survive. @BilldeBlasio #ourcity #ThePeoplesResponse https://t.co/onE0KYQnP4</t>
  </si>
  <si>
    <t>2016-02-05T01:11:05Z</t>
  </si>
  <si>
    <t>695414308298051586</t>
  </si>
  <si>
    <t>http://twitter.com/BANgentrifying/status/695414308298051586</t>
  </si>
  <si>
    <t>Brooklyn Libraries Being Swallowed by Housing Development @BilldeBlasio #OurCity #ThePeoplesResponse  https://t.co/PqYn8Z403o</t>
  </si>
  <si>
    <t>2016-02-05T01:09:02Z</t>
  </si>
  <si>
    <t>695413788569243649</t>
  </si>
  <si>
    <t>@BilldeBlasio, @BRONXINIAN</t>
  </si>
  <si>
    <t>http://twitter.com/BANgentrifying/status/695413788569243649</t>
  </si>
  <si>
    <t>"Redlining is proof of systemic racism" @BilldeBlasio #ourcity #ThePeoplesResponse @BRONXINIAN</t>
  </si>
  <si>
    <t>2016-02-05T01:06:02Z</t>
  </si>
  <si>
    <t>695413036392194048</t>
  </si>
  <si>
    <t>@BilldeBlasio, @SouthBronxUnite, @DennisFlores, @ShutDownRikers</t>
  </si>
  <si>
    <t>http://twitter.com/BANgentrifying/status/695413036392194048</t>
  </si>
  <si>
    <t>Tweet @BilldeBlasio #ThePeoplesResponse to the #StateoftheCity this is #OurCity  @SouthBronxUnite @DennisFlores @ShutDownRikers</t>
  </si>
  <si>
    <t>2016-02-05T01:04:48Z</t>
  </si>
  <si>
    <t>695412724210118656</t>
  </si>
  <si>
    <t>http://twitter.com/BANgentrifying/status/695412724210118656</t>
  </si>
  <si>
    <t>"Redlining is the reason we r here" @BilldeBlasio #ourcity #ThePeoplesResponse</t>
  </si>
  <si>
    <t>2016-02-05T01:03:49Z</t>
  </si>
  <si>
    <t>695412478595829762</t>
  </si>
  <si>
    <t>http://twitter.com/BANgentrifying/status/695412478595829762</t>
  </si>
  <si>
    <t>#OurCity "its clear who this mayor is for ... Many people r being pushed out if their homes" @BilldeBlasio https://t.co/8zBKtAodI8</t>
  </si>
  <si>
    <t>2016-02-05T00:54:46Z</t>
  </si>
  <si>
    <t>695410200707137538</t>
  </si>
  <si>
    <t>southbronx</t>
  </si>
  <si>
    <t>@StopFreshDirect</t>
  </si>
  <si>
    <t>http://twitter.com/BANgentrifying/status/695410200707137538</t>
  </si>
  <si>
    <t>RT @StopFreshDirect: #southbronx waterfront gets... more trucks, not 1 inch of parkland, 4 power plants, over 1/4 NYC's garbage #ThePeoples…</t>
  </si>
  <si>
    <t>2016-02-05T00:54:27Z</t>
  </si>
  <si>
    <t>695410121971601409</t>
  </si>
  <si>
    <t>EDC, freshdirect, sbjsa, ThePeoplesResponse</t>
  </si>
  <si>
    <t>http://twitter.com/BANgentrifying/status/695410121971601409</t>
  </si>
  <si>
    <t>RT @StopFreshDirect: Small busnesses mentioned... so stop #EDC subsidies to the likes of #freshdirect &amp;amp; pass #sbjsa  #ThePeoplesResponse #S…</t>
  </si>
  <si>
    <t>2016-02-05T00:52:57Z</t>
  </si>
  <si>
    <t>695409741414010880</t>
  </si>
  <si>
    <t>@colby4humanity, @BilldeBlasio, @BANgentrifying</t>
  </si>
  <si>
    <t>http://twitter.com/BANgentrifying/status/695409741414010880</t>
  </si>
  <si>
    <t>RT @colby4humanity: "They say get out, we say rent strike!" @BilldeBlasio #ourcity #ThePeoplesResponse With @BANgentrifying</t>
  </si>
  <si>
    <t>2016-02-05T00:52:45Z</t>
  </si>
  <si>
    <t>695409692072239104</t>
  </si>
  <si>
    <t>http://twitter.com/BANgentrifying/status/695409692072239104</t>
  </si>
  <si>
    <t>"@BilldeBlasio you can't hide! We can see your greedy side!" #ourcity #ThePeoplesResponse</t>
  </si>
  <si>
    <t>2016-02-05T00:52:02Z</t>
  </si>
  <si>
    <t>695409512325390337</t>
  </si>
  <si>
    <t>http://twitter.com/BANgentrifying/status/695409512325390337</t>
  </si>
  <si>
    <t>Our neighborhoods had residents before yuppies moved in @BilldeBlasio #OurCity #ThePeoplesResponse  https://t.co/F9SU3y92au</t>
  </si>
  <si>
    <t>https://t.co/F9SU3y92au</t>
  </si>
  <si>
    <t>http://grist.org/cities/hey-media-those-gentrifying-neighborhoods-had-residents-before-the-yuppies-moved-in/</t>
  </si>
  <si>
    <t>2016-02-05T00:47:10Z</t>
  </si>
  <si>
    <t>695408286313492485</t>
  </si>
  <si>
    <t>NYPD, ourcity, ThePeoplesResponse</t>
  </si>
  <si>
    <t>http://twitter.com/BANgentrifying/status/695408286313492485</t>
  </si>
  <si>
    <t>Streets lined with #NYPD because @BilldeBlasio is not for the people #ourcity #ThePeoplesResponse https://t.co/htxohGJs7j</t>
  </si>
  <si>
    <t>2016-02-05T00:45:37Z</t>
  </si>
  <si>
    <t>695407895731503106</t>
  </si>
  <si>
    <t>@BilldeBlasio, @Art4JusticeNYC, @SaveNYCNow, @NYCCGC, @LWC_workers</t>
  </si>
  <si>
    <t>http://twitter.com/BANgentrifying/status/695407895731503106</t>
  </si>
  <si>
    <t>Tweet @BilldeBlasio #ThePeoplesResponse to the #StateoftheCity this is #OurCity  @Art4JusticeNYC @SaveNYCNow @NYCCGC @LWC_workers</t>
  </si>
  <si>
    <t>2016-02-05T00:45:09Z</t>
  </si>
  <si>
    <t>695407779855503363</t>
  </si>
  <si>
    <t>ourcity, thepeoplesresponse, stateofthecity2016</t>
  </si>
  <si>
    <t>http://twitter.com/BANgentrifying/status/695407779855503363</t>
  </si>
  <si>
    <t>The Bronx is NOT for sale!! #ourcity ! #thepeoplesresponse #stateofthecity2016 https://t.co/i7TvfwcktJ</t>
  </si>
  <si>
    <t>2016-02-05T00:43:55Z</t>
  </si>
  <si>
    <t>695407469137256448</t>
  </si>
  <si>
    <t>ourcity, thepeoplesresponse</t>
  </si>
  <si>
    <t>http://twitter.com/BANgentrifying/status/695407469137256448</t>
  </si>
  <si>
    <t>Check the Livestream of the rally to tell DeBlasio that this is #ourcity ! #thepeoplesresponse https://t.co/7ym2yZOVjC</t>
  </si>
  <si>
    <t>https://t.co/7ym2yZOVjC</t>
  </si>
  <si>
    <t>http://live.themossbergfiles.com</t>
  </si>
  <si>
    <t>2016-02-05T00:37:02Z</t>
  </si>
  <si>
    <t>695405738559037440</t>
  </si>
  <si>
    <t>http://twitter.com/BANgentrifying/status/695405738559037440</t>
  </si>
  <si>
    <t>City council still refuses to pass S.B.J.S.A to protect small businesses! @BilldeBlasio  https://t.co/FZPWMsv1H3</t>
  </si>
  <si>
    <t>https://t.co/FZPWMsv1H3</t>
  </si>
  <si>
    <t>http://thevillager.com/2015/03/12/let-the-s-b-j-s-a-finally-come-up-for-a-vote/</t>
  </si>
  <si>
    <t>2016-02-05T00:34:05Z</t>
  </si>
  <si>
    <t>695404997127725056</t>
  </si>
  <si>
    <t>@BilldeBlasio, @R67Girl, @NYLatinas, @BorisRorer, @maslowsneeds</t>
  </si>
  <si>
    <t>http://twitter.com/BANgentrifying/status/695404997127725056</t>
  </si>
  <si>
    <t>Tweet @BilldeBlasio #ThePeoplesResponse 2 the #StateoftheCity This is #OurCity @R67Girl @NYLatinas @BorisRorer @maslowsneeds</t>
  </si>
  <si>
    <t>2016-02-05T00:29:39Z</t>
  </si>
  <si>
    <t>695403878272016384</t>
  </si>
  <si>
    <t>http://twitter.com/BANgentrifying/status/695403878272016384</t>
  </si>
  <si>
    <t>Crowd chants. "One term mayor!" @BilldeBlasio #ourcity #ThePeoplesResponse https://t.co/aV8Mw3rLYB</t>
  </si>
  <si>
    <t>2016-02-05T00:26:03Z</t>
  </si>
  <si>
    <t>695402973233438720</t>
  </si>
  <si>
    <t>@BilldeBlasio, @kirstentheodos, @WA_Tweets, @NYMay1st</t>
  </si>
  <si>
    <t>http://twitter.com/BANgentrifying/status/695402973233438720</t>
  </si>
  <si>
    <t>Tweet @BilldeBlasio #ThePeoplesResponse to the #StateoftheCity this is #OurCity  @kirstentheodos @WA_Tweets @NYMay1st</t>
  </si>
  <si>
    <t>2016-02-05T00:25:06Z</t>
  </si>
  <si>
    <t>695402732866260994</t>
  </si>
  <si>
    <t>http://twitter.com/BANgentrifying/status/695402732866260994</t>
  </si>
  <si>
    <t>Small Businesses shutting their doors everyday @BilldeBlasio ! This is #OurCity! #ThePeoplesResponse</t>
  </si>
  <si>
    <t>2016-02-05T00:23:46Z</t>
  </si>
  <si>
    <t>695402397250637827</t>
  </si>
  <si>
    <t>http://twitter.com/BANgentrifying/status/695402397250637827</t>
  </si>
  <si>
    <t>Whose city? @BilldeBlasio #ourcity #ThePeoplesResponse https://t.co/DsuvXKxUAq</t>
  </si>
  <si>
    <t>2016-02-05T00:16:04Z</t>
  </si>
  <si>
    <t>695400462619508739</t>
  </si>
  <si>
    <t>@BilldeBlasio, @ArtistStudioAP, @TransPrideNYC, @FIERCENYC</t>
  </si>
  <si>
    <t>http://twitter.com/BANgentrifying/status/695400462619508739</t>
  </si>
  <si>
    <t>Tweet @BilldeBlasio #ThePeoplesResponse to the #StateoftheCity this is #OurCity @ArtistStudioAP @TransPrideNYC @FIERCENYC</t>
  </si>
  <si>
    <t>2016-02-05T00:15:01Z</t>
  </si>
  <si>
    <t>695400198877491201</t>
  </si>
  <si>
    <t>@BilldeBlasio, @thisstopstoday, @KeeganNYC, @colby4humanity</t>
  </si>
  <si>
    <t>http://twitter.com/BANgentrifying/status/695400198877491201</t>
  </si>
  <si>
    <t>Tweet @BilldeBlasio #ThePeoplesResponse to the #StateoftheCity happening now #OurCity  @thisstopstoday @KeeganNYC @colby4humanity</t>
  </si>
  <si>
    <t>2016-02-05T00:12:03Z</t>
  </si>
  <si>
    <t>695399448197726208</t>
  </si>
  <si>
    <t>@BilldeBlasio, @StopFreshDirect, @RiseUp4Ramarley, @OccupyBushwick</t>
  </si>
  <si>
    <t>http://twitter.com/BANgentrifying/status/695399448197726208</t>
  </si>
  <si>
    <t>Tweet @BilldeBlasio #ThePeoplesResponse to the #StateoftheCity this is #OurCity  @StopFreshDirect @RiseUp4Ramarley @OccupyBushwick</t>
  </si>
  <si>
    <t>2016-02-05T00:10:01Z</t>
  </si>
  <si>
    <t>695398938883436549</t>
  </si>
  <si>
    <t>http://twitter.com/BANgentrifying/status/695398938883436549</t>
  </si>
  <si>
    <t>There is a “tax on blackness” in #OurCity that needs to end @BilldeBlasio #ThePeoplesResponse https://t.co/XdDqTvpQ6p</t>
  </si>
  <si>
    <t>https://t.co/XdDqTvpQ6p</t>
  </si>
  <si>
    <t>http://www.slate.com/articles/news_and_politics/politics/2015/05/racism_in_real_estate_landlords_redlining_housing_values_and_discrimination.html</t>
  </si>
  <si>
    <t>2016-02-05T00:08:07Z</t>
  </si>
  <si>
    <t>695398460074274818</t>
  </si>
  <si>
    <t>@BilldeBlasio, @yurratowel, @nonewnypd, @UPROSE, @JailsAction</t>
  </si>
  <si>
    <t>http://twitter.com/BANgentrifying/status/695398460074274818</t>
  </si>
  <si>
    <t>Tweet @BilldeBlasio #ThePeoplesResponse to the #StateoftheCity this is #OurCity @yurratowel @nonewnypd @UPROSE @JailsAction</t>
  </si>
  <si>
    <t>2016-02-05T00:06:04Z</t>
  </si>
  <si>
    <t>695397944334245889</t>
  </si>
  <si>
    <t>@BilldeBlasio, @GritoSunsetPark, @Peoples_Justice, @apadillafilm6</t>
  </si>
  <si>
    <t>http://twitter.com/BANgentrifying/status/695397944334245889</t>
  </si>
  <si>
    <t>Tweet @BilldeBlasio #ThePeoplesResponse to the #StateoftheCity this is #OurCity @GritoSunsetPark @Peoples_Justice @apadillafilm6</t>
  </si>
  <si>
    <t>2016-02-05T00:05:05Z</t>
  </si>
  <si>
    <t>695397696970948610</t>
  </si>
  <si>
    <t>@BilldeBlasio, @Kthydell, @FUREEous, @kendalljackman</t>
  </si>
  <si>
    <t>http://twitter.com/BANgentrifying/status/695397696970948610</t>
  </si>
  <si>
    <t>Tweet @BilldeBlasio #ThePeoplesResponse to the #StateoftheCity this is #OurCity  @Kthydell @FUREEous @kendalljackman</t>
  </si>
  <si>
    <t>2016-02-05T00:05:03Z</t>
  </si>
  <si>
    <t>695397688330756096</t>
  </si>
  <si>
    <t>http://twitter.com/BANgentrifying/status/695397688330756096</t>
  </si>
  <si>
    <t>Low income people of color are being displaced in NYC under @BilldeBlasio This is #OurCity we're taking it back! #ThePeoplesResponse</t>
  </si>
  <si>
    <t>2016-02-05T00:02:02Z</t>
  </si>
  <si>
    <t>695396927731412993</t>
  </si>
  <si>
    <t>http://twitter.com/BANgentrifying/status/695396927731412993</t>
  </si>
  <si>
    <t>Scumbag developers so smug they’re not ashamed to call themselves colonizers. @BilldeBlasio. #OurCity https://t.co/bs1eBXQaT1</t>
  </si>
  <si>
    <t>https://t.co/bs1eBXQaT1</t>
  </si>
  <si>
    <t>http://gothamist.com/2015/04/22/bushwick_colony_gentrification.php</t>
  </si>
  <si>
    <t>2016-02-04T23:59:02Z</t>
  </si>
  <si>
    <t>695396176300896256</t>
  </si>
  <si>
    <t>@BilldeBlasio, @StabilizingNYC, @EqualFlatbush, @CHTenantUnion</t>
  </si>
  <si>
    <t>http://twitter.com/BANgentrifying/status/695396176300896256</t>
  </si>
  <si>
    <t>Tweet @BilldeBlasio #ThePeoplesResponse to the #StateoftheCity this is #OurCity @StabilizingNYC @EqualFlatbush @CHTenantUnion</t>
  </si>
  <si>
    <t>2016-02-04T23:57:06Z</t>
  </si>
  <si>
    <t>695395688243339265</t>
  </si>
  <si>
    <t>@BilldeBlasio, @audrelorde, @AffordabilityNY, @Met_Council</t>
  </si>
  <si>
    <t>http://twitter.com/BANgentrifying/status/695395688243339265</t>
  </si>
  <si>
    <t>Tweet @BilldeBlasio #ThePeoplesResponse to the #StateoftheCity this is #OurCity  @audrelorde @AffordabilityNY @Met_Council</t>
  </si>
  <si>
    <t>2016-02-04T23:48:06Z</t>
  </si>
  <si>
    <t>695393421830148096</t>
  </si>
  <si>
    <t>OurCity, ThePeoplesResponse, stateofthecity2016</t>
  </si>
  <si>
    <t>http://twitter.com/BANgentrifying/status/695393421830148096</t>
  </si>
  <si>
    <t>South Bronx Gentrification Plans Officially Filed #OurCity #ThePeoplesResponse #stateofthecity2016 https://t.co/1sB0qTcQGF</t>
  </si>
  <si>
    <t>https://t.co/1sB0qTcQGF</t>
  </si>
  <si>
    <t>http://www.welcome2thebronx.com/wordpress/2015/09/08/south-bronx-gentrification-begins-plans-officially-filed-for-three-25-story-residential-towers/</t>
  </si>
  <si>
    <t>2016-02-04T23:45:07Z</t>
  </si>
  <si>
    <t>695392672098361345</t>
  </si>
  <si>
    <t>http://twitter.com/BANgentrifying/status/695392672098361345</t>
  </si>
  <si>
    <t>.@BilldeBlasio Brooklyn is officially the most unaffordable housing market in America. #OurCity  https://t.co/OdNNqiSsIi</t>
  </si>
  <si>
    <t>https://t.co/OdNNqiSsIi</t>
  </si>
  <si>
    <t>http://www.businessinsider.com/brooklyn-is-officially-the-most-unaffordable-housing-market-in-america-2015-1?utm_source=nyers&amp;utm_medium=socialflow</t>
  </si>
  <si>
    <t>2016-02-04T23:42:02Z</t>
  </si>
  <si>
    <t>695391896059793408</t>
  </si>
  <si>
    <t>@BilldeBlasio, @MillionsMarch, @PPAssemblies, @CASAbronx</t>
  </si>
  <si>
    <t>http://twitter.com/BANgentrifying/status/695391896059793408</t>
  </si>
  <si>
    <t>Tweet @BilldeBlasio #ThePeoplesResponse to the #StateoftheCity this is #OurCity @MillionsMarch @PPAssemblies @CASAbronx</t>
  </si>
  <si>
    <t>2016-02-04T23:20:05Z</t>
  </si>
  <si>
    <t>695386373822361600</t>
  </si>
  <si>
    <t>stateofthecity2016, ThePeoplesResponse, OurCity</t>
  </si>
  <si>
    <t>@deBlasioNYC</t>
  </si>
  <si>
    <t>http://twitter.com/BANgentrifying/status/695386373822361600</t>
  </si>
  <si>
    <t>Crowd growing to tell @deBlasioNYC what #stateofthecity2016 is. #ThePeoplesResponse! #OurCity!</t>
  </si>
  <si>
    <t>2016-02-04T23:00:10Z</t>
  </si>
  <si>
    <t>695381359137681408</t>
  </si>
  <si>
    <t>ThePeoplesResponse, StateoftheCity2016</t>
  </si>
  <si>
    <t>http://twitter.com/BANgentrifying/status/695381359137681408</t>
  </si>
  <si>
    <t>Watch the #ThePeoplesResponse to @BilldeBlasio #StateoftheCity2016 on livestream  now! https://t.co/7ym2yZOVjC</t>
  </si>
  <si>
    <t>2016-02-04T21:26:18Z</t>
  </si>
  <si>
    <t>695357738537234432</t>
  </si>
  <si>
    <t>ThePeoplesResponse, OurCity, dumpdeblasio</t>
  </si>
  <si>
    <t>http://twitter.com/BANgentrifying/status/695357738537234432</t>
  </si>
  <si>
    <t>All out! We're coming to give @BilldeBlasio the #ThePeoplesResponse! #OurCity #dumpdeblasio https://t.co/5Aol6UvyHh</t>
  </si>
  <si>
    <t>https://t.co/5Aol6UvyHh</t>
  </si>
  <si>
    <t>https://www.facebook.com/events/1720316781517665/</t>
  </si>
  <si>
    <t>2016-02-04T13:37:06Z</t>
  </si>
  <si>
    <t>695239661396975616</t>
  </si>
  <si>
    <t>theStateoftheCity, OurCity, dumpdeblasio</t>
  </si>
  <si>
    <t>http://twitter.com/BANgentrifying/status/695239661396975616</t>
  </si>
  <si>
    <t>We're gonna be outside #theStateoftheCity 2nite to tell @BilldeBlasio this is #OurCity  #dumpdeblasio  https://t.co/5Aol6UvyHh</t>
  </si>
  <si>
    <t>2016-02-04T12:47:05Z</t>
  </si>
  <si>
    <t>695227074810785792</t>
  </si>
  <si>
    <t>http://twitter.com/BANgentrifying/status/695227074810785792</t>
  </si>
  <si>
    <t>NYCHA residents don't benefit from gentrification in their neighborhoods https://t.co/oqqB1NalS3 #OurCity #ThePeoplesResponse</t>
  </si>
  <si>
    <t>https://t.co/oqqB1NalS3</t>
  </si>
  <si>
    <t>http://www.nydailynews.com/new-york/gentrification-doesn-poor-report-shows-article-1.2393396?cid=bitly</t>
  </si>
  <si>
    <t>2016-02-04T05:10:51Z</t>
  </si>
  <si>
    <t>695112255868919808</t>
  </si>
  <si>
    <t>@Josmar_Trujillo, @ManhattanInst, @Elbarriotours, @jarrettmurphy, @Azi, @BANgentrifying</t>
  </si>
  <si>
    <t>http://twitter.com/BANgentrifying/status/695112255868919808</t>
  </si>
  <si>
    <t>RT @Josmar_Trujillo: BDB's housing plans endorsed by right wing @ManhattanInst.   Cc @Elbarriotours @jarrettmurphy @Azi @BANgentrifying  ht…</t>
  </si>
  <si>
    <t>2016-02-04T05:09:54Z</t>
  </si>
  <si>
    <t>695112019645718528</t>
  </si>
  <si>
    <t>Gentrification, East, NYC</t>
  </si>
  <si>
    <t>@Elbarriotours</t>
  </si>
  <si>
    <t>http://twitter.com/BANgentrifying/status/695112019645718528</t>
  </si>
  <si>
    <t>RT @Elbarriotours: When your corner Bodega gets siezed by Marshalls  #Gentrification #East Harlem #NYC https://t.co/1i8OXdOtXU</t>
  </si>
  <si>
    <t>2016-02-03T20:35:01Z</t>
  </si>
  <si>
    <t>694982445783887872</t>
  </si>
  <si>
    <t>http://twitter.com/BANgentrifying/status/694982445783887872</t>
  </si>
  <si>
    <t>We're gonna be outside #theStateoftheCity tomorrow to tell @deBlasioNYC this is #OurCity  #dumpdeblasio  https://t.co/5Aol6UvyHh</t>
  </si>
  <si>
    <t>2016-02-03T16:26:10Z</t>
  </si>
  <si>
    <t>694919817963429888</t>
  </si>
  <si>
    <t>ElBarrio, EastHarlemPlan, Gentrification, NYC</t>
  </si>
  <si>
    <t>@Elbarriotours, @mmviverito, @cvhpower</t>
  </si>
  <si>
    <t>http://twitter.com/BANgentrifying/status/694919817963429888</t>
  </si>
  <si>
    <t>RT @Elbarriotours: Speaker @mmviverito &amp;amp; @cvhpower endorse upzoning #ElBarrio through their  " #EastHarlemPlan "  #Gentrification #NYC http…</t>
  </si>
  <si>
    <t>2016-02-03T14:58:02Z</t>
  </si>
  <si>
    <t>694897640044036100</t>
  </si>
  <si>
    <t>http://twitter.com/BANgentrifying/status/694897640044036100</t>
  </si>
  <si>
    <t>Be in the Bronx this tomorrow for #ThePeoplesResponse to @deBlasioNYC #OurCity</t>
  </si>
  <si>
    <t>2016-02-03T14:45:16Z</t>
  </si>
  <si>
    <t>694894427458830336</t>
  </si>
  <si>
    <t>@deBlasioNYC, @imanihenry, @StabilizingNYC</t>
  </si>
  <si>
    <t>http://twitter.com/BANgentrifying/status/694894427458830336</t>
  </si>
  <si>
    <t>Thurs 6-9p tweet @deBlasioNYC so he hears #ThePeoplesResponse to the #StateoftheCity #OurCity  @imanihenry @StabilizingNYC</t>
  </si>
  <si>
    <t>694894426741583872</t>
  </si>
  <si>
    <t>@deBlasioNYC, @EqualFlatbush, @CHTenantUnion</t>
  </si>
  <si>
    <t>http://twitter.com/BANgentrifying/status/694894426741583872</t>
  </si>
  <si>
    <t>Thurs 6-9p tweet @deBlasioNYC so he hears #ThePeoplesResponse to the #StateoftheCity #OurCity  @EqualFlatbush @CHTenantUnion</t>
  </si>
  <si>
    <t>2016-02-03T14:44:04Z</t>
  </si>
  <si>
    <t>694894122964901889</t>
  </si>
  <si>
    <t>@deBlasioNYC, @AffordabilityNY, @Met_Council</t>
  </si>
  <si>
    <t>http://twitter.com/BANgentrifying/status/694894122964901889</t>
  </si>
  <si>
    <t>Thurs 6-9p tweet @deBlasioNYC so he hears #ThePeoplesResponse to the #StateoftheCity #OurCity  @AffordabilityNY @Met_Council</t>
  </si>
  <si>
    <t>694894124231561220</t>
  </si>
  <si>
    <t>@deBlasioNYC, @FIERCENYC, @audrelorde</t>
  </si>
  <si>
    <t>http://twitter.com/BANgentrifying/status/694894124231561220</t>
  </si>
  <si>
    <t>Thurs 6-9p tweet @deBlasioNYC so he hears #ThePeoplesResponse to the #StateoftheCity #OurCity @FIERCENYC @audrelorde</t>
  </si>
  <si>
    <t>2016-02-03T14:44:03Z</t>
  </si>
  <si>
    <t>694894121622745088</t>
  </si>
  <si>
    <t>@deBlasioNYC, @ArtistStudioAP, @TransPrideNYC</t>
  </si>
  <si>
    <t>http://twitter.com/BANgentrifying/status/694894121622745088</t>
  </si>
  <si>
    <t>Thurs 6-9p tweet @deBlasioNYC so he hears #ThePeoplesResponse to the #StateoftheCity #OurCity  @ArtistStudioAP @TransPrideNYC</t>
  </si>
  <si>
    <t>2016-02-03T14:43:03Z</t>
  </si>
  <si>
    <t>694893869540839424</t>
  </si>
  <si>
    <t>@deBlasioNYC, @StopFreshDirect, @RiseUp4Ramarley</t>
  </si>
  <si>
    <t>http://twitter.com/BANgentrifying/status/694893869540839424</t>
  </si>
  <si>
    <t>Thurs 6-9p tweet @deBlasioNYC so he hears #ThePeoplesResponse to the #StateoftheCity #OurCity @StopFreshDirect @RiseUp4Ramarley</t>
  </si>
  <si>
    <t>2016-02-03T14:43:02Z</t>
  </si>
  <si>
    <t>694893865858256896</t>
  </si>
  <si>
    <t>@deBlasioNYC, @JailsAction, @OccupyBushwick</t>
  </si>
  <si>
    <t>http://twitter.com/BANgentrifying/status/694893865858256896</t>
  </si>
  <si>
    <t>Thurs 6-9p tweet @deBlasioNYC so he hears #ThePeoplesResponse to the #StateoftheCity #OurCity  @JailsAction @OccupyBushwick</t>
  </si>
  <si>
    <t>2016-02-03T14:42:05Z</t>
  </si>
  <si>
    <t>694893624115376128</t>
  </si>
  <si>
    <t>@deBlasioNYC, @apadillafilm6, @yurratowel</t>
  </si>
  <si>
    <t>http://twitter.com/BANgentrifying/status/694893624115376128</t>
  </si>
  <si>
    <t>Thurs 6-9p tweet @deBlasioNYC so he hears #ThePeoplesResponse to the #StateoftheCity #OurCity @apadillafilm6 @yurratowel</t>
  </si>
  <si>
    <t>2016-02-03T14:42:04Z</t>
  </si>
  <si>
    <t>694893621359702016</t>
  </si>
  <si>
    <t>@deBlasioNYC, @nonewnypd, @UPROSE</t>
  </si>
  <si>
    <t>http://twitter.com/BANgentrifying/status/694893621359702016</t>
  </si>
  <si>
    <t>Thurs 6-9p tweet @deBlasioNYC so he hears #ThePeoplesResponse to the #StateoftheCity #OurCity @nonewnypd @UPROSE</t>
  </si>
  <si>
    <t>2016-02-03T14:41:05Z</t>
  </si>
  <si>
    <t>694893372226478082</t>
  </si>
  <si>
    <t>@deBlasioNYC, @PPAssemblies, @CASAbronx</t>
  </si>
  <si>
    <t>http://twitter.com/BANgentrifying/status/694893372226478082</t>
  </si>
  <si>
    <t>Thurs 6-9p tweet @deBlasioNYC so he hears #ThePeoplesResponse to the #StateoftheCity #OurCity  @PPAssemblies @CASAbronx</t>
  </si>
  <si>
    <t>2016-02-03T14:41:04Z</t>
  </si>
  <si>
    <t>694893368417980417</t>
  </si>
  <si>
    <t>@deBlasioNYC, @GritoSunsetPark, @Peoples_Justice</t>
  </si>
  <si>
    <t>http://twitter.com/BANgentrifying/status/694893368417980417</t>
  </si>
  <si>
    <t>Thurs 6-9p tweet @deBlasioNYC so he hears #ThePeoplesResponse to the #StateoftheCity #OurCity  @GritoSunsetPark @Peoples_Justice</t>
  </si>
  <si>
    <t>2016-02-03T14:40:11Z</t>
  </si>
  <si>
    <t>694893146153455616</t>
  </si>
  <si>
    <t>@deBlasioNYC, @CVHaction, @VOCALNewYork</t>
  </si>
  <si>
    <t>http://twitter.com/BANgentrifying/status/694893146153455616</t>
  </si>
  <si>
    <t>Thurs 6-9p tweet @deBlasioNYC so he hears #ThePeoplesResponse to the #StateoftheCity #OurCity  @CVHaction @VOCALNewYork</t>
  </si>
  <si>
    <t>2016-02-03T14:40:06Z</t>
  </si>
  <si>
    <t>694893126163402752</t>
  </si>
  <si>
    <t>@deBlasioNYC, @NYC_ShutItDown, @colby4humanity</t>
  </si>
  <si>
    <t>http://twitter.com/BANgentrifying/status/694893126163402752</t>
  </si>
  <si>
    <t>Thurs 6-9p tweet @deBlasioNYC so he hears #ThePeoplesResponse to the #StateoftheCity #OurCity @NYC_ShutItDown @colby4humanity</t>
  </si>
  <si>
    <t>694893126566055940</t>
  </si>
  <si>
    <t>@deBlasioNYC, @watchthecops, @changethenypd</t>
  </si>
  <si>
    <t>http://twitter.com/BANgentrifying/status/694893126566055940</t>
  </si>
  <si>
    <t>Thurs 6-9p tweet @deBlasioNYC so he hears #ThePeoplesResponse to the #StateoftheCity #OurCity  @watchthecops @changethenypd</t>
  </si>
  <si>
    <t>2016-02-03T14:39:03Z</t>
  </si>
  <si>
    <t>694892863159607296</t>
  </si>
  <si>
    <t>@deBlasioNYC, @MillionsMarch, @caaav, @pthny</t>
  </si>
  <si>
    <t>http://twitter.com/BANgentrifying/status/694892863159607296</t>
  </si>
  <si>
    <t>Thurs 6-9p tweet @deBlasioNYC so he hears #ThePeoplesResponse to the #StateoftheCity #OurCity @MillionsMarch @caaav @pthny</t>
  </si>
  <si>
    <t>2016-02-03T14:38:05Z</t>
  </si>
  <si>
    <t>694892619596374017</t>
  </si>
  <si>
    <t>@deBlasioNYC, @UHABOrganizers, @EH_Preservation</t>
  </si>
  <si>
    <t>http://twitter.com/BANgentrifying/status/694892619596374017</t>
  </si>
  <si>
    <t>Thurs 6-9p tweet @deBlasioNYC so he hears #ThePeoplesResponse to the #StateoftheCity #OurCity  @UHABOrganizers @EH_Preservation</t>
  </si>
  <si>
    <t>2016-02-03T14:37:07Z</t>
  </si>
  <si>
    <t>694892374263107586</t>
  </si>
  <si>
    <t>@deBlasioNYC, @TenantPowerNY, @AGAINSTBRATTON</t>
  </si>
  <si>
    <t>http://twitter.com/BANgentrifying/status/694892374263107586</t>
  </si>
  <si>
    <t>Thurs 6-9p tweet @deBlasioNYC so he hears #ThePeoplesResponse to the #StateoftheCity #OurCity @TenantPowerNY @AGAINSTBRATTON</t>
  </si>
  <si>
    <t>2016-02-03T14:37:05Z</t>
  </si>
  <si>
    <t>694892367334092801</t>
  </si>
  <si>
    <t>@deBlasioNYC, @KeeganNYC, @ourcity, @AshAgony</t>
  </si>
  <si>
    <t>http://twitter.com/BANgentrifying/status/694892367334092801</t>
  </si>
  <si>
    <t>Thurs 6-9p tweet @deBlasioNYC so he hears #ThePeoplesResponse to the #StateoftheCity #OurCity  @KeeganNYC @ourcity @AshAgony</t>
  </si>
  <si>
    <t>2016-02-03T14:36:07Z</t>
  </si>
  <si>
    <t>694892123523448832</t>
  </si>
  <si>
    <t>@deBlasioNYC, @DennisFlores, @ShutDownRikers</t>
  </si>
  <si>
    <t>http://twitter.com/BANgentrifying/status/694892123523448832</t>
  </si>
  <si>
    <t>Thurs 6-9p tweet @deBlasioNYC so he hears #ThePeoplesResponse to the #StateoftheCity #OurCity @DennisFlores @ShutDownRikers</t>
  </si>
  <si>
    <t>2016-02-03T14:35:09Z</t>
  </si>
  <si>
    <t>694891878957723648</t>
  </si>
  <si>
    <t>@deBlasioNYC, @LWC_workers, @SouthBronxUnite</t>
  </si>
  <si>
    <t>http://twitter.com/BANgentrifying/status/694891878957723648</t>
  </si>
  <si>
    <t>Thurs 6-9p tweet @deBlasioNYC so he hears #ThePeoplesResponse to the #StateoftheCity #OurCity @LWC_workers @SouthBronxUnite</t>
  </si>
  <si>
    <t>2016-02-03T14:35:04Z</t>
  </si>
  <si>
    <t>694891860725092353</t>
  </si>
  <si>
    <t>@deBlasioNYC, @Art4JusticeNYC, @SaveNYCNow, @NYCCGC</t>
  </si>
  <si>
    <t>http://twitter.com/BANgentrifying/status/694891860725092353</t>
  </si>
  <si>
    <t>Thurs 6-9p tweet @deBlasioNYC so he hears #ThePeoplesResponse to the #StateoftheCity #OurCity  @Art4JusticeNYC @SaveNYCNow @NYCCGC</t>
  </si>
  <si>
    <t>2016-02-03T14:34:04Z</t>
  </si>
  <si>
    <t>694891606529351680</t>
  </si>
  <si>
    <t>@deBlasioNYC, @FUREEous, @NYMay1st, @kendalljackman</t>
  </si>
  <si>
    <t>http://twitter.com/BANgentrifying/status/694891606529351680</t>
  </si>
  <si>
    <t>Thurs 6-9p tweet @deBlasioNYC so he hears #ThePeoplesResponse to the #StateoftheCity #OurCity @FUREEous @NYMay1st @kendalljackman</t>
  </si>
  <si>
    <t>2016-02-03T14:34:03Z</t>
  </si>
  <si>
    <t>694891602813169664</t>
  </si>
  <si>
    <t>@deBlasioNYC, @kirstentheodos, @WA_Tweets</t>
  </si>
  <si>
    <t>http://twitter.com/BANgentrifying/status/694891602813169664</t>
  </si>
  <si>
    <t>Thurs 6-9p tweet @deBlasioNYC so he hears #ThePeoplesResponse to the #StateoftheCity #OurCity  @kirstentheodos @WA_Tweets</t>
  </si>
  <si>
    <t>2016-02-03T14:33:04Z</t>
  </si>
  <si>
    <t>694891355990982657</t>
  </si>
  <si>
    <t>@deBlasioNYC, @maslowsneeds, @Kthydell</t>
  </si>
  <si>
    <t>http://twitter.com/BANgentrifying/status/694891355990982657</t>
  </si>
  <si>
    <t>Thurs 6-9p tweet @deBlasioNYC so he hears #ThePeoplesResponse to the #StateoftheCity #OurCity @maslowsneeds @Kthydell</t>
  </si>
  <si>
    <t>2016-02-03T14:33:03Z</t>
  </si>
  <si>
    <t>694891353944109057</t>
  </si>
  <si>
    <t>@deBlasioNYC, @NYLatinas, @BorisRorer</t>
  </si>
  <si>
    <t>http://twitter.com/BANgentrifying/status/694891353944109057</t>
  </si>
  <si>
    <t>Thurs 6-9p tweet @deBlasioNYC so he hears #ThePeoplesResponse to the #StateoftheCity #OurCity @NYLatinas @BorisRorer</t>
  </si>
  <si>
    <t>2016-02-03T14:32:04Z</t>
  </si>
  <si>
    <t>694891106396299264</t>
  </si>
  <si>
    <t>ThePeoplesResponse, StateoftheCity, ourcity</t>
  </si>
  <si>
    <t>@deBlasioNYC, @thisstopstoday, @R67Girl</t>
  </si>
  <si>
    <t>http://twitter.com/BANgentrifying/status/694891106396299264</t>
  </si>
  <si>
    <t>Thurs 6-9p tweet @deBlasioNYC so he hears #ThePeoplesResponse to the #StateoftheCity. #ourcity @thisstopstoday @R67Girl</t>
  </si>
  <si>
    <t>2016-02-03T01:10:03Z</t>
  </si>
  <si>
    <t>694689269667921921</t>
  </si>
  <si>
    <t>TheBronx, stateofthecity2016, ThePeoplesResponse, OurCity</t>
  </si>
  <si>
    <t>http://twitter.com/BANgentrifying/status/694689269667921921</t>
  </si>
  <si>
    <t>#TheBronx tell @deBlasioNYC what #stateofthecity2016 is. #ThePeoplesResponse! This is #OurCity! https://t.co/5Aol6UvyHh</t>
  </si>
  <si>
    <t>2016-02-03T00:34:03Z</t>
  </si>
  <si>
    <t>694680209165934592</t>
  </si>
  <si>
    <t>http://twitter.com/BANgentrifying/status/694680209165934592</t>
  </si>
  <si>
    <t>Join us at Lehman College (250 Bedford Park Blvd, Bronx) for #ThePeoplesResponse to @deBlasioNYC #OurCity  #dumpdeblasio</t>
  </si>
  <si>
    <t>2016-02-03T00:23:05Z</t>
  </si>
  <si>
    <t>694677452799381504</t>
  </si>
  <si>
    <t>STATENISLAND, stateofthecity2016, ThePeoplesResponse, OurCity</t>
  </si>
  <si>
    <t>http://twitter.com/BANgentrifying/status/694677452799381504</t>
  </si>
  <si>
    <t>#STATENISLAND tell @deBlasioNYC what #stateofthecity2016 is. #ThePeoplesResponse! This is #OurCity! https://t.co/5Aol6UvyHh</t>
  </si>
  <si>
    <t>2016-02-02T23:50:04Z</t>
  </si>
  <si>
    <t>694669141614006272</t>
  </si>
  <si>
    <t>Manhattan, stateofthecity2016, ThePeoplesResponse, OurCity</t>
  </si>
  <si>
    <t>http://twitter.com/BANgentrifying/status/694669141614006272</t>
  </si>
  <si>
    <t>#Manhattan tell @deBlasioNYC what #stateofthecity2016 is. #ThePeoplesResponse! This is #OurCity! https://t.co/5Aol6UvyHh</t>
  </si>
  <si>
    <t>2016-02-02T23:41:03Z</t>
  </si>
  <si>
    <t>694666873820962817</t>
  </si>
  <si>
    <t>Queens, stateofthecity2016, ThePeoplesResponse, OurCity</t>
  </si>
  <si>
    <t>http://twitter.com/BANgentrifying/status/694666873820962817</t>
  </si>
  <si>
    <t>#Queens tell @deBlasioNYC what #stateofthecity2016 is. #ThePeoplesResponse! This is #OurCity! https://t.co/5Aol6UvyHh</t>
  </si>
  <si>
    <t>2016-02-02T23:15:05Z</t>
  </si>
  <si>
    <t>694660340462673920</t>
  </si>
  <si>
    <t>Brooklyn, stateofthecity2016, ThePeoplesResponse, OurCity</t>
  </si>
  <si>
    <t>http://twitter.com/BANgentrifying/status/694660340462673920</t>
  </si>
  <si>
    <t>#Brooklyn tell @deBlasioNYC what #stateofthecity2016 is. #ThePeoplesResponse! This is #OurCity! https://t.co/5Aol6UvyHh</t>
  </si>
  <si>
    <t>2016-02-02T20:27:06Z</t>
  </si>
  <si>
    <t>694618063665127424</t>
  </si>
  <si>
    <t>http://twitter.com/BANgentrifying/status/694618063665127424</t>
  </si>
  <si>
    <t>Tell @deBlasioNYC what #stateofthecity2016 is. #ThePeoplesResponse! This is #OurCity! https://t.co/5Aol6UvyHh</t>
  </si>
  <si>
    <t>2016-02-02T19:11:19Z</t>
  </si>
  <si>
    <t>694598990919245824</t>
  </si>
  <si>
    <t>@UPROSE, @kirstentheodos, @Welcome2theBX, @apadillafilm6, @BANgentrifying, @QueensBarrios</t>
  </si>
  <si>
    <t>http://twitter.com/BANgentrifying/status/694598990919245824</t>
  </si>
  <si>
    <t>RT @UPROSE: @kirstentheodos @Welcome2theBX @apadillafilm6 @BANgentrifying @QueensBarrios sending love &amp;amp; respect!</t>
  </si>
  <si>
    <t>2016-02-02T19:11:09Z</t>
  </si>
  <si>
    <t>694598949026553857</t>
  </si>
  <si>
    <t>NYPD, RamarleyGraham, ProsecuteNYPD</t>
  </si>
  <si>
    <t>http://twitter.com/BANgentrifying/status/694598949026553857</t>
  </si>
  <si>
    <t>RT @imanihenry: Press conference of 4th year anniversary of the #NYPD murder of #RamarleyGraham #ProsecuteNYPD @… https://t.co/coZ7IZ4ybq</t>
  </si>
  <si>
    <t>https://t.co/coZ7IZ4ybq</t>
  </si>
  <si>
    <t>https://www.instagram.com/p/BBSngOITQiD/</t>
  </si>
  <si>
    <t>2016-02-02T19:11:06Z</t>
  </si>
  <si>
    <t>694598937848713216</t>
  </si>
  <si>
    <t>@imanihenry, @riseup4marley</t>
  </si>
  <si>
    <t>http://twitter.com/BANgentrifying/status/694598937848713216</t>
  </si>
  <si>
    <t>RT @imanihenry: @riseup4marley Constance Malcolm, calls Mayor DeBlasio as a "father of Black son" to fire the… https://t.co/tQpmD3LhZU</t>
  </si>
  <si>
    <t>2016-02-02T19:10:59Z</t>
  </si>
  <si>
    <t>694598908933214209</t>
  </si>
  <si>
    <t>EricGarner</t>
  </si>
  <si>
    <t>http://twitter.com/BANgentrifying/status/694598908933214209</t>
  </si>
  <si>
    <t>RT @imanihenry: Gwen Carr , the mother ,of #EricGarner says "What is there to look at ? They (NYPD) killed an… https://t.co/nZ5LruGsBA</t>
  </si>
  <si>
    <t>https://t.co/nZ5LruGsBA</t>
  </si>
  <si>
    <t>https://www.instagram.com/p/BBSouvMzQkn/</t>
  </si>
  <si>
    <t>2016-02-02T19:10:54Z</t>
  </si>
  <si>
    <t>694598885625483264</t>
  </si>
  <si>
    <t>@imanihenry, @billdeblasio</t>
  </si>
  <si>
    <t>http://twitter.com/BANgentrifying/status/694598885625483264</t>
  </si>
  <si>
    <t>RT @imanihenry: #RamarleyGraham 's father, Frank Graham says to @billdeblasio be a "man of your word" and… https://t.co/1okzY58E7r</t>
  </si>
  <si>
    <t>https://t.co/1okzY58E7r</t>
  </si>
  <si>
    <t>https://www.instagram.com/p/BBSoxSuzQks/</t>
  </si>
  <si>
    <t>2016-02-02T19:10:50Z</t>
  </si>
  <si>
    <t>694598869162823680</t>
  </si>
  <si>
    <t>RamarleyGraham, ShantelDavis, EricGarner</t>
  </si>
  <si>
    <t>http://twitter.com/BANgentrifying/status/694598869162823680</t>
  </si>
  <si>
    <t>RT @imanihenry: #RamarleyGraham's family flanked by #ShantelDavis's sister , #EricGarner 's mother, and… https://t.co/7cXctP9DAP</t>
  </si>
  <si>
    <t>https://t.co/7cXctP9DAP</t>
  </si>
  <si>
    <t>https://www.instagram.com/p/BBSpQC_TQls/</t>
  </si>
  <si>
    <t>2016-02-02T19:10:47Z</t>
  </si>
  <si>
    <t>694598857154494464</t>
  </si>
  <si>
    <t>RamarleyGraham, RichardHaste</t>
  </si>
  <si>
    <t>@imanihenry, @nycmayorsoffice</t>
  </si>
  <si>
    <t>http://twitter.com/BANgentrifying/status/694598857154494464</t>
  </si>
  <si>
    <t>RT @imanihenry: #RamarleyGraham 's family just left a letter to @nycmayorsoffice to demand why is #RichardHaste… https://t.co/7gBhvdUakq</t>
  </si>
  <si>
    <t>https://t.co/7gBhvdUakq</t>
  </si>
  <si>
    <t>https://www.instagram.com/p/BBSr3bSzQqJ/</t>
  </si>
  <si>
    <t>2016-02-02T19:07:38Z</t>
  </si>
  <si>
    <t>694598064678555648</t>
  </si>
  <si>
    <t>prosecuteNYPD</t>
  </si>
  <si>
    <t>http://twitter.com/BANgentrifying/status/694598064678555648</t>
  </si>
  <si>
    <t>RT @imanihenry: Call DOJ/Preet Bharara TODAY; Tell him #prosecuteNYPD officers responsible for killing Ramarley Graham! 212-637-2200 https:…</t>
  </si>
  <si>
    <t>2016-02-02T19:07:34Z</t>
  </si>
  <si>
    <t>694598049889456128</t>
  </si>
  <si>
    <t>http://twitter.com/BANgentrifying/status/694598049889456128</t>
  </si>
  <si>
    <t>RT @imanihenry: #RamarleyGraham 's just left a letter to @nycmayorsoffice to demand why is #RichardHaste and all… https://t.co/7gBhvdUakq</t>
  </si>
  <si>
    <t>2016-02-02T17:26:06Z</t>
  </si>
  <si>
    <t>694572513511124992</t>
  </si>
  <si>
    <t>http://twitter.com/BANgentrifying/status/694572513511124992</t>
  </si>
  <si>
    <t>.@deBlasioNYC can’t hide from the people! We’re coming to the#stateofthecity2016! #OurCity!  https://t.co/5Aol6UvyHh</t>
  </si>
  <si>
    <t>2016-02-02T17:25:07Z</t>
  </si>
  <si>
    <t>694572267049611265</t>
  </si>
  <si>
    <t>stateofthecity2016, OurCity</t>
  </si>
  <si>
    <t>http://twitter.com/BANgentrifying/status/694572267049611265</t>
  </si>
  <si>
    <t>.@deBlasioNYC can’t hide from the people! We’re coming to #stateofthecity2016! #OurCity!  https://t.co/5Aol6UvyHh</t>
  </si>
  <si>
    <t>2016-02-02T15:32:08Z</t>
  </si>
  <si>
    <t>694543832029855744</t>
  </si>
  <si>
    <t>theStateoftheCity2016, OurCity</t>
  </si>
  <si>
    <t>http://twitter.com/BANgentrifying/status/694543832029855744</t>
  </si>
  <si>
    <t>Join us at #theStateoftheCity2016 Lehman College (250 Bedford Park Blvd, Bronx) to tell @deBlasioNYC the real state of the city #OurCity</t>
  </si>
  <si>
    <t>2016-02-02T12:53:02Z</t>
  </si>
  <si>
    <t>694503795364003840</t>
  </si>
  <si>
    <t>http://twitter.com/BANgentrifying/status/694503795364003840</t>
  </si>
  <si>
    <t>This Thurs, tell @deBlasioNYC what #stateofthecity2016 is. #ThePeoplesResponse! This is #OurCity! https://t.co/5Aol6UvyHh</t>
  </si>
  <si>
    <t>2016-02-02T09:29:52Z</t>
  </si>
  <si>
    <t>694452666399748096</t>
  </si>
  <si>
    <t>ThePeoplesResponse</t>
  </si>
  <si>
    <t>@ArtistStudioAP, @BANgentrifying, @RobinGrearson, @UPROSE, @kirstentheodos, @QueensBarrios</t>
  </si>
  <si>
    <t>http://twitter.com/BANgentrifying/status/694452666399748096</t>
  </si>
  <si>
    <t>RT @ArtistStudioAP: This Thursday! @BANgentrifying @RobinGrearson @UPROSE @kirstentheodos @QueensBarrios #ThePeoplesResponse https://t.co/C…</t>
  </si>
  <si>
    <t>2016-02-02T08:54:46Z</t>
  </si>
  <si>
    <t>694443833346535425</t>
  </si>
  <si>
    <t>http://twitter.com/BANgentrifying/status/694443833346535425</t>
  </si>
  <si>
    <t>2morrow, we're gonna tell @deBlasioNYC what #stateofthecity2016 is. #ThePeoplesResponse!#OurCity! https://t.co/5Aol6UvyHh</t>
  </si>
  <si>
    <t>2016-02-02T01:55:29Z</t>
  </si>
  <si>
    <t>GainingGround</t>
  </si>
  <si>
    <t>http://twitter.com/BANgentrifying/status/694338317236736000</t>
  </si>
  <si>
    <t>RT @EqualFlatbush: #GainingGround what do need?  housing ! When do we need it? Now ! https://t.co/Ec7fHAFlLw</t>
  </si>
  <si>
    <t>https://t.co/Ec7fHAFlLw</t>
  </si>
  <si>
    <t>https://www.instagram.com/p/BBDJpoNl7Fn/</t>
  </si>
  <si>
    <t>2016-02-02T01:55:04Z</t>
  </si>
  <si>
    <t>694338210747539456</t>
  </si>
  <si>
    <t>RamarleyGraham, prosecuteNYPD</t>
  </si>
  <si>
    <t>@thisstopstoday</t>
  </si>
  <si>
    <t>http://twitter.com/BANgentrifying/status/694338210747539456</t>
  </si>
  <si>
    <t>RT @thisstopstoday: BREAKING: Vigil for #RamarleyGraham now OVERNIGHT! Starts at 1130a at City Hall then 530p til morning #prosecuteNYPD ht…</t>
  </si>
  <si>
    <t>2016-02-02T01:55:01Z</t>
  </si>
  <si>
    <t>694338198445649920</t>
  </si>
  <si>
    <t>ProsecuteNYPD, RamarleyGraham</t>
  </si>
  <si>
    <t>@ColorOfChange, @changethenypd</t>
  </si>
  <si>
    <t>http://twitter.com/BANgentrifying/status/694338198445649920</t>
  </si>
  <si>
    <t>RT @ColorOfChange: #ProsecuteNYPD officers responsible for killing #RamarleyGraham! @changethenypd https://t.co/W6C3dTaw6F</t>
  </si>
  <si>
    <t>https://t.co/W6C3dTaw6F</t>
  </si>
  <si>
    <t>http://bit.ly/1PILSry</t>
  </si>
  <si>
    <t>2016-02-02T01:54:58Z</t>
  </si>
  <si>
    <t>694338185770438656</t>
  </si>
  <si>
    <t>RamarleyGraham, RiseUp4Ramarley</t>
  </si>
  <si>
    <t>@resistwar</t>
  </si>
  <si>
    <t>http://twitter.com/BANgentrifying/status/694338185770438656</t>
  </si>
  <si>
    <t>RT @resistwar: BREAKING/NYC Vigil for #RamarleyGraham now OVERNIGHT! Starts @ 1130 @ City Hall then DOJ til mornin #RiseUp4Ramarley https:/…</t>
  </si>
  <si>
    <t>2016-02-02T01:54:53Z</t>
  </si>
  <si>
    <t>694338166602502144</t>
  </si>
  <si>
    <t>@watchthecops, @PreetBharara</t>
  </si>
  <si>
    <t>http://twitter.com/BANgentrifying/status/694338166602502144</t>
  </si>
  <si>
    <t>RT @watchthecops: BREAKING: #RamarleyGraham's mom dad &amp;amp; sis at OVERNIGHT vigil in front of DOJ tomorrow. @PreetBharara #prosecuteNYPD https…</t>
  </si>
  <si>
    <t>2016-02-02T01:54:44Z</t>
  </si>
  <si>
    <t>694338129059278848</t>
  </si>
  <si>
    <t>@Loyda_Colon, @PreetBhararaAG</t>
  </si>
  <si>
    <t>http://twitter.com/BANgentrifying/status/694338129059278848</t>
  </si>
  <si>
    <t>RT @Loyda_Colon: .@PreetBhararaAG Shame on u! #RamarleyGraham's family shouldnt have to sleep outside ur office 4 u to #prosecuteNYPD https…</t>
  </si>
  <si>
    <t>2016-02-02T01:54:41Z</t>
  </si>
  <si>
    <t>694338116505726976</t>
  </si>
  <si>
    <t>RamarleyGraham, occupy4ramarley</t>
  </si>
  <si>
    <t>@JooHyun_Kang, @watchthecops</t>
  </si>
  <si>
    <t>http://twitter.com/BANgentrifying/status/694338116505726976</t>
  </si>
  <si>
    <t>RT @JooHyun_Kang: #RamarleyGraham ma asking NYers to #occupy4ramarley tmrw nite. Feb 2 is 4 yrs, no cops fired/charged. @watchthecops https…</t>
  </si>
  <si>
    <t>2016-02-02T01:54:37Z</t>
  </si>
  <si>
    <t>694338098193375232</t>
  </si>
  <si>
    <t>LegendaryCyphers</t>
  </si>
  <si>
    <t>@LegendaryCypher, @RiseUp4Ramarley</t>
  </si>
  <si>
    <t>http://twitter.com/BANgentrifying/status/694338098193375232</t>
  </si>
  <si>
    <t>RT @LegendaryCypher: @RiseUp4Ramarley Grateful that we can use #LegendaryCyphers as a means to support you &amp;amp;your family's fight for justice…</t>
  </si>
  <si>
    <t>2016-02-02T01:54:32Z</t>
  </si>
  <si>
    <t>694338077599371268</t>
  </si>
  <si>
    <t>@RiseUp4Ramarley</t>
  </si>
  <si>
    <t>http://twitter.com/BANgentrifying/status/694338077599371268</t>
  </si>
  <si>
    <t>RT @RiseUp4Ramarley: 4yrs ago today my son #RamarleyGraham was alive. I didn't know NYPD would kill him tomorrow. He did nothing wrong... h…</t>
  </si>
  <si>
    <t>2016-02-02T00:49:51Z</t>
  </si>
  <si>
    <t>694321800700923904</t>
  </si>
  <si>
    <t>http://twitter.com/BANgentrifying/status/694321800700923904</t>
  </si>
  <si>
    <t>All out, this Thursday 6pm to tell DeBlasio this is #OurCity! #ThePeoplesResponse to the state of the city!</t>
  </si>
  <si>
    <t>2016-01-23T02:20:05Z</t>
  </si>
  <si>
    <t>690720630740799488</t>
  </si>
  <si>
    <t>FF</t>
  </si>
  <si>
    <t>@AshAgony, @PPAssemblies, @WA_Tweets, @MillionsMarch, @BANgentrifying, @NYC_ShutItDown, @ShutDownRikers, @nonewnypd, @JailsAction</t>
  </si>
  <si>
    <t>http://twitter.com/BANgentrifying/status/690720630740799488</t>
  </si>
  <si>
    <t>RT @AshAgony: #FF Squads! @PPAssemblies @WA_Tweets @MillionsMarch @BANgentrifying @NYC_ShutItDown @ShutDownRikers @nonewnypd @JailsAction @…</t>
  </si>
  <si>
    <t>2016-01-22T05:02:01Z</t>
  </si>
  <si>
    <t>690398990815334401</t>
  </si>
  <si>
    <t>KyamLivingston, sayhername, BlackLivesMatter</t>
  </si>
  <si>
    <t>@photosftu</t>
  </si>
  <si>
    <t>http://twitter.com/BANgentrifying/status/690398990815334401</t>
  </si>
  <si>
    <t>RT @photosftu: Justice for #KyamLivingston #sayhername #BlackLivesMatter http://t.co/NI9tsE67YC</t>
  </si>
  <si>
    <t>2016-01-22T05:01:48Z</t>
  </si>
  <si>
    <t>690398939435106305</t>
  </si>
  <si>
    <t>kyamlivingston, SayHerName, BlackLivesMatter</t>
  </si>
  <si>
    <t>http://twitter.com/BANgentrifying/status/690398939435106305</t>
  </si>
  <si>
    <t>RT @photosftu: Justice for Kyam Livingston. #kyamlivingston #SayHerName #BlackLivesMatter http://t.co/CPHGEec1ep</t>
  </si>
  <si>
    <t>2016-01-22T04:14:28Z</t>
  </si>
  <si>
    <t>690387026991042560</t>
  </si>
  <si>
    <t>rebny, beforeitsgone</t>
  </si>
  <si>
    <t>http://twitter.com/BANgentrifying/status/690387026991042560</t>
  </si>
  <si>
    <t>RT @EqualFlatbush: #rebny gala 1/21 protest called by the Citywide Alliance against Displacement #beforeitsgone… https://t.co/OTbbRyMuSL</t>
  </si>
  <si>
    <t>https://t.co/OTbbRyMuSL</t>
  </si>
  <si>
    <t>https://www.instagram.com/p/BA07iJYl7L2/</t>
  </si>
  <si>
    <t>2016-01-22T04:14:22Z</t>
  </si>
  <si>
    <t>690387001858772997</t>
  </si>
  <si>
    <t>rebny</t>
  </si>
  <si>
    <t>http://twitter.com/BANgentrifying/status/690387001858772997</t>
  </si>
  <si>
    <t>RT @EqualFlatbush: #rebny guests !  the real estate board of NY (REBNY) represent the interest of the real estate… https://t.co/7FT3zSLkJP</t>
  </si>
  <si>
    <t>https://t.co/7FT3zSLkJP</t>
  </si>
  <si>
    <t>https://www.instagram.com/p/BA08vDWF7Nc/</t>
  </si>
  <si>
    <t>2016-01-22T04:14:20Z</t>
  </si>
  <si>
    <t>690386992492875776</t>
  </si>
  <si>
    <t>BAN, rebny, policebrutality, gentrification, beforeitsgone</t>
  </si>
  <si>
    <t>http://twitter.com/BANgentrifying/status/690386992492875776</t>
  </si>
  <si>
    <t>RT @EqualFlatbush: #BAN signs at #rebny gala 1/21 protest. #policebrutality #gentrification #beforeitsgone @ New… https://t.co/yFChVj7799</t>
  </si>
  <si>
    <t>https://t.co/yFChVj7799</t>
  </si>
  <si>
    <t>https://www.instagram.com/p/BA088u3F7Nw/</t>
  </si>
  <si>
    <t>2016-01-21T02:36:07Z</t>
  </si>
  <si>
    <t>689999886088036353</t>
  </si>
  <si>
    <t>Gentrification, East</t>
  </si>
  <si>
    <t>@Elbarriotours, @gmail</t>
  </si>
  <si>
    <t>http://twitter.com/BANgentrifying/status/689999886088036353</t>
  </si>
  <si>
    <t>RT @Elbarriotours: NYC ENCUENTRO FOR HUMANITY &amp;amp; AGAINST DISPLACEMENT #Gentrification  RSVP: movementencuentro@gmail.com  #East Harlem https…</t>
  </si>
  <si>
    <t>2016-01-21T02:35:58Z</t>
  </si>
  <si>
    <t>689999849857622016</t>
  </si>
  <si>
    <t>REBNYGala</t>
  </si>
  <si>
    <t>@ArtistStudioAP, @BrianLehrer, @RobinGrearson, @UPROSE, @BANgentrifying, @QueensBarrios</t>
  </si>
  <si>
    <t>http://twitter.com/BANgentrifying/status/689999849857622016</t>
  </si>
  <si>
    <t>RT @ArtistStudioAP: @BrianLehrer @RobinGrearson @UPROSE @@BANgentrifying @QueensBarrios #REBNYGala https://t.co/uH7rXSzIno</t>
  </si>
  <si>
    <t>2016-01-18T17:54:13Z</t>
  </si>
  <si>
    <t>689143770198200320</t>
  </si>
  <si>
    <t>GynnyaMcMillen</t>
  </si>
  <si>
    <t>http://twitter.com/BANgentrifying/status/689143770198200320</t>
  </si>
  <si>
    <t>RT @KeeganNYC: 16-year-old #GynnyaMcMillen died in police custody last week &amp;amp; her family wants answers: https://t.co/p9E2E1kbX7 https://t.c…</t>
  </si>
  <si>
    <t>https://t.co/p9E2E1kbX7</t>
  </si>
  <si>
    <t>https://www.facebook.com/permalink.php?story_fbid=1034484076616404&amp;id=1034398506624961</t>
  </si>
  <si>
    <t>2016-01-18T17:54:10Z</t>
  </si>
  <si>
    <t>689143758730989569</t>
  </si>
  <si>
    <t>ReclaimMLK, NYC</t>
  </si>
  <si>
    <t>@PPAssemblies, @familiesfreedom, @PPAssemblies, @Nyc_shutitdown, @MillionsMarch, @Justice4MWNow</t>
  </si>
  <si>
    <t>http://twitter.com/BANgentrifying/status/689143758730989569</t>
  </si>
  <si>
    <t>RT @PPAssemblies: #ReclaimMLK #NYC Follow: @familiesfreedom @PPAssemblies @Nyc_shutitdown @MillionsMarch @Justice4MWNow https://t.co/jfhpve…</t>
  </si>
  <si>
    <t>2016-01-18T17:54:07Z</t>
  </si>
  <si>
    <t>689143744839421952</t>
  </si>
  <si>
    <t>ReclaimMLK, ReclaimMLK, BlackLivesMatter, IceFreeNYC, BlackandBrownUnity</t>
  </si>
  <si>
    <t>@PPAssemblies</t>
  </si>
  <si>
    <t>http://twitter.com/BANgentrifying/status/689143744839421952</t>
  </si>
  <si>
    <t>RT @PPAssemblies: #ReclaimMLK NYC 1/18 4pm &amp;amp; 7Pm Actions Hashtags to Use: #ReclaimMLK #BlackLivesMatter #IceFreeNYC #BlackandBrownUnity #WW…</t>
  </si>
  <si>
    <t>2016-01-18T17:53:59Z</t>
  </si>
  <si>
    <t>689143714485239808</t>
  </si>
  <si>
    <t>ReclaimMLK, Brooklyn</t>
  </si>
  <si>
    <t>http://twitter.com/BANgentrifying/status/689143714485239808</t>
  </si>
  <si>
    <t>RT @PPAssemblies: #ReclaimMLK NYC 1/18 Actions 4p Meet @ 230 Classon Ave  5:30p March /7p Gather Fulton &amp;amp; Nostrand  #Brooklyn https://t.co/…</t>
  </si>
  <si>
    <t>2016-01-18T17:24:34Z</t>
  </si>
  <si>
    <t>689136310787903488</t>
  </si>
  <si>
    <t>WhoseCity, OurCity, Gentrification, Brooklyn</t>
  </si>
  <si>
    <t>http://twitter.com/BANgentrifying/status/689136310787903488</t>
  </si>
  <si>
    <t>The NEXT @BANgentrifying meeting is 2/4 6:30 at 147 W24th ST 2nd fl https://t.co/Bkrfxxo0eu #WhoseCity? #OurCity? #Gentrification #Brooklyn</t>
  </si>
  <si>
    <t>https://t.co/Bkrfxxo0eu</t>
  </si>
  <si>
    <t>https://www.facebook.com/events/966687796702087/</t>
  </si>
  <si>
    <t>2016-01-18T04:40:17Z</t>
  </si>
  <si>
    <t>688943970886529024</t>
  </si>
  <si>
    <t>@familiesfreedom, @PPAssemblies, @Nyc_shutitdown, @Justice4MWNow</t>
  </si>
  <si>
    <t>http://twitter.com/BANgentrifying/status/688943970886529024</t>
  </si>
  <si>
    <t>#ReclaimMLK #NYC Follow: @familiesfreedom @PPAssemblies  @Nyc_shutitdown @Justice4MWNow https://t.co/SW9WZkqdzn</t>
  </si>
  <si>
    <t>https://t.co/SW9WZkqdzn</t>
  </si>
  <si>
    <t>https://www.facebook.com/events/905043492898089/</t>
  </si>
  <si>
    <t>2016-01-18T04:36:14Z</t>
  </si>
  <si>
    <t>688942953042153472</t>
  </si>
  <si>
    <t>ReclaimMLK, ReclaimMLK, BlackLivesMatter, IceFreeNYC, BlackandBrownUnity, WWMLKD, NOTONEMORE</t>
  </si>
  <si>
    <t>http://twitter.com/BANgentrifying/status/688942953042153472</t>
  </si>
  <si>
    <t>#ReclaimMLK  NYC  1/18 Actions Hashtags to Use:  #ReclaimMLK  #BlackLivesMatter  #IceFreeNYC  #BlackandBrownUnity  #WWMLKD #NOTONEMORE</t>
  </si>
  <si>
    <t>2016-01-09T19:00:38Z</t>
  </si>
  <si>
    <t>685898995705753600</t>
  </si>
  <si>
    <t>http://twitter.com/BANgentrifying/status/685898995705753600</t>
  </si>
  <si>
    <t>NXT  @BANgentrifying  Meeting Thursday January 14th  6:30pm 147 W24th Street 2nd floor - Manhattan https://t.co/zTACNmUQib</t>
  </si>
  <si>
    <t>https://t.co/zTACNmUQib</t>
  </si>
  <si>
    <t>https://www.facebook.com/events/1531065410542174/</t>
  </si>
  <si>
    <t>2016-01-09T18:59:26Z</t>
  </si>
  <si>
    <t>685898694319800320</t>
  </si>
  <si>
    <t>http://twitter.com/BANgentrifying/status/685898694319800320</t>
  </si>
  <si>
    <t>COME OUT to the next BAN meeting will be on Thursday January 14th 2016 6:30pm at the Solidarity Center 147 W24th Street 2nd floor - Manh</t>
  </si>
  <si>
    <t>2016-01-09T18:58:56Z</t>
  </si>
  <si>
    <t>685898565642772481</t>
  </si>
  <si>
    <t>@Ethicsaintprett, @BANgentrifying, @shadenfreude, @GetAClue, @SaveTheViewNow</t>
  </si>
  <si>
    <t>http://twitter.com/BANgentrifying/status/685898565642772481</t>
  </si>
  <si>
    <t>RT @Ethicsaintprett: @BANgentrifying @shadenfreude @GetAClue @SaveTheViewNow Bushwick Gntrfctn Flame War: This Is Face Of Hpstr Racism http…</t>
  </si>
  <si>
    <t>2015-12-18T01:34:59Z</t>
  </si>
  <si>
    <t>677663314546180096</t>
  </si>
  <si>
    <t>NoTrump</t>
  </si>
  <si>
    <t>@jncatron, @PPAssemblies</t>
  </si>
  <si>
    <t>http://twitter.com/BANgentrifying/status/677663314546180096</t>
  </si>
  <si>
    <t>RT @jncatron: December 20, NYC! Say No to Racist Trump &amp;amp; His Media Megaphone https://t.co/fluu0zA2pO via @PPAssemblies #NoTrump https://t.c…</t>
  </si>
  <si>
    <t>https://t.co/fluu0zA2pO</t>
  </si>
  <si>
    <t>http://on.fb.me/1Tt97Dd</t>
  </si>
  <si>
    <t>2015-12-18T01:34:22Z</t>
  </si>
  <si>
    <t>677663162125197314</t>
  </si>
  <si>
    <t>@apadillafilm6, @NYCHA, @BilldeBlasio, @DennisFlores</t>
  </si>
  <si>
    <t>http://twitter.com/BANgentrifying/status/677663162125197314</t>
  </si>
  <si>
    <t>RT @apadillafilm6: Destroying parks 4 high rises @NYCHA Ingersoll #Brooklyn, NYC  Cc @BilldeBlasio  #Gentrification   Rt @DennisFlores http…</t>
  </si>
  <si>
    <t>2015-12-18T01:34:07Z</t>
  </si>
  <si>
    <t>677663095565754370</t>
  </si>
  <si>
    <t>@Ethicsaintprett, @BANgentrifying, @schadenfraade</t>
  </si>
  <si>
    <t>http://twitter.com/BANgentrifying/status/677663095565754370</t>
  </si>
  <si>
    <t>RT @Ethicsaintprett: @BANgentrifying @schadenfraade  Can almost see BIDS/dvlprs' saliva as they drool ovr prospect of Jhvh Wit lnd sale! ht…</t>
  </si>
  <si>
    <t>2015-12-18T01:33:52Z</t>
  </si>
  <si>
    <t>677663035591417857</t>
  </si>
  <si>
    <t>@apadillafilm6, @BilldeBlasio</t>
  </si>
  <si>
    <t>http://twitter.com/BANgentrifying/status/677663035591417857</t>
  </si>
  <si>
    <t>RT @apadillafilm6: 100+ protest @BilldeBlasio outside Gracie Mansion  "Stop displacement in Chinatown or be displaced yourself!  #NYC https…</t>
  </si>
  <si>
    <t>2015-12-18T01:33:48Z</t>
  </si>
  <si>
    <t>677663016297566208</t>
  </si>
  <si>
    <t>@ComplxBlackness, @BANgentrifying</t>
  </si>
  <si>
    <t>http://twitter.com/BANgentrifying/status/677663016297566208</t>
  </si>
  <si>
    <t>RT @ComplxBlackness: @BANgentrifying Alicia Boyd from MTOPP, "If we get displaced out of our homes, De Blasio will be a one term mayor." ht…</t>
  </si>
  <si>
    <t>2015-12-18T01:33:38Z</t>
  </si>
  <si>
    <t>677662976455925762</t>
  </si>
  <si>
    <t>@ArtistStudioAP, @BANgentrifying, @UPROSE</t>
  </si>
  <si>
    <t>http://twitter.com/BANgentrifying/status/677662976455925762</t>
  </si>
  <si>
    <t>RT @ArtistStudioAP: Deputy Mayor Alicia Glen: bought and paid for by NYC real estate. @BANgentrifying @UPROSE https://t.co/VdgXHJh9zU</t>
  </si>
  <si>
    <t>https://t.co/VdgXHJh9zU</t>
  </si>
  <si>
    <t>https://twitter.com/kirstentheodos/status/677557613903667200</t>
  </si>
  <si>
    <t>2015-12-03T14:09:45Z</t>
  </si>
  <si>
    <t>672417441058840576</t>
  </si>
  <si>
    <t>@BYP_100, @RahmEmanuel, @SAAnitaAlvarez</t>
  </si>
  <si>
    <t>http://twitter.com/BANgentrifying/status/672417441058840576</t>
  </si>
  <si>
    <t>RT @BYP_100: 1 down, 2 to go. Why we're calling for @RahmEmanuel and @SAAnitaAlvarez to resign immediately: https://t.co/ar6Oq8E5yL #FundBl…</t>
  </si>
  <si>
    <t>https://t.co/ar6Oq8E5yL</t>
  </si>
  <si>
    <t>http://byp100.org/official-statement-from-the-byp100-on-the-firing-of-cpd-police-superintendent-garry-mccarthy/</t>
  </si>
  <si>
    <t>2015-11-24T17:26:30Z</t>
  </si>
  <si>
    <t>669205464601751553</t>
  </si>
  <si>
    <t>WashingtonSqPark</t>
  </si>
  <si>
    <t>@Nate242b, @PPAssemblies</t>
  </si>
  <si>
    <t>http://twitter.com/BANgentrifying/status/669205464601751553</t>
  </si>
  <si>
    <t>RT @Nate242b: .@PPAssemblies Stand in Solidarity with Minneapolis! 6pm Wednesday #WashingtonSqPark https://t.co/MP5w51Wvhr https://t.co/7h6…</t>
  </si>
  <si>
    <t>https://t.co/MP5w51Wvhr</t>
  </si>
  <si>
    <t>http://on.fb.me/1ji5JhU</t>
  </si>
  <si>
    <t>2015-11-18T14:33:53Z</t>
  </si>
  <si>
    <t>666987697555308544</t>
  </si>
  <si>
    <t>http://twitter.com/BANgentrifying/status/666987697555308544</t>
  </si>
  <si>
    <t>RT @apadillafilm6: Brooklyn 2 Bronx 2 East Harlem   NYC is rejecting @BilldeBlasio upzonings &amp;amp; #Gentrification they'll bring https://t.co/o…</t>
  </si>
  <si>
    <t>2015-11-18T14:33:20Z</t>
  </si>
  <si>
    <t>666987558132412417</t>
  </si>
  <si>
    <t>HousingRights, Brooklyn</t>
  </si>
  <si>
    <t>@Bike_at_W4, @BANgentrifying, @Peoples_Climate, @TheIndypendent, @imanihenry</t>
  </si>
  <si>
    <t>http://twitter.com/BANgentrifying/status/666987558132412417</t>
  </si>
  <si>
    <t>RT @Bike_at_W4: #HousingRights Protest 6th #Brooklyn Real Estate Summit @BANgentrifying @Peoples_Climate @TheIndypendent @imanihenry https:…</t>
  </si>
  <si>
    <t>2015-11-18T01:51:18Z</t>
  </si>
  <si>
    <t>666795784973721600</t>
  </si>
  <si>
    <t>doublecrossingbrooklyn</t>
  </si>
  <si>
    <t>@hamburgerama</t>
  </si>
  <si>
    <t>http://twitter.com/BANgentrifying/status/666795784973721600</t>
  </si>
  <si>
    <t>RT @hamburgerama: In progress #doublecrossingbrooklyn https://t.co/sCbokCtD61</t>
  </si>
  <si>
    <t>2015-11-18T01:51:12Z</t>
  </si>
  <si>
    <t>666795759073927168</t>
  </si>
  <si>
    <t>@Powhida</t>
  </si>
  <si>
    <t>http://twitter.com/BANgentrifying/status/666795759073927168</t>
  </si>
  <si>
    <t>RT @Powhida: #doublecrossingbrooklyn opening reception https://t.co/vXaItfiaUg</t>
  </si>
  <si>
    <t>2015-11-18T01:51:07Z</t>
  </si>
  <si>
    <t>666795741092945920</t>
  </si>
  <si>
    <t>@magdasawon</t>
  </si>
  <si>
    <t>http://twitter.com/BANgentrifying/status/666795741092945920</t>
  </si>
  <si>
    <t>RT @magdasawon: #doublecrossingbrooklyn happening now in front of the museum https://t.co/TtIyQ6KUyF</t>
  </si>
  <si>
    <t>2015-11-18T01:51:02Z</t>
  </si>
  <si>
    <t>666795717437059077</t>
  </si>
  <si>
    <t>@sahasa, @DanWiley1</t>
  </si>
  <si>
    <t>http://twitter.com/BANgentrifying/status/666795717437059077</t>
  </si>
  <si>
    <t>RT @sahasa: Double Crossing Brooklyn at the Bk Museum #doublecrossingbrooklyn, @DanWiley1 https://t.co/9wsqTKvg9u</t>
  </si>
  <si>
    <t>https://t.co/9wsqTKvg9u</t>
  </si>
  <si>
    <t>https://instagram.com/p/-NCGh2tb8W/</t>
  </si>
  <si>
    <t>2015-11-18T01:50:50Z</t>
  </si>
  <si>
    <t>666795666484633600</t>
  </si>
  <si>
    <t>@cybergal99</t>
  </si>
  <si>
    <t>http://twitter.com/BANgentrifying/status/666795666484633600</t>
  </si>
  <si>
    <t>RT @cybergal99: . #doublecrossingbrooklyn save the Brooklyn Heights Library!!! https://t.co/h272vIyw3n</t>
  </si>
  <si>
    <t>2015-11-18T01:50:44Z</t>
  </si>
  <si>
    <t>666795642434527233</t>
  </si>
  <si>
    <t>@ArtsGowanus</t>
  </si>
  <si>
    <t>http://twitter.com/BANgentrifying/status/666795642434527233</t>
  </si>
  <si>
    <t>RT @ArtsGowanus: We're following #doublecrossingbrooklyn tonight for BK artists' response to the Brooklyn Real Estate Summit. https://t.co/…</t>
  </si>
  <si>
    <t>2015-11-18T01:50:37Z</t>
  </si>
  <si>
    <t>666795612503973889</t>
  </si>
  <si>
    <t>@comesfromthesea</t>
  </si>
  <si>
    <t>http://twitter.com/BANgentrifying/status/666795612503973889</t>
  </si>
  <si>
    <t>RT @comesfromthesea: #doublecrossingbrooklyn @ Brooklyn Museum https://t.co/wx1xR8sw30</t>
  </si>
  <si>
    <t>https://t.co/wx1xR8sw30</t>
  </si>
  <si>
    <t>https://instagram.com/p/-M638wJGVV/</t>
  </si>
  <si>
    <t>2015-11-18T01:50:27Z</t>
  </si>
  <si>
    <t>666795571102015488</t>
  </si>
  <si>
    <t>Bklyn, gentrification, protests, bknot4sale, bklynmuseum, doublecrossingbrooklyn</t>
  </si>
  <si>
    <t>@KeenanKid1</t>
  </si>
  <si>
    <t>http://twitter.com/BANgentrifying/status/666795571102015488</t>
  </si>
  <si>
    <t>RT @KeenanKid1: Occupy #Bklyn #gentrification #protests #bknot4sale #bklynmuseum #doublecrossingbrooklyn @ Eastern… https://t.co/68hoc5hXJl</t>
  </si>
  <si>
    <t>https://t.co/68hoc5hXJl</t>
  </si>
  <si>
    <t>https://instagram.com/p/-M_-YBpfZo/</t>
  </si>
  <si>
    <t>2015-11-18T01:50:11Z</t>
  </si>
  <si>
    <t>666795503355609088</t>
  </si>
  <si>
    <t>http://twitter.com/BANgentrifying/status/666795503355609088</t>
  </si>
  <si>
    <t>RT @sahasa: Double Crossing Brooklyn at the Bk Museum #doublecrossingbrooklyn, @DanWiley1 https://t.co/JIMcnomCtV</t>
  </si>
  <si>
    <t>2015-11-18T01:50:04Z</t>
  </si>
  <si>
    <t>666795477048930304</t>
  </si>
  <si>
    <t>http://twitter.com/BANgentrifying/status/666795477048930304</t>
  </si>
  <si>
    <t>RT @magdasawon: One more. #doublecrossingbrooklyn https://t.co/b6D58iGdDu</t>
  </si>
  <si>
    <t>2015-11-18T01:43:06Z</t>
  </si>
  <si>
    <t>666793721430720512</t>
  </si>
  <si>
    <t>DoubleCrossing, brooklynisnotforsale</t>
  </si>
  <si>
    <t>@kirstentheodos</t>
  </si>
  <si>
    <t>http://twitter.com/BANgentrifying/status/666793721430720512</t>
  </si>
  <si>
    <t>RT @kirstentheodos: At #DoubleCrossing rally #brooklynisnotforsale https://t.co/MHfZ0Xzunw</t>
  </si>
  <si>
    <t>2015-11-18T01:43:03Z</t>
  </si>
  <si>
    <t>666793709112045568</t>
  </si>
  <si>
    <t>brooklynisnotforsale</t>
  </si>
  <si>
    <t>http://twitter.com/BANgentrifying/status/666793709112045568</t>
  </si>
  <si>
    <t>RT @kirstentheodos: #brooklynisnotforsale https://t.co/w94nWZXhjg</t>
  </si>
  <si>
    <t>2015-11-18T01:42:54Z</t>
  </si>
  <si>
    <t>666793672793563136</t>
  </si>
  <si>
    <t>SunsetParkIsNotForSale, brooklynisnotforsale</t>
  </si>
  <si>
    <t>@kirstentheodos, @UPROSE</t>
  </si>
  <si>
    <t>http://twitter.com/BANgentrifying/status/666793672793563136</t>
  </si>
  <si>
    <t>RT @kirstentheodos: .@UPROSE " nothing innovative about displacement". #SunsetParkIsNotForSale #brooklynisnotforsale https://t.co/XUshF0Ux5d</t>
  </si>
  <si>
    <t>2015-11-18T01:42:48Z</t>
  </si>
  <si>
    <t>666793647468343298</t>
  </si>
  <si>
    <t>@iamceci</t>
  </si>
  <si>
    <t>http://twitter.com/BANgentrifying/status/666793647468343298</t>
  </si>
  <si>
    <t>RT @iamceci: I'm a Brooklynite for life. Brooklyn was fly before you came here, and it will stay fly after you leave - Sharon #BrooklynIsNo…</t>
  </si>
  <si>
    <t>2015-11-18T01:42:31Z</t>
  </si>
  <si>
    <t>666793575703793664</t>
  </si>
  <si>
    <t>@artfcity</t>
  </si>
  <si>
    <t>http://twitter.com/BANgentrifying/status/666793575703793664</t>
  </si>
  <si>
    <t>RT @artfcity: #brooklynisnotforsale https://t.co/yoDgc6B6eF</t>
  </si>
  <si>
    <t>2015-11-18T01:42:14Z</t>
  </si>
  <si>
    <t>666793503138193408</t>
  </si>
  <si>
    <t>doublecrossingbrooklyn, brooklynisnotforsale</t>
  </si>
  <si>
    <t>@TedGrunewald, @BrooklynMuseum</t>
  </si>
  <si>
    <t>http://twitter.com/BANgentrifying/status/666793503138193408</t>
  </si>
  <si>
    <t>RT @TedGrunewald: 100+ artists &amp;amp; activists protest @BrooklynMuseum's Real Estate Summit! #doublecrossingbrooklyn #brooklynisnotforsale http…</t>
  </si>
  <si>
    <t>2015-11-18T01:41:54Z</t>
  </si>
  <si>
    <t>666793420158017537</t>
  </si>
  <si>
    <t>NYC, BKLYN, Protest, Art, BrooklynIsNotForSale, RealEstate, Greed, Anti, Gentrification</t>
  </si>
  <si>
    <t>@deepagoyal</t>
  </si>
  <si>
    <t>http://twitter.com/BANgentrifying/status/666793420158017537</t>
  </si>
  <si>
    <t>RT @deepagoyal: #NYC #BKLYN #Protest #Art #BrooklynIsNotForSale #RealEstate #Greed #Anti #Gentrification Photo: John Taggart https://t.co/T…</t>
  </si>
  <si>
    <t>2015-11-18T01:41:36Z</t>
  </si>
  <si>
    <t>666793346434801669</t>
  </si>
  <si>
    <t>@ProtestPin</t>
  </si>
  <si>
    <t>http://twitter.com/BANgentrifying/status/666793346434801669</t>
  </si>
  <si>
    <t>RT @ProtestPin: RT johnfekner: #NYC #BKLYN #Protest #Art #BrooklynIsNotForSale #RealEstate #Greed #Anti #Gentrification Photo: Joh… https:/…</t>
  </si>
  <si>
    <t>2015-11-18T01:41:05Z</t>
  </si>
  <si>
    <t>666793214456762369</t>
  </si>
  <si>
    <t>@morayna_29</t>
  </si>
  <si>
    <t>http://twitter.com/BANgentrifying/status/666793214456762369</t>
  </si>
  <si>
    <t>RT @morayna_29: What I see this morning. #brooklynisnotforsale https://t.co/EjAQ7tK5Xc</t>
  </si>
  <si>
    <t>2015-11-18T01:40:48Z</t>
  </si>
  <si>
    <t>666793144470659073</t>
  </si>
  <si>
    <t>@bhsutton, @BANgentrifying, @brooklynmuseum</t>
  </si>
  <si>
    <t>http://twitter.com/BANgentrifying/status/666793144470659073</t>
  </si>
  <si>
    <t>RT @bhsutton: Early going at @BANgentrifying's #brooklynisnotforsale action at @brooklynmuseum: https://t.co/Xs8vwpzRjx</t>
  </si>
  <si>
    <t>2015-11-18T01:40:41Z</t>
  </si>
  <si>
    <t>666793114481373184</t>
  </si>
  <si>
    <t>@bhsutton, @brooklynmuseum</t>
  </si>
  <si>
    <t>http://twitter.com/BANgentrifying/status/666793114481373184</t>
  </si>
  <si>
    <t>RT @bhsutton: Protesters at rear entrance of @brooklynmuseum as attendees arrive for BK real estate summit. #brooklynisnotforsale https://t…</t>
  </si>
  <si>
    <t>2015-11-18T01:40:13Z</t>
  </si>
  <si>
    <t>666792998362066945</t>
  </si>
  <si>
    <t>http://twitter.com/BANgentrifying/status/666792998362066945</t>
  </si>
  <si>
    <t>RT @bhsutton: From this morning's #brooklynisnotforsale demonstration outside the @brooklynmuseum during the… https://t.co/Fjgo1f3mLp</t>
  </si>
  <si>
    <t>https://t.co/Fjgo1f3mLp</t>
  </si>
  <si>
    <t>https://instagram.com/p/-NA6NiGtry/</t>
  </si>
  <si>
    <t>2015-11-18T01:40:06Z</t>
  </si>
  <si>
    <t>666792968494387201</t>
  </si>
  <si>
    <t>@hoorae</t>
  </si>
  <si>
    <t>http://twitter.com/BANgentrifying/status/666792968494387201</t>
  </si>
  <si>
    <t>RT @hoorae: They say gentrify, we say occupy! Housing is a human right.  #brooklynisnotforsale https://t.co/pWuTZ32Luh</t>
  </si>
  <si>
    <t>https://t.co/pWuTZ32Luh</t>
  </si>
  <si>
    <t>https://instagram.com/p/-M8QkFMHYA/</t>
  </si>
  <si>
    <t>2015-11-18T01:39:56Z</t>
  </si>
  <si>
    <t>666792926471655424</t>
  </si>
  <si>
    <t>Brooklyn, BrooklynIsNotForSale</t>
  </si>
  <si>
    <t>@bedbow</t>
  </si>
  <si>
    <t>http://twitter.com/BANgentrifying/status/666792926471655424</t>
  </si>
  <si>
    <t>RT @bedbow: Protesters told the #Brooklyn Real Estate Summit that #BrooklynIsNotForSale: https://t.co/UnX2IPzQcr https://t.co/f1kphCk5bz</t>
  </si>
  <si>
    <t>https://t.co/UnX2IPzQcr</t>
  </si>
  <si>
    <t>http://bit.ly/1NCdbwS</t>
  </si>
  <si>
    <t>2015-11-18T01:38:58Z</t>
  </si>
  <si>
    <t>666792682522546178</t>
  </si>
  <si>
    <t>N17DayofAction</t>
  </si>
  <si>
    <t>@cybergal99, @NY1, @RamirezJeanine, @InsideCityHall</t>
  </si>
  <si>
    <t>http://twitter.com/BANgentrifying/status/666792682522546178</t>
  </si>
  <si>
    <t>RT @cybergal99: .@NY1 @RamirezJeanine @InsideCityHall BKLYN PROTESTing displacement &amp;amp; gentrification Where RU?  #N17DayofAction https://t.c…</t>
  </si>
  <si>
    <t>2015-11-18T01:38:39Z</t>
  </si>
  <si>
    <t>666792600414851073</t>
  </si>
  <si>
    <t>@cybergal99, @brooklynmuseum</t>
  </si>
  <si>
    <t>http://twitter.com/BANgentrifying/status/666792600414851073</t>
  </si>
  <si>
    <t>RT @cybergal99: .@brooklynmuseum welcomes real estate industry w/ donutsnwater U R TRAITORS to the COMMUNITY U Serve #N17DayofAction https:…</t>
  </si>
  <si>
    <t>2015-11-18T01:38:27Z</t>
  </si>
  <si>
    <t>666792552293625857</t>
  </si>
  <si>
    <t>http://twitter.com/BANgentrifying/status/666792552293625857</t>
  </si>
  <si>
    <t>2015-11-18T01:37:56Z</t>
  </si>
  <si>
    <t>666792420684640256</t>
  </si>
  <si>
    <t>BANDayOfAction</t>
  </si>
  <si>
    <t>http://twitter.com/BANgentrifying/status/666792420684640256</t>
  </si>
  <si>
    <t>RT @iamceci: There's a double standard in our city and it has to be stopped - Sharon, community resident #BANDayOfAction</t>
  </si>
  <si>
    <t>2015-11-18T01:37:49Z</t>
  </si>
  <si>
    <t>666792393841246210</t>
  </si>
  <si>
    <t>BringBackTheBooks</t>
  </si>
  <si>
    <t>http://twitter.com/BANgentrifying/status/666792393841246210</t>
  </si>
  <si>
    <t>RT @iamceci: NYC libraries just spoke up against the closings, funding cuts, &amp;amp; shrinkage of libraries- a new era #BringBackTheBooks #BANday…</t>
  </si>
  <si>
    <t>2015-11-18T01:37:40Z</t>
  </si>
  <si>
    <t>666792352984522752</t>
  </si>
  <si>
    <t>BANdayofAction, DoubleCrossingBrooklyn</t>
  </si>
  <si>
    <t>@The_Risa, @ArtistStudioAP, @brooklynmuseum</t>
  </si>
  <si>
    <t>http://twitter.com/BANgentrifying/status/666792352984522752</t>
  </si>
  <si>
    <t>RT @The_Risa: @ArtistStudioAP speaks truth 2 pwr @brooklynmuseum #BANdayofAction #DoubleCrossingBrooklyn https://t.co/Wg43rmhUQ8</t>
  </si>
  <si>
    <t>2015-11-18T01:37:31Z</t>
  </si>
  <si>
    <t>666792317626486784</t>
  </si>
  <si>
    <t>BANtheSummit, BrooklynIsNotforSALE, BANDAYofACTION</t>
  </si>
  <si>
    <t>@brunchhomes</t>
  </si>
  <si>
    <t>http://twitter.com/BANgentrifying/status/666792317626486784</t>
  </si>
  <si>
    <t>RT @brunchhomes: RT YouareOM: Protest 6th Annual Brooklyn Real Estate Summit #BANtheSummit #BrooklynIsNotforSALE #BANDAYofACTION #N17DayofA…</t>
  </si>
  <si>
    <t>2015-11-18T01:37:07Z</t>
  </si>
  <si>
    <t>666792216006942720</t>
  </si>
  <si>
    <t>BANDAYofACTION</t>
  </si>
  <si>
    <t>@AGAINSTBRATTON, @BANgentrifying</t>
  </si>
  <si>
    <t>http://twitter.com/BANgentrifying/status/666792216006942720</t>
  </si>
  <si>
    <t>RT @AGAINSTBRATTON: Community gardeners &amp;amp; farmers say FIGHT #BANDAYofACTION @BANgentrifying https://t.co/QiXBhj5Z1N</t>
  </si>
  <si>
    <t>2015-11-18T01:36:44Z</t>
  </si>
  <si>
    <t>666792120871723008</t>
  </si>
  <si>
    <t>BANdayofAction, N17DayofAction, BANtheSummit, TakeBackOurCommunities</t>
  </si>
  <si>
    <t>@ArtistStudioAP, @brooklynmuseum</t>
  </si>
  <si>
    <t>http://twitter.com/BANgentrifying/status/666792120871723008</t>
  </si>
  <si>
    <t>RT @ArtistStudioAP: BK MUSEUM DAY OF ACTION - NOW! .@brooklynmuseum  #BANdayofAction #N17DayofAction #BANtheSummit #TakeBackOurCommunities …</t>
  </si>
  <si>
    <t>2015-11-18T01:36:36Z</t>
  </si>
  <si>
    <t>666792084754558976</t>
  </si>
  <si>
    <t>brooklynisnotforsale, takebackourcommunities, banthesummit</t>
  </si>
  <si>
    <t>@cheyennaweber, @brooklynmuseum</t>
  </si>
  <si>
    <t>http://twitter.com/BANgentrifying/status/666792084754558976</t>
  </si>
  <si>
    <t>RT @cheyennaweber: #brooklynisnotforsale #takebackourcommunities #banthesummit @brooklynmuseum https://t.co/BVUrmUsBNT</t>
  </si>
  <si>
    <t>https://t.co/BVUrmUsBNT</t>
  </si>
  <si>
    <t>https://instagram.com/p/-MG7HZKoXd/</t>
  </si>
  <si>
    <t>2015-11-18T01:36:08Z</t>
  </si>
  <si>
    <t>666791967238529024</t>
  </si>
  <si>
    <t>BANtheSummit, BrooklynIsNotforSALE, BANDAYofACTION, N17DayofAction</t>
  </si>
  <si>
    <t>@nina_azucar, @brooklynmuseum</t>
  </si>
  <si>
    <t>http://twitter.com/BANgentrifying/status/666791967238529024</t>
  </si>
  <si>
    <t>RT @nina_azucar: I wish I could be there today #BANtheSummit #BrooklynIsNotforSALE #BANDAYofACTION #N17DayofAction @brooklynmuseum</t>
  </si>
  <si>
    <t>2015-11-18T01:35:47Z</t>
  </si>
  <si>
    <t>666791880475197440</t>
  </si>
  <si>
    <t>BANdayofAction, banthesummit</t>
  </si>
  <si>
    <t>@aslantedlife</t>
  </si>
  <si>
    <t>http://twitter.com/BANgentrifying/status/666791880475197440</t>
  </si>
  <si>
    <t>RT @aslantedlife: The Brooklyn Museum sells out! #BANdayofAction #banthesummit  https://t.co/L9fiMVZ0ba</t>
  </si>
  <si>
    <t>https://t.co/L9fiMVZ0ba</t>
  </si>
  <si>
    <t>https://twitter.com/ArtistStudioAP/status/666636255904575488</t>
  </si>
  <si>
    <t>2015-11-18T01:35:41Z</t>
  </si>
  <si>
    <t>666791857578491904</t>
  </si>
  <si>
    <t>@YouareOM</t>
  </si>
  <si>
    <t>http://twitter.com/BANgentrifying/status/666791857578491904</t>
  </si>
  <si>
    <t>RT @YouareOM: Protest 6th Annual Brooklyn Real Estate Summit #BANtheSummit #BrooklynIsNotforSALE #BANDAYofACTION #N17DayofAction https://t.…</t>
  </si>
  <si>
    <t>2015-11-18T01:35:39Z</t>
  </si>
  <si>
    <t>666791847419912193</t>
  </si>
  <si>
    <t>http://twitter.com/BANgentrifying/status/666791847419912193</t>
  </si>
  <si>
    <t>2015-11-18T01:35:33Z</t>
  </si>
  <si>
    <t>666791824120500224</t>
  </si>
  <si>
    <t>BANtheSummit</t>
  </si>
  <si>
    <t>@actressnoir</t>
  </si>
  <si>
    <t>http://twitter.com/BANgentrifying/status/666791824120500224</t>
  </si>
  <si>
    <t>RT @actressnoir: N17 Protest @ Brooklyn Museum. Looking for ppl to come out for the press conference at noon !!#BANtheSummit https://t.co/H…</t>
  </si>
  <si>
    <t>2015-11-18T01:35:12Z</t>
  </si>
  <si>
    <t>666791734786064384</t>
  </si>
  <si>
    <t>BANdayofaction, BANtheSummit, brooklynisnotforsale</t>
  </si>
  <si>
    <t>http://twitter.com/BANgentrifying/status/666791734786064384</t>
  </si>
  <si>
    <t>RT @PPAssemblies: They say gentrify, we say occupy! #BANdayofaction #BANtheSummit #brooklynisnotforsale https://t.co/ExLuOs8jhk</t>
  </si>
  <si>
    <t>https://t.co/ExLuOs8jhk</t>
  </si>
  <si>
    <t>https://instagram.com/p/-MXIYhJlOE/</t>
  </si>
  <si>
    <t>2015-11-18T01:34:53Z</t>
  </si>
  <si>
    <t>666791655387828224</t>
  </si>
  <si>
    <t>Brooklyn, BANtheSummit</t>
  </si>
  <si>
    <t>http://twitter.com/BANgentrifying/status/666791655387828224</t>
  </si>
  <si>
    <t>RT @actressnoir: Community Garden activists are fo'real!! #Brooklyn #BANtheSummit https://t.co/QGOXf9Y3mP</t>
  </si>
  <si>
    <t>2015-11-18T01:33:22Z</t>
  </si>
  <si>
    <t>666791273584545792</t>
  </si>
  <si>
    <t>@Bike_at_W4</t>
  </si>
  <si>
    <t>http://twitter.com/BANgentrifying/status/666791273584545792</t>
  </si>
  <si>
    <t>RT @Bike_at_W4: Activists at Brooklyn Museum this morning  #BANtheSummit #BrooklynIsNotforSALE #BANDAYofACTION #N17DayofAction https://t.co…</t>
  </si>
  <si>
    <t>2015-11-18T01:33:13Z</t>
  </si>
  <si>
    <t>666791234581700612</t>
  </si>
  <si>
    <t>http://twitter.com/BANgentrifying/status/666791234581700612</t>
  </si>
  <si>
    <t>RT @Bike_at_W4: FIGHT! FIGHT! FIGHT! HOUSING IS A HUMAN RIGHT! #BANtheSummit #BrooklynIsNotforSALE #BANDAYofACTION #N17DayofAction https://…</t>
  </si>
  <si>
    <t>2015-11-18T01:33:10Z</t>
  </si>
  <si>
    <t>666791222380519425</t>
  </si>
  <si>
    <t>http://twitter.com/BANgentrifying/status/666791222380519425</t>
  </si>
  <si>
    <t>RT @Bike_at_W4: ONCE I PAY MAY RENT, DAMN! I AM BROKE AGAIN!  #BANtheSummit #BrooklynIsNotforSALE #BANDAYofACTION #N17DayofAction https://t…</t>
  </si>
  <si>
    <t>2015-11-18T01:32:55Z</t>
  </si>
  <si>
    <t>666791158337691649</t>
  </si>
  <si>
    <t>http://twitter.com/BANgentrifying/status/666791158337691649</t>
  </si>
  <si>
    <t>RT @PPAssemblies: Foreclose on developers not the people! #BANdayofaction #BANtheSummit #brooklynisnotforsale https://t.co/aUknvlktQO</t>
  </si>
  <si>
    <t>https://t.co/aUknvlktQO</t>
  </si>
  <si>
    <t>https://instagram.com/p/-MU-WHJlJj/</t>
  </si>
  <si>
    <t>2015-11-18T01:32:50Z</t>
  </si>
  <si>
    <t>666791136711806976</t>
  </si>
  <si>
    <t>banthesummit</t>
  </si>
  <si>
    <t>@skeeboz</t>
  </si>
  <si>
    <t>http://twitter.com/BANgentrifying/status/666791136711806976</t>
  </si>
  <si>
    <t>RT @skeeboz: Part I of the protests today. Big ups to all who showed up early ~ #banthesummit… https://t.co/3vwugiie0m</t>
  </si>
  <si>
    <t>https://t.co/3vwugiie0m</t>
  </si>
  <si>
    <t>https://instagram.com/p/-MW8WXQ3tO/</t>
  </si>
  <si>
    <t>2015-11-18T01:32:26Z</t>
  </si>
  <si>
    <t>666791036967067648</t>
  </si>
  <si>
    <t>brooklynisnotforsale, BANDAYofACTION, BANtheSummit</t>
  </si>
  <si>
    <t>@raznl</t>
  </si>
  <si>
    <t>http://twitter.com/BANgentrifying/status/666791036967067648</t>
  </si>
  <si>
    <t>RT @raznl: #brooklynisnotforsale #BANDAYofACTION #BANtheSummit    Protests of the Brooklyn Housing Summit https://t.co/YdZeKcEEvY</t>
  </si>
  <si>
    <t>2015-11-18T01:32:15Z</t>
  </si>
  <si>
    <t>666790989797965824</t>
  </si>
  <si>
    <t>BANtheSummit, BANdayofaction, brooklynisnotforsale</t>
  </si>
  <si>
    <t>http://twitter.com/BANgentrifying/status/666790989797965824</t>
  </si>
  <si>
    <t>RT @PPAssemblies: Speak out against gentrification #BANtheSummit #BANdayofaction #brooklynisnotforsale https://t.co/7tPQEXwasB</t>
  </si>
  <si>
    <t>https://t.co/7tPQEXwasB</t>
  </si>
  <si>
    <t>https://instagram.com/p/-MaejcplD-/</t>
  </si>
  <si>
    <t>2015-11-18T01:30:39Z</t>
  </si>
  <si>
    <t>666790587383873537</t>
  </si>
  <si>
    <t>BrokenWindows, Gentrification, BANtheSummit</t>
  </si>
  <si>
    <t>http://twitter.com/BANgentrifying/status/666790587383873537</t>
  </si>
  <si>
    <t>RT @AGAINSTBRATTON: Ppl making connections bet #BrokenWindows &amp;amp; #Gentrification #BANtheSummit @BANgentrifying https://t.co/DZAeixkDG9</t>
  </si>
  <si>
    <t>2015-11-18T01:30:25Z</t>
  </si>
  <si>
    <t>666790530349670400</t>
  </si>
  <si>
    <t>brooklynmuseum, realestatesummit</t>
  </si>
  <si>
    <t>@pthny, @BANgentrifying</t>
  </si>
  <si>
    <t>http://twitter.com/BANgentrifying/status/666790530349670400</t>
  </si>
  <si>
    <t>RT @pthny: PTH says 'speculators keep out! NYC is not for sale!' @BANgentrifying #brooklynmuseum #realestatesummit https://t.co/NG9lBGizz3</t>
  </si>
  <si>
    <t>2015-11-18T01:29:49Z</t>
  </si>
  <si>
    <t>666790380256538624</t>
  </si>
  <si>
    <t>displacement, homelessness, NYC</t>
  </si>
  <si>
    <t>http://twitter.com/BANgentrifying/status/666790380256538624</t>
  </si>
  <si>
    <t>RT @pthny: PTH member Turhan talks about how speculators profit from #displacement and #homelessness in #NYC! @BANgentrifying https://t.co/…</t>
  </si>
  <si>
    <t>2015-11-17T22:18:58Z</t>
  </si>
  <si>
    <t>666742352015450113</t>
  </si>
  <si>
    <t>@UYC_YouthPower, @changethenypd</t>
  </si>
  <si>
    <t>http://twitter.com/BANgentrifying/status/666742352015450113</t>
  </si>
  <si>
    <t>RT @UYC_YouthPower: @changethenypd responds to Commissioner Bratton trying to stand in the way of needed police accountability https://t.co…</t>
  </si>
  <si>
    <t>2015-11-17T22:18:49Z</t>
  </si>
  <si>
    <t>666742314409271296</t>
  </si>
  <si>
    <t>@changethenypd, @monifabandele, @NYCCouncil</t>
  </si>
  <si>
    <t>http://twitter.com/BANgentrifying/status/666742314409271296</t>
  </si>
  <si>
    <t>RT @changethenypd: Read our full statement from CPR leader @monifabandele re: Bratton's attack on @NYCCouncil: https://t.co/h9gln2JXo1 #cha…</t>
  </si>
  <si>
    <t>https://t.co/h9gln2JXo1</t>
  </si>
  <si>
    <t>http://bit.ly/1S2imd6</t>
  </si>
  <si>
    <t>2015-11-17T22:18:17Z</t>
  </si>
  <si>
    <t>666742179000401927</t>
  </si>
  <si>
    <t>TDOR</t>
  </si>
  <si>
    <t>@audrelorde, @BSeedzyouth</t>
  </si>
  <si>
    <t>http://twitter.com/BANgentrifying/status/666742179000401927</t>
  </si>
  <si>
    <t>RT @audrelorde: Honor the young souls who have passed: share this @BSeedzyouth #TDOR art by Bishakh Som: https://t.co/5xCjb8VZfB https://t.…</t>
  </si>
  <si>
    <t>https://t.co/5xCjb8VZfB</t>
  </si>
  <si>
    <t>http://bit.ly/1QkMGlv</t>
  </si>
  <si>
    <t>2015-11-17T22:17:11Z</t>
  </si>
  <si>
    <t>666741900246929412</t>
  </si>
  <si>
    <t>hyperallergic</t>
  </si>
  <si>
    <t>@hyperallergic</t>
  </si>
  <si>
    <t>http://twitter.com/BANgentrifying/status/666741900246929412</t>
  </si>
  <si>
    <t>@hyperallergic great article thanks !!!</t>
  </si>
  <si>
    <t>2015-11-17T22:16:58Z</t>
  </si>
  <si>
    <t>666741845741932545</t>
  </si>
  <si>
    <t>@hyperallergic, @BANgentrifying</t>
  </si>
  <si>
    <t>http://twitter.com/BANgentrifying/status/666741845741932545</t>
  </si>
  <si>
    <t>RT @hyperallergic: Anti-Gentrification Activists Protest Real Estate Summit at Brooklyn Museum  #BrooklynIsNotforSale @BANgentrifying - htt…</t>
  </si>
  <si>
    <t>2015-11-17T22:16:52Z</t>
  </si>
  <si>
    <t>666741821792497664</t>
  </si>
  <si>
    <t>gentrification, displacement</t>
  </si>
  <si>
    <t>@Justine_G049, @BANgentrifying, @brooklynmuseum</t>
  </si>
  <si>
    <t>http://twitter.com/BANgentrifying/status/666741821792497664</t>
  </si>
  <si>
    <t>RT @Justine_G049: Fight against #gentrification and #displacement today with @BANgentrifying in front of the @brooklynmuseum https://t.co/z…</t>
  </si>
  <si>
    <t>2015-11-17T22:16:47Z</t>
  </si>
  <si>
    <t>666741801374621697</t>
  </si>
  <si>
    <t>@bhsutton, @BrooklynMuseum, @BANgentrifying</t>
  </si>
  <si>
    <t>http://twitter.com/BANgentrifying/status/666741801374621697</t>
  </si>
  <si>
    <t>RT @bhsutton: This AM demonstrators protested the real estate summit at @BrooklynMuseum: https://t.co/iIwPTtktRz @BANgentrifying https://t.…</t>
  </si>
  <si>
    <t>https://t.co/iIwPTtktRz</t>
  </si>
  <si>
    <t>http://bit.ly/1O0mNWJ</t>
  </si>
  <si>
    <t>2015-11-17T19:54:14Z</t>
  </si>
  <si>
    <t>666705928264228865</t>
  </si>
  <si>
    <t>BANdayofAction, BrooklynisNOTforSale</t>
  </si>
  <si>
    <t>http://twitter.com/BANgentrifying/status/666705928264228865</t>
  </si>
  <si>
    <t>Please support @BANgentrifying movement building GIVE TODAY https://t.co/ZPeLYKLiBD #BANdayofAction BANtheSummit #BrooklynisNOTforSale</t>
  </si>
  <si>
    <t>https://t.co/ZPeLYKLiBD</t>
  </si>
  <si>
    <t>https://www.gofundme.com/g76y3ew5</t>
  </si>
  <si>
    <t>2015-11-17T19:50:48Z</t>
  </si>
  <si>
    <t>666705062060781568</t>
  </si>
  <si>
    <t>BANdayofAction, BANtheSummit, BrooklynisNOTforSale</t>
  </si>
  <si>
    <t>http://twitter.com/BANgentrifying/status/666705062060781568</t>
  </si>
  <si>
    <t>The next BAN meeting is 12/3 at 630p at the Solidarity Center 147 W. 24th St. 2nd Fl #BANdayofAction #BANtheSummit #BrooklynisNOTforSale</t>
  </si>
  <si>
    <t>2015-11-17T19:49:17Z</t>
  </si>
  <si>
    <t>666704679812861957</t>
  </si>
  <si>
    <t>http://twitter.com/BANgentrifying/status/666704679812861957</t>
  </si>
  <si>
    <t>To join  the BAN community organizing list please click :  https://t.co/9ATkl6rvpd</t>
  </si>
  <si>
    <t>2015-11-17T19:35:14Z</t>
  </si>
  <si>
    <t>666701143653924864</t>
  </si>
  <si>
    <t>@Ethicsaintprett, @BANgentrifying</t>
  </si>
  <si>
    <t>http://twitter.com/BANgentrifying/status/666701143653924864</t>
  </si>
  <si>
    <t>RT @Ethicsaintprett: BX rejection https://t.co/JrmmnxvT8u @BANgentrifying</t>
  </si>
  <si>
    <t>https://t.co/JrmmnxvT8u</t>
  </si>
  <si>
    <t>http://www.welcome2thebronx.com/wordpress/2015/11/11/bronx-community-boards-overwhelmingly-reject-citys-proposed-changes-to-zoning-text-on-eve-of-boro-prez-public-hearing/</t>
  </si>
  <si>
    <t>2015-11-17T18:12:09Z</t>
  </si>
  <si>
    <t>666680235526520832</t>
  </si>
  <si>
    <t>BrooklynIsNotforSALE, N17DayofAction</t>
  </si>
  <si>
    <t>@ArtistStudioAP</t>
  </si>
  <si>
    <t>http://twitter.com/BANgentrifying/status/666680235526520832</t>
  </si>
  <si>
    <t>join us again at 4pm for "double crossing Brooklyn" with @ArtistStudioAP #BrooklynIsNotforSALE #N17DayofAction</t>
  </si>
  <si>
    <t>2015-11-17T17:21:44Z</t>
  </si>
  <si>
    <t>666667548553969665</t>
  </si>
  <si>
    <t>BANdayofAction, N17DayofAction, BANtheSummit, BrooklynisNOTforSale</t>
  </si>
  <si>
    <t>http://twitter.com/BANgentrifying/status/666667548553969665</t>
  </si>
  <si>
    <t>.@pthny calling out bullshit! #BANdayofAction  #N17DayofAction #BANtheSummit #BrooklynisNOTforSale https://t.co/IepVEfDYx1</t>
  </si>
  <si>
    <t>2015-11-17T17:12:26Z</t>
  </si>
  <si>
    <t>666665209340252162</t>
  </si>
  <si>
    <t>thebronxisnotforsale, BANdayofAction, N17DayofAction, BANtheSummit</t>
  </si>
  <si>
    <t>http://twitter.com/BANgentrifying/status/666665209340252162</t>
  </si>
  <si>
    <t>#thebronxisnotforsale #BANdayofAction  #N17DayofAction #BANtheSummit https://t.co/E9pkw6ux4C</t>
  </si>
  <si>
    <t>2015-11-17T17:08:54Z</t>
  </si>
  <si>
    <t>666664318990196736</t>
  </si>
  <si>
    <t>BANdayofAction</t>
  </si>
  <si>
    <t>@BPEricAdams</t>
  </si>
  <si>
    <t>http://twitter.com/BANgentrifying/status/666664318990196736</t>
  </si>
  <si>
    <t>. @BPEricAdams chose the developers over his constituents #BANdayofAction https://t.co/5CGjDQSHch</t>
  </si>
  <si>
    <t>2015-11-17T17:07:39Z</t>
  </si>
  <si>
    <t>666664005021376513</t>
  </si>
  <si>
    <t>BANdayofAction, N17DayofActio, BrooklynisNOTforSale</t>
  </si>
  <si>
    <t>@brooklynmuseum</t>
  </si>
  <si>
    <t>http://twitter.com/BANgentrifying/status/666664005021376513</t>
  </si>
  <si>
    <t>Press conference happening now @brooklynmuseum #BANdayofAction #N17DayofActio #BrooklynisNOTforSale https://t.co/2cOkGqC3Aw</t>
  </si>
  <si>
    <t>2015-11-17T17:06:23Z</t>
  </si>
  <si>
    <t>666663687193800706</t>
  </si>
  <si>
    <t>BANdayofaction, BrooklynIsNOTforSale</t>
  </si>
  <si>
    <t>@iamceci, @BANgentrifying</t>
  </si>
  <si>
    <t>http://twitter.com/BANgentrifying/status/666663687193800706</t>
  </si>
  <si>
    <t>RT @iamceci: @BANgentrifying rising for the ppl at the museum #BANdayofaction #BrooklynIsNOTforSale https://t.co/KGLDkGU1zi</t>
  </si>
  <si>
    <t>2015-11-17T16:52:30Z</t>
  </si>
  <si>
    <t>666660191249825792</t>
  </si>
  <si>
    <t>http://twitter.com/BANgentrifying/status/666660191249825792</t>
  </si>
  <si>
    <t>Brooklyn wants community gardens now! #BANdayofAction  #N17DayofAction #BANtheSummit #BrooklynisNOTforSale https://t.co/TUh73CmMDm</t>
  </si>
  <si>
    <t>2015-11-17T16:49:05Z</t>
  </si>
  <si>
    <t>666659331106959361</t>
  </si>
  <si>
    <t>BANtheSummit, BrooklynisNOTforSale, TakeBackOurCommunities</t>
  </si>
  <si>
    <t>http://twitter.com/BANgentrifying/status/666659331106959361</t>
  </si>
  <si>
    <t>Press conference starting soon outside the Brooklyn Museum.   #BANtheSummit #BrooklynisNOTforSale  #TakeBackOurCommunities</t>
  </si>
  <si>
    <t>2015-11-17T16:45:43Z</t>
  </si>
  <si>
    <t>666658485883531265</t>
  </si>
  <si>
    <t>http://twitter.com/BANgentrifying/status/666658485883531265</t>
  </si>
  <si>
    <t>If we don't get it, shut it down! #BANdayofAction #BANtheSummit #BrooklynisNOTforSale https://t.co/m2guSy1skY</t>
  </si>
  <si>
    <t>2015-11-17T16:44:18Z</t>
  </si>
  <si>
    <t>666658128730136576</t>
  </si>
  <si>
    <t>http://twitter.com/BANgentrifying/status/666658128730136576</t>
  </si>
  <si>
    <t>Bronx, Manhattan, &amp;amp; Queens all out showing love to Brooklyn #BANdayofAction #BrooklynisNOTforSale https://t.co/uiKDqTT3jI</t>
  </si>
  <si>
    <t>2015-11-17T16:25:26Z</t>
  </si>
  <si>
    <t>666653379947532288</t>
  </si>
  <si>
    <t>http://twitter.com/BANgentrifying/status/666653379947532288</t>
  </si>
  <si>
    <t>Foreclose on developers, not the people! #BANdayofAction  #N17DayofAction #BANtheSummit #BrooklynisNOTforSale</t>
  </si>
  <si>
    <t>2015-11-17T16:23:00Z</t>
  </si>
  <si>
    <t>666652767977660416</t>
  </si>
  <si>
    <t>@ArtistStudioAP, @BANgentrifying, @BPEricAdam</t>
  </si>
  <si>
    <t>http://twitter.com/BANgentrifying/status/666652767977660416</t>
  </si>
  <si>
    <t>RT @ArtistStudioAP: THE PEOPLE UNITED STANDING UP FOR BROOKLYN very early in the morn https://t.co/NYf2vO0O3q .@BANgentrifying .@BPEricAdam…</t>
  </si>
  <si>
    <t>https://t.co/NYf2vO0O3q</t>
  </si>
  <si>
    <t>https://www.facebook.com/imanihenrybrooklyn/videos/10153829437866337/</t>
  </si>
  <si>
    <t>2015-11-17T16:17:30Z</t>
  </si>
  <si>
    <t>666651382666174464</t>
  </si>
  <si>
    <t>http://twitter.com/BANgentrifying/status/666651382666174464</t>
  </si>
  <si>
    <t>Whose city? Our city!!! #BANdayofAction  #N17DayofAction #BANtheSummit #BrooklynisNOTforSale https://t.co/DSWIYYlaUI</t>
  </si>
  <si>
    <t>2015-11-17T16:17:29Z</t>
  </si>
  <si>
    <t>666651378656374784</t>
  </si>
  <si>
    <t>BrooklynIsNotForSale</t>
  </si>
  <si>
    <t>http://twitter.com/BANgentrifying/status/666651378656374784</t>
  </si>
  <si>
    <t>RT @AGAINSTBRATTON: #BrooklynIsNotForSale @BANgentrifying https://t.co/SKJpimUp1M</t>
  </si>
  <si>
    <t>2015-11-17T16:15:42Z</t>
  </si>
  <si>
    <t>666650932571172865</t>
  </si>
  <si>
    <t>@The_Risa, @Bike_at_W4, @BANgentrifying, @ArtistStudioAP, @CHTenantUnion, @brooklynmuseum</t>
  </si>
  <si>
    <t>http://twitter.com/BANgentrifying/status/666650932571172865</t>
  </si>
  <si>
    <t>RT @The_Risa: @Bike_at_W4  amazing photo of @BANgentrifying @ArtistStudioAP @CHTenantUnion + protesting this AM @brooklynmuseum https://t.c…</t>
  </si>
  <si>
    <t>2015-11-17T16:15:31Z</t>
  </si>
  <si>
    <t>666650886303825921</t>
  </si>
  <si>
    <t>BrooklynIsNotforSALE</t>
  </si>
  <si>
    <t>@YouareOM, @BANgentrifying</t>
  </si>
  <si>
    <t>http://twitter.com/BANgentrifying/status/666650886303825921</t>
  </si>
  <si>
    <t>RT @YouareOM: Artist Studio Affordability Project to Protest 6th Brooklyn Real Estate Summit #BrooklynIsNotforSALE @BANgentrifying https://…</t>
  </si>
  <si>
    <t>2015-11-17T16:15:09Z</t>
  </si>
  <si>
    <t>666650792103911424</t>
  </si>
  <si>
    <t>@ArtistStudioAP, @illuminator99, @BANgentrifying, @brooklynmuseum, @BPEricAdams, @EliotSpitzer</t>
  </si>
  <si>
    <t>http://twitter.com/BANgentrifying/status/666650792103911424</t>
  </si>
  <si>
    <t>RT @ArtistStudioAP: STOP VULTURING OUR CULTURE! .@illuminator99 .@BANgentrifying .@brooklynmuseum .@BPEricAdams .@EliotSpitzer https://t.co…</t>
  </si>
  <si>
    <t>2015-11-17T15:54:04Z</t>
  </si>
  <si>
    <t>666645485571080192</t>
  </si>
  <si>
    <t>BANtheSummit, N17DayofAction</t>
  </si>
  <si>
    <t>http://twitter.com/BANgentrifying/status/666645485571080192</t>
  </si>
  <si>
    <t>tell @BPEricAdams he made a big mistake supporting the Brooklyn Real Estate Summit. #BANtheSummit #N17DayofAction</t>
  </si>
  <si>
    <t>2015-11-17T15:44:02Z</t>
  </si>
  <si>
    <t>666642961006989312</t>
  </si>
  <si>
    <t>http://twitter.com/BANgentrifying/status/666642961006989312</t>
  </si>
  <si>
    <t>RT @Bike_at_W4: NOW!! 65 feet banner outside Brooklyn Museum  #BANtheSummit #BrooklynIsNotforSALE #BANDAYofACTION #N17DayofAction https://t…</t>
  </si>
  <si>
    <t>2015-11-17T15:36:54Z</t>
  </si>
  <si>
    <t>666641168395059200</t>
  </si>
  <si>
    <t>BANdayofAction, N17DayofAction, BANtheSummit, BrooklynisNOTforSale, TakeBackOurCommunities</t>
  </si>
  <si>
    <t>http://twitter.com/BANgentrifying/status/666641168395059200</t>
  </si>
  <si>
    <t>#BANdayofAction  #N17DayofAction #BANtheSummit #BrooklynisNOTforSale  #TakeBackOurCommunities https://t.co/taJxD14KUW</t>
  </si>
  <si>
    <t>2015-11-17T15:22:11Z</t>
  </si>
  <si>
    <t>666637464208064512</t>
  </si>
  <si>
    <t>@ArtistStudioAP, @BrianLehrer, @politicony, @BANgentrifying</t>
  </si>
  <si>
    <t>http://twitter.com/BANgentrifying/status/666637464208064512</t>
  </si>
  <si>
    <t>RT @ArtistStudioAP: Taking a stand for Brooklyn in cold! #TakeBackOurCommunities .@BrianLehrer .@politicony .@BANgentrifying https://t.co/b…</t>
  </si>
  <si>
    <t>2015-11-17T15:21:52Z</t>
  </si>
  <si>
    <t>666637382515601410</t>
  </si>
  <si>
    <t>BANdayofAction, N17DayofAction, BANtheSummit</t>
  </si>
  <si>
    <t>http://twitter.com/BANgentrifying/status/666637382515601410</t>
  </si>
  <si>
    <t>We make huge signs #BANdayofAction  #N17DayofAction #BANtheSummit https://t.co/HAxEGnqgrl</t>
  </si>
  <si>
    <t>2015-11-17T15:05:08Z</t>
  </si>
  <si>
    <t>666633171673436162</t>
  </si>
  <si>
    <t>shame, BANdayofAction, BANtheSummit, BrooklynisNOTforSale</t>
  </si>
  <si>
    <t>http://twitter.com/BANgentrifying/status/666633171673436162</t>
  </si>
  <si>
    <t>This is who is destroying our communities. #shame #BANdayofAction #BANtheSummit #BrooklynisNOTforSale https://t.co/9QRUGh0QzB</t>
  </si>
  <si>
    <t>2015-11-17T14:52:05Z</t>
  </si>
  <si>
    <t>666629890217676800</t>
  </si>
  <si>
    <t>Brooklyn, BANtheSummit, BrooklynIsNotforSALE</t>
  </si>
  <si>
    <t>http://twitter.com/BANgentrifying/status/666629890217676800</t>
  </si>
  <si>
    <t>.@BPEricAdams sides with big corporate developers that destroy #Brooklyn communities. #BANtheSummit #BrooklynIsNotforSALE</t>
  </si>
  <si>
    <t>2015-11-17T14:42:54Z</t>
  </si>
  <si>
    <t>666627576304115712</t>
  </si>
  <si>
    <t>shame, BANdayofAction, N17DayofAction, BANtheSummit, BrooklynisNOTforSale, DoubleCrossingBrooklyn</t>
  </si>
  <si>
    <t>http://twitter.com/BANgentrifying/status/666627576304115712</t>
  </si>
  <si>
    <t>#shame #BANdayofAction  #N17DayofAction #BANtheSummit #BrooklynisNOTforSale #DoubleCrossingBrooklyn https://t.co/ILOaLNbGme</t>
  </si>
  <si>
    <t>2015-11-17T14:38:35Z</t>
  </si>
  <si>
    <t>666626491086671872</t>
  </si>
  <si>
    <t>http://twitter.com/BANgentrifying/status/666626491086671872</t>
  </si>
  <si>
    <t>#shame #BANdayofAction  #N17DayofAction #BANtheSummit #BrooklynisNOTforSale #DoubleCrossingBrooklyn https://t.co/ygNLwZodbu</t>
  </si>
  <si>
    <t>2015-11-17T14:32:58Z</t>
  </si>
  <si>
    <t>666625075840458752</t>
  </si>
  <si>
    <t>http://twitter.com/BANgentrifying/status/666625075840458752</t>
  </si>
  <si>
    <t>Greedy vultures trying to sneak in the back so we are shaming them as they arrive. #BANtheSummit https://t.co/BR6DpFfFf3</t>
  </si>
  <si>
    <t>2015-11-17T14:22:23Z</t>
  </si>
  <si>
    <t>666622413803823104</t>
  </si>
  <si>
    <t>@Roarlivia, @brooklynmuseum, @BANgentrifying</t>
  </si>
  <si>
    <t>http://twitter.com/BANgentrifying/status/666622413803823104</t>
  </si>
  <si>
    <t>RT @Roarlivia: Protest all day @brooklynmuseum with @BANgentrifying COME OUT https://t.co/yUGiyowOPq</t>
  </si>
  <si>
    <t>2015-11-17T14:17:55Z</t>
  </si>
  <si>
    <t>666621292003618816</t>
  </si>
  <si>
    <t>brooklyn</t>
  </si>
  <si>
    <t>@BPEricAdams, @brooklynmuseum</t>
  </si>
  <si>
    <t>http://twitter.com/BANgentrifying/status/666621292003618816</t>
  </si>
  <si>
    <t>. @BPEricAdams is in the @brooklynmuseum planning to carve up #brooklyn with his rich real estate buddies https://t.co/ESVJcj4VUQ</t>
  </si>
  <si>
    <t>2015-11-17T14:15:55Z</t>
  </si>
  <si>
    <t>666620786795483136</t>
  </si>
  <si>
    <t>@imanihenry, @brooklynmuseum</t>
  </si>
  <si>
    <t>http://twitter.com/BANgentrifying/status/666620786795483136</t>
  </si>
  <si>
    <t>RT @imanihenry: 📷 Courtesy of the @brooklynmuseum thanks ! Now we need you to never host the BK RE summit again... https://t.co/9wdkFLt1hN</t>
  </si>
  <si>
    <t>https://t.co/9wdkFLt1hN</t>
  </si>
  <si>
    <t>http://tmblr.co/ZQadNx1yFNLsS</t>
  </si>
  <si>
    <t>2015-11-17T14:15:25Z</t>
  </si>
  <si>
    <t>666620659947171840</t>
  </si>
  <si>
    <t>http://twitter.com/BANgentrifying/status/666620659947171840</t>
  </si>
  <si>
    <t>No more high rises, we demand low prices #BANtheSummit #BrooklynisNOTforSale  #TakeBackOurCommunities https://t.co/O9fUgtWd87</t>
  </si>
  <si>
    <t>2015-11-17T14:12:27Z</t>
  </si>
  <si>
    <t>666619913797279744</t>
  </si>
  <si>
    <t>N17DayofAction, BrooklynisNOTforSale, TakeBackOurCommunities, BANtheSummit</t>
  </si>
  <si>
    <t>http://twitter.com/BANgentrifying/status/666619913797279744</t>
  </si>
  <si>
    <t>#N17DayofAction  #BrooklynisNOTforSale  #TakeBackOurCommunities @brooklynmuseum #BANtheSummit https://t.co/laEs9ukNMm</t>
  </si>
  <si>
    <t>2015-11-17T13:46:03Z</t>
  </si>
  <si>
    <t>666613272028680192</t>
  </si>
  <si>
    <t>http://twitter.com/BANgentrifying/status/666613272028680192</t>
  </si>
  <si>
    <t>The BK Real Estate Summit at #Brooklyn Museum is a slap in the face to BK residents &amp;amp; artists. #BANtheSummit</t>
  </si>
  <si>
    <t>2015-11-17T13:03:08Z</t>
  </si>
  <si>
    <t>666602469867163648</t>
  </si>
  <si>
    <t>BANtheSummit, BrooklynisNOTforSale</t>
  </si>
  <si>
    <t>http://twitter.com/BANgentrifying/status/666602469867163648</t>
  </si>
  <si>
    <t>People gathering at Brooklyn Museum to stand against gentrification! Join us!   #BANtheSummit #BrooklynisNOTforSale</t>
  </si>
  <si>
    <t>2015-11-15T17:39:31Z</t>
  </si>
  <si>
    <t>665947247130054657</t>
  </si>
  <si>
    <t>@ArtistStudioAP, @QueensBarri</t>
  </si>
  <si>
    <t>http://twitter.com/BANgentrifying/status/665947247130054657</t>
  </si>
  <si>
    <t>RT @ArtistStudioAP: 11/17 Day of Action to protest Real Estate Summit @ Bklyn Museum! AM &amp;amp; PM actions: https://t.co/DozIfSpWQ7 @QueensBarri…</t>
  </si>
  <si>
    <t>https://t.co/DozIfSpWQ7</t>
  </si>
  <si>
    <t>https://www.facebook.com/events/1691953754383071/</t>
  </si>
  <si>
    <t>2015-11-15T17:39:08Z</t>
  </si>
  <si>
    <t>665947151592214529</t>
  </si>
  <si>
    <t>BrooklynIsNotforSALE, doublecrossingbrooklyn</t>
  </si>
  <si>
    <t>@ArtistStudioAP, @illuminator99, @UPROSE, @BANgentrifying</t>
  </si>
  <si>
    <t>http://twitter.com/BANgentrifying/status/665947151592214529</t>
  </si>
  <si>
    <t>RT @ArtistStudioAP: This happened, courtesy of @illuminator99.   #BrooklynIsNotforSALE #doublecrossingbrooklyn @UPROSE @BANgentrifying http…</t>
  </si>
  <si>
    <t>2015-11-10T15:12:40Z</t>
  </si>
  <si>
    <t>664098351873396737</t>
  </si>
  <si>
    <t>Yale, Mizzou</t>
  </si>
  <si>
    <t>@BYP_100</t>
  </si>
  <si>
    <t>http://twitter.com/BANgentrifying/status/664098351873396737</t>
  </si>
  <si>
    <t>RT @BYP_100: To Black students and faculty at #Yale and #Mizzou:  We love you and keep fighting.   White supremacy does not sleep.  We read…</t>
  </si>
  <si>
    <t>2015-11-10T03:13:04Z</t>
  </si>
  <si>
    <t>663917260898230273</t>
  </si>
  <si>
    <t>http://twitter.com/BANgentrifying/status/663917260898230273</t>
  </si>
  <si>
    <t>RT @EqualFlatbush: East New York  residents &amp;amp; organizers needed for ABC news story on gentrification - Hi my name is Peter... https://t.co/…</t>
  </si>
  <si>
    <t>2015-11-10T03:12:58Z</t>
  </si>
  <si>
    <t>663917236432801792</t>
  </si>
  <si>
    <t>gentrification, Flatbush</t>
  </si>
  <si>
    <t>http://twitter.com/BANgentrifying/status/663917236432801792</t>
  </si>
  <si>
    <t>RT @EqualFlatbush: 📹 Great video that demonstrates how #gentrification works by #Flatbush resident Mariel Berger https://t.co/U4TEDFtHt4</t>
  </si>
  <si>
    <t>https://t.co/U4TEDFtHt4</t>
  </si>
  <si>
    <t>http://tmblr.co/ZX1lzr1xnGGcO</t>
  </si>
  <si>
    <t>2015-11-10T03:12:51Z</t>
  </si>
  <si>
    <t>663917206556815360</t>
  </si>
  <si>
    <t>http://twitter.com/BANgentrifying/status/663917206556815360</t>
  </si>
  <si>
    <t>RT @EqualFlatbush: Nov 12th Brooklyn Anti-gentrification Network (BAN) Planning Meeting for Action on November 17th 2015 |... https://t.co/…</t>
  </si>
  <si>
    <t>2015-11-10T03:12:43Z</t>
  </si>
  <si>
    <t>663917173845397505</t>
  </si>
  <si>
    <t>http://twitter.com/BANgentrifying/status/663917173845397505</t>
  </si>
  <si>
    <t>RT @EqualFlatbush: 📷 Protest The 6th Annual Brooklyn Real Estate Summit at Brooklyn Museum November 17th 7:30am-1pm... https://t.co/pf8cZHu…</t>
  </si>
  <si>
    <t>2015-11-09T16:50:58Z</t>
  </si>
  <si>
    <t>663760704621715456</t>
  </si>
  <si>
    <t>Mizzou, ConcernedStudent1950</t>
  </si>
  <si>
    <t>@Jonssonville</t>
  </si>
  <si>
    <t>http://twitter.com/BANgentrifying/status/663760704621715456</t>
  </si>
  <si>
    <t>RT @Jonssonville: BREAKING: #Mizzou president resigns amid protests on campus: https://t.co/3qTeZZoqOD #ConcernedStudent1950</t>
  </si>
  <si>
    <t>https://t.co/3qTeZZoqOD</t>
  </si>
  <si>
    <t>http://bit.ly/1MSbfWm</t>
  </si>
  <si>
    <t>2015-11-09T16:50:51Z</t>
  </si>
  <si>
    <t>663760674439479296</t>
  </si>
  <si>
    <t>ConcernedStudent1950</t>
  </si>
  <si>
    <t>http://twitter.com/BANgentrifying/status/663760674439479296</t>
  </si>
  <si>
    <t>RT @JooHyun_Kang: This week starting out w-inspiration from young people leading &amp;amp; building power #ConcernedStudent1950 #OurGenerationOurCh…</t>
  </si>
  <si>
    <t>2015-11-09T01:46:56Z</t>
  </si>
  <si>
    <t>663533195116355584</t>
  </si>
  <si>
    <t>http://twitter.com/BANgentrifying/status/663533195116355584</t>
  </si>
  <si>
    <t>RT @ArtistStudioAP: Over 730 artists, writers, critics signed: add your voice! https://t.co/qwKc08DSkE</t>
  </si>
  <si>
    <t>https://t.co/qwKc08DSkE</t>
  </si>
  <si>
    <t>https://www.change.org/p/brooklyn-museum-choose-community-and-art-over-real-estate</t>
  </si>
  <si>
    <t>2015-11-09T01:46:41Z</t>
  </si>
  <si>
    <t>663533131593555968</t>
  </si>
  <si>
    <t>@ArtistStudioAP, @NY1, @BrianLehrer</t>
  </si>
  <si>
    <t>http://twitter.com/BANgentrifying/status/663533131593555968</t>
  </si>
  <si>
    <t>RT @ArtistStudioAP: Please join NYC artists &amp;amp; community residents for Double-Crossing Brooklyn! https://t.co/f0RTzEYxQi @NY1 @BrianLehrer @…</t>
  </si>
  <si>
    <t>https://t.co/f0RTzEYxQi</t>
  </si>
  <si>
    <t>https://drive.google.com/file/d/0B1sg4mBCKUo0cnRqMjVGbHdSalU/view</t>
  </si>
  <si>
    <t>2015-11-09T01:46:10Z</t>
  </si>
  <si>
    <t>663533001637306369</t>
  </si>
  <si>
    <t>http://twitter.com/BANgentrifying/status/663533001637306369</t>
  </si>
  <si>
    <t>RT @ArtistStudioAP: Day of action: No Real Estate Summit at Bklyn Museum! Morning: https://t.co/txLxyWp0vG Afternoon: https://t.co/SA7SRU4A…</t>
  </si>
  <si>
    <t>https://t.co/txLxyWp0vG</t>
  </si>
  <si>
    <t>https://www.facebook.com/events/1650083955247975/</t>
  </si>
  <si>
    <t>2015-11-08T08:53:35Z</t>
  </si>
  <si>
    <t>663278178505498624</t>
  </si>
  <si>
    <t>@BhuoBrujo, @brooklynmuseum</t>
  </si>
  <si>
    <t>http://twitter.com/BANgentrifying/status/663278178505498624</t>
  </si>
  <si>
    <t>RT @BhuoBrujo: @brooklynmuseum  Cancel 6th Annual RE Summit!  Hosting it is slap in the face to all Brooklynites!   #BrooklynIsNotforSALE</t>
  </si>
  <si>
    <t>2015-11-08T08:53:25Z</t>
  </si>
  <si>
    <t>663278135694270464</t>
  </si>
  <si>
    <t>gentrification, BANtheSummit</t>
  </si>
  <si>
    <t>@BrownBustE, @BANgentrifying, @Brooklynmuseum</t>
  </si>
  <si>
    <t>http://twitter.com/BANgentrifying/status/663278135694270464</t>
  </si>
  <si>
    <t>RT @BrownBustE: @BANgentrifying: @Brooklynmuseum U can’t support diverse communities &amp;amp; embrace #gentrification #BANtheSummit  #BrooklynisNo…</t>
  </si>
  <si>
    <t>2015-11-08T08:52:01Z</t>
  </si>
  <si>
    <t>663277784358367232</t>
  </si>
  <si>
    <t>http://twitter.com/BANgentrifying/status/663277784358367232</t>
  </si>
  <si>
    <t>RT @brunchhomes: Sign the petition &amp;amp; tell the Brooklynmuseum not to host the BK Real Estate summit  https://t.co/XRBTdVJ7pF  PPAssemblies  …</t>
  </si>
  <si>
    <t>https://t.co/XRBTdVJ7pF</t>
  </si>
  <si>
    <t>http://chn.ge/1OrAijk</t>
  </si>
  <si>
    <t>2015-11-08T08:51:47Z</t>
  </si>
  <si>
    <t>663277724757327872</t>
  </si>
  <si>
    <t>@StuartBogie</t>
  </si>
  <si>
    <t>http://twitter.com/BANgentrifying/status/663277724757327872</t>
  </si>
  <si>
    <t>RT @StuartBogie: #BANtheSummit !!!! Hell yes!!  https://t.co/e08s8gRFcw</t>
  </si>
  <si>
    <t>https://t.co/e08s8gRFcw</t>
  </si>
  <si>
    <t>https://twitter.com/bangentrifying/status/663149756055691264</t>
  </si>
  <si>
    <t>2015-11-08T08:51:41Z</t>
  </si>
  <si>
    <t>663277700728135680</t>
  </si>
  <si>
    <t>@Nate242b, @Brooklynmuseum, @PPAssemblies</t>
  </si>
  <si>
    <t>http://twitter.com/BANgentrifying/status/663277700728135680</t>
  </si>
  <si>
    <t>RT @Nate242b: Sign the petition &amp;amp; tell the @Brooklynmuseum not to host the BK Real Estate summit  https://t.co/fncRKNmq3f  @PPAssemblies   …</t>
  </si>
  <si>
    <t>https://t.co/fncRKNmq3f</t>
  </si>
  <si>
    <t>2015-11-08T08:51:28Z</t>
  </si>
  <si>
    <t>663277644880994304</t>
  </si>
  <si>
    <t>BANtheSummit, targetfirstsaturdays</t>
  </si>
  <si>
    <t>@actressnoir, @Brooklynmuseum</t>
  </si>
  <si>
    <t>http://twitter.com/BANgentrifying/status/663277644880994304</t>
  </si>
  <si>
    <t>RT @actressnoir: @Brooklynmuseum  Our tax money supports you, Now support us! #BANtheSummit #targetfirstsaturdays</t>
  </si>
  <si>
    <t>2015-11-08T08:51:25Z</t>
  </si>
  <si>
    <t>663277634810478592</t>
  </si>
  <si>
    <t>gentrification, BANtheSummit, BrooklynisNotForSale</t>
  </si>
  <si>
    <t>http://twitter.com/BANgentrifying/status/663277634810478592</t>
  </si>
  <si>
    <t>RT @actressnoir: @Brooklynmuseum U can’t support diverse communities &amp;amp; embrace #gentrification #BANtheSummit  #BrooklynisNotForSale  #targe…</t>
  </si>
  <si>
    <t>2015-11-08T08:51:23Z</t>
  </si>
  <si>
    <t>663277625494908928</t>
  </si>
  <si>
    <t>targetfirstsaturdays</t>
  </si>
  <si>
    <t>http://twitter.com/BANgentrifying/status/663277625494908928</t>
  </si>
  <si>
    <t>RT @actressnoir: Sign the petition &amp;amp; tell the @Brooklynmuseum not to host the BK RE summit  https://t.co/prMXEStfwq  #targetfirstsaturdays …</t>
  </si>
  <si>
    <t>https://t.co/prMXEStfwq</t>
  </si>
  <si>
    <t>2015-11-08T08:51:17Z</t>
  </si>
  <si>
    <t>663277601260179456</t>
  </si>
  <si>
    <t>BrooklynIsNotForSale, BANtheSummit</t>
  </si>
  <si>
    <t>@a_bible, @Brooklynmuseum</t>
  </si>
  <si>
    <t>http://twitter.com/BANgentrifying/status/663277601260179456</t>
  </si>
  <si>
    <t>RT @a_bible: @Brooklynmuseum Be on the right side of history, say no to developers! #BrooklynIsNotForSale #BANtheSummit  #targetfirstsaturd…</t>
  </si>
  <si>
    <t>2015-11-08T08:51:14Z</t>
  </si>
  <si>
    <t>663277587804897280</t>
  </si>
  <si>
    <t>@anti_epiphany, @Brooklynmuseum</t>
  </si>
  <si>
    <t>http://twitter.com/BANgentrifying/status/663277587804897280</t>
  </si>
  <si>
    <t>RT @anti_epiphany: @Brooklynmuseum U can’t support diverse communities &amp;amp; embrace #gentrification #BANtheSummit #BrooklynisNotForSale #targe…</t>
  </si>
  <si>
    <t>2015-11-08T08:51:11Z</t>
  </si>
  <si>
    <t>663277574307581952</t>
  </si>
  <si>
    <t>BrooklynIsNotForSale, BANtheSummit, targetfirstsaturdays</t>
  </si>
  <si>
    <t>@Nate242b, @Brooklynmuseum</t>
  </si>
  <si>
    <t>http://twitter.com/BANgentrifying/status/663277574307581952</t>
  </si>
  <si>
    <t>RT @Nate242b: @Brooklynmuseum Don't you know #BrooklynIsNotForSale  #BANtheSummit   #targetfirstsaturdays</t>
  </si>
  <si>
    <t>2015-11-08T08:50:58Z</t>
  </si>
  <si>
    <t>663277520670838784</t>
  </si>
  <si>
    <t>kehindewiley, karawalker, ericspitzer, BANtheSummit</t>
  </si>
  <si>
    <t>http://twitter.com/BANgentrifying/status/663277520670838784</t>
  </si>
  <si>
    <t>RT @actressnoir: #kehindewiley, #karawalker &amp;amp; #ericspitzer ? these don't mix ! Support the community not the developers #BANtheSummit #targ…</t>
  </si>
  <si>
    <t>2015-11-08T08:50:11Z</t>
  </si>
  <si>
    <t>663277324457148416</t>
  </si>
  <si>
    <t>@hyperallergic, @BrooklynMuseum, @ArtistStudioAP, @BANgentrifying</t>
  </si>
  <si>
    <t>http://twitter.com/BANgentrifying/status/663277324457148416</t>
  </si>
  <si>
    <t>RT @hyperallergic: Artists Denounce @BrooklynMuseum for Hosting Real Estate Summit - https://t.co/vs0XqllsAT @ArtistStudioAP @BANgentrifying</t>
  </si>
  <si>
    <t>https://t.co/vs0XqllsAT</t>
  </si>
  <si>
    <t>http://bit.ly/1NURaMg</t>
  </si>
  <si>
    <t>2015-11-08T00:37:49Z</t>
  </si>
  <si>
    <t>663153413673324545</t>
  </si>
  <si>
    <t>targetfirstsaturdays, BANtheSummit</t>
  </si>
  <si>
    <t>http://twitter.com/BANgentrifying/status/663153413673324545</t>
  </si>
  <si>
    <t>Sign the petition &amp;amp; tell @BPEricAdams NOT to speak at the BK RE summit https://t.co/t6XevpHtY1   #targetfirstsaturdays  #BANtheSummit</t>
  </si>
  <si>
    <t>https://t.co/t6XevpHtY1</t>
  </si>
  <si>
    <t>http://chn.ge/1L1sDAt</t>
  </si>
  <si>
    <t>2015-11-08T00:36:46Z</t>
  </si>
  <si>
    <t>663153148903727105</t>
  </si>
  <si>
    <t>brooklynmuseum</t>
  </si>
  <si>
    <t>@Brooklynmuseum</t>
  </si>
  <si>
    <t>http://twitter.com/BANgentrifying/status/663153148903727105</t>
  </si>
  <si>
    <t>@Brooklynmuseum Be on the right side of history, say no to developers! #BrooklynIsNotForSale #BANtheSummit  #targetfirstsaturdays</t>
  </si>
  <si>
    <t>2015-11-08T00:36:28Z</t>
  </si>
  <si>
    <t>663153074891071489</t>
  </si>
  <si>
    <t>http://twitter.com/BANgentrifying/status/663153074891071489</t>
  </si>
  <si>
    <t>@Brooklynmuseum Don't you know #BrooklynIsNotForSale  #BANtheSummit   #targetfirstsaturdays</t>
  </si>
  <si>
    <t>2015-11-08T00:33:30Z</t>
  </si>
  <si>
    <t>663152327646445568</t>
  </si>
  <si>
    <t>@CaitlinBrimmer, @brooklynmuseum</t>
  </si>
  <si>
    <t>http://twitter.com/BANgentrifying/status/663152327646445568</t>
  </si>
  <si>
    <t>RT @CaitlinBrimmer: @brooklynmuseum How dare you use the bk community as a marketing tool and support the developers destroying its integri…</t>
  </si>
  <si>
    <t>2015-11-08T00:33:08Z</t>
  </si>
  <si>
    <t>663152235371749376</t>
  </si>
  <si>
    <t>@actressnoir, @brooklynmuseum</t>
  </si>
  <si>
    <t>http://twitter.com/BANgentrifying/status/663152235371749376</t>
  </si>
  <si>
    <t>RT @actressnoir: How can u support the wrk of  Kara Walker &amp;amp; support gentrification @brooklynmuseum #BANtheSummit</t>
  </si>
  <si>
    <t>2015-11-08T00:32:51Z</t>
  </si>
  <si>
    <t>663152165599453184</t>
  </si>
  <si>
    <t>http://twitter.com/BANgentrifying/status/663152165599453184</t>
  </si>
  <si>
    <t>RT @actressnoir: @Brooklynmuseum We love you,why are you displacing us? #BrooklynIsNotForSale           #BANtheSummit   #targetfirstsaturda…</t>
  </si>
  <si>
    <t>2015-11-08T00:32:48Z</t>
  </si>
  <si>
    <t>663152153272406016</t>
  </si>
  <si>
    <t>targetfirstsaturdays, BANtheSummit, BrooklynisNotForSale</t>
  </si>
  <si>
    <t>http://twitter.com/BANgentrifying/status/663152153272406016</t>
  </si>
  <si>
    <t>RT @actressnoir: @Brooklynmuseum We love #targetfirstsaturdays  but not more than we love our community! #BANtheSummit #BrooklynisNotForSale</t>
  </si>
  <si>
    <t>2015-11-08T00:23:30Z</t>
  </si>
  <si>
    <t>663149812846608388</t>
  </si>
  <si>
    <t>@actressnoir, @BPEricAdams</t>
  </si>
  <si>
    <t>http://twitter.com/BANgentrifying/status/663149812846608388</t>
  </si>
  <si>
    <t>RT @actressnoir: Sign the petition &amp;amp; tell @BPEricAdams NOT to speak at the BK RE summit https://t.co/V5bCQfbubh   #targetfirstsaturdays  #B…</t>
  </si>
  <si>
    <t>https://t.co/V5bCQfbubh</t>
  </si>
  <si>
    <t>2015-11-08T00:23:17Z</t>
  </si>
  <si>
    <t>663149756055691264</t>
  </si>
  <si>
    <t>http://twitter.com/BANgentrifying/status/663149756055691264</t>
  </si>
  <si>
    <t>@Brooklynmuseum  Our tax money supports you, Now support us! #BANtheSummit #targetfirstsaturdays</t>
  </si>
  <si>
    <t>2015-11-08T00:22:43Z</t>
  </si>
  <si>
    <t>663149615336857600</t>
  </si>
  <si>
    <t>http://twitter.com/BANgentrifying/status/663149615336857600</t>
  </si>
  <si>
    <t>RT @actressnoir: @Brooklynmuseum Don't you know #BrooklynIsNotForSale  #BANtheSummit   #targetfirstsaturdays</t>
  </si>
  <si>
    <t>2015-11-08T00:11:50Z</t>
  </si>
  <si>
    <t>663146873813905408</t>
  </si>
  <si>
    <t>gentrification, BANtheSummit, BrooklynisNotForSale, targetfirstsaturdays</t>
  </si>
  <si>
    <t>http://twitter.com/BANgentrifying/status/663146873813905408</t>
  </si>
  <si>
    <t>@Brooklynmuseum U can’t support diverse communities &amp;amp; embrace #gentrification #BANtheSummit  #BrooklynisNotForSale  #targetfirstsaturdays</t>
  </si>
  <si>
    <t>2015-11-08T00:09:51Z</t>
  </si>
  <si>
    <t>663146375421534208</t>
  </si>
  <si>
    <t>http://twitter.com/BANgentrifying/status/663146375421534208</t>
  </si>
  <si>
    <t>RT @EqualFlatbush: #BANtheSummit #BrooklynIsNotforSALE #BANDAYofACTION #N17DayofAction https://t.co/OCbQdtO763</t>
  </si>
  <si>
    <t>https://t.co/OCbQdtO763</t>
  </si>
  <si>
    <t>https://www.facebook.com/events/742431839235245/</t>
  </si>
  <si>
    <t>2015-11-08T00:09:45Z</t>
  </si>
  <si>
    <t>663146349840461824</t>
  </si>
  <si>
    <t>BrooklynIsNotForSALE</t>
  </si>
  <si>
    <t>@pedrovalor, @gofundme</t>
  </si>
  <si>
    <t>http://twitter.com/BANgentrifying/status/663146349840461824</t>
  </si>
  <si>
    <t>RT @pedrovalor: Check it out! I donated to N17Protest of BK Real Estate Summit https://t.co/nSC2whAFFe via @gofundme #BrooklynIsNotForSALE …</t>
  </si>
  <si>
    <t>https://t.co/nSC2whAFFe</t>
  </si>
  <si>
    <t>https://gofund.me/g76y3ew5</t>
  </si>
  <si>
    <t>2015-11-08T00:09:41Z</t>
  </si>
  <si>
    <t>663146336691331072</t>
  </si>
  <si>
    <t>BANtheSummit, BrooklynisNotForSale</t>
  </si>
  <si>
    <t>@ArtistStudioAP, @Brooklynmuseum, @Robi</t>
  </si>
  <si>
    <t>http://twitter.com/BANgentrifying/status/663146336691331072</t>
  </si>
  <si>
    <t>RT @ArtistStudioAP: @Brooklynmuseum How can you support art and corporate greed at the same time? #BANtheSummit #BrooklynisNotForSale @Robi…</t>
  </si>
  <si>
    <t>2015-11-08T00:08:55Z</t>
  </si>
  <si>
    <t>663146143581360129</t>
  </si>
  <si>
    <t>BANtheSummit, BrooklynisNotForSale, targetfirstsaturdays</t>
  </si>
  <si>
    <t>http://twitter.com/BANgentrifying/status/663146143581360129</t>
  </si>
  <si>
    <t>@Brooklynmuseum we need better from you! #BANtheSummit  #BrooklynisNotForSale  #targetfirstsaturdays</t>
  </si>
  <si>
    <t>2015-11-08T00:07:52Z</t>
  </si>
  <si>
    <t>663145875921833984</t>
  </si>
  <si>
    <t>@imanihenry, @Brooklynmuseum</t>
  </si>
  <si>
    <t>http://twitter.com/BANgentrifying/status/663145875921833984</t>
  </si>
  <si>
    <t>RT @imanihenry: Sign the petition &amp;amp; tell the @Brooklynmuseum not to host the BK RE summit  https://t.co/k5q1uf1gky  #targetfirstsaturdays  …</t>
  </si>
  <si>
    <t>https://t.co/k5q1uf1gky</t>
  </si>
  <si>
    <t>2015-11-08T00:07:47Z</t>
  </si>
  <si>
    <t>663145857919918080</t>
  </si>
  <si>
    <t>@UPROSE, @Brooklynmuseum</t>
  </si>
  <si>
    <t>http://twitter.com/BANgentrifying/status/663145857919918080</t>
  </si>
  <si>
    <t>RT @UPROSE: @Brooklynmuseum U can’t support diverse communities &amp;amp; embrace #gentrification #BANtheSummit #BrooklynisNotForSale #targetfirsts…</t>
  </si>
  <si>
    <t>2015-11-08T00:07:44Z</t>
  </si>
  <si>
    <t>663145842891726848</t>
  </si>
  <si>
    <t>http://twitter.com/BANgentrifying/status/663145842891726848</t>
  </si>
  <si>
    <t>RT @UPROSE: @Brooklynmuseum Our tax money supports you, Now support us! #BANtheSummit #targetfirstsaturdays https://t.co/7HRRK5w31f</t>
  </si>
  <si>
    <t>2015-11-08T00:07:41Z</t>
  </si>
  <si>
    <t>663145830132686849</t>
  </si>
  <si>
    <t>http://twitter.com/BANgentrifying/status/663145830132686849</t>
  </si>
  <si>
    <t>RT @UPROSE: @Brooklynmuseum We love you,why are you displacing us? #BrooklynIsNotForSale #BANtheSummit #targetfirstsaturdays</t>
  </si>
  <si>
    <t>2015-11-08T00:07:37Z</t>
  </si>
  <si>
    <t>663145815393869824</t>
  </si>
  <si>
    <t>http://twitter.com/BANgentrifying/status/663145815393869824</t>
  </si>
  <si>
    <t>RT @UPROSE: @Brooklynmuseum we need better from you! #BANtheSummit #BrooklynisNotForSale #targetfirstsaturdays https://t.co/rTQqzNe8CS</t>
  </si>
  <si>
    <t>2015-11-08T00:07:31Z</t>
  </si>
  <si>
    <t>663145790903291905</t>
  </si>
  <si>
    <t>@rennekkid, @Brooklynmuseum</t>
  </si>
  <si>
    <t>http://twitter.com/BANgentrifying/status/663145790903291905</t>
  </si>
  <si>
    <t>RT @rennekkid: @Brooklynmuseum Don't you know #BrooklynIsNotForSale  #BANtheSummit   #targetfirstsaturdays</t>
  </si>
  <si>
    <t>2015-11-08T00:07:29Z</t>
  </si>
  <si>
    <t>663145780891525120</t>
  </si>
  <si>
    <t>BANDayofAction, BANtheSummit, targetfirstsaturdays</t>
  </si>
  <si>
    <t>http://twitter.com/BANgentrifying/status/663145780891525120</t>
  </si>
  <si>
    <t>RT @imanihenry: @Brooklynmuseum  we won’t need a  #BANDayofAction  if you would #BANtheSummit  #targetfirstsaturdays</t>
  </si>
  <si>
    <t>2015-11-07T23:58:31Z</t>
  </si>
  <si>
    <t>663143523324178435</t>
  </si>
  <si>
    <t>N17DayofAction, BANtheSummit, targetfirstsaturdays</t>
  </si>
  <si>
    <t>http://twitter.com/BANgentrifying/status/663143523324178435</t>
  </si>
  <si>
    <t>@Brooklynmuseum we won’t need a  #N17DayofAction if you would #BANtheSummit  #targetfirstsaturdays</t>
  </si>
  <si>
    <t>2015-11-07T23:58:11Z</t>
  </si>
  <si>
    <t>663143439203237890</t>
  </si>
  <si>
    <t>http://twitter.com/BANgentrifying/status/663143439203237890</t>
  </si>
  <si>
    <t>@Brooklynmuseum We love #targetfirstsaturdays  but not more than we love our community! #BANtheSummit #BrooklynisNotForSale</t>
  </si>
  <si>
    <t>2015-11-07T23:53:46Z</t>
  </si>
  <si>
    <t>663142329969197058</t>
  </si>
  <si>
    <t>http://twitter.com/BANgentrifying/status/663142329969197058</t>
  </si>
  <si>
    <t>@Brooklynmuseum How can you support art and corporate greed at the same time? #targetfirstsaturdays  #BANtheSummit #BrooklynisNotForSale</t>
  </si>
  <si>
    <t>2015-11-07T23:51:45Z</t>
  </si>
  <si>
    <t>663141820038295552</t>
  </si>
  <si>
    <t>@imanihenry, @BANgentrifying</t>
  </si>
  <si>
    <t>http://twitter.com/BANgentrifying/status/663141820038295552</t>
  </si>
  <si>
    <t>RT @imanihenry: Please join @BANgentrifying with a Twitter action today 6p-8p #targetfirstsaturdays  #BANtheSummit</t>
  </si>
  <si>
    <t>2015-11-07T23:51:25Z</t>
  </si>
  <si>
    <t>663141737779605505</t>
  </si>
  <si>
    <t>http://twitter.com/BANgentrifying/status/663141737779605505</t>
  </si>
  <si>
    <t>@Brooklynmuseum We love you,why are you displacing us? #BrooklynIsNotForSale           #BANtheSummit   #targetfirstsaturdays</t>
  </si>
  <si>
    <t>2015-11-07T23:50:22Z</t>
  </si>
  <si>
    <t>663141472393412608</t>
  </si>
  <si>
    <t>BANtheSummit, BrooklynIsNotforSALE, targetfirstsaturdays</t>
  </si>
  <si>
    <t>http://twitter.com/BANgentrifying/status/663141472393412608</t>
  </si>
  <si>
    <t>Join the Twitter Action 6-8PM, : #BANtheSummit #BrooklynIsNotforSALE #targetfirstsaturdays tag and at @brooklynmuseum Twitter account</t>
  </si>
  <si>
    <t>2015-11-07T23:49:06Z</t>
  </si>
  <si>
    <t>663141155698286592</t>
  </si>
  <si>
    <t>targetfirstsaturdays, BANtheSummit, SunsetisNotForSale</t>
  </si>
  <si>
    <t>http://twitter.com/BANgentrifying/status/663141155698286592</t>
  </si>
  <si>
    <t>RT @UPROSE: @Brooklynmuseum We love #targetfirstsaturdays not more than we love our community! #BANtheSummit #SunsetisNotForSale https://t.…</t>
  </si>
  <si>
    <t>2015-11-07T23:11:26Z</t>
  </si>
  <si>
    <t>663131673916219392</t>
  </si>
  <si>
    <t>http://twitter.com/BANgentrifying/status/663131673916219392</t>
  </si>
  <si>
    <t>2015-11-07T23:11:02Z</t>
  </si>
  <si>
    <t>663131575933149185</t>
  </si>
  <si>
    <t>targetfirstsaturdays, BANtheSummito</t>
  </si>
  <si>
    <t>http://twitter.com/BANgentrifying/status/663131575933149185</t>
  </si>
  <si>
    <t>Sign the petition &amp;amp; tell @BPEricAdams NOT to speak at the BK RE summit https://t.co/t6XevpHtY1   #targetfirstsaturdays  #BANtheSummito</t>
  </si>
  <si>
    <t>2015-11-07T23:09:01Z</t>
  </si>
  <si>
    <t>663131068325863424</t>
  </si>
  <si>
    <t>@ArtistStudioAP, @Brooklynmuseum, @BrianLe</t>
  </si>
  <si>
    <t>http://twitter.com/BANgentrifying/status/663131068325863424</t>
  </si>
  <si>
    <t>RT @ArtistStudioAP: @Brooklynmuseum How can u support art &amp;amp; corporate greed at the same time? #targetfirstsaturdays  #BANtheSummit @BrianLe…</t>
  </si>
  <si>
    <t>2015-11-07T23:08:20Z</t>
  </si>
  <si>
    <t>663130895247941634</t>
  </si>
  <si>
    <t>http://twitter.com/BANgentrifying/status/663130895247941634</t>
  </si>
  <si>
    <t>2015-11-07T23:07:12Z</t>
  </si>
  <si>
    <t>663130608764379137</t>
  </si>
  <si>
    <t>@ArtistStudioAP, @Brooklynmuseum, @benad</t>
  </si>
  <si>
    <t>http://twitter.com/BANgentrifying/status/663130608764379137</t>
  </si>
  <si>
    <t>RT @ArtistStudioAP: @Brooklynmuseum How can u support art and corporate greed at the same time? #targetfirstsaturdays  #BANtheSummit @benad…</t>
  </si>
  <si>
    <t>2015-11-07T23:06:39Z</t>
  </si>
  <si>
    <t>663130472881500160</t>
  </si>
  <si>
    <t>http://twitter.com/BANgentrifying/status/663130472881500160</t>
  </si>
  <si>
    <t>2015-11-07T00:45:05Z</t>
  </si>
  <si>
    <t>662792854490730497</t>
  </si>
  <si>
    <t>NYC, BlackLivesMatter</t>
  </si>
  <si>
    <t>@AshAgony, @nypost</t>
  </si>
  <si>
    <t>http://twitter.com/BANgentrifying/status/662792854490730497</t>
  </si>
  <si>
    <t>RT @AshAgony: #NYC: Protesters in front of @nypost calling for boycott of the racist, pro-cop paper. #BlackLivesMatter https://t.co/572o9wB…</t>
  </si>
  <si>
    <t>2015-11-07T00:44:52Z</t>
  </si>
  <si>
    <t>662792802175160320</t>
  </si>
  <si>
    <t>NYC, Brooklyn</t>
  </si>
  <si>
    <t>@AshAgony, @PPAssemblies, @JailhouseCoffee</t>
  </si>
  <si>
    <t>http://twitter.com/BANgentrifying/status/662792802175160320</t>
  </si>
  <si>
    <t>RT @AshAgony: #NYC: @PPAssemblies hit stores in Fort Greene #Brooklyn yesterday to demand they take @JailhouseCoffee off shelves! https://t…</t>
  </si>
  <si>
    <t>2015-11-06T20:41:55Z</t>
  </si>
  <si>
    <t>662731660908040192</t>
  </si>
  <si>
    <t>@BPEricAdams, @BANgentrifying</t>
  </si>
  <si>
    <t>http://twitter.com/BANgentrifying/status/662731660908040192</t>
  </si>
  <si>
    <t>Tell @BPEricAdams not to be a keynote speaker at Real Estate Summit! Sign petition here: https://t.co/6gRfTuX0Vo @BANgentrifying</t>
  </si>
  <si>
    <t>https://t.co/6gRfTuX0Vo</t>
  </si>
  <si>
    <t>https://www.change.org/p/brooklyn-borough-president-eric-adams-eric-adams-represent-the-people-of-brooklyn-not-the-real-estate-industry</t>
  </si>
  <si>
    <t>2015-11-06T20:40:51Z</t>
  </si>
  <si>
    <t>662731390367105024</t>
  </si>
  <si>
    <t>ArtistStudioAP</t>
  </si>
  <si>
    <t>@ArtistStudioAP, @BPEricAdams</t>
  </si>
  <si>
    <t>http://twitter.com/BANgentrifying/status/662731390367105024</t>
  </si>
  <si>
    <t>Hey BAN fam @ArtistStudioAP @BPEricAdams is the current  Twitter account</t>
  </si>
  <si>
    <t>2015-11-06T20:38:09Z</t>
  </si>
  <si>
    <t>662730711787442176</t>
  </si>
  <si>
    <t>@ArtistStudioAP, @EricAdamsBP2013, @B</t>
  </si>
  <si>
    <t>http://twitter.com/BANgentrifying/status/662730711787442176</t>
  </si>
  <si>
    <t>RT @ArtistStudioAP: Tell @EricAdamsBP2013 not to be a keynote speaker at Real Estate Summit! Sign petition here: https://t.co/KIyDd5zruP @B…</t>
  </si>
  <si>
    <t>https://t.co/KIyDd5zruP</t>
  </si>
  <si>
    <t>2015-11-03T16:42:44Z</t>
  </si>
  <si>
    <t>661584305190252549</t>
  </si>
  <si>
    <t>http://twitter.com/BANgentrifying/status/661584305190252549</t>
  </si>
  <si>
    <t>The @BANgentrifying meeting - NOV 12th 6:30p at the Solidarity Center 147 W24th St. 2nd floor  https://t.co/KHvYcvIfEj</t>
  </si>
  <si>
    <t>https://t.co/KHvYcvIfEj</t>
  </si>
  <si>
    <t>2015-11-03T16:39:55Z</t>
  </si>
  <si>
    <t>661583594905853952</t>
  </si>
  <si>
    <t>http://twitter.com/BANgentrifying/status/661583594905853952</t>
  </si>
  <si>
    <t>Protest BKReal Estate Summit at BK Museum #BANtheSummit November 17th 7:30am-1pm To help us raise funds: https://t.co/gOhQENgwJ7</t>
  </si>
  <si>
    <t>https://t.co/gOhQENgwJ7</t>
  </si>
  <si>
    <t>http://gofundme.com/g76y3ew5</t>
  </si>
  <si>
    <t>2015-11-03T16:38:36Z</t>
  </si>
  <si>
    <t>661583263346085888</t>
  </si>
  <si>
    <t>BANtheSUMMIT, N17DayofAction, BANDayofAction</t>
  </si>
  <si>
    <t>@BANgentrification</t>
  </si>
  <si>
    <t>http://twitter.com/BANgentrifying/status/661583263346085888</t>
  </si>
  <si>
    <t>#BANtheSUMMIT #N17DayofAction #BANDayofAction https://t.co/HqFnJxGrSJ To endorse: info@BANgentrification.org or call/text (646) 820-6039</t>
  </si>
  <si>
    <t>https://t.co/HqFnJxGrSJ</t>
  </si>
  <si>
    <t>http://brooklynsummit.com/</t>
  </si>
  <si>
    <t>2015-11-03T16:37:41Z</t>
  </si>
  <si>
    <t>661583032504213504</t>
  </si>
  <si>
    <t>http://twitter.com/BANgentrifying/status/661583032504213504</t>
  </si>
  <si>
    <t>Protest The 6th Annual Brooklyn Real Estate Summit at Brooklyn Museum November 17th 7:30am-1pm https://t.co/KHvYcvIfEj</t>
  </si>
  <si>
    <t>2015-11-03T16:36:23Z</t>
  </si>
  <si>
    <t>661582706288025600</t>
  </si>
  <si>
    <t>NYC, NYPD, BlackLivesMatter</t>
  </si>
  <si>
    <t>http://twitter.com/BANgentrifying/status/661582706288025600</t>
  </si>
  <si>
    <t>RT @AshAgony: #NYC: #NYPD monitoring protests outside Mayor de Blasio fundraiser! Chants of "1 term mayor!" #BlackLivesMatter https://t.co/…</t>
  </si>
  <si>
    <t>2015-11-03T16:35:36Z</t>
  </si>
  <si>
    <t>661582507511533569</t>
  </si>
  <si>
    <t>http://twitter.com/BANgentrifying/status/661582507511533569</t>
  </si>
  <si>
    <t>RT @EqualFlatbush: CRASHING DeBlasio's 4K fundraising this THURSDAY 10/27 6p https://t.co/yO83vE6uPk</t>
  </si>
  <si>
    <t>https://t.co/yO83vE6uPk</t>
  </si>
  <si>
    <t>http://tmblr.co/ZX1lzr1wv0S_V</t>
  </si>
  <si>
    <t>2015-11-03T16:35:30Z</t>
  </si>
  <si>
    <t>661582485269123072</t>
  </si>
  <si>
    <t>http://twitter.com/BANgentrifying/status/661582485269123072</t>
  </si>
  <si>
    <t>RT @EqualFlatbush: Brooklyn Anti-Gentrification Protesters Confront City Planners: PHOTOS | Patch https://t.co/mnJ97SmLfP</t>
  </si>
  <si>
    <t>https://t.co/mnJ97SmLfP</t>
  </si>
  <si>
    <t>http://tmblr.co/ZX1lzr1wv13Y9</t>
  </si>
  <si>
    <t>2015-11-03T16:33:52Z</t>
  </si>
  <si>
    <t>661582074009264129</t>
  </si>
  <si>
    <t>@ComplxBlackness, @NYCHA, @BilldeBlasio, @CVHaction, @caaav, @FACbrooklyn, @GOLESNYC, @BANgentrifying</t>
  </si>
  <si>
    <t>http://twitter.com/BANgentrifying/status/661582074009264129</t>
  </si>
  <si>
    <t>RT @ComplxBlackness: I hope @NYCHA sticks to this promise! @BilldeBlasio @CVHaction @caaav @FACbrooklyn  @GOLESNYC @BANgentrifying https://…</t>
  </si>
  <si>
    <t>2015-11-03T16:32:53Z</t>
  </si>
  <si>
    <t>661581826536943617</t>
  </si>
  <si>
    <t>@Bike_at_W4, @BilldeBlasio, @NYCSJP, @PPAssemblies, @BANgentrifying, @NYC_ShutItDown, @ShutItDownNYC</t>
  </si>
  <si>
    <t>http://twitter.com/BANgentrifying/status/661581826536943617</t>
  </si>
  <si>
    <t>RT @Bike_at_W4: Mayor @BilldeBlasio #NYC fundraiser protest by @NYCSJP @PPAssemblies @BANgentrifying @NYC_ShutItDown @ShutItDownNYC https:/…</t>
  </si>
  <si>
    <t>2015-11-03T16:13:00Z</t>
  </si>
  <si>
    <t>661576820018520064</t>
  </si>
  <si>
    <t>@Change</t>
  </si>
  <si>
    <t>http://twitter.com/BANgentrifying/status/661576820018520064</t>
  </si>
  <si>
    <t>Brooklyn Borough President Eric Adams: Eric Adams: Represent the People of Brooklyn, Not the Real Est... https://t.co/hTr5Z0G7gX via @Change</t>
  </si>
  <si>
    <t>https://t.co/hTr5Z0G7gX</t>
  </si>
  <si>
    <t>https://www.change.org/p/brooklyn-borough-president-eric-adams-eric-adams-represent-the-people-of-brooklyn-not-the-real-estate-industry?recruiter=2062881&amp;utm_source=share_petition&amp;utm_medium=twitter&amp;utm_campaign=share_twitter_responsive</t>
  </si>
  <si>
    <t>2015-11-03T16:12:35Z</t>
  </si>
  <si>
    <t>661576715647496192</t>
  </si>
  <si>
    <t>http://twitter.com/BANgentrifying/status/661576715647496192</t>
  </si>
  <si>
    <t>Brooklyn Museum: Brooklyn Museum: Do NOT Host the Brooklyn Real Estate Summit! - Sign the Petition! https://t.co/yj6toEug0u via @Change</t>
  </si>
  <si>
    <t>https://t.co/yj6toEug0u</t>
  </si>
  <si>
    <t>https://www.change.org/p/brooklyn-museum-brooklyn-museum-do-not-host-the-brooklyn-real-estate-summit?recruiter=2062881&amp;utm_source=share_petition&amp;utm_medium=twitter&amp;utm_campaign=share_twitter_responsive</t>
  </si>
  <si>
    <t>2015-10-26T22:49:06Z</t>
  </si>
  <si>
    <t>658777401552310276</t>
  </si>
  <si>
    <t>http://twitter.com/BANgentrifying/status/658777401552310276</t>
  </si>
  <si>
    <t>Hello BAN Community  Sending out a SOS for FUNDS for The Brooklyn Anti-gentrification Network... https://t.co/BF2LMGdebW</t>
  </si>
  <si>
    <t>https://t.co/BF2LMGdebW</t>
  </si>
  <si>
    <t>https://www.gofundme.com/g76y3ew5?pc=tw_u</t>
  </si>
  <si>
    <t>2015-10-22T19:44:46Z</t>
  </si>
  <si>
    <t>657281462350155776</t>
  </si>
  <si>
    <t>@gofundme</t>
  </si>
  <si>
    <t>http://twitter.com/BANgentrifying/status/657281462350155776</t>
  </si>
  <si>
    <t>I'm raising money for N17Protest of BK Real Estate Summit. Click to Donate:  https://t.co/rGIQXMqkgR via @gofundme</t>
  </si>
  <si>
    <t>https://t.co/rGIQXMqkgR</t>
  </si>
  <si>
    <t>https://gofund.me/g76y3ew5?pc=tw_cr_n</t>
  </si>
  <si>
    <t>2015-10-20T00:14:08Z</t>
  </si>
  <si>
    <t>656262083122737152</t>
  </si>
  <si>
    <t>http://twitter.com/BANgentrifying/status/656262083122737152</t>
  </si>
  <si>
    <t>Join us 10/20 to plan action against developers destroying our communities! 6:30 147 w 24th st 2nd floor https://t.co/uR9yUcWZmY</t>
  </si>
  <si>
    <t>https://t.co/uR9yUcWZmY</t>
  </si>
  <si>
    <t>https://www.facebook.com/events/815948338526672/</t>
  </si>
  <si>
    <t>2015-10-16T21:38:41Z</t>
  </si>
  <si>
    <t>655135799801958400</t>
  </si>
  <si>
    <t>PacificPark, gentrification, beforeitsgone, takeitback</t>
  </si>
  <si>
    <t>http://twitter.com/BANgentrifying/status/655135799801958400</t>
  </si>
  <si>
    <t>RT @EqualFlatbush: #PacificPark 's price list #gentrification #beforeitsgone #takeitback https://t.co/77CBgOodp4</t>
  </si>
  <si>
    <t>https://t.co/77CBgOodp4</t>
  </si>
  <si>
    <t>https://instagram.com/p/83xRAnF7PR/</t>
  </si>
  <si>
    <t>2015-10-16T21:38:34Z</t>
  </si>
  <si>
    <t>655135773684072448</t>
  </si>
  <si>
    <t>PacificPark</t>
  </si>
  <si>
    <t>http://twitter.com/BANgentrifying/status/655135773684072448</t>
  </si>
  <si>
    <t>RT @EqualFlatbush: Ideal ? #PacificPark believes only people who can afford $625,000 to BUY a studio apartment are… https://t.co/jln9feC9as</t>
  </si>
  <si>
    <t>https://t.co/jln9feC9as</t>
  </si>
  <si>
    <t>https://instagram.com/p/83xFbpF7O7/</t>
  </si>
  <si>
    <t>2015-10-16T21:38:20Z</t>
  </si>
  <si>
    <t>655135711063097344</t>
  </si>
  <si>
    <t>Rikers</t>
  </si>
  <si>
    <t>@JailsAction, @BANgentrifying</t>
  </si>
  <si>
    <t>http://twitter.com/BANgentrifying/status/655135711063097344</t>
  </si>
  <si>
    <t>RT @JailsAction: BY 4PM 2DAY: Sign-on to JAC's letter re: Dept. of Correction's harmful rule changes at #Rikers @BANgentrifying http://t.co…</t>
  </si>
  <si>
    <t>2015-10-16T21:38:06Z</t>
  </si>
  <si>
    <t>655135652980330498</t>
  </si>
  <si>
    <t>@rejinl, @BANgentrifying, @ArtsGowanus, @ArtistStudioAP</t>
  </si>
  <si>
    <t>http://twitter.com/BANgentrifying/status/655135652980330498</t>
  </si>
  <si>
    <t>RT @rejinl: @BANgentrifying Press Alert! Mass eviction of artists in Gowanus. Join @ArtsGowanus &amp;amp; @ArtistStudioAP Sat at 10:30 http://t.co/…</t>
  </si>
  <si>
    <t>2015-10-14T02:37:07Z</t>
  </si>
  <si>
    <t>654123742902267906</t>
  </si>
  <si>
    <t>http://twitter.com/BANgentrifying/status/654123742902267906</t>
  </si>
  <si>
    <t>The next BAN Meeting is Oct 15th  6:30 at The Solidarity Center 147 West 24th Street 2nd fl please spread the word: https://t.co/6pxvNH3Q9a</t>
  </si>
  <si>
    <t>https://t.co/6pxvNH3Q9a</t>
  </si>
  <si>
    <t>https://www.facebook.com/events/643572955745178/</t>
  </si>
  <si>
    <t>2015-10-08T17:06:32Z</t>
  </si>
  <si>
    <t>652168208342880257</t>
  </si>
  <si>
    <t>http://twitter.com/BANgentrifying/status/652168208342880257</t>
  </si>
  <si>
    <t>RT @EqualFlatbush: Brooklyn resident facing tenant harassment? flatbushequality@gmail.com 646)820-6039 En Español (513) 445-8532 #NOEVICTIO…</t>
  </si>
  <si>
    <t>2015-10-08T17:06:09Z</t>
  </si>
  <si>
    <t>652168111731294208</t>
  </si>
  <si>
    <t>PoliceHarassment</t>
  </si>
  <si>
    <t>http://twitter.com/BANgentrifying/status/652168111731294208</t>
  </si>
  <si>
    <t>RT @EqualFlatbush: #PoliceHarassment VIDEO: Police Ticket Dominoes Players in Clinton Hill http://t.co/Io9msarStT New York http://t.co/QdSP…</t>
  </si>
  <si>
    <t>http://t.co/Io9msarStT</t>
  </si>
  <si>
    <t>http://DNAinfo.com</t>
  </si>
  <si>
    <t>2015-10-08T17:05:41Z</t>
  </si>
  <si>
    <t>652167994013954049</t>
  </si>
  <si>
    <t>http://twitter.com/BANgentrifying/status/652167994013954049</t>
  </si>
  <si>
    <t>Next @BANgentrifying  Meeting Oct 15th 6:30pm at The Solidarity Center  147 W24th St 2nd floor https://t.co/6pxvNGMeKA</t>
  </si>
  <si>
    <t>https://t.co/6pxvNGMeKA</t>
  </si>
  <si>
    <t>2015-10-08T17:04:32Z</t>
  </si>
  <si>
    <t>652167704514658305</t>
  </si>
  <si>
    <t>@ArtistStudioAP, @BANgentrifying, @EqualFlatbush</t>
  </si>
  <si>
    <t>http://twitter.com/BANgentrifying/status/652167704514658305</t>
  </si>
  <si>
    <t>RT @ArtistStudioAP: .@BANgentrifying .@EqualFlatbush $125 Breakfast 4 Real Estate Titans at Industry City! http://t.co/gfbg8gnY2Q http://t.…</t>
  </si>
  <si>
    <t>http://t.co/gfbg8gnY2Q</t>
  </si>
  <si>
    <t>http://bit.ly/1KOFFme</t>
  </si>
  <si>
    <t>2015-10-08T17:04:26Z</t>
  </si>
  <si>
    <t>652167679264948224</t>
  </si>
  <si>
    <t>http://twitter.com/BANgentrifying/status/652167679264948224</t>
  </si>
  <si>
    <t>RT @Ethicsaintprett: @BANgentrifying WBAI:Cltn to Protect Chntn/LES march vs Extell lux twr w/public $ mass displacement wkng fams of clr h…</t>
  </si>
  <si>
    <t>2015-09-29T17:23:11Z</t>
  </si>
  <si>
    <t>648910909906284544</t>
  </si>
  <si>
    <t>http://twitter.com/BANgentrifying/status/648910909906284544</t>
  </si>
  <si>
    <t>RT @EqualFlatbush: The next  Brooklyn Anti-gentrification Network Meeting is Thursday Oct 1 at 6:30pm - please spread the word... http://t.…</t>
  </si>
  <si>
    <t>2015-09-29T17:23:07Z</t>
  </si>
  <si>
    <t>648910893741404160</t>
  </si>
  <si>
    <t>http://twitter.com/BANgentrifying/status/648910893741404160</t>
  </si>
  <si>
    <t>RT @EqualFlatbush: Click here to support B.A.N. S17 NYC Day of Action by Imani Henry - We are still paying off bills for... http://t.co/0UA…</t>
  </si>
  <si>
    <t>2015-09-29T17:22:44Z</t>
  </si>
  <si>
    <t>648910793564684288</t>
  </si>
  <si>
    <t>@debborys, @BANgentrifying, @DDidemaydogan, @ber</t>
  </si>
  <si>
    <t>http://twitter.com/BANgentrifying/status/648910793564684288</t>
  </si>
  <si>
    <t>RT @debborys: Street Stories is out! Compiled from trending articles http://t.co/TTfqjyfNpO Stories via @BANgentrifying @DDidemaydogan @ber…</t>
  </si>
  <si>
    <t>http://t.co/TTfqjyfNpO</t>
  </si>
  <si>
    <t>http://paper.li/debborys/1356890101?edition_id=a8feeca0-62e5-11e5-85c9-0cc47a0d1605</t>
  </si>
  <si>
    <t>2015-09-24T16:12:21Z</t>
  </si>
  <si>
    <t>647081144752676864</t>
  </si>
  <si>
    <t>HandsOffTheHomeless</t>
  </si>
  <si>
    <t>@TheGoodisCenter, @hardball</t>
  </si>
  <si>
    <t>http://twitter.com/BANgentrifying/status/647081144752676864</t>
  </si>
  <si>
    <t>RT @TheGoodisCenter: Criminalization of homelessness on the rise in U.S. cities http://t.co/Y1W4p4J3Lr via @hardball #HandsOffTheHomeless #…</t>
  </si>
  <si>
    <t>http://t.co/Y1W4p4J3Lr</t>
  </si>
  <si>
    <t>http://on.msnbc.com/1jYnjYu</t>
  </si>
  <si>
    <t>2015-09-24T16:12:12Z</t>
  </si>
  <si>
    <t>647081105343033344</t>
  </si>
  <si>
    <t>@TheGoodisCenter, @HuffPostImpac</t>
  </si>
  <si>
    <t>http://twitter.com/BANgentrifying/status/647081105343033344</t>
  </si>
  <si>
    <t>RT @TheGoodisCenter: 'Homeless Bill Of Rights' Proposed to Fight Criminalization in Public Spaces http://t.co/g5kJTUnITy via @HuffPostImpac…</t>
  </si>
  <si>
    <t>http://t.co/g5kJTUnITy</t>
  </si>
  <si>
    <t>http://www.huffingtonpost.com/2014/10/07/homeless-bill-of-rights-california_n_5941546.html</t>
  </si>
  <si>
    <t>2015-09-24T16:12:02Z</t>
  </si>
  <si>
    <t>647081063198683137</t>
  </si>
  <si>
    <t>PopeInDC, HandsOffTheHomeless</t>
  </si>
  <si>
    <t>http://twitter.com/BANgentrifying/status/647081063198683137</t>
  </si>
  <si>
    <t>RT @JooHyun_Kang: #PopeInDC on way to NYC. If this statue were a person in NYC, NYPD would arrest. #HandsOffTheHomeless  https://t.co/52Ywm…</t>
  </si>
  <si>
    <t>2015-09-24T16:11:26Z</t>
  </si>
  <si>
    <t>647080911163494402</t>
  </si>
  <si>
    <t>@Gem_FromWA, @pthny, @BANgentrifying, @BilldeBlasio, @CommissBratton</t>
  </si>
  <si>
    <t>http://twitter.com/BANgentrifying/status/647080911163494402</t>
  </si>
  <si>
    <t>RT @Gem_FromWA: @pthny @BANgentrifying Keep ringing the alarm against @BilldeBlasio @CommissBratton trying to absolve their sins with this …</t>
  </si>
  <si>
    <t>2015-09-24T16:11:23Z</t>
  </si>
  <si>
    <t>647080901160079360</t>
  </si>
  <si>
    <t>@Gem_FromWA, @BANgentrifying, @Pontifex, @BilldeBlasio</t>
  </si>
  <si>
    <t>http://twitter.com/BANgentrifying/status/647080901160079360</t>
  </si>
  <si>
    <t>RT @Gem_FromWA: @BANgentrifying  @Pontifex please tell @BilldeBlasio that his policies and actions in using the Nypd to abuse the homeless …</t>
  </si>
  <si>
    <t>2015-09-24T16:11:00Z</t>
  </si>
  <si>
    <t>647080802581377025</t>
  </si>
  <si>
    <t>HousingNotHandcuffs, HandsOffTheHomeless</t>
  </si>
  <si>
    <t>@BilldeBlasio, @Pontifex</t>
  </si>
  <si>
    <t>http://twitter.com/BANgentrifying/status/647080802581377025</t>
  </si>
  <si>
    <t>@BilldeBlasio Stop gentrifying our city . We need affordable housing NOT luxury condos #HousingNotHandcuffs #HandsOffTheHomeless @Pontifex</t>
  </si>
  <si>
    <t>2015-09-24T16:05:21Z</t>
  </si>
  <si>
    <t>647079383316983809</t>
  </si>
  <si>
    <t>@changethenypd, @nytimes, @Pontifex</t>
  </si>
  <si>
    <t>http://twitter.com/BANgentrifying/status/647079383316983809</t>
  </si>
  <si>
    <t>RT @changethenypd: .@nytimes on NYPD harassment of homeless as @Pontifex to arrive in NYC http://t.co/4taRnS5Rxc. Join 11am #HandsOffTheHom…</t>
  </si>
  <si>
    <t>http://t.co/4taRnS5Rxc</t>
  </si>
  <si>
    <t>http://nyti.ms/1VbqoRc</t>
  </si>
  <si>
    <t>2015-09-24T16:05:19Z</t>
  </si>
  <si>
    <t>647079372785106944</t>
  </si>
  <si>
    <t>@alyssaguilera</t>
  </si>
  <si>
    <t>http://twitter.com/BANgentrifying/status/647079372785106944</t>
  </si>
  <si>
    <t>RT @alyssaguilera: This is what happens when you criminalize drugs instead of using public health interventions. #HandsOffTheHomeless http:…</t>
  </si>
  <si>
    <t>2015-09-24T16:05:16Z</t>
  </si>
  <si>
    <t>647079360172847104</t>
  </si>
  <si>
    <t>@nwmalinowski, @BilldeBlasio</t>
  </si>
  <si>
    <t>http://twitter.com/BANgentrifying/status/647079360172847104</t>
  </si>
  <si>
    <t>RT @nwmalinowski: .@BilldeBlasio NYPD actions re: homeless inconsistent w progressive values, Catholic doctrine, human decency. #HandsOffTh…</t>
  </si>
  <si>
    <t>2015-09-24T16:05:12Z</t>
  </si>
  <si>
    <t>647079345610211328</t>
  </si>
  <si>
    <t>@pthny, @BilldeBlasio, @CommissBratton, @Pontifex</t>
  </si>
  <si>
    <t>http://twitter.com/BANgentrifying/status/647079345610211328</t>
  </si>
  <si>
    <t>RT @pthny: Under @BilldeBlasio &amp;amp; @CommissBratton, the NYPD is brutalizing the homeless. @Pontifex would not approve! #HandsOffTheHomeless</t>
  </si>
  <si>
    <t>2015-09-24T16:05:09Z</t>
  </si>
  <si>
    <t>647079330703634432</t>
  </si>
  <si>
    <t>@MillionHoodies, @BilldeBlasio, @Pontifex</t>
  </si>
  <si>
    <t>http://twitter.com/BANgentrifying/status/647079330703634432</t>
  </si>
  <si>
    <t>RT @MillionHoodies: Hey @BilldeBlasio, please tell @Pontifex about NYPD campaign of homeless harassment. We think he'll have a lot to say. …</t>
  </si>
  <si>
    <t>2015-09-24T16:05:06Z</t>
  </si>
  <si>
    <t>647079318330470400</t>
  </si>
  <si>
    <t>@Rizak11, @BilldeBlasio, @Pontifex</t>
  </si>
  <si>
    <t>http://twitter.com/BANgentrifying/status/647079318330470400</t>
  </si>
  <si>
    <t>RT @Rizak11: Criminalizing homeless people is neither Christian nor moral, @BilldeBlasio. Just ask @Pontifex when you see him. #HandsOffThe…</t>
  </si>
  <si>
    <t>2015-09-24T16:05:02Z</t>
  </si>
  <si>
    <t>647079303482605568</t>
  </si>
  <si>
    <t>@soiledhands, @BilldeBlasio, @Pontifex</t>
  </si>
  <si>
    <t>http://twitter.com/BANgentrifying/status/647079303482605568</t>
  </si>
  <si>
    <t>RT @soiledhands: @BilldeBlasio quotes @Pontifex to criticize others, but abuses homeless ppl in ways Pope has explicitly condemned. #HandsO…</t>
  </si>
  <si>
    <t>2015-09-24T16:05:00Z</t>
  </si>
  <si>
    <t>647079294955573248</t>
  </si>
  <si>
    <t>HousingNotHandcuffs, NYPD</t>
  </si>
  <si>
    <t>@changethenypd, @Pontifex</t>
  </si>
  <si>
    <t>http://twitter.com/BANgentrifying/status/647079294955573248</t>
  </si>
  <si>
    <t>RT @changethenypd: Homeless NYers need #HousingNotHandcuffs. Criminalizing homeless is not consistent with what @Pontifex preaches. #NYPD: …</t>
  </si>
  <si>
    <t>2015-09-24T16:04:58Z</t>
  </si>
  <si>
    <t>647079285426139136</t>
  </si>
  <si>
    <t>@JFREJNYC, @BilldeBlasio, @Pontifex</t>
  </si>
  <si>
    <t>http://twitter.com/BANgentrifying/status/647079285426139136</t>
  </si>
  <si>
    <t>RT @JFREJNYC: @BilldeBlasio @Pontifex NYPD action re homeless inconsistent w progressive values, human decency #HandsOffTheHomeless http://…</t>
  </si>
  <si>
    <t>2015-09-24T16:04:46Z</t>
  </si>
  <si>
    <t>647079235522297856</t>
  </si>
  <si>
    <t>@BKMovement, @BilldeBlasio, @CommissBratton</t>
  </si>
  <si>
    <t>http://twitter.com/BANgentrifying/status/647079235522297856</t>
  </si>
  <si>
    <t>RT @BKMovement: Homeless people need #HousingNotHandcuffs. @BilldeBlasio @CommissBratton invest in real solutions now! #HandsOffTheHomeless…</t>
  </si>
  <si>
    <t>2015-09-24T16:04:43Z</t>
  </si>
  <si>
    <t>647079222683529216</t>
  </si>
  <si>
    <t>@estherxlwang, @BilldeBlasio, @Pontifex</t>
  </si>
  <si>
    <t>http://twitter.com/BANgentrifying/status/647079222683529216</t>
  </si>
  <si>
    <t>RT @estherxlwang: Criminalizing homeless people is neither Christian nor moral, @BilldeBlasio. Just ask @Pontifex when you see him.   #Hand…</t>
  </si>
  <si>
    <t>2015-09-24T16:04:40Z</t>
  </si>
  <si>
    <t>647079210188677120</t>
  </si>
  <si>
    <t>@JooHyun_Kang, @pthny</t>
  </si>
  <si>
    <t>http://twitter.com/BANgentrifying/status/647079210188677120</t>
  </si>
  <si>
    <t>RT @JooHyun_Kang: Happening now while #PopeInDC lunches w/homeless: @pthny twitter rally telling NYPD #HandsOffTheHomeless. Info: http://t.…</t>
  </si>
  <si>
    <t>2015-09-24T16:04:37Z</t>
  </si>
  <si>
    <t>647079197186387968</t>
  </si>
  <si>
    <t>HandsOffTheHomeless, PopeInUSA</t>
  </si>
  <si>
    <t>@OccupyTheBronx, @Pontifex, @pthny</t>
  </si>
  <si>
    <t>http://twitter.com/BANgentrifying/status/647079197186387968</t>
  </si>
  <si>
    <t>RT @OccupyTheBronx: @Pontifex Full Press Coverage: #HandsOffTheHomeless Protest of de Blasio’s NYPD @pthny #PopeInUSA http://t.co/lpZQy5WgeK</t>
  </si>
  <si>
    <t>http://t.co/lpZQy5WgeK</t>
  </si>
  <si>
    <t>http://fb.me/6KeaOvDAM</t>
  </si>
  <si>
    <t>2015-09-24T16:04:35Z</t>
  </si>
  <si>
    <t>647079189384966144</t>
  </si>
  <si>
    <t>PopeInNYC, HandsOffTheHomeless</t>
  </si>
  <si>
    <t>@JooHyun_Kang, @Pontifex</t>
  </si>
  <si>
    <t>http://twitter.com/BANgentrifying/status/647079189384966144</t>
  </si>
  <si>
    <t>RT @JooHyun_Kang: NYPD prep for #PopeInNYC: Violating rights of homeless to be in public. What wld @Pontifex say? #HandsOffTheHomeless http…</t>
  </si>
  <si>
    <t>2015-09-24T16:04:32Z</t>
  </si>
  <si>
    <t>647079177003376640</t>
  </si>
  <si>
    <t>NYPD, HandsOffTheHomeless</t>
  </si>
  <si>
    <t>@theCCR, @BilldeBlasio, @Pontifex</t>
  </si>
  <si>
    <t>http://twitter.com/BANgentrifying/status/647079177003376640</t>
  </si>
  <si>
    <t>RT @theCCR: Mayor @BilldeBlasio, tell @Pontifex about #NYPD campaign of homeless harassment. He'll have a lot to say. #HandsOffTheHomeless …</t>
  </si>
  <si>
    <t>2015-09-24T16:04:30Z</t>
  </si>
  <si>
    <t>647079166731517952</t>
  </si>
  <si>
    <t>@TheGoodisCenter</t>
  </si>
  <si>
    <t>http://twitter.com/BANgentrifying/status/647079166731517952</t>
  </si>
  <si>
    <t>RT @TheGoodisCenter: Studies show that criminalizing homelessness increases barriers to employment, housing, stability. #HandsOffTheHomeles…</t>
  </si>
  <si>
    <t>2015-09-24T16:04:27Z</t>
  </si>
  <si>
    <t>647079157428580353</t>
  </si>
  <si>
    <t>@JFREJNYC, @BilldeBlasio, @CommissBratton, @pthny</t>
  </si>
  <si>
    <t>http://twitter.com/BANgentrifying/status/647079157428580353</t>
  </si>
  <si>
    <t>RT @JFREJNYC: @BilldeBlasio @CommissBratton Homeless people deserve respect and housing! #HousingNotHandcuffs #HandsOffTheHomeless @pthny @…</t>
  </si>
  <si>
    <t>2015-09-24T16:04:23Z</t>
  </si>
  <si>
    <t>647079140626145280</t>
  </si>
  <si>
    <t>@EqualFlatbush, @deBlasioNYC, @CommissBratton</t>
  </si>
  <si>
    <t>http://twitter.com/BANgentrifying/status/647079140626145280</t>
  </si>
  <si>
    <t>RT @EqualFlatbush: @deBlasioNYC @CommissBratton   Its shameful that we even have to have these hashtags #HandsOffTheHomeless #housingNOThan…</t>
  </si>
  <si>
    <t>2015-09-24T16:04:21Z</t>
  </si>
  <si>
    <t>647079131939606528</t>
  </si>
  <si>
    <t>handsoffthehomeless</t>
  </si>
  <si>
    <t>@soiledhands, @billdeblasio</t>
  </si>
  <si>
    <t>http://twitter.com/BANgentrifying/status/647079131939606528</t>
  </si>
  <si>
    <t>RT @soiledhands: Many NYers have come to the same conclusion: #handsoffthehomeless. Why not @billdeblasio? True compassion is not a show 4 …</t>
  </si>
  <si>
    <t>2015-09-24T16:04:15Z</t>
  </si>
  <si>
    <t>647079106522316800</t>
  </si>
  <si>
    <t>HandsoffTheHomeless</t>
  </si>
  <si>
    <t>@maureensi, @BarackObama, @Pontifex, @pthny, @BilldeBlasio</t>
  </si>
  <si>
    <t>http://twitter.com/BANgentrifying/status/647079106522316800</t>
  </si>
  <si>
    <t>RT @maureensi: @BarackObama opposed forced dispersal homeless. @Pontifex preaches compassion. #HandsoffTheHomeless. @pthny @BilldeBlasio</t>
  </si>
  <si>
    <t>2015-09-24T15:54:02Z</t>
  </si>
  <si>
    <t>647076534570872832</t>
  </si>
  <si>
    <t>HandsOffTheHomeless, HousingNotHandcuffs</t>
  </si>
  <si>
    <t>@watchthecops, @BilldeBlasio</t>
  </si>
  <si>
    <t>http://twitter.com/BANgentrifying/status/647076534570872832</t>
  </si>
  <si>
    <t>RT @watchthecops: .@BilldeBlasio NYPD is not the solution to homelessness, #HandsOffTheHomeless. NYers need #HousingNotHandcuffs! http://t.…</t>
  </si>
  <si>
    <t>2015-09-21T16:27:58Z</t>
  </si>
  <si>
    <t>645997909582942209</t>
  </si>
  <si>
    <t>@wagingnv</t>
  </si>
  <si>
    <t>http://twitter.com/BANgentrifying/status/645997909582942209</t>
  </si>
  <si>
    <t>RT @wagingnv: NYC activists protest racism, cops &amp;amp; gentrification on Occupy’s 4th anniversary: http://t.co/kSsUnxBwYn http://t.co/YVQSPsatwc</t>
  </si>
  <si>
    <t>http://t.co/kSsUnxBwYn</t>
  </si>
  <si>
    <t>http://wagingnonviolence.org/2015/09/nyc-activists-protest-racism-cops-gentrification-occupys-4th-anniversary/</t>
  </si>
  <si>
    <t>2015-09-21T16:27:52Z</t>
  </si>
  <si>
    <t>645997883813154816</t>
  </si>
  <si>
    <t>WhoseCity, OurCity, NYC, S17DayofAction, BANdayofaction, Takebackourcommunities</t>
  </si>
  <si>
    <t>http://twitter.com/BANgentrifying/status/645997883813154816</t>
  </si>
  <si>
    <t>RT @EqualFlatbush: Photo: imanihenry: #WhoseCity ? #OurCity ! #NYC #S17DayofAction #BANdayofaction #Takebackourcommunities http://t.co/2Ht4…</t>
  </si>
  <si>
    <t>2015-09-21T16:27:47Z</t>
  </si>
  <si>
    <t>645997862556446720</t>
  </si>
  <si>
    <t>FUREE</t>
  </si>
  <si>
    <t>http://twitter.com/BANgentrifying/status/645997862556446720</t>
  </si>
  <si>
    <t>RT @EqualFlatbush: Photo: imanihenry: Tia, #FUREE organizer outside the manage ment office of the Farragut Houses... http://t.co/5m1yOaWxvT</t>
  </si>
  <si>
    <t>http://t.co/5m1yOaWxvT</t>
  </si>
  <si>
    <t>http://tmblr.co/ZX1lzr1uYDLJJ</t>
  </si>
  <si>
    <t>2015-09-21T16:27:43Z</t>
  </si>
  <si>
    <t>645997848136429569</t>
  </si>
  <si>
    <t>QTPOC</t>
  </si>
  <si>
    <t>@EqualFlatbush, @fiercenyc, @maketheroadny</t>
  </si>
  <si>
    <t>http://twitter.com/BANgentrifying/status/645997848136429569</t>
  </si>
  <si>
    <t>RT @EqualFlatbush: Photo: imanihenry: Mad to love to all #QTPOC leadership from @fiercenyc @maketheroadny and... http://t.co/WDiVsGRf5m</t>
  </si>
  <si>
    <t>http://t.co/WDiVsGRf5m</t>
  </si>
  <si>
    <t>http://tmblr.co/ZX1lzr1uYDVbR</t>
  </si>
  <si>
    <t>2015-09-21T16:27:40Z</t>
  </si>
  <si>
    <t>645997835205390336</t>
  </si>
  <si>
    <t>S17DayofAction, Gentrification</t>
  </si>
  <si>
    <t>http://twitter.com/BANgentrifying/status/645997835205390336</t>
  </si>
  <si>
    <t>RT @EqualFlatbush: A list of THANK YOUS for making #S17DayofAction against #Gentrification a SUCCESS!!!! - You know you are... http://t.co/…</t>
  </si>
  <si>
    <t>2015-09-21T16:26:14Z</t>
  </si>
  <si>
    <t>645997472750432258</t>
  </si>
  <si>
    <t>http://twitter.com/BANgentrifying/status/645997472750432258</t>
  </si>
  <si>
    <t>The next Brooklyn Anti-gentrification Meeting is October 1st 630p at the Solidarity Center 147 W24th 2nd fl http://t.co/85Rod2T0Cv</t>
  </si>
  <si>
    <t>2015-09-21T16:23:10Z</t>
  </si>
  <si>
    <t>645996700876840960</t>
  </si>
  <si>
    <t>RealAffordability</t>
  </si>
  <si>
    <t>http://twitter.com/BANgentrifying/status/645996700876840960</t>
  </si>
  <si>
    <t>RT @AffordabilityNY: The administration is NOT delivering on affordable housing. NYC needs #RealAffordability NOW http://t.co/un8UQHrmKE</t>
  </si>
  <si>
    <t>2015-09-21T16:22:52Z</t>
  </si>
  <si>
    <t>645996627287756800</t>
  </si>
  <si>
    <t>http://twitter.com/BANgentrifying/status/645996627287756800</t>
  </si>
  <si>
    <t>RT @AffordabilityNY: "I dont know what deblasio thinks affordable housing is, but to me its low-income housing" #RealAffordability http://t…</t>
  </si>
  <si>
    <t>2015-09-21T16:21:57Z</t>
  </si>
  <si>
    <t>645996397133742080</t>
  </si>
  <si>
    <t>WARRENPEASCE</t>
  </si>
  <si>
    <t>@WARRENPEASCE</t>
  </si>
  <si>
    <t>http://twitter.com/BANgentrifying/status/645996397133742080</t>
  </si>
  <si>
    <t>@WARRENPEASCE  WE ARE by fighting to keep housing affordable for low to middle income New Yorkers !  We say "Preservation over development!"</t>
  </si>
  <si>
    <t>2015-09-18T16:11:11Z</t>
  </si>
  <si>
    <t>644906520912744448</t>
  </si>
  <si>
    <t>BANdayofAction, S17DayofAction, TakeBackOurCommunities</t>
  </si>
  <si>
    <t>http://twitter.com/BANgentrifying/status/644906520912744448</t>
  </si>
  <si>
    <t>#BANdayofAction  #S17DayofAction  #TakeBackOurCommunities  Speak out! http://t.co/zekYrj8Kk5</t>
  </si>
  <si>
    <t>2015-09-18T02:49:05Z</t>
  </si>
  <si>
    <t>644704666710900736</t>
  </si>
  <si>
    <t>http://twitter.com/BANgentrifying/status/644704666710900736</t>
  </si>
  <si>
    <t>#BANdayofAction  #S17DayofAction  #TakeBackOurCommunities http://t.co/rR8AFAWwHm</t>
  </si>
  <si>
    <t>644704667302252544</t>
  </si>
  <si>
    <t>speakout, BANdayofAction, S17DayofAction, TakeBackOurCommunities</t>
  </si>
  <si>
    <t>http://twitter.com/BANgentrifying/status/644704667302252544</t>
  </si>
  <si>
    <t>#speakout #BANdayofAction  #S17DayofAction  #TakeBackOurCommunities http://t.co/EoIOYAIigP</t>
  </si>
  <si>
    <t>2015-09-18T00:48:28Z</t>
  </si>
  <si>
    <t>644674315238162432</t>
  </si>
  <si>
    <t>http://twitter.com/BANgentrifying/status/644674315238162432</t>
  </si>
  <si>
    <t>#speakout #BANdayofAction  #S17DayofAction  #TakeBackOurCommunities http://t.co/6ZJJCNOazW</t>
  </si>
  <si>
    <t>2015-09-18T00:48:16Z</t>
  </si>
  <si>
    <t>644674261349703680</t>
  </si>
  <si>
    <t>http://twitter.com/BANgentrifying/status/644674261349703680</t>
  </si>
  <si>
    <t>Elders speak! http://t.co/bh5VAHyOM1</t>
  </si>
  <si>
    <t>2015-09-18T00:39:26Z</t>
  </si>
  <si>
    <t>644672040033759232</t>
  </si>
  <si>
    <t>http://twitter.com/BANgentrifying/status/644672040033759232</t>
  </si>
  <si>
    <t>Speak out! This city is ours! #BANdayofAction  #S17DayofAction  #TakeBackOurCommunities http://t.co/JeKRw3XQgO</t>
  </si>
  <si>
    <t>2015-09-18T00:34:03Z</t>
  </si>
  <si>
    <t>644670683495030786</t>
  </si>
  <si>
    <t>http://twitter.com/BANgentrifying/status/644670683495030786</t>
  </si>
  <si>
    <t>Join VOCAL-NY for a speak out &amp;amp; sleep out at City Hall to End Homelessness! #BANdayofAction</t>
  </si>
  <si>
    <t>2015-09-18T00:31:27Z</t>
  </si>
  <si>
    <t>644670032635674625</t>
  </si>
  <si>
    <t>http://twitter.com/BANgentrifying/status/644670032635674625</t>
  </si>
  <si>
    <t>It's our city! Not theirs! It's time to  #TakeBackOurCommunities http://t.co/w5QTDWTUYu</t>
  </si>
  <si>
    <t>2015-09-18T00:28:01Z</t>
  </si>
  <si>
    <t>644669167245901824</t>
  </si>
  <si>
    <t>BANdayofAction, TakeBackOurCommunities</t>
  </si>
  <si>
    <t>http://twitter.com/BANgentrifying/status/644669167245901824</t>
  </si>
  <si>
    <t>Rally at barclays: "I got no love for the landlord, landlord" #BANdayofAction  #TakeBackOurCommunities http://t.co/0oibJYSAfa</t>
  </si>
  <si>
    <t>2015-09-18T00:22:02Z</t>
  </si>
  <si>
    <t>644667659989069824</t>
  </si>
  <si>
    <t>http://twitter.com/BANgentrifying/status/644667659989069824</t>
  </si>
  <si>
    <t>Crown gathering at Barclays Center #BANdayofAction #S17DayofAction #TakeBackOurCommunities</t>
  </si>
  <si>
    <t>2015-09-17T23:58:31Z</t>
  </si>
  <si>
    <t>644661743055187968</t>
  </si>
  <si>
    <t>ftp</t>
  </si>
  <si>
    <t>http://twitter.com/BANgentrifying/status/644661743055187968</t>
  </si>
  <si>
    <t>No more pigs in our community. No more comrades in jail! #ftp</t>
  </si>
  <si>
    <t>2015-09-17T23:56:20Z</t>
  </si>
  <si>
    <t>644661194196959232</t>
  </si>
  <si>
    <t>http://twitter.com/BANgentrifying/status/644661194196959232</t>
  </si>
  <si>
    <t>Almost at barclays! Join us! #BANdayofAction  #S17DayofAction  #TakeBackOurCommunities</t>
  </si>
  <si>
    <t>2015-09-17T23:45:20Z</t>
  </si>
  <si>
    <t>644658424811286528</t>
  </si>
  <si>
    <t>http://twitter.com/BANgentrifying/status/644658424811286528</t>
  </si>
  <si>
    <t>Heading down Flatbush Ave to barclays #BANdayofAction  #S17DayofAction  #TakeBackOurCommunities http://t.co/cwjR6w2irT</t>
  </si>
  <si>
    <t>2015-09-17T23:38:27Z</t>
  </si>
  <si>
    <t>644656692987346948</t>
  </si>
  <si>
    <t>http://twitter.com/BANgentrifying/status/644656692987346948</t>
  </si>
  <si>
    <t>Off the bridge, flooded by police. #BANdayofAction  #S17DayofAction  #TakeBackOurCommunities http://t.co/ppfGyKWQnk</t>
  </si>
  <si>
    <t>2015-09-17T23:11:35Z</t>
  </si>
  <si>
    <t>644649932989825024</t>
  </si>
  <si>
    <t>http://twitter.com/BANgentrifying/status/644649932989825024</t>
  </si>
  <si>
    <t>We see you Brooklyn! Stand up! #BANdayofAction  #S17DayofAction  #TakeBackOurCommunities http://t.co/InZ7q8Kp1y</t>
  </si>
  <si>
    <t>2015-09-17T23:08:32Z</t>
  </si>
  <si>
    <t>644649164262014976</t>
  </si>
  <si>
    <t>http://twitter.com/BANgentrifying/status/644649164262014976</t>
  </si>
  <si>
    <t>BAN gentrification! #BANdayofAction  #S17DayofAction  #TakeBackOurCommunities http://t.co/UgloVsOtbo</t>
  </si>
  <si>
    <t>2015-09-17T23:05:51Z</t>
  </si>
  <si>
    <t>644648488333123584</t>
  </si>
  <si>
    <t>simone_electra</t>
  </si>
  <si>
    <t>@simone_electra</t>
  </si>
  <si>
    <t>http://twitter.com/BANgentrifying/status/644648488333123584</t>
  </si>
  <si>
    <t>@simone_electra yes</t>
  </si>
  <si>
    <t>2015-09-17T23:05:35Z</t>
  </si>
  <si>
    <t>644648423937961984</t>
  </si>
  <si>
    <t>http://twitter.com/BANgentrifying/status/644648423937961984</t>
  </si>
  <si>
    <t>Whose city? Our city! http://t.co/HBV03rdxtl</t>
  </si>
  <si>
    <t>2015-09-17T23:04:24Z</t>
  </si>
  <si>
    <t>644648126226284544</t>
  </si>
  <si>
    <t>http://twitter.com/BANgentrifying/status/644648126226284544</t>
  </si>
  <si>
    <t>On the bridge! #BANdayofAction  #S17DayofAction  #TakeBackOurCommunities http://t.co/e8idF6F2Ej</t>
  </si>
  <si>
    <t>2015-09-17T23:04:23Z</t>
  </si>
  <si>
    <t>644648119158865922</t>
  </si>
  <si>
    <t>http://twitter.com/BANgentrifying/status/644648119158865922</t>
  </si>
  <si>
    <t>#BANdayofAction  #S17DayofAction  #TakeBackOurCommunities http://t.co/Fwo35GtUln</t>
  </si>
  <si>
    <t>2015-09-17T23:00:53Z</t>
  </si>
  <si>
    <t>644647239441346560</t>
  </si>
  <si>
    <t>http://twitter.com/BANgentrifying/status/644647239441346560</t>
  </si>
  <si>
    <t>Brooklyn, here we come! #BANdayofAction  #S17DayofAction  #TakeBackOurCommunities http://t.co/bDVksjxnDl</t>
  </si>
  <si>
    <t>2015-09-17T22:47:39Z</t>
  </si>
  <si>
    <t>644643910254522369</t>
  </si>
  <si>
    <t>http://twitter.com/BANgentrifying/status/644643910254522369</t>
  </si>
  <si>
    <t>Where getting amped up to march! Join us! #BANdayofAction  #S17DayofAction  #TakeBackOurCommunities http://t.co/nv39IZANfs</t>
  </si>
  <si>
    <t>2015-09-17T22:45:07Z</t>
  </si>
  <si>
    <t>644643271747080192</t>
  </si>
  <si>
    <t>TakeBackOurCommunities, S17DayofAction</t>
  </si>
  <si>
    <t>http://twitter.com/BANgentrifying/status/644643271747080192</t>
  </si>
  <si>
    <t>Marching from Lower Manhattan across Manhattan Bridge to Brooklyn to #TakeBackOurCommunities #S17DayofAction Join us!</t>
  </si>
  <si>
    <t>2015-09-17T22:42:41Z</t>
  </si>
  <si>
    <t>644642660607770624</t>
  </si>
  <si>
    <t>http://twitter.com/BANgentrifying/status/644642660607770624</t>
  </si>
  <si>
    <t>"I'll be on the street by the end of the month" #BANdayofAction  #S17DayofAction  #TakeBackOurCommunities http://t.co/0Qo6YJkwYh</t>
  </si>
  <si>
    <t>2015-09-17T22:40:39Z</t>
  </si>
  <si>
    <t>644642149326319616</t>
  </si>
  <si>
    <t>http://twitter.com/BANgentrifying/status/644642149326319616</t>
  </si>
  <si>
    <t>The most targeted by gentrification are black, brown &amp;amp; indigenous trans, queer, gender nonconforming people. We cannot stand for it!</t>
  </si>
  <si>
    <t>2015-09-17T22:38:47Z</t>
  </si>
  <si>
    <t>644641677450330112</t>
  </si>
  <si>
    <t>http://twitter.com/BANgentrifying/status/644641677450330112</t>
  </si>
  <si>
    <t>It's gettin live! #BANdayofAction  #S17DayofAction  #TakeBackOurCommunities http://t.co/xVq5JP1kCH</t>
  </si>
  <si>
    <t>2015-09-17T22:38:07Z</t>
  </si>
  <si>
    <t>644641508587622400</t>
  </si>
  <si>
    <t>whitesupremacists, nypd</t>
  </si>
  <si>
    <t>http://twitter.com/BANgentrifying/status/644641508587622400</t>
  </si>
  <si>
    <t>Just because you have black &amp;amp; brown cops doesn't mean you're not racist. #whitesupremacists #nypd http://t.co/F68gd3s0p4</t>
  </si>
  <si>
    <t>2015-09-17T22:31:51Z</t>
  </si>
  <si>
    <t>644639932095578113</t>
  </si>
  <si>
    <t>http://twitter.com/BANgentrifying/status/644639932095578113</t>
  </si>
  <si>
    <t>"They're trying to take our communities. What do I say? Hell fucking no!" -Alicia Boyd</t>
  </si>
  <si>
    <t>2015-09-17T22:30:07Z</t>
  </si>
  <si>
    <t>644639497506963458</t>
  </si>
  <si>
    <t>http://twitter.com/BANgentrifying/status/644639497506963458</t>
  </si>
  <si>
    <t>"Democracy is a lie in this country!" #BANdayofAction  #S17DayofAction  #TakeBackOurCommunities</t>
  </si>
  <si>
    <t>2015-09-17T22:29:40Z</t>
  </si>
  <si>
    <t>644639383585488897</t>
  </si>
  <si>
    <t>http://twitter.com/BANgentrifying/status/644639383585488897</t>
  </si>
  <si>
    <t>Gathering at canal and Bowery, join us! #BANdayofAction  #S17DayofAction  #TakeBackOurCommunities http://t.co/ZxGzVg1jsO</t>
  </si>
  <si>
    <t>2015-09-17T22:07:40Z</t>
  </si>
  <si>
    <t>644633847318093824</t>
  </si>
  <si>
    <t>@colby4humanity</t>
  </si>
  <si>
    <t>http://twitter.com/BANgentrifying/status/644633847318093824</t>
  </si>
  <si>
    <t>RT @colby4humanity: White shirt Morris calling for more cops "we got enough Ppl up here but just incase" #BANdayofAction  #TakeBackOurCommu…</t>
  </si>
  <si>
    <t>2015-09-17T22:04:08Z</t>
  </si>
  <si>
    <t>644632956699570176</t>
  </si>
  <si>
    <t>ftp, BANdayofAction, TakeBackOurCommunities</t>
  </si>
  <si>
    <t>http://twitter.com/BANgentrifying/status/644632956699570176</t>
  </si>
  <si>
    <t>There's a ton of cops here for a peaceful, permitted event. #ftp #BANdayofAction  #TakeBackOurCommunities http://t.co/NVmj9qC4FY</t>
  </si>
  <si>
    <t>2015-09-17T21:55:02Z</t>
  </si>
  <si>
    <t>644630667586703360</t>
  </si>
  <si>
    <t>http://twitter.com/BANgentrifying/status/644630667586703360</t>
  </si>
  <si>
    <t>#BANdayofAction gathering in Lower Manhattan starting to grow on Canal &amp;amp; Bowery #TakeBackOurCommunities</t>
  </si>
  <si>
    <t>2015-09-17T21:53:52Z</t>
  </si>
  <si>
    <t>644630372739891200</t>
  </si>
  <si>
    <t>nypd, BANdayofAction</t>
  </si>
  <si>
    <t>http://twitter.com/BANgentrifying/status/644630372739891200</t>
  </si>
  <si>
    <t>#nypd preparing to use LRAD machine against elders fighting for their community #BANdayofAction http://t.co/krms2vW0Jk</t>
  </si>
  <si>
    <t>2015-09-17T21:50:46Z</t>
  </si>
  <si>
    <t>644629594809700353</t>
  </si>
  <si>
    <t>http://twitter.com/BANgentrifying/status/644629594809700353</t>
  </si>
  <si>
    <t>Correction: officer ventrella and Lombardi threatening organizers</t>
  </si>
  <si>
    <t>2015-09-17T21:48:24Z</t>
  </si>
  <si>
    <t>644628997620518913</t>
  </si>
  <si>
    <t>BANdayofAction, S17DayofAction, TakeBackOurCommunities, FTP</t>
  </si>
  <si>
    <t>http://twitter.com/BANgentrifying/status/644628997620518913</t>
  </si>
  <si>
    <t>More cops than protestors=police state. #BANdayofAction  #S17DayofAction  #TakeBackOurCommunities #FTP http://t.co/GQjtsv7buV</t>
  </si>
  <si>
    <t>2015-09-17T21:46:22Z</t>
  </si>
  <si>
    <t>644628487278600192</t>
  </si>
  <si>
    <t>nypd</t>
  </si>
  <si>
    <t>http://twitter.com/BANgentrifying/status/644628487278600192</t>
  </si>
  <si>
    <t>#nypd preparing to attack activists! Where's the democracy? http://t.co/fXDBtkz4M8</t>
  </si>
  <si>
    <t>2015-09-17T21:44:33Z</t>
  </si>
  <si>
    <t>644628030493749248</t>
  </si>
  <si>
    <t>http://twitter.com/BANgentrifying/status/644628030493749248</t>
  </si>
  <si>
    <t>#nypd officer Lombardo &amp;amp; ventrillo racist, hostel, threatening organizers! At canal &amp;amp; Bowery.</t>
  </si>
  <si>
    <t>2015-09-17T21:19:59Z</t>
  </si>
  <si>
    <t>644621845774381056</t>
  </si>
  <si>
    <t>http://twitter.com/BANgentrifying/status/644621845774381056</t>
  </si>
  <si>
    <t>Marching on Broadway to canal and Bowery. Join us! #BANdayofAction  #S17DayofAction  #TakeBackOurCommunities http://t.co/gukNewxAT1</t>
  </si>
  <si>
    <t>2015-09-17T21:16:07Z</t>
  </si>
  <si>
    <t>644620875124355073</t>
  </si>
  <si>
    <t>@BushwickDaily</t>
  </si>
  <si>
    <t>http://twitter.com/BANgentrifying/status/644620875124355073</t>
  </si>
  <si>
    <t>RT @BushwickDaily: (Heart) Breaking News: Kings County Saloon Is Closing After a Decade in the Neighborhood http://t.co/0uhQs2xwSi #Bushwick</t>
  </si>
  <si>
    <t>http://t.co/0uhQs2xwSi</t>
  </si>
  <si>
    <t>http://j.mp/1P4PKi3</t>
  </si>
  <si>
    <t>2015-09-17T21:15:37Z</t>
  </si>
  <si>
    <t>644620746258542592</t>
  </si>
  <si>
    <t>@NewEconomyNYC, @BANgentrifying</t>
  </si>
  <si>
    <t>http://twitter.com/BANgentrifying/status/644620746258542592</t>
  </si>
  <si>
    <t>RT @NewEconomyNYC: Great rally today w @BANgentrifying &amp;amp; others speaking out against luxury development, rezoning and loss of NYCHA land ht…</t>
  </si>
  <si>
    <t>2015-09-17T21:05:02Z</t>
  </si>
  <si>
    <t>644618086255976449</t>
  </si>
  <si>
    <t>http://twitter.com/BANgentrifying/status/644618086255976449</t>
  </si>
  <si>
    <t>Heading to Canal &amp;amp; Bowery for the Citywide Convergence/ Speakout in Lower Manhattan  #BANdayofAction  #TakeBackOurCommunities</t>
  </si>
  <si>
    <t>2015-09-17T20:50:07Z</t>
  </si>
  <si>
    <t>644614329958993921</t>
  </si>
  <si>
    <t>S17DayofAction, TakeBackOurCommunities</t>
  </si>
  <si>
    <t>http://twitter.com/BANgentrifying/status/644614329958993921</t>
  </si>
  <si>
    <t>Shaming the NYC Dept of City Planning for Rezoning of Our Communities! 22 Reade St #S17DayofAction #TakeBackOurCommunities</t>
  </si>
  <si>
    <t>2015-09-17T20:46:30Z</t>
  </si>
  <si>
    <t>644613420696870912</t>
  </si>
  <si>
    <t>http://twitter.com/BANgentrifying/status/644613420696870912</t>
  </si>
  <si>
    <t>It's our city and we're taking it back! #BANdayofAction  #S17DayofAction  #TakeBackOurCommunities http://t.co/hMmWH1aUwu</t>
  </si>
  <si>
    <t>2015-09-17T20:38:26Z</t>
  </si>
  <si>
    <t>644611389047312384</t>
  </si>
  <si>
    <t>http://twitter.com/BANgentrifying/status/644611389047312384</t>
  </si>
  <si>
    <t>"No plan at city planning, without the community, is for us" http://t.co/tcHit3Sv6y</t>
  </si>
  <si>
    <t>2015-09-17T20:36:10Z</t>
  </si>
  <si>
    <t>644610821063090180</t>
  </si>
  <si>
    <t>http://twitter.com/BANgentrifying/status/644610821063090180</t>
  </si>
  <si>
    <t>Shame on the department of city planning! For the developers, not the people! #BANdayofAction http://t.co/C0BWFoUnq7</t>
  </si>
  <si>
    <t>2015-09-17T20:31:43Z</t>
  </si>
  <si>
    <t>644609702052130817</t>
  </si>
  <si>
    <t>@EH_Preservation, @BANgentrifying</t>
  </si>
  <si>
    <t>http://twitter.com/BANgentrifying/status/644609702052130817</t>
  </si>
  <si>
    <t>RT @EH_Preservation: It's about to go down! @BANgentrifying press conference at City Hall http://t.co/RBz9cRJo5h</t>
  </si>
  <si>
    <t>http://t.co/RBz9cRJo5h</t>
  </si>
  <si>
    <t>http://fb.me/2me1YGAyN</t>
  </si>
  <si>
    <t>2015-09-17T20:30:44Z</t>
  </si>
  <si>
    <t>644609452012908546</t>
  </si>
  <si>
    <t>http://twitter.com/BANgentrifying/status/644609452012908546</t>
  </si>
  <si>
    <t>"At least 3 city planning officials linked to library sales." This system doesn't work for us. http://t.co/X4Jx2PsKge</t>
  </si>
  <si>
    <t>2015-09-17T20:28:49Z</t>
  </si>
  <si>
    <t>644608972050288640</t>
  </si>
  <si>
    <t>http://twitter.com/BANgentrifying/status/644608972050288640</t>
  </si>
  <si>
    <t>Tuesday morning 10am come see city planning meeting where they decide to tear apart our communities! http://t.co/PUcTmTFbPx</t>
  </si>
  <si>
    <t>2015-09-17T20:24:42Z</t>
  </si>
  <si>
    <t>644607935734222848</t>
  </si>
  <si>
    <t>http://twitter.com/BANgentrifying/status/644607935734222848</t>
  </si>
  <si>
    <t>"They don't actually do city planning, they rezone for luxury housing" prof Tom Angotti  #S17DayofAction  #TakeBackOurCommunities</t>
  </si>
  <si>
    <t>2015-09-17T20:21:58Z</t>
  </si>
  <si>
    <t>644607246853345280</t>
  </si>
  <si>
    <t>http://twitter.com/BANgentrifying/status/644607246853345280</t>
  </si>
  <si>
    <t>City planning, listen up! #BANdayofAction  #S17DayofAction  #TakeBackOurCommunities http://t.co/1lipOM95fT</t>
  </si>
  <si>
    <t>2015-09-17T20:19:10Z</t>
  </si>
  <si>
    <t>644606542344515584</t>
  </si>
  <si>
    <t>http://twitter.com/BANgentrifying/status/644606542344515584</t>
  </si>
  <si>
    <t>"When I pay my rent, damn, all my money spent!" #BANdayofAction  #S17DayofAction  #TakeBackOurCommunities</t>
  </si>
  <si>
    <t>2015-09-17T19:52:56Z</t>
  </si>
  <si>
    <t>644599941848014848</t>
  </si>
  <si>
    <t>http://twitter.com/BANgentrifying/status/644599941848014848</t>
  </si>
  <si>
    <t>"If we're gonna fight gentrification we need to fight police brutality &amp;amp; the criminalization of our communities" -Imani of E4F</t>
  </si>
  <si>
    <t>2015-09-17T19:50:11Z</t>
  </si>
  <si>
    <t>644599247023796225</t>
  </si>
  <si>
    <t>http://twitter.com/BANgentrifying/status/644599247023796225</t>
  </si>
  <si>
    <t>"The #nypd are at the hands of developers to oppress communities of color" &amp;amp; crush dissent -Imani #BANdayofAction http://t.co/ciDVhMLN6w</t>
  </si>
  <si>
    <t>2015-09-17T19:45:04Z</t>
  </si>
  <si>
    <t>644597961326903296</t>
  </si>
  <si>
    <t>S17DayofAction</t>
  </si>
  <si>
    <t>http://twitter.com/BANgentrifying/status/644597961326903296</t>
  </si>
  <si>
    <t>Join us at 4:30 to shame the NYC Department of City Planning for Rezoning of Our Communities! 22 Reade St #S17DayofAction</t>
  </si>
  <si>
    <t>2015-09-17T19:39:13Z</t>
  </si>
  <si>
    <t>644596488845307904</t>
  </si>
  <si>
    <t>http://twitter.com/BANgentrifying/status/644596488845307904</t>
  </si>
  <si>
    <t>"Any community of color with potential for a park view is being rezoned for high rises!" -Alicia Boyd http://t.co/u7ndfxLGj0</t>
  </si>
  <si>
    <t>2015-09-17T19:33:19Z</t>
  </si>
  <si>
    <t>644595002144915456</t>
  </si>
  <si>
    <t>http://twitter.com/BANgentrifying/status/644595002144915456</t>
  </si>
  <si>
    <t>"We demand strong anti-displacement policies!" -Kayla Rivera #BANdayofAction  #TakeBackOurCommunities http://t.co/ImZldlTrjO</t>
  </si>
  <si>
    <t>2015-09-17T19:23:39Z</t>
  </si>
  <si>
    <t>644592572615290880</t>
  </si>
  <si>
    <t>http://twitter.com/BANgentrifying/status/644592572615290880</t>
  </si>
  <si>
    <t>"If you demand justice, you must have an 'or else' and the or else is we do for ourself" Brother Paul Mohammed #BANdayofAction</t>
  </si>
  <si>
    <t>2015-09-17T19:21:46Z</t>
  </si>
  <si>
    <t>644592098629566464</t>
  </si>
  <si>
    <t>http://twitter.com/BANgentrifying/status/644592098629566464</t>
  </si>
  <si>
    <t>"We're being hit by a tsunami of gentrification" Brother Paul Mohammed</t>
  </si>
  <si>
    <t>2015-09-17T19:21:18Z</t>
  </si>
  <si>
    <t>644591977980428288</t>
  </si>
  <si>
    <t>http://twitter.com/BANgentrifying/status/644591977980428288</t>
  </si>
  <si>
    <t>Brother Paul Mohammad "fair dealing starts with justice. That's how you deal with people." http://t.co/23VIqbXt13</t>
  </si>
  <si>
    <t>2015-09-17T19:19:42Z</t>
  </si>
  <si>
    <t>644591577692827648</t>
  </si>
  <si>
    <t>http://twitter.com/BANgentrifying/status/644591577692827648</t>
  </si>
  <si>
    <t>Hands off our libraries! #BANdayofAction  #S17DayofAction  #TakeBackOurCommunities http://t.co/Vrbs74AZxs</t>
  </si>
  <si>
    <t>2015-09-17T19:18:41Z</t>
  </si>
  <si>
    <t>644591321152364544</t>
  </si>
  <si>
    <t>http://twitter.com/BANgentrifying/status/644591321152364544</t>
  </si>
  <si>
    <t>City planning, stop racist planning! #BANdayofAction  #S17DayofAction  #TakeBackOurCommunities http://t.co/bfvCSkpu7M</t>
  </si>
  <si>
    <t>2015-09-17T19:17:48Z</t>
  </si>
  <si>
    <t>644591098812305408</t>
  </si>
  <si>
    <t>EqualFlatbush</t>
  </si>
  <si>
    <t>http://twitter.com/BANgentrifying/status/644591098812305408</t>
  </si>
  <si>
    <t>@EqualFlatbush outside city to end gentrification #BANdayofAction  #S17DayofAction  #TakeBackOurCommunities http://t.co/yN1am60wyJ</t>
  </si>
  <si>
    <t>2015-09-17T19:17:01Z</t>
  </si>
  <si>
    <t>644590900312735744</t>
  </si>
  <si>
    <t>http://twitter.com/BANgentrifying/status/644590900312735744</t>
  </si>
  <si>
    <t>With El Barrio United #BANdayofAction  #S17DayofAction  #TakeBackOurCommunities http://t.co/iDFjkJQcTs</t>
  </si>
  <si>
    <t>2015-09-17T19:15:18Z</t>
  </si>
  <si>
    <t>644590470610350080</t>
  </si>
  <si>
    <t>http://twitter.com/BANgentrifying/status/644590470610350080</t>
  </si>
  <si>
    <t>FUREE -- NYCHA is not accountable! #BANdayofAction  #S17DayofAction  #TakeBackOurCommunities</t>
  </si>
  <si>
    <t>2015-09-17T19:14:33Z</t>
  </si>
  <si>
    <t>644590279434076160</t>
  </si>
  <si>
    <t>http://twitter.com/BANgentrifying/status/644590279434076160</t>
  </si>
  <si>
    <t>#BANdayofAction  #S17DayofAction  #TakeBackOurCommunities http://t.co/5AiExzJ1pu</t>
  </si>
  <si>
    <t>2015-09-17T19:13:54Z</t>
  </si>
  <si>
    <t>http://twitter.com/BANgentrifying/status/644590116124672000</t>
  </si>
  <si>
    <t>Affordable housings plans are a hoax #BANdayofAction  #S17DayofAction  #TakeBackOurCommunities http://t.co/9dU3f4LpsQ</t>
  </si>
  <si>
    <t>2015-09-17T19:12:44Z</t>
  </si>
  <si>
    <t>644589822720507905</t>
  </si>
  <si>
    <t>http://twitter.com/BANgentrifying/status/644589822720507905</t>
  </si>
  <si>
    <t>Affordable housing plans are a hoax #BANdayofAction  #S17DayofAction  #TakeBackOurCommunities http://t.co/AKcQjIcN8c</t>
  </si>
  <si>
    <t>2015-09-17T19:07:37Z</t>
  </si>
  <si>
    <t>644588537044705280</t>
  </si>
  <si>
    <t>http://twitter.com/BANgentrifying/status/644588537044705280</t>
  </si>
  <si>
    <t>Whose city??? #BANdayofAction  #S17DayofAction  #TakeBackOurCommunities http://t.co/0icUdQlJmC</t>
  </si>
  <si>
    <t>2015-09-17T19:05:30Z</t>
  </si>
  <si>
    <t>644588001222373376</t>
  </si>
  <si>
    <t>http://twitter.com/BANgentrifying/status/644588001222373376</t>
  </si>
  <si>
    <t>Fight to keep our libraries! #BANdayofAction  #S17DayofAction  #TakeBackOurCommunities http://t.co/hwQdU6fTmH</t>
  </si>
  <si>
    <t>2015-09-17T18:40:01Z</t>
  </si>
  <si>
    <t>644581591499468800</t>
  </si>
  <si>
    <t>http://twitter.com/BANgentrifying/status/644581591499468800</t>
  </si>
  <si>
    <t>BAN Press Conference about to start on steps of City Hall. Not 1 more person displaced! #S17DayofAction #TakeBackOurCommunities</t>
  </si>
  <si>
    <t>2015-09-17T17:15:04Z</t>
  </si>
  <si>
    <t>644560212267958273</t>
  </si>
  <si>
    <t>http://twitter.com/BANgentrifying/status/644560212267958273</t>
  </si>
  <si>
    <t>All day, all week. #BANdayofAction #S17DayofAction #TakeBackOurCommunities http://t.co/ezPT9D5nKa</t>
  </si>
  <si>
    <t>2015-09-17T16:40:04Z</t>
  </si>
  <si>
    <t>644551404690890754</t>
  </si>
  <si>
    <t>http://twitter.com/BANgentrifying/status/644551404690890754</t>
  </si>
  <si>
    <t>Lolo in the early morning. Waking up to smash gentrification.  #BANdayofAction #TakeBackOurCommunities http://t.co/X5ZPbs503h</t>
  </si>
  <si>
    <t>2015-09-17T16:15:03Z</t>
  </si>
  <si>
    <t>644545109975961600</t>
  </si>
  <si>
    <t>http://twitter.com/BANgentrifying/status/644545109975961600</t>
  </si>
  <si>
    <t>FUREE protest at NYCHA office in Farragut Houses happening now! 251 Nassau Street, Brooklyn at 12. #S17DayofAction</t>
  </si>
  <si>
    <t>2015-09-17T15:38:06Z</t>
  </si>
  <si>
    <t>644535810436435968</t>
  </si>
  <si>
    <t>http://twitter.com/BANgentrifying/status/644535810436435968</t>
  </si>
  <si>
    <t>It's our time. #BANdayofAction  #S17DayofAction  #TakeBackOurCommunities http://t.co/htfwAcGTe0</t>
  </si>
  <si>
    <t>2015-09-17T15:34:07Z</t>
  </si>
  <si>
    <t>644534805904777216</t>
  </si>
  <si>
    <t>http://twitter.com/BANgentrifying/status/644534805904777216</t>
  </si>
  <si>
    <t>Join VOCAL-NY tonight for a speak out &amp;amp; sleep out at City Hall to End Homelessness! #BANdayofAction</t>
  </si>
  <si>
    <t>2015-09-17T15:00:12Z</t>
  </si>
  <si>
    <t>644526271779594240</t>
  </si>
  <si>
    <t>TAKEBACKOURCOMMUNITIES, S17DayofAction</t>
  </si>
  <si>
    <t>http://twitter.com/BANgentrifying/status/644526271779594240</t>
  </si>
  <si>
    <t>Join FUREE at NYCHA office in Farragut Houses 251 Nassau Street, Brooklyn at 12.  #TAKEBACKOURCOMMUNITIES #S17DayofAction</t>
  </si>
  <si>
    <t>2015-09-17T14:37:05Z</t>
  </si>
  <si>
    <t>644520454783287297</t>
  </si>
  <si>
    <t>http://twitter.com/BANgentrifying/status/644520454783287297</t>
  </si>
  <si>
    <t>End gentrification. End Police Brutality. End White Supremacy #BANdayofAction #S17DayofAction #TakeBackOurCommunities http://t.co/BM9A6ORkKG</t>
  </si>
  <si>
    <t>2015-09-17T12:44:50Z</t>
  </si>
  <si>
    <t>644492206515048448</t>
  </si>
  <si>
    <t>RMOinNYC</t>
  </si>
  <si>
    <t>@RMOinNYC</t>
  </si>
  <si>
    <t>http://twitter.com/BANgentrifying/status/644492206515048448</t>
  </si>
  <si>
    <t>@RMOinNYC "once I pay my rent, DAMN, all my money spent!" #BANdayofAction  #TakeBackOurCommunities http://t.co/d05x3djkCx</t>
  </si>
  <si>
    <t>2015-09-17T12:42:22Z</t>
  </si>
  <si>
    <t>644491583774175232</t>
  </si>
  <si>
    <t>http://twitter.com/BANgentrifying/status/644491583774175232</t>
  </si>
  <si>
    <t>Rude mechanical orchestra are waking Brooklyn up! http://t.co/Fcm7dTHG7b</t>
  </si>
  <si>
    <t>2015-09-17T12:36:35Z</t>
  </si>
  <si>
    <t>644490128874975232</t>
  </si>
  <si>
    <t>BANdayofAction, S17DayofAction</t>
  </si>
  <si>
    <t>http://twitter.com/BANgentrifying/status/644490128874975232</t>
  </si>
  <si>
    <t>Brooklyn is coming out strong against gentrification at Atlantic terminal! Join us! #BANdayofAction  #S17DayofAction</t>
  </si>
  <si>
    <t>2015-09-17T12:35:35Z</t>
  </si>
  <si>
    <t>644489877485146112</t>
  </si>
  <si>
    <t>http://twitter.com/BANgentrifying/status/644489877485146112</t>
  </si>
  <si>
    <t>Good morning Brooklyn! We hate gentrification! #BANdayofAction  #S17DayofAction  #TakeBackOurCommunities http://t.co/6QlBdxuCXd</t>
  </si>
  <si>
    <t>2015-09-17T12:24:25Z</t>
  </si>
  <si>
    <t>644487066311610368</t>
  </si>
  <si>
    <t>http://twitter.com/BANgentrifying/status/644487066311610368</t>
  </si>
  <si>
    <t>Happy Anti-gentrification day!! #BANdayofAction  #S17DayofAction  #TakeBackOurCommunities</t>
  </si>
  <si>
    <t>2015-09-17T11:45:01Z</t>
  </si>
  <si>
    <t>644477152360923136</t>
  </si>
  <si>
    <t>http://twitter.com/BANgentrifying/status/644477152360923136</t>
  </si>
  <si>
    <t>Starting the #BANdayofAction early! Fliering at Atlantic Terminal, Broadway Jct, &amp;amp; Flatbush Jct. until 10am. Come join us!</t>
  </si>
  <si>
    <t>2015-09-17T05:10:24Z</t>
  </si>
  <si>
    <t>644377843724623872</t>
  </si>
  <si>
    <t>http://twitter.com/BANgentrifying/status/644377843724623872</t>
  </si>
  <si>
    <t>RT @EqualFlatbush: WorkSession for S17 Day of Action - Come and help with 3 work sessions to make signs, banners, coordinate... http://t.co…</t>
  </si>
  <si>
    <t>2015-09-17T05:09:56Z</t>
  </si>
  <si>
    <t>644377724530917377</t>
  </si>
  <si>
    <t>http://twitter.com/BANgentrifying/status/644377724530917377</t>
  </si>
  <si>
    <t>RT @EqualFlatbush: OVER 80 endorsers for #S17DayofAction - OVER 80 endorsers !!!!!  UPDATED info 9/17 Whose City? Our City!  ... http://t.c…</t>
  </si>
  <si>
    <t>2015-09-16T00:05:27Z</t>
  </si>
  <si>
    <t>643938712267567108</t>
  </si>
  <si>
    <t>TAKEBACKOURCOMMUNITIES</t>
  </si>
  <si>
    <t>http://twitter.com/BANgentrifying/status/643938712267567108</t>
  </si>
  <si>
    <t>Whose City? Our City! NYC Day of Action against Racism, Gentrification &amp;amp; Police Brutality  #TAKEBACKOURCOMMUNITIES</t>
  </si>
  <si>
    <t>2015-09-15T23:54:40Z</t>
  </si>
  <si>
    <t>643935996766064640</t>
  </si>
  <si>
    <t>http://twitter.com/BANgentrifying/status/643935996766064640</t>
  </si>
  <si>
    <t>NYC Day of Action against Racism, Gentrification &amp;amp; Police Brutality #TAKEBACKOURCOMMUNITIES Sept 17th https://t.co/eRtLBkMdvI</t>
  </si>
  <si>
    <t>https://t.co/eRtLBkMdvI</t>
  </si>
  <si>
    <t>https://www.facebook.com/events/1604916176442220/</t>
  </si>
  <si>
    <t>2015-09-15T23:34:50Z</t>
  </si>
  <si>
    <t>643931006727155712</t>
  </si>
  <si>
    <t>http://twitter.com/BANgentrifying/status/643931006727155712</t>
  </si>
  <si>
    <t>PACK THE COURT WED Sept 16 AT 9AM FOR ANNE PRUDEN!!  BK Supreme Court 120 Schermerhorn St. Rm. 346 https://t.co/LA2XDjYwJB</t>
  </si>
  <si>
    <t>https://t.co/LA2XDjYwJB</t>
  </si>
  <si>
    <t>https://www.facebook.com/events/1682888668611825/</t>
  </si>
  <si>
    <t>2015-09-15T00:49:51Z</t>
  </si>
  <si>
    <t>643587497927286784</t>
  </si>
  <si>
    <t>http://twitter.com/BANgentrifying/status/643587497927286784</t>
  </si>
  <si>
    <t>RT @imanihenry: GIVE TODAY to the  NYC S17 DAY of Action - FUNDS are Urgently needed !!! Please GIVE TODAY to help cover... http://t.co/hVV…</t>
  </si>
  <si>
    <t>2015-09-15T00:49:40Z</t>
  </si>
  <si>
    <t>643587450300932096</t>
  </si>
  <si>
    <t>http://twitter.com/BANgentrifying/status/643587450300932096</t>
  </si>
  <si>
    <t>RT @imanihenry: Photo: Are you seeing B.A.N Sept 17th stickers and flyers up in your neighborhood? If so please take a... http://t.co/ke4b3…</t>
  </si>
  <si>
    <t>2015-09-15T00:49:34Z</t>
  </si>
  <si>
    <t>643587428784152577</t>
  </si>
  <si>
    <t>http://twitter.com/BANgentrifying/status/643587428784152577</t>
  </si>
  <si>
    <t>RT @imanihenry: Photo: #beforeitsgone #takeitback fight #gentrification http://t.co/BtMKR9W7Uk</t>
  </si>
  <si>
    <t>http://t.co/BtMKR9W7Uk</t>
  </si>
  <si>
    <t>http://tmblr.co/ZQadNx1uA3tqD</t>
  </si>
  <si>
    <t>2015-09-15T00:49:31Z</t>
  </si>
  <si>
    <t>643587415429521408</t>
  </si>
  <si>
    <t>TAKEBACKOURCOMMUNITIES, flatbush, s17dayofaction</t>
  </si>
  <si>
    <t>http://twitter.com/BANgentrifying/status/643587415429521408</t>
  </si>
  <si>
    <t>RT @imanihenry: Photo: #TAKEBACKOURCOMMUNITIES #flatbush #s17dayofaction http://t.co/lP3GJkvuvj</t>
  </si>
  <si>
    <t>http://t.co/lP3GJkvuvj</t>
  </si>
  <si>
    <t>http://tmblr.co/ZQadNx1uA4CQz</t>
  </si>
  <si>
    <t>2015-09-15T00:49:27Z</t>
  </si>
  <si>
    <t>643587399033991168</t>
  </si>
  <si>
    <t>gentrification, Flatbush, Brooklyn</t>
  </si>
  <si>
    <t>@imanihenry, @nike</t>
  </si>
  <si>
    <t>http://twitter.com/BANgentrifying/status/643587399033991168</t>
  </si>
  <si>
    <t>RT @imanihenry: Photo: @nike is another corporation who part of the #gentrification of #Flatbush #Brooklyn... http://t.co/UVt0rDhUfc</t>
  </si>
  <si>
    <t>http://t.co/UVt0rDhUfc</t>
  </si>
  <si>
    <t>http://tmblr.co/ZQadNx1uA4zw9</t>
  </si>
  <si>
    <t>2015-09-15T00:49:24Z</t>
  </si>
  <si>
    <t>643587383162761216</t>
  </si>
  <si>
    <t>s17dayofaction, WashingtonHeights, TAKEBACKOURCOMMUNITIES, NYC</t>
  </si>
  <si>
    <t>http://twitter.com/BANgentrifying/status/643587383162761216</t>
  </si>
  <si>
    <t>RT @imanihenry: Photo: #s17dayofaction stickers up in #WashingtonHeights #TAKEBACKOURCOMMUNITIES #NYC http://t.co/s7HI76609o</t>
  </si>
  <si>
    <t>http://t.co/s7HI76609o</t>
  </si>
  <si>
    <t>http://tmblr.co/ZQadNx1uAGoGj</t>
  </si>
  <si>
    <t>2015-09-15T00:49:21Z</t>
  </si>
  <si>
    <t>643587370902769664</t>
  </si>
  <si>
    <t>s17dayofaction, TAKEBACKOURCOMMUNITIES</t>
  </si>
  <si>
    <t>http://twitter.com/BANgentrifying/status/643587370902769664</t>
  </si>
  <si>
    <t>RT @imanihenry: Photo: 3 More Days #s17dayofaction #TAKEBACKOURCOMMUNITIES Activists hard at work making placards http://t.co/xWA2EkN732</t>
  </si>
  <si>
    <t>http://t.co/xWA2EkN732</t>
  </si>
  <si>
    <t>http://tmblr.co/ZQadNx1uFFBn6</t>
  </si>
  <si>
    <t>2015-09-15T00:49:18Z</t>
  </si>
  <si>
    <t>643587359372673032</t>
  </si>
  <si>
    <t>s17dayofaction</t>
  </si>
  <si>
    <t>http://twitter.com/BANgentrifying/status/643587359372673032</t>
  </si>
  <si>
    <t>RT @imanihenry: Want to Join a Outreach Squads for #s17dayofaction ? Flyers &amp;amp; Stickers can be picked up: Manhattan –… https://t.co/Ujw4Fm6d…</t>
  </si>
  <si>
    <t>2015-09-15T00:49:13Z</t>
  </si>
  <si>
    <t>643587339982389248</t>
  </si>
  <si>
    <t>http://twitter.com/BANgentrifying/status/643587339982389248</t>
  </si>
  <si>
    <t>RT @imanihenry: Photo: Want to Join a Outreach Squads for #s17dayofaction ? Flyers &amp;amp; Stickers can be picked up: Manhattan –... http://t.co/…</t>
  </si>
  <si>
    <t>2015-09-15T00:49:04Z</t>
  </si>
  <si>
    <t>643587299356356608</t>
  </si>
  <si>
    <t>http://twitter.com/BANgentrifying/status/643587299356356608</t>
  </si>
  <si>
    <t>RT @imanihenry: Photo: Work Sessions for #s17dayofaction #TAKEBACKOURCOMMUNITIES MONDAY 9/14 11am-9pm TUESDAY 9/15 11am-9pm... http://t.co/…</t>
  </si>
  <si>
    <t>2015-09-15T00:49:01Z</t>
  </si>
  <si>
    <t>643587290338590720</t>
  </si>
  <si>
    <t>http://twitter.com/BANgentrifying/status/643587290338590720</t>
  </si>
  <si>
    <t>RT @imanihenry: September 17th NYC Day of Action against Racism, Gentrification &amp;amp; Police… https://t.co/d2wqvnDMdo</t>
  </si>
  <si>
    <t>https://t.co/d2wqvnDMdo</t>
  </si>
  <si>
    <t>https://instagram.com/p/7oP1gyzQnC/</t>
  </si>
  <si>
    <t>2015-09-15T00:48:59Z</t>
  </si>
  <si>
    <t>643587280150614017</t>
  </si>
  <si>
    <t>http://twitter.com/BANgentrifying/status/643587280150614017</t>
  </si>
  <si>
    <t>RT @imanihenry: Photo: September 17th NYC Day of Action against Racism, Gentrification &amp;amp; Police Brutality... http://t.co/3McOjvXexH</t>
  </si>
  <si>
    <t>http://t.co/3McOjvXexH</t>
  </si>
  <si>
    <t>http://tmblr.co/ZQadNx1uFGToP</t>
  </si>
  <si>
    <t>2015-09-12T05:19:22Z</t>
  </si>
  <si>
    <t>642568162488094720</t>
  </si>
  <si>
    <t>@StephenLevin33</t>
  </si>
  <si>
    <t>http://twitter.com/BANgentrifying/status/642568162488094720</t>
  </si>
  <si>
    <t>RT @StephenLevin33: Proud to stand w/ community reps to oppose public shaming of homeless New Yorkers. Being homeless is not a crime! http:…</t>
  </si>
  <si>
    <t>2015-09-12T05:18:23Z</t>
  </si>
  <si>
    <t>642567914030284800</t>
  </si>
  <si>
    <t>@imanihenry, @gofundme</t>
  </si>
  <si>
    <t>http://twitter.com/BANgentrifying/status/642567914030284800</t>
  </si>
  <si>
    <t>RT @imanihenry: I'm raising money for B.A.N. S17  NYC Day of Action. Click to Donate:  http://t.co/3jXnt6dGeU via @gofundme</t>
  </si>
  <si>
    <t>http://t.co/3jXnt6dGeU</t>
  </si>
  <si>
    <t>http://gofund.me/h73fkk7p?pc=tw_cr_n</t>
  </si>
  <si>
    <t>2015-09-12T05:18:09Z</t>
  </si>
  <si>
    <t>642567852608876544</t>
  </si>
  <si>
    <t>http://twitter.com/BANgentrifying/status/642567852608876544</t>
  </si>
  <si>
    <t>RT @imanihenry: "Another Bronx resident against gentrification. Building with my neighbors after the Yankee game… https://t.co/EGXOK7XqLu</t>
  </si>
  <si>
    <t>https://t.co/EGXOK7XqLu</t>
  </si>
  <si>
    <t>https://instagram.com/p/7hGdyCzQpY/</t>
  </si>
  <si>
    <t>2015-09-12T05:18:05Z</t>
  </si>
  <si>
    <t>642567837895270400</t>
  </si>
  <si>
    <t>http://twitter.com/BANgentrifying/status/642567837895270400</t>
  </si>
  <si>
    <t>RT @imanihenry: Photo: “Another Bronx resident against gentrification. Building with my neighbors after the Yankee game... http://t.co/YtyA…</t>
  </si>
  <si>
    <t>2015-09-12T05:17:47Z</t>
  </si>
  <si>
    <t>642567761785409536</t>
  </si>
  <si>
    <t>http://twitter.com/BANgentrifying/status/642567761785409536</t>
  </si>
  <si>
    <t>RT @imanihenry: Endorse TODAY!  To have your group, business or organization endorse the September 17th NYC Day of… https://t.co/nYGY20PA2Y</t>
  </si>
  <si>
    <t>https://t.co/nYGY20PA2Y</t>
  </si>
  <si>
    <t>https://instagram.com/p/7hLUkFzQvx/</t>
  </si>
  <si>
    <t>2015-09-12T05:17:45Z</t>
  </si>
  <si>
    <t>642567751895285760</t>
  </si>
  <si>
    <t>http://twitter.com/BANgentrifying/status/642567751895285760</t>
  </si>
  <si>
    <t>RT @imanihenry: Photo: Endorse TODAY! To have your group, business or organization endorse the September 17th NYC Day of... http://t.co/xFr…</t>
  </si>
  <si>
    <t>2015-09-12T05:17:42Z</t>
  </si>
  <si>
    <t>642567742592286720</t>
  </si>
  <si>
    <t>http://twitter.com/BANgentrifying/status/642567742592286720</t>
  </si>
  <si>
    <t>RT @imanihenry: Whose City? Our City!   NYC Day of Action against Racism, Gentrification &amp;amp; Police… https://t.co/W8BRwzRcuP</t>
  </si>
  <si>
    <t>https://t.co/W8BRwzRcuP</t>
  </si>
  <si>
    <t>https://instagram.com/p/7hLk7jzQgH/</t>
  </si>
  <si>
    <t>2015-09-12T05:17:40Z</t>
  </si>
  <si>
    <t>642567731926204416</t>
  </si>
  <si>
    <t>http://twitter.com/BANgentrifying/status/642567731926204416</t>
  </si>
  <si>
    <t>RT @imanihenry: Photo: Whose City? Our City! NYC Day of Action against Racism, Gentrification &amp;amp; Police Brutality... http://t.co/pOwGpa7hZb</t>
  </si>
  <si>
    <t>http://t.co/pOwGpa7hZb</t>
  </si>
  <si>
    <t>http://tmblr.co/ZQadNx1u2tUtk</t>
  </si>
  <si>
    <t>2015-09-11T04:46:17Z</t>
  </si>
  <si>
    <t>642197445997383680</t>
  </si>
  <si>
    <t>nyc</t>
  </si>
  <si>
    <t>@NYLatinas, @BANgentrifying</t>
  </si>
  <si>
    <t>http://twitter.com/BANgentrifying/status/642197445997383680</t>
  </si>
  <si>
    <t>RT @NYLatinas: We endorse @BANgentrifying 's day of action against gentrification. Housing is a right all our familias deserve #nyc https:/…</t>
  </si>
  <si>
    <t>2015-09-11T04:45:19Z</t>
  </si>
  <si>
    <t>642197205034627072</t>
  </si>
  <si>
    <t>NYC, gentrification, TAKEBACKOURCOMMUNITIES, sept17th</t>
  </si>
  <si>
    <t>http://twitter.com/BANgentrifying/status/642197205034627072</t>
  </si>
  <si>
    <t>RT @EqualFlatbush: Photo: @BANgentrifying sticker on 6th ave #NYC fight #gentrification #TAKEBACKOURCOMMUNITIES #sept17th http://t.co/K09vS…</t>
  </si>
  <si>
    <t>2015-09-10T20:00:04Z</t>
  </si>
  <si>
    <t>642065021418127360</t>
  </si>
  <si>
    <t>http://twitter.com/BANgentrifying/status/642065021418127360</t>
  </si>
  <si>
    <t>We are being displaced by #gentrification while our city is being made over into a playground for the rich. We say NO MORE!</t>
  </si>
  <si>
    <t>2015-09-10T19:00:04Z</t>
  </si>
  <si>
    <t>642049921688858624</t>
  </si>
  <si>
    <t>Gentrification, Racism, PoliceBrutality, NYC, RT</t>
  </si>
  <si>
    <t>http://twitter.com/BANgentrifying/status/642049921688858624</t>
  </si>
  <si>
    <t>One week left! Plz endorse day of action against #Gentrification #Racism &amp;amp; #PoliceBrutality in #NYC! #RT</t>
  </si>
  <si>
    <t>2015-09-09T14:30:07Z</t>
  </si>
  <si>
    <t>641619598895255552</t>
  </si>
  <si>
    <t>NYC, Gentrification, Racism, PoliceBrutality, RT</t>
  </si>
  <si>
    <t>http://twitter.com/BANgentrifying/status/641619598895255552</t>
  </si>
  <si>
    <t>Calling on #NYC organizations to endorse day of action against #Gentrification #Racism &amp;amp; #PoliceBrutality. Plz #RT</t>
  </si>
  <si>
    <t>2015-09-09T00:00:06Z</t>
  </si>
  <si>
    <t>641400651751120896</t>
  </si>
  <si>
    <t>policebrutality</t>
  </si>
  <si>
    <t>http://twitter.com/BANgentrifying/status/641400651751120896</t>
  </si>
  <si>
    <t>Our neighborhoods are being torn apart by skyrocketing rents and terrorized by #policebrutality! We say NO MORE! http://t.co/sjvgdEfF4n</t>
  </si>
  <si>
    <t>2015-09-08T23:45:14Z</t>
  </si>
  <si>
    <t>641396911744921600</t>
  </si>
  <si>
    <t>http://twitter.com/BANgentrifying/status/641396911744921600</t>
  </si>
  <si>
    <t>Hands off the Homeless! Emergency Action to protect the homeless from #NYPD attacks. 125th St/Park Ave 11am https://t.co/h97EqF3N9p</t>
  </si>
  <si>
    <t>https://t.co/h97EqF3N9p</t>
  </si>
  <si>
    <t>https://www.facebook.com/events/500834500083358/permalink/502257486607726/</t>
  </si>
  <si>
    <t>2015-09-08T23:26:40Z</t>
  </si>
  <si>
    <t>641392237226688512</t>
  </si>
  <si>
    <t>http://twitter.com/BANgentrifying/status/641392237226688512</t>
  </si>
  <si>
    <t>1 week left to build for the Sept 17 #NYC Day of Action against Racism, Gentrification &amp;amp; Police Brutality  http://t.co/hZJuvj2HgE</t>
  </si>
  <si>
    <t>http://t.co/hZJuvj2HgE</t>
  </si>
  <si>
    <t>http://gofund.me/h73fkk7p</t>
  </si>
  <si>
    <t>2015-09-08T19:30:03Z</t>
  </si>
  <si>
    <t>641332691606962176</t>
  </si>
  <si>
    <t>Brooklyn, Gentrification, Racism, PoliceBrutality, RT</t>
  </si>
  <si>
    <t>http://twitter.com/BANgentrifying/status/641332691606962176</t>
  </si>
  <si>
    <t>Calling on #Brooklyn orgs to endorse day of action against #Gentrification #Racism &amp;amp; #PoliceBrutality. Plz #RT http://t.co/cNKcEYBSPj</t>
  </si>
  <si>
    <t>2015-09-07T23:05:01Z</t>
  </si>
  <si>
    <t>641024401928949760</t>
  </si>
  <si>
    <t>Racism, Gentrification, PoliceBrutality, TAKEBACKOURCOMMUNITIES</t>
  </si>
  <si>
    <t>http://twitter.com/BANgentrifying/status/641024401928949760</t>
  </si>
  <si>
    <t>Whose City? Our City! NYC Day of Action against #Racism, #Gentrification &amp;amp; #PoliceBrutality #TAKEBACKOURCOMMUNITIES http://t.co/X8bjlVYp9s</t>
  </si>
  <si>
    <t>2015-09-07T14:50:05Z</t>
  </si>
  <si>
    <t>640899848644919297</t>
  </si>
  <si>
    <t>http://twitter.com/BANgentrifying/status/640899848644919297</t>
  </si>
  <si>
    <t>Police Are the Problem http://t.co/TFshMX5whe</t>
  </si>
  <si>
    <t>http://t.co/TFshMX5whe</t>
  </si>
  <si>
    <t>http://www.thenation.com/article/police-are-problem/</t>
  </si>
  <si>
    <t>2015-09-07T14:30:06Z</t>
  </si>
  <si>
    <t>640894817279459328</t>
  </si>
  <si>
    <t>http://twitter.com/BANgentrifying/status/640894817279459328</t>
  </si>
  <si>
    <t>Calling on #NYC organizations to endorse day of action against #Gentrification #Racism &amp;amp; #PoliceBrutality. Plz #RT http://t.co/nrFKiFjvUv</t>
  </si>
  <si>
    <t>2015-09-05T22:30:07Z</t>
  </si>
  <si>
    <t>640290841991319552</t>
  </si>
  <si>
    <t>PoliceBrutality, TakeBackOurCommunities</t>
  </si>
  <si>
    <t>http://twitter.com/BANgentrifying/status/640290841991319552</t>
  </si>
  <si>
    <t>In Order to End #PoliceBrutality, We Need to End the Police http://t.co/kKYqJdl0l0 #TakeBackOurCommunities</t>
  </si>
  <si>
    <t>http://t.co/kKYqJdl0l0</t>
  </si>
  <si>
    <t>http://www.thenation.com/article/order-end-police-brutality-we-need-end-police/</t>
  </si>
  <si>
    <t>2015-09-05T15:00:17Z</t>
  </si>
  <si>
    <t>640177636816236544</t>
  </si>
  <si>
    <t>http://twitter.com/BANgentrifying/status/640177636816236544</t>
  </si>
  <si>
    <t>Calling on #NYC organizations to endorse day of action against #Gentrification #Racism &amp;amp; #PoliceBrutality. Plz #RT http://t.co/UbiWThApC2</t>
  </si>
  <si>
    <t>2015-09-04T20:00:16Z</t>
  </si>
  <si>
    <t>639890741649498112</t>
  </si>
  <si>
    <t>http://twitter.com/BANgentrifying/status/639890741649498112</t>
  </si>
  <si>
    <t>Calling on #NYC orgs to endorse day of action against #Gentrification #Racism &amp;amp; #PoliceBrutality. Plz #RT http://t.co/qhW888nT1x</t>
  </si>
  <si>
    <t>2015-09-04T19:18:12Z</t>
  </si>
  <si>
    <t>639880157717753856</t>
  </si>
  <si>
    <t>KingsTheatre, gentrifying</t>
  </si>
  <si>
    <t>http://twitter.com/BANgentrifying/status/639880157717753856</t>
  </si>
  <si>
    <t>RT @EqualFlatbush: Photo: and another major change near #KingsTheatre where they are heavily #gentrifying .... http://t.co/0QmAVjEbDU</t>
  </si>
  <si>
    <t>http://t.co/0QmAVjEbDU</t>
  </si>
  <si>
    <t>http://tmblr.co/ZX1lzr1tQBgLA</t>
  </si>
  <si>
    <t>2015-09-04T19:17:31Z</t>
  </si>
  <si>
    <t>639879984606248960</t>
  </si>
  <si>
    <t>FlatbushAve, TAKEBACKOURCOMMUNITIES, beforeitsgone, Flatbush</t>
  </si>
  <si>
    <t>http://twitter.com/BANgentrifying/status/639879984606248960</t>
  </si>
  <si>
    <t>RT @EqualFlatbush: Photo: Documenting the changes on #FlatbushAve #TAKEBACKOURCOMMUNITIES #beforeitsgone #Flatbush http://t.co/9alKMRjPEU</t>
  </si>
  <si>
    <t>http://t.co/9alKMRjPEU</t>
  </si>
  <si>
    <t>http://tmblr.co/ZX1lzr1tQBhLJ</t>
  </si>
  <si>
    <t>2015-09-04T19:14:07Z</t>
  </si>
  <si>
    <t>639879130301902848</t>
  </si>
  <si>
    <t>http://twitter.com/BANgentrifying/status/639879130301902848</t>
  </si>
  <si>
    <t>Black &amp;amp; Latino officers r suing #NYPD for forcing illegal arrest quotas “against their own community.” http://t.co/FMsV26Jlfz</t>
  </si>
  <si>
    <t>http://t.co/FMsV26Jlfz</t>
  </si>
  <si>
    <t>http://www.rt.com/usa/314051-minority-police-officers-sue-nypd/</t>
  </si>
  <si>
    <t>2015-09-04T15:00:07Z</t>
  </si>
  <si>
    <t>639815206734925825</t>
  </si>
  <si>
    <t>NYC, Gentrification, Racism, PoliceBrutality</t>
  </si>
  <si>
    <t>http://twitter.com/BANgentrifying/status/639815206734925825</t>
  </si>
  <si>
    <t>Calling on #NYC organizations to endorse day of action against #Gentrification #Racism &amp;amp; #PoliceBrutality http://t.co/8d8S51VXxw</t>
  </si>
  <si>
    <t>2015-09-04T14:45:04Z</t>
  </si>
  <si>
    <t>639811422877192192</t>
  </si>
  <si>
    <t>http://twitter.com/BANgentrifying/status/639811422877192192</t>
  </si>
  <si>
    <t>New Orleans: Rebuilt or Gentrified? #TakeBackOurCommunities https://t.co/mbIA2S9VMw</t>
  </si>
  <si>
    <t>https://t.co/mbIA2S9VMw</t>
  </si>
  <si>
    <t>https://www.facebook.com/ajplusenglish/videos/608703162604528/</t>
  </si>
  <si>
    <t>2015-09-03T23:00:04Z</t>
  </si>
  <si>
    <t>639573602631745537</t>
  </si>
  <si>
    <t>Gentrification, Racism, PoliceBrutality, NYC</t>
  </si>
  <si>
    <t>http://twitter.com/BANgentrifying/status/639573602631745537</t>
  </si>
  <si>
    <t>On Sept 17 Stand against #Gentrification #Racism &amp;amp; #PoliceBrutality in #NYC. http://t.co/AcRYJGE3IT</t>
  </si>
  <si>
    <t>2015-09-03T21:30:05Z</t>
  </si>
  <si>
    <t>639550959379546112</t>
  </si>
  <si>
    <t>Racism, Gentrification, PoliceBrutality, NYC</t>
  </si>
  <si>
    <t>http://twitter.com/BANgentrifying/status/639550959379546112</t>
  </si>
  <si>
    <t>40 endorsers for a day of action against #Racism #Gentrification &amp;amp; #PoliceBrutality! Join us in #NYC http://t.co/DvNXi9QcV6</t>
  </si>
  <si>
    <t>http://t.co/DvNXi9QcV6</t>
  </si>
  <si>
    <t>http://bangentrification.org/</t>
  </si>
  <si>
    <t>2015-09-03T19:00:05Z</t>
  </si>
  <si>
    <t>639513208273825792</t>
  </si>
  <si>
    <t>http://twitter.com/BANgentrifying/status/639513208273825792</t>
  </si>
  <si>
    <t>Calling on #NYC organizations to endorse day of action against #Gentrification #Racism &amp;amp; #PoliceBrutality http://t.co/pZ8JFPeWlh</t>
  </si>
  <si>
    <t>2015-09-03T16:31:02Z</t>
  </si>
  <si>
    <t>639475701557518336</t>
  </si>
  <si>
    <t>http://twitter.com/BANgentrifying/status/639475701557518336</t>
  </si>
  <si>
    <t>"inhabitants not only have a right to their home … but also to the community they created in their city." http://t.co/tG4EkBhtmO</t>
  </si>
  <si>
    <t>http://t.co/tG4EkBhtmO</t>
  </si>
  <si>
    <t>http://www.theatlantic.com/business/archive/2015/09/gentrification-brooklyn-human-rights-violation/402460/</t>
  </si>
  <si>
    <t>2015-09-02T20:00:06Z</t>
  </si>
  <si>
    <t>639165927175553024</t>
  </si>
  <si>
    <t>http://twitter.com/BANgentrifying/status/639165927175553024</t>
  </si>
  <si>
    <t>Calling on #NYC organizations to endorse day of action against #Gentrification #Racism &amp;amp; #PoliceBrutality</t>
  </si>
  <si>
    <t>2015-09-02T14:00:06Z</t>
  </si>
  <si>
    <t>639075329592528897</t>
  </si>
  <si>
    <t>Gentrification, Racism, PoliceBrutality</t>
  </si>
  <si>
    <t>http://twitter.com/BANgentrifying/status/639075329592528897</t>
  </si>
  <si>
    <t>Calling on Brooklyn organizations to endorse day of action against #Gentrification #Racism &amp;amp; #PoliceBrutality http://t.co/faPcuIdJFT</t>
  </si>
  <si>
    <t>2015-09-02T13:34:30Z</t>
  </si>
  <si>
    <t>639068887200493568</t>
  </si>
  <si>
    <t>NicholasHeywardJr, Brooklyn</t>
  </si>
  <si>
    <t>@CityWitch718</t>
  </si>
  <si>
    <t>http://twitter.com/BANgentrifying/status/639068887200493568</t>
  </si>
  <si>
    <t>RT @CityWitch718: 21 Years Later, Father Still Grieves Son’s Shooting by NY Police http://t.co/auwrB6SPq3 #NicholasHeywardJr #Brooklyn</t>
  </si>
  <si>
    <t>http://t.co/auwrB6SPq3</t>
  </si>
  <si>
    <t>http://jjie.org/21-years-later-father-still-grieves-sons-shooting-by-ny-police/129582/</t>
  </si>
  <si>
    <t>2015-09-02T13:30:09Z</t>
  </si>
  <si>
    <t>639067791375532032</t>
  </si>
  <si>
    <t>http://twitter.com/BANgentrifying/status/639067791375532032</t>
  </si>
  <si>
    <t>NYPD Cop Attempts to Shoot Fleeing Suspect, He Misses and Kills an Innocent Bystander http://t.co/IoUGssWfzl</t>
  </si>
  <si>
    <t>http://t.co/IoUGssWfzl</t>
  </si>
  <si>
    <t>http://thefreethoughtproject.com/innocent-bystander-dies-struck-police-bullets-botched-nypd-raid/</t>
  </si>
  <si>
    <t>2015-09-01T14:30:12Z</t>
  </si>
  <si>
    <t>638720513934667776</t>
  </si>
  <si>
    <t>http://twitter.com/BANgentrifying/status/638720513934667776</t>
  </si>
  <si>
    <t>It’s time to stand together against gentrification &amp;amp; #TakeBackOurCommunities S17 Day of Action http://t.co/eLTN0MnwWY</t>
  </si>
  <si>
    <t>2015-09-01T06:04:07Z</t>
  </si>
  <si>
    <t>638593156989251584</t>
  </si>
  <si>
    <t>@copcrisis</t>
  </si>
  <si>
    <t>http://twitter.com/BANgentrifying/status/638593156989251584</t>
  </si>
  <si>
    <t>RT @copcrisis: B.A.N., http://t.co/1kivOs04NT Thanks for following! Check out our #policebrutality statistics: http://t.co/SqggKoMCSV</t>
  </si>
  <si>
    <t>http://t.co/1kivOs04NT</t>
  </si>
  <si>
    <t>https://twitter.com/BANgentrifying</t>
  </si>
  <si>
    <t>http://t.co/SqggKoMCSV</t>
  </si>
  <si>
    <t>http://CopCrisis.com</t>
  </si>
  <si>
    <t>2015-09-01T06:03:40Z</t>
  </si>
  <si>
    <t>638593042266595328</t>
  </si>
  <si>
    <t>@ColorOfChange</t>
  </si>
  <si>
    <t>http://twitter.com/BANgentrifying/status/638593042266595328</t>
  </si>
  <si>
    <t>RT @ColorOfChange: Anti-Black policing is not about "a few bad apples." It's about a systemic and institutional crisis. http://t.co/9Y7ujEN…</t>
  </si>
  <si>
    <t>2015-09-01T04:00:59Z</t>
  </si>
  <si>
    <t>638562170117169152</t>
  </si>
  <si>
    <t>http://twitter.com/BANgentrifying/status/638562170117169152</t>
  </si>
  <si>
    <t>RT @EqualFlatbush: The Brooklyn Anti-gentrification Network (BAN) Planning Meeting for City-wide Action on September 17th 2015... http://t.…</t>
  </si>
  <si>
    <t>2015-09-01T04:00:56Z</t>
  </si>
  <si>
    <t>638562157106458624</t>
  </si>
  <si>
    <t>http://twitter.com/BANgentrifying/status/638562157106458624</t>
  </si>
  <si>
    <t>RT @EqualFlatbush: Endorsers of September 17th NYC Day of Action against Racism, Gentrification &amp;amp; Police Brutality as... http://t.co/tl6QEd…</t>
  </si>
  <si>
    <t>2015-09-01T04:00:37Z</t>
  </si>
  <si>
    <t>638562076923965440</t>
  </si>
  <si>
    <t>http://twitter.com/BANgentrifying/status/638562076923965440</t>
  </si>
  <si>
    <t>RT @imanihenry: Follow us Twitter https://t.co/BhXdQl9QAk @BANgentrifying</t>
  </si>
  <si>
    <t>https://t.co/BhXdQl9QAk</t>
  </si>
  <si>
    <t>2015-08-31T19:09:38Z</t>
  </si>
  <si>
    <t>638428448638300160</t>
  </si>
  <si>
    <t>@TRANSLATINAS_NY, @BANgentrifying</t>
  </si>
  <si>
    <t>http://twitter.com/BANgentrifying/status/638428448638300160</t>
  </si>
  <si>
    <t>RT @TRANSLATINAS_NY: #BlackLivesMatter - RT @BANgentrifying: September 17th NYC Day of Action to STOP Racism, Gentrification &amp;amp;... http://t.…</t>
  </si>
  <si>
    <t>2015-08-31T19:08:24Z</t>
  </si>
  <si>
    <t>638428137643220992</t>
  </si>
  <si>
    <t>gentrification, beforeitsgone</t>
  </si>
  <si>
    <t>@JerryJonesICLC, @EqualFlatbush</t>
  </si>
  <si>
    <t>http://twitter.com/BANgentrifying/status/638428137643220992</t>
  </si>
  <si>
    <t>RT @JerryJonesICLC: Inspiring work by @EqualFlatbush to fight #gentrification &amp;amp; save their homes  #beforeitsgone. http://t.co/OPemTBqdMm ht…</t>
  </si>
  <si>
    <t>http://t.co/OPemTBqdMm</t>
  </si>
  <si>
    <t>http://ow.ly/QV2NO</t>
  </si>
  <si>
    <t>2015-08-27T20:35:06Z</t>
  </si>
  <si>
    <t>637000407315816448</t>
  </si>
  <si>
    <t>http://twitter.com/BANgentrifying/status/637000407315816448</t>
  </si>
  <si>
    <t>RT @audrelorde: In order for gentrification to work the myth of Black homophobia (the fiction that Black people are the most homophobic) ne…</t>
  </si>
  <si>
    <t>2015-08-27T20:31:32Z</t>
  </si>
  <si>
    <t>636999507696295936</t>
  </si>
  <si>
    <t>http://twitter.com/BANgentrifying/status/636999507696295936</t>
  </si>
  <si>
    <t>RT @audrelorde: Local vendors, churches, store owners, and organizations are also managed by LGBT people who are displaced via gentrificati…</t>
  </si>
  <si>
    <t>2015-08-27T20:31:24Z</t>
  </si>
  <si>
    <t>636999475551150080</t>
  </si>
  <si>
    <t>http://twitter.com/BANgentrifying/status/636999475551150080</t>
  </si>
  <si>
    <t>RT @audrelorde: LGBT homelessness, LGBT poverty, anti-LGBT violence, LGBT street harassment, LGBT domestic violence are all WORSENED b/c of…</t>
  </si>
  <si>
    <t>2015-08-27T20:31:14Z</t>
  </si>
  <si>
    <t>636999433448767489</t>
  </si>
  <si>
    <t>racism, gentrification, LGBTQopression</t>
  </si>
  <si>
    <t>audrelorde</t>
  </si>
  <si>
    <t>@audrelorde, @BANgentrifying</t>
  </si>
  <si>
    <t>http://twitter.com/BANgentrifying/status/636999433448767489</t>
  </si>
  <si>
    <t>@audrelorde  is a member of the @BANgentrifying Network fight #racism, #gentrification &amp;amp; #LGBTQopression</t>
  </si>
  <si>
    <t>2015-08-27T20:29:43Z</t>
  </si>
  <si>
    <t>636999051855155200</t>
  </si>
  <si>
    <t>bedstuypride</t>
  </si>
  <si>
    <t>@changethenypd, @audrelorde</t>
  </si>
  <si>
    <t>http://twitter.com/BANgentrifying/status/636999051855155200</t>
  </si>
  <si>
    <t>RT @changethenypd: Today at 4pm: @audrelorde host twitter teach-in on gentrification &amp;amp; LGBTSTGNC justice. #bedstuypride https://t.co/BinDRW…</t>
  </si>
  <si>
    <t>2015-08-27T20:29:30Z</t>
  </si>
  <si>
    <t>636998998843359232</t>
  </si>
  <si>
    <t>http://twitter.com/BANgentrifying/status/636998998843359232</t>
  </si>
  <si>
    <t>RT @audrelorde: Increased policing in neighborhoods -&amp;gt; more police violence against local Black communities -- including queer &amp;amp; trans peop…</t>
  </si>
  <si>
    <t>2015-08-27T20:29:27Z</t>
  </si>
  <si>
    <t>636998983785783296</t>
  </si>
  <si>
    <t>http://twitter.com/BANgentrifying/status/636998983785783296</t>
  </si>
  <si>
    <t>RT @audrelorde: Gentrification means increased policing because police come into the neighborhood to protect the property of gentrifiers</t>
  </si>
  <si>
    <t>2015-08-27T20:29:19Z</t>
  </si>
  <si>
    <t>636998949199605761</t>
  </si>
  <si>
    <t>http://twitter.com/BANgentrifying/status/636998949199605761</t>
  </si>
  <si>
    <t>RT @audrelorde: BPoC LGBT people are more likely to live in poverty (b/c of compounded racism &amp;amp; transmisogyny) and are most impacted by gen…</t>
  </si>
  <si>
    <t>2015-08-27T20:28:49Z</t>
  </si>
  <si>
    <t>636998823693434880</t>
  </si>
  <si>
    <t>http://twitter.com/BANgentrifying/status/636998823693434880</t>
  </si>
  <si>
    <t>@BANgentrifying Planning meeting for S17 #TakeBackOurCommunities Day of Action  Sept 1st 6:30pm 147 W24th 2nd fl  https://t.co/ozulpLPCkQ</t>
  </si>
  <si>
    <t>https://t.co/ozulpLPCkQ</t>
  </si>
  <si>
    <t>https://www.facebook.com/events/887068268007836/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</si>
</sst>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twitter.com/BANgentrifying/status/915224038733221889" TargetMode="External"/><Relationship Id="rId391" Type="http://schemas.openxmlformats.org/officeDocument/2006/relationships/hyperlink" Target="http://twitter.com/BANgentrifying/status/915224060300275717" TargetMode="External"/><Relationship Id="rId390" Type="http://schemas.openxmlformats.org/officeDocument/2006/relationships/hyperlink" Target="http://twitter.com/BANgentrifying/status/916431501658591234" TargetMode="External"/><Relationship Id="rId1" Type="http://schemas.openxmlformats.org/officeDocument/2006/relationships/hyperlink" Target="http://twitter.com/BANgentrifying/status/972115973619757056" TargetMode="External"/><Relationship Id="rId2" Type="http://schemas.openxmlformats.org/officeDocument/2006/relationships/hyperlink" Target="https://t.co/OGTpkGGuNQ" TargetMode="External"/><Relationship Id="rId3" Type="http://schemas.openxmlformats.org/officeDocument/2006/relationships/hyperlink" Target="https://www.youcaring.com/equalityforflatbush-763367/update/853820" TargetMode="External"/><Relationship Id="rId4" Type="http://schemas.openxmlformats.org/officeDocument/2006/relationships/hyperlink" Target="http://twitter.com/BANgentrifying/status/972112205637472256" TargetMode="External"/><Relationship Id="rId2180" Type="http://schemas.openxmlformats.org/officeDocument/2006/relationships/hyperlink" Target="https://t.co/BF2LMGdebW" TargetMode="External"/><Relationship Id="rId2181" Type="http://schemas.openxmlformats.org/officeDocument/2006/relationships/hyperlink" Target="https://www.gofundme.com/g76y3ew5?pc=tw_u" TargetMode="External"/><Relationship Id="rId2182" Type="http://schemas.openxmlformats.org/officeDocument/2006/relationships/hyperlink" Target="http://twitter.com/BANgentrifying/status/657281462350155776" TargetMode="External"/><Relationship Id="rId2183" Type="http://schemas.openxmlformats.org/officeDocument/2006/relationships/hyperlink" Target="https://t.co/rGIQXMqkgR" TargetMode="External"/><Relationship Id="rId9" Type="http://schemas.openxmlformats.org/officeDocument/2006/relationships/hyperlink" Target="http://twitter.com/BANgentrifying/status/972111611291987968" TargetMode="External"/><Relationship Id="rId385" Type="http://schemas.openxmlformats.org/officeDocument/2006/relationships/hyperlink" Target="http://twitter.com/BANgentrifying/status/922651083645865986" TargetMode="External"/><Relationship Id="rId2184" Type="http://schemas.openxmlformats.org/officeDocument/2006/relationships/hyperlink" Target="https://gofund.me/g76y3ew5?pc=tw_cr_n" TargetMode="External"/><Relationship Id="rId384" Type="http://schemas.openxmlformats.org/officeDocument/2006/relationships/hyperlink" Target="http://twitter.com/BANgentrifying/status/922651119670751233" TargetMode="External"/><Relationship Id="rId2185" Type="http://schemas.openxmlformats.org/officeDocument/2006/relationships/hyperlink" Target="http://twitter.com/BANgentrifying/status/656262083122737152" TargetMode="External"/><Relationship Id="rId383" Type="http://schemas.openxmlformats.org/officeDocument/2006/relationships/hyperlink" Target="http://fw.to/YcqRgtR" TargetMode="External"/><Relationship Id="rId2186" Type="http://schemas.openxmlformats.org/officeDocument/2006/relationships/hyperlink" Target="https://t.co/uR9yUcWZmY" TargetMode="External"/><Relationship Id="rId382" Type="http://schemas.openxmlformats.org/officeDocument/2006/relationships/hyperlink" Target="https://t.co/LCGy7x3AqI" TargetMode="External"/><Relationship Id="rId2187" Type="http://schemas.openxmlformats.org/officeDocument/2006/relationships/hyperlink" Target="https://www.facebook.com/events/815948338526672/" TargetMode="External"/><Relationship Id="rId5" Type="http://schemas.openxmlformats.org/officeDocument/2006/relationships/hyperlink" Target="https://t.co/XShg5QRUt0" TargetMode="External"/><Relationship Id="rId389" Type="http://schemas.openxmlformats.org/officeDocument/2006/relationships/hyperlink" Target="http://twitter.com/BANgentrifying/status/922651056877789184" TargetMode="External"/><Relationship Id="rId2188" Type="http://schemas.openxmlformats.org/officeDocument/2006/relationships/hyperlink" Target="http://twitter.com/BANgentrifying/status/655135799801958400" TargetMode="External"/><Relationship Id="rId6" Type="http://schemas.openxmlformats.org/officeDocument/2006/relationships/hyperlink" Target="https://twitter.com/i/web/status/972112205637472256" TargetMode="External"/><Relationship Id="rId388" Type="http://schemas.openxmlformats.org/officeDocument/2006/relationships/hyperlink" Target="http://twitter.com/BANgentrifying/status/922651072556097536" TargetMode="External"/><Relationship Id="rId2189" Type="http://schemas.openxmlformats.org/officeDocument/2006/relationships/hyperlink" Target="https://t.co/77CBgOodp4" TargetMode="External"/><Relationship Id="rId7" Type="http://schemas.openxmlformats.org/officeDocument/2006/relationships/hyperlink" Target="http://twitter.com/BANgentrifying/status/972112089509715968" TargetMode="External"/><Relationship Id="rId387" Type="http://schemas.openxmlformats.org/officeDocument/2006/relationships/hyperlink" Target="https://www.instagram.com/p/BaahrcsgWRu/" TargetMode="External"/><Relationship Id="rId8" Type="http://schemas.openxmlformats.org/officeDocument/2006/relationships/hyperlink" Target="https://t.co/WBdV1MqXin" TargetMode="External"/><Relationship Id="rId386" Type="http://schemas.openxmlformats.org/officeDocument/2006/relationships/hyperlink" Target="https://t.co/ZEK11LBquW" TargetMode="External"/><Relationship Id="rId381" Type="http://schemas.openxmlformats.org/officeDocument/2006/relationships/hyperlink" Target="http://twitter.com/BANgentrifying/status/922651167691243520" TargetMode="External"/><Relationship Id="rId380" Type="http://schemas.openxmlformats.org/officeDocument/2006/relationships/hyperlink" Target="https://www.instagram.com/p/BabDVZ1gsQ6/" TargetMode="External"/><Relationship Id="rId379" Type="http://schemas.openxmlformats.org/officeDocument/2006/relationships/hyperlink" Target="https://t.co/kV3Nokpn7f" TargetMode="External"/><Relationship Id="rId2170" Type="http://schemas.openxmlformats.org/officeDocument/2006/relationships/hyperlink" Target="http://tmblr.co/ZX1lzr1wv13Y9" TargetMode="External"/><Relationship Id="rId2171" Type="http://schemas.openxmlformats.org/officeDocument/2006/relationships/hyperlink" Target="http://twitter.com/BANgentrifying/status/661582074009264129" TargetMode="External"/><Relationship Id="rId2172" Type="http://schemas.openxmlformats.org/officeDocument/2006/relationships/hyperlink" Target="http://twitter.com/BANgentrifying/status/661581826536943617" TargetMode="External"/><Relationship Id="rId374" Type="http://schemas.openxmlformats.org/officeDocument/2006/relationships/hyperlink" Target="http://twitter.com/BANgentrifying/status/922651226944229376" TargetMode="External"/><Relationship Id="rId2173" Type="http://schemas.openxmlformats.org/officeDocument/2006/relationships/hyperlink" Target="http://twitter.com/BANgentrifying/status/661576820018520064" TargetMode="External"/><Relationship Id="rId373" Type="http://schemas.openxmlformats.org/officeDocument/2006/relationships/hyperlink" Target="http://twitter.com/BANgentrifying/status/922656403780759552" TargetMode="External"/><Relationship Id="rId2174" Type="http://schemas.openxmlformats.org/officeDocument/2006/relationships/hyperlink" Target="https://t.co/hTr5Z0G7gX" TargetMode="External"/><Relationship Id="rId372" Type="http://schemas.openxmlformats.org/officeDocument/2006/relationships/hyperlink" Target="http://twitter.com/BANgentrifying/status/922656487381532677" TargetMode="External"/><Relationship Id="rId2175" Type="http://schemas.openxmlformats.org/officeDocument/2006/relationships/hyperlink" Target="https://www.change.org/p/brooklyn-borough-president-eric-adams-eric-adams-represent-the-people-of-brooklyn-not-the-real-estate-industry?recruiter=2062881&amp;utm_source=share_petition&amp;utm_medium=twitter&amp;utm_campaign=share_twitter_responsive" TargetMode="External"/><Relationship Id="rId371" Type="http://schemas.openxmlformats.org/officeDocument/2006/relationships/hyperlink" Target="http://twitter.com/BANgentrifying/status/922656512258035713" TargetMode="External"/><Relationship Id="rId2176" Type="http://schemas.openxmlformats.org/officeDocument/2006/relationships/hyperlink" Target="http://twitter.com/BANgentrifying/status/661576715647496192" TargetMode="External"/><Relationship Id="rId378" Type="http://schemas.openxmlformats.org/officeDocument/2006/relationships/hyperlink" Target="http://twitter.com/BANgentrifying/status/922651180869849088" TargetMode="External"/><Relationship Id="rId2177" Type="http://schemas.openxmlformats.org/officeDocument/2006/relationships/hyperlink" Target="https://t.co/yj6toEug0u" TargetMode="External"/><Relationship Id="rId377" Type="http://schemas.openxmlformats.org/officeDocument/2006/relationships/hyperlink" Target="http://twitter.com/BANgentrifying/status/922651204202782721" TargetMode="External"/><Relationship Id="rId2178" Type="http://schemas.openxmlformats.org/officeDocument/2006/relationships/hyperlink" Target="https://www.change.org/p/brooklyn-museum-brooklyn-museum-do-not-host-the-brooklyn-real-estate-summit?recruiter=2062881&amp;utm_source=share_petition&amp;utm_medium=twitter&amp;utm_campaign=share_twitter_responsive" TargetMode="External"/><Relationship Id="rId376" Type="http://schemas.openxmlformats.org/officeDocument/2006/relationships/hyperlink" Target="https://theintercept.com/2017/10/20/puerto-rico-hurricane-debt-relief/" TargetMode="External"/><Relationship Id="rId2179" Type="http://schemas.openxmlformats.org/officeDocument/2006/relationships/hyperlink" Target="http://twitter.com/BANgentrifying/status/658777401552310276" TargetMode="External"/><Relationship Id="rId375" Type="http://schemas.openxmlformats.org/officeDocument/2006/relationships/hyperlink" Target="https://t.co/qyWBX4GKBO" TargetMode="External"/><Relationship Id="rId2190" Type="http://schemas.openxmlformats.org/officeDocument/2006/relationships/hyperlink" Target="https://instagram.com/p/83xRAnF7PR/" TargetMode="External"/><Relationship Id="rId2191" Type="http://schemas.openxmlformats.org/officeDocument/2006/relationships/hyperlink" Target="http://twitter.com/BANgentrifying/status/655135773684072448" TargetMode="External"/><Relationship Id="rId2192" Type="http://schemas.openxmlformats.org/officeDocument/2006/relationships/hyperlink" Target="https://t.co/jln9feC9as" TargetMode="External"/><Relationship Id="rId2193" Type="http://schemas.openxmlformats.org/officeDocument/2006/relationships/hyperlink" Target="https://instagram.com/p/83xFbpF7O7/" TargetMode="External"/><Relationship Id="rId2194" Type="http://schemas.openxmlformats.org/officeDocument/2006/relationships/hyperlink" Target="http://twitter.com/BANgentrifying/status/655135711063097344" TargetMode="External"/><Relationship Id="rId396" Type="http://schemas.openxmlformats.org/officeDocument/2006/relationships/hyperlink" Target="http://twitter.com/BANgentrifying/status/915223941790171136" TargetMode="External"/><Relationship Id="rId2195" Type="http://schemas.openxmlformats.org/officeDocument/2006/relationships/hyperlink" Target="http://twitter.com/BANgentrifying/status/655135652980330498" TargetMode="External"/><Relationship Id="rId395" Type="http://schemas.openxmlformats.org/officeDocument/2006/relationships/hyperlink" Target="https://www.instagram.com/p/BZqrcpDnrKN/" TargetMode="External"/><Relationship Id="rId2196" Type="http://schemas.openxmlformats.org/officeDocument/2006/relationships/hyperlink" Target="http://twitter.com/BANgentrifying/status/654123742902267906" TargetMode="External"/><Relationship Id="rId394" Type="http://schemas.openxmlformats.org/officeDocument/2006/relationships/hyperlink" Target="https://t.co/0Ym9akMMd1" TargetMode="External"/><Relationship Id="rId2197" Type="http://schemas.openxmlformats.org/officeDocument/2006/relationships/hyperlink" Target="https://t.co/6pxvNH3Q9a" TargetMode="External"/><Relationship Id="rId393" Type="http://schemas.openxmlformats.org/officeDocument/2006/relationships/hyperlink" Target="http://twitter.com/BANgentrifying/status/915223978423267329" TargetMode="External"/><Relationship Id="rId2198" Type="http://schemas.openxmlformats.org/officeDocument/2006/relationships/hyperlink" Target="https://www.facebook.com/events/643572955745178/" TargetMode="External"/><Relationship Id="rId2199" Type="http://schemas.openxmlformats.org/officeDocument/2006/relationships/hyperlink" Target="http://twitter.com/BANgentrifying/status/652168208342880257" TargetMode="External"/><Relationship Id="rId399" Type="http://schemas.openxmlformats.org/officeDocument/2006/relationships/hyperlink" Target="http://via.pix11.com/Nuiyx" TargetMode="External"/><Relationship Id="rId398" Type="http://schemas.openxmlformats.org/officeDocument/2006/relationships/hyperlink" Target="https://t.co/nrusYs1ziJ" TargetMode="External"/><Relationship Id="rId397" Type="http://schemas.openxmlformats.org/officeDocument/2006/relationships/hyperlink" Target="http://twitter.com/BANgentrifying/status/915223927403745281" TargetMode="External"/><Relationship Id="rId1730" Type="http://schemas.openxmlformats.org/officeDocument/2006/relationships/hyperlink" Target="http://www.slate.com/articles/news_and_politics/politics/2015/05/racism_in_real_estate_landlords_redlining_housing_values_and_discrimination.html" TargetMode="External"/><Relationship Id="rId1731" Type="http://schemas.openxmlformats.org/officeDocument/2006/relationships/hyperlink" Target="http://twitter.com/BANgentrifying/status/695398460074274818" TargetMode="External"/><Relationship Id="rId1732" Type="http://schemas.openxmlformats.org/officeDocument/2006/relationships/hyperlink" Target="http://twitter.com/BANgentrifying/status/695397944334245889" TargetMode="External"/><Relationship Id="rId1733" Type="http://schemas.openxmlformats.org/officeDocument/2006/relationships/hyperlink" Target="http://twitter.com/BANgentrifying/status/695397696970948610" TargetMode="External"/><Relationship Id="rId1734" Type="http://schemas.openxmlformats.org/officeDocument/2006/relationships/hyperlink" Target="http://twitter.com/BANgentrifying/status/695397688330756096" TargetMode="External"/><Relationship Id="rId1735" Type="http://schemas.openxmlformats.org/officeDocument/2006/relationships/hyperlink" Target="http://twitter.com/BANgentrifying/status/695396927731412993" TargetMode="External"/><Relationship Id="rId1736" Type="http://schemas.openxmlformats.org/officeDocument/2006/relationships/hyperlink" Target="https://t.co/bs1eBXQaT1" TargetMode="External"/><Relationship Id="rId1737" Type="http://schemas.openxmlformats.org/officeDocument/2006/relationships/hyperlink" Target="http://gothamist.com/2015/04/22/bushwick_colony_gentrification.php" TargetMode="External"/><Relationship Id="rId1738" Type="http://schemas.openxmlformats.org/officeDocument/2006/relationships/hyperlink" Target="http://twitter.com/BANgentrifying/status/695396176300896256" TargetMode="External"/><Relationship Id="rId1739" Type="http://schemas.openxmlformats.org/officeDocument/2006/relationships/hyperlink" Target="http://twitter.com/BANgentrifying/status/695395688243339265" TargetMode="External"/><Relationship Id="rId1720" Type="http://schemas.openxmlformats.org/officeDocument/2006/relationships/hyperlink" Target="http://twitter.com/BANgentrifying/status/695404997127725056" TargetMode="External"/><Relationship Id="rId1721" Type="http://schemas.openxmlformats.org/officeDocument/2006/relationships/hyperlink" Target="http://twitter.com/BANgentrifying/status/695403878272016384" TargetMode="External"/><Relationship Id="rId1722" Type="http://schemas.openxmlformats.org/officeDocument/2006/relationships/hyperlink" Target="http://twitter.com/BANgentrifying/status/695402973233438720" TargetMode="External"/><Relationship Id="rId1723" Type="http://schemas.openxmlformats.org/officeDocument/2006/relationships/hyperlink" Target="http://twitter.com/BANgentrifying/status/695402732866260994" TargetMode="External"/><Relationship Id="rId1724" Type="http://schemas.openxmlformats.org/officeDocument/2006/relationships/hyperlink" Target="http://twitter.com/BANgentrifying/status/695402397250637827" TargetMode="External"/><Relationship Id="rId1725" Type="http://schemas.openxmlformats.org/officeDocument/2006/relationships/hyperlink" Target="http://twitter.com/BANgentrifying/status/695400462619508739" TargetMode="External"/><Relationship Id="rId1726" Type="http://schemas.openxmlformats.org/officeDocument/2006/relationships/hyperlink" Target="http://twitter.com/BANgentrifying/status/695400198877491201" TargetMode="External"/><Relationship Id="rId1727" Type="http://schemas.openxmlformats.org/officeDocument/2006/relationships/hyperlink" Target="http://twitter.com/BANgentrifying/status/695399448197726208" TargetMode="External"/><Relationship Id="rId1728" Type="http://schemas.openxmlformats.org/officeDocument/2006/relationships/hyperlink" Target="http://twitter.com/BANgentrifying/status/695398938883436549" TargetMode="External"/><Relationship Id="rId1729" Type="http://schemas.openxmlformats.org/officeDocument/2006/relationships/hyperlink" Target="https://t.co/XdDqTvpQ6p" TargetMode="External"/><Relationship Id="rId1752" Type="http://schemas.openxmlformats.org/officeDocument/2006/relationships/hyperlink" Target="https://t.co/5Aol6UvyHh" TargetMode="External"/><Relationship Id="rId1753" Type="http://schemas.openxmlformats.org/officeDocument/2006/relationships/hyperlink" Target="https://www.facebook.com/events/1720316781517665/" TargetMode="External"/><Relationship Id="rId1754" Type="http://schemas.openxmlformats.org/officeDocument/2006/relationships/hyperlink" Target="http://twitter.com/BANgentrifying/status/695239661396975616" TargetMode="External"/><Relationship Id="rId1755" Type="http://schemas.openxmlformats.org/officeDocument/2006/relationships/hyperlink" Target="https://t.co/5Aol6UvyHh" TargetMode="External"/><Relationship Id="rId1756" Type="http://schemas.openxmlformats.org/officeDocument/2006/relationships/hyperlink" Target="https://www.facebook.com/events/1720316781517665/" TargetMode="External"/><Relationship Id="rId1757" Type="http://schemas.openxmlformats.org/officeDocument/2006/relationships/hyperlink" Target="http://twitter.com/BANgentrifying/status/695227074810785792" TargetMode="External"/><Relationship Id="rId1758" Type="http://schemas.openxmlformats.org/officeDocument/2006/relationships/hyperlink" Target="https://t.co/oqqB1NalS3" TargetMode="External"/><Relationship Id="rId1759" Type="http://schemas.openxmlformats.org/officeDocument/2006/relationships/hyperlink" Target="http://www.nydailynews.com/new-york/gentrification-doesn-poor-report-shows-article-1.2393396?cid=bitly" TargetMode="External"/><Relationship Id="rId808" Type="http://schemas.openxmlformats.org/officeDocument/2006/relationships/hyperlink" Target="http://twitter.com/BANgentrifying/status/863827906904117248" TargetMode="External"/><Relationship Id="rId807" Type="http://schemas.openxmlformats.org/officeDocument/2006/relationships/hyperlink" Target="https://www.instagram.com/p/BUFTZTahOZi/" TargetMode="External"/><Relationship Id="rId806" Type="http://schemas.openxmlformats.org/officeDocument/2006/relationships/hyperlink" Target="https://t.co/UnFLBDFkHd" TargetMode="External"/><Relationship Id="rId805" Type="http://schemas.openxmlformats.org/officeDocument/2006/relationships/hyperlink" Target="http://twitter.com/BANgentrifying/status/863827915724775425" TargetMode="External"/><Relationship Id="rId809" Type="http://schemas.openxmlformats.org/officeDocument/2006/relationships/hyperlink" Target="https://t.co/2K0ip8ls0F" TargetMode="External"/><Relationship Id="rId800" Type="http://schemas.openxmlformats.org/officeDocument/2006/relationships/hyperlink" Target="http://twitter.com/BANgentrifying/status/863828171157852162" TargetMode="External"/><Relationship Id="rId804" Type="http://schemas.openxmlformats.org/officeDocument/2006/relationships/hyperlink" Target="http://twitter.com/BANgentrifying/status/863827933038817280" TargetMode="External"/><Relationship Id="rId803" Type="http://schemas.openxmlformats.org/officeDocument/2006/relationships/hyperlink" Target="http://twitter.com/BANgentrifying/status/863827960889057282" TargetMode="External"/><Relationship Id="rId802" Type="http://schemas.openxmlformats.org/officeDocument/2006/relationships/hyperlink" Target="http://twitter.com/BANgentrifying/status/863827981650866176" TargetMode="External"/><Relationship Id="rId801" Type="http://schemas.openxmlformats.org/officeDocument/2006/relationships/hyperlink" Target="http://twitter.com/BANgentrifying/status/863828011283607553" TargetMode="External"/><Relationship Id="rId1750" Type="http://schemas.openxmlformats.org/officeDocument/2006/relationships/hyperlink" Target="http://live.themossbergfiles.com" TargetMode="External"/><Relationship Id="rId1751" Type="http://schemas.openxmlformats.org/officeDocument/2006/relationships/hyperlink" Target="http://twitter.com/BANgentrifying/status/695357738537234432" TargetMode="External"/><Relationship Id="rId1741" Type="http://schemas.openxmlformats.org/officeDocument/2006/relationships/hyperlink" Target="https://t.co/1sB0qTcQGF" TargetMode="External"/><Relationship Id="rId1742" Type="http://schemas.openxmlformats.org/officeDocument/2006/relationships/hyperlink" Target="http://www.welcome2thebronx.com/wordpress/2015/09/08/south-bronx-gentrification-begins-plans-officially-filed-for-three-25-story-residential-towers/" TargetMode="External"/><Relationship Id="rId1743" Type="http://schemas.openxmlformats.org/officeDocument/2006/relationships/hyperlink" Target="http://twitter.com/BANgentrifying/status/695392672098361345" TargetMode="External"/><Relationship Id="rId1744" Type="http://schemas.openxmlformats.org/officeDocument/2006/relationships/hyperlink" Target="https://t.co/OdNNqiSsIi" TargetMode="External"/><Relationship Id="rId1745" Type="http://schemas.openxmlformats.org/officeDocument/2006/relationships/hyperlink" Target="http://www.businessinsider.com/brooklyn-is-officially-the-most-unaffordable-housing-market-in-america-2015-1?utm_source=nyers&amp;utm_medium=socialflow" TargetMode="External"/><Relationship Id="rId1746" Type="http://schemas.openxmlformats.org/officeDocument/2006/relationships/hyperlink" Target="http://twitter.com/BANgentrifying/status/695391896059793408" TargetMode="External"/><Relationship Id="rId1747" Type="http://schemas.openxmlformats.org/officeDocument/2006/relationships/hyperlink" Target="http://twitter.com/BANgentrifying/status/695386373822361600" TargetMode="External"/><Relationship Id="rId1748" Type="http://schemas.openxmlformats.org/officeDocument/2006/relationships/hyperlink" Target="http://twitter.com/BANgentrifying/status/695381359137681408" TargetMode="External"/><Relationship Id="rId1749" Type="http://schemas.openxmlformats.org/officeDocument/2006/relationships/hyperlink" Target="https://t.co/7ym2yZOVjC" TargetMode="External"/><Relationship Id="rId1740" Type="http://schemas.openxmlformats.org/officeDocument/2006/relationships/hyperlink" Target="http://twitter.com/BANgentrifying/status/695393421830148096" TargetMode="External"/><Relationship Id="rId1710" Type="http://schemas.openxmlformats.org/officeDocument/2006/relationships/hyperlink" Target="http://grist.org/cities/hey-media-those-gentrifying-neighborhoods-had-residents-before-the-yuppies-moved-in/" TargetMode="External"/><Relationship Id="rId1711" Type="http://schemas.openxmlformats.org/officeDocument/2006/relationships/hyperlink" Target="http://twitter.com/BANgentrifying/status/695408286313492485" TargetMode="External"/><Relationship Id="rId1712" Type="http://schemas.openxmlformats.org/officeDocument/2006/relationships/hyperlink" Target="http://twitter.com/BANgentrifying/status/695407895731503106" TargetMode="External"/><Relationship Id="rId1713" Type="http://schemas.openxmlformats.org/officeDocument/2006/relationships/hyperlink" Target="http://twitter.com/BANgentrifying/status/695407779855503363" TargetMode="External"/><Relationship Id="rId1714" Type="http://schemas.openxmlformats.org/officeDocument/2006/relationships/hyperlink" Target="http://twitter.com/BANgentrifying/status/695407469137256448" TargetMode="External"/><Relationship Id="rId1715" Type="http://schemas.openxmlformats.org/officeDocument/2006/relationships/hyperlink" Target="https://t.co/7ym2yZOVjC" TargetMode="External"/><Relationship Id="rId1716" Type="http://schemas.openxmlformats.org/officeDocument/2006/relationships/hyperlink" Target="http://live.themossbergfiles.com" TargetMode="External"/><Relationship Id="rId1717" Type="http://schemas.openxmlformats.org/officeDocument/2006/relationships/hyperlink" Target="http://twitter.com/BANgentrifying/status/695405738559037440" TargetMode="External"/><Relationship Id="rId1718" Type="http://schemas.openxmlformats.org/officeDocument/2006/relationships/hyperlink" Target="https://t.co/FZPWMsv1H3" TargetMode="External"/><Relationship Id="rId1719" Type="http://schemas.openxmlformats.org/officeDocument/2006/relationships/hyperlink" Target="http://thevillager.com/2015/03/12/let-the-s-b-j-s-a-finally-come-up-for-a-vote/" TargetMode="External"/><Relationship Id="rId1700" Type="http://schemas.openxmlformats.org/officeDocument/2006/relationships/hyperlink" Target="http://twitter.com/BANgentrifying/status/695413788569243649" TargetMode="External"/><Relationship Id="rId1701" Type="http://schemas.openxmlformats.org/officeDocument/2006/relationships/hyperlink" Target="http://twitter.com/BANgentrifying/status/695413036392194048" TargetMode="External"/><Relationship Id="rId1702" Type="http://schemas.openxmlformats.org/officeDocument/2006/relationships/hyperlink" Target="http://twitter.com/BANgentrifying/status/695412724210118656" TargetMode="External"/><Relationship Id="rId1703" Type="http://schemas.openxmlformats.org/officeDocument/2006/relationships/hyperlink" Target="http://twitter.com/BANgentrifying/status/695412478595829762" TargetMode="External"/><Relationship Id="rId1704" Type="http://schemas.openxmlformats.org/officeDocument/2006/relationships/hyperlink" Target="http://twitter.com/BANgentrifying/status/695410200707137538" TargetMode="External"/><Relationship Id="rId1705" Type="http://schemas.openxmlformats.org/officeDocument/2006/relationships/hyperlink" Target="http://twitter.com/BANgentrifying/status/695410121971601409" TargetMode="External"/><Relationship Id="rId1706" Type="http://schemas.openxmlformats.org/officeDocument/2006/relationships/hyperlink" Target="http://twitter.com/BANgentrifying/status/695409741414010880" TargetMode="External"/><Relationship Id="rId1707" Type="http://schemas.openxmlformats.org/officeDocument/2006/relationships/hyperlink" Target="http://twitter.com/BANgentrifying/status/695409692072239104" TargetMode="External"/><Relationship Id="rId1708" Type="http://schemas.openxmlformats.org/officeDocument/2006/relationships/hyperlink" Target="http://twitter.com/BANgentrifying/status/695409512325390337" TargetMode="External"/><Relationship Id="rId1709" Type="http://schemas.openxmlformats.org/officeDocument/2006/relationships/hyperlink" Target="https://t.co/F9SU3y92au" TargetMode="External"/><Relationship Id="rId40" Type="http://schemas.openxmlformats.org/officeDocument/2006/relationships/hyperlink" Target="http://twitter.com/BANgentrifying/status/963497009813643265" TargetMode="External"/><Relationship Id="rId1334" Type="http://schemas.openxmlformats.org/officeDocument/2006/relationships/hyperlink" Target="http://twitter.com/BANgentrifying/status/781321438565367808" TargetMode="External"/><Relationship Id="rId1335" Type="http://schemas.openxmlformats.org/officeDocument/2006/relationships/hyperlink" Target="http://twitter.com/BANgentrifying/status/781321429660860416" TargetMode="External"/><Relationship Id="rId42" Type="http://schemas.openxmlformats.org/officeDocument/2006/relationships/hyperlink" Target="http://twitter.com/BANgentrifying/status/963496875944022023" TargetMode="External"/><Relationship Id="rId1336" Type="http://schemas.openxmlformats.org/officeDocument/2006/relationships/hyperlink" Target="https://t.co/lOPJULVWyn" TargetMode="External"/><Relationship Id="rId41" Type="http://schemas.openxmlformats.org/officeDocument/2006/relationships/hyperlink" Target="http://twitter.com/BANgentrifying/status/963496979253923841" TargetMode="External"/><Relationship Id="rId1337" Type="http://schemas.openxmlformats.org/officeDocument/2006/relationships/hyperlink" Target="https://www.instagram.com/p/BK64xWgAfsi/" TargetMode="External"/><Relationship Id="rId44" Type="http://schemas.openxmlformats.org/officeDocument/2006/relationships/hyperlink" Target="https://twitter.com/i/web/status/963496875944022023" TargetMode="External"/><Relationship Id="rId1338" Type="http://schemas.openxmlformats.org/officeDocument/2006/relationships/hyperlink" Target="http://twitter.com/BANgentrifying/status/779721831989309440" TargetMode="External"/><Relationship Id="rId43" Type="http://schemas.openxmlformats.org/officeDocument/2006/relationships/hyperlink" Target="https://t.co/Vi3MqLjzVI" TargetMode="External"/><Relationship Id="rId1339" Type="http://schemas.openxmlformats.org/officeDocument/2006/relationships/hyperlink" Target="http://twitter.com/BANgentrifying/status/779544636964634628" TargetMode="External"/><Relationship Id="rId46" Type="http://schemas.openxmlformats.org/officeDocument/2006/relationships/hyperlink" Target="https://nypost.com/2018/02/12/shark-tank-judges-go-gaga-for-avocado-eatery/" TargetMode="External"/><Relationship Id="rId45" Type="http://schemas.openxmlformats.org/officeDocument/2006/relationships/hyperlink" Target="http://twitter.com/BANgentrifying/status/963496620393451521" TargetMode="External"/><Relationship Id="rId745" Type="http://schemas.openxmlformats.org/officeDocument/2006/relationships/hyperlink" Target="http://twitter.com/BANgentrifying/status/874367616063873025" TargetMode="External"/><Relationship Id="rId744" Type="http://schemas.openxmlformats.org/officeDocument/2006/relationships/hyperlink" Target="http://twitter.com/BANgentrifying/status/874368040376426497" TargetMode="External"/><Relationship Id="rId743" Type="http://schemas.openxmlformats.org/officeDocument/2006/relationships/hyperlink" Target="http://twitter.com/BANgentrifying/status/874368080285229056" TargetMode="External"/><Relationship Id="rId742" Type="http://schemas.openxmlformats.org/officeDocument/2006/relationships/hyperlink" Target="http://gothamist.com/2017/06/09/munoz_community_service.php" TargetMode="External"/><Relationship Id="rId749" Type="http://schemas.openxmlformats.org/officeDocument/2006/relationships/hyperlink" Target="http://twitter.com/BANgentrifying/status/874367438573510656" TargetMode="External"/><Relationship Id="rId748" Type="http://schemas.openxmlformats.org/officeDocument/2006/relationships/hyperlink" Target="http://www.nbcnewyork.com/news/local/Transgender-Women-Attacked-Hospitalized-in-Brooklyn-427846193.html" TargetMode="External"/><Relationship Id="rId747" Type="http://schemas.openxmlformats.org/officeDocument/2006/relationships/hyperlink" Target="https://t.co/BdTBMDGMNy" TargetMode="External"/><Relationship Id="rId746" Type="http://schemas.openxmlformats.org/officeDocument/2006/relationships/hyperlink" Target="http://twitter.com/BANgentrifying/status/874367535096975360" TargetMode="External"/><Relationship Id="rId48" Type="http://schemas.openxmlformats.org/officeDocument/2006/relationships/hyperlink" Target="http://twitter.com/BANgentrifying/status/962879036656619521" TargetMode="External"/><Relationship Id="rId47" Type="http://schemas.openxmlformats.org/officeDocument/2006/relationships/hyperlink" Target="http://twitter.com/BANgentrifying/status/963496588923588608" TargetMode="External"/><Relationship Id="rId49" Type="http://schemas.openxmlformats.org/officeDocument/2006/relationships/hyperlink" Target="http://twitter.com/BANgentrifying/status/962130270534193154" TargetMode="External"/><Relationship Id="rId741" Type="http://schemas.openxmlformats.org/officeDocument/2006/relationships/hyperlink" Target="https://t.co/oXBUInES3j" TargetMode="External"/><Relationship Id="rId1330" Type="http://schemas.openxmlformats.org/officeDocument/2006/relationships/hyperlink" Target="https://www.instagram.com/p/BK6uarugned/" TargetMode="External"/><Relationship Id="rId740" Type="http://schemas.openxmlformats.org/officeDocument/2006/relationships/hyperlink" Target="http://twitter.com/BANgentrifying/status/874368104410865669" TargetMode="External"/><Relationship Id="rId1331" Type="http://schemas.openxmlformats.org/officeDocument/2006/relationships/hyperlink" Target="http://twitter.com/BANgentrifying/status/781321446643666944" TargetMode="External"/><Relationship Id="rId1332" Type="http://schemas.openxmlformats.org/officeDocument/2006/relationships/hyperlink" Target="https://t.co/OtbsGUWmtV" TargetMode="External"/><Relationship Id="rId1333" Type="http://schemas.openxmlformats.org/officeDocument/2006/relationships/hyperlink" Target="https://www.instagram.com/p/BK6u4YHg8m7/" TargetMode="External"/><Relationship Id="rId1323" Type="http://schemas.openxmlformats.org/officeDocument/2006/relationships/hyperlink" Target="http://twitter.com/BANgentrifying/status/781325133399162880" TargetMode="External"/><Relationship Id="rId1324" Type="http://schemas.openxmlformats.org/officeDocument/2006/relationships/hyperlink" Target="http://twitter.com/BANgentrifying/status/781324715713495046" TargetMode="External"/><Relationship Id="rId31" Type="http://schemas.openxmlformats.org/officeDocument/2006/relationships/hyperlink" Target="http://twitter.com/BANgentrifying/status/971249013939998720" TargetMode="External"/><Relationship Id="rId1325" Type="http://schemas.openxmlformats.org/officeDocument/2006/relationships/hyperlink" Target="http://twitter.com/BANgentrifying/status/781324358371446784" TargetMode="External"/><Relationship Id="rId30" Type="http://schemas.openxmlformats.org/officeDocument/2006/relationships/hyperlink" Target="http://twitter.com/BANgentrifying/status/971249041794306048" TargetMode="External"/><Relationship Id="rId1326" Type="http://schemas.openxmlformats.org/officeDocument/2006/relationships/hyperlink" Target="http://twitter.com/BANgentrifying/status/781321858293592064" TargetMode="External"/><Relationship Id="rId33" Type="http://schemas.openxmlformats.org/officeDocument/2006/relationships/hyperlink" Target="http://twitter.com/BANgentrifying/status/971248908025389056" TargetMode="External"/><Relationship Id="rId1327" Type="http://schemas.openxmlformats.org/officeDocument/2006/relationships/hyperlink" Target="http://twitter.com/BANgentrifying/status/781321500326502400" TargetMode="External"/><Relationship Id="rId32" Type="http://schemas.openxmlformats.org/officeDocument/2006/relationships/hyperlink" Target="http://twitter.com/BANgentrifying/status/971248996420333568" TargetMode="External"/><Relationship Id="rId1328" Type="http://schemas.openxmlformats.org/officeDocument/2006/relationships/hyperlink" Target="http://twitter.com/BANgentrifying/status/781321462347096066" TargetMode="External"/><Relationship Id="rId35" Type="http://schemas.openxmlformats.org/officeDocument/2006/relationships/hyperlink" Target="http://twitter.com/BANgentrifying/status/971248874487721984" TargetMode="External"/><Relationship Id="rId1329" Type="http://schemas.openxmlformats.org/officeDocument/2006/relationships/hyperlink" Target="https://t.co/ywEc1Ol6gT" TargetMode="External"/><Relationship Id="rId34" Type="http://schemas.openxmlformats.org/officeDocument/2006/relationships/hyperlink" Target="http://twitter.com/BANgentrifying/status/971248896063221761" TargetMode="External"/><Relationship Id="rId739" Type="http://schemas.openxmlformats.org/officeDocument/2006/relationships/hyperlink" Target="http://twitter.com/BANgentrifying/status/874748493751046145" TargetMode="External"/><Relationship Id="rId734" Type="http://schemas.openxmlformats.org/officeDocument/2006/relationships/hyperlink" Target="https://www.facebook.com/events/1339718999471900/" TargetMode="External"/><Relationship Id="rId733" Type="http://schemas.openxmlformats.org/officeDocument/2006/relationships/hyperlink" Target="https://t.co/hLWhmjclaM" TargetMode="External"/><Relationship Id="rId732" Type="http://schemas.openxmlformats.org/officeDocument/2006/relationships/hyperlink" Target="http://twitter.com/BANgentrifying/status/874748703608893440" TargetMode="External"/><Relationship Id="rId731" Type="http://schemas.openxmlformats.org/officeDocument/2006/relationships/hyperlink" Target="http://twitter.com/BANgentrifying/status/874981939941343236" TargetMode="External"/><Relationship Id="rId738" Type="http://schemas.openxmlformats.org/officeDocument/2006/relationships/hyperlink" Target="http://twitter.com/BANgentrifying/status/874748562017579012" TargetMode="External"/><Relationship Id="rId737" Type="http://schemas.openxmlformats.org/officeDocument/2006/relationships/hyperlink" Target="http://twitter.com/BANgentrifying/status/874748590836592641" TargetMode="External"/><Relationship Id="rId736" Type="http://schemas.openxmlformats.org/officeDocument/2006/relationships/hyperlink" Target="http://twitter.com/BANgentrifying/status/874748613750116353" TargetMode="External"/><Relationship Id="rId735" Type="http://schemas.openxmlformats.org/officeDocument/2006/relationships/hyperlink" Target="http://twitter.com/BANgentrifying/status/874748634100838400" TargetMode="External"/><Relationship Id="rId37" Type="http://schemas.openxmlformats.org/officeDocument/2006/relationships/hyperlink" Target="http://twitter.com/BANgentrifying/status/971248475777175552" TargetMode="External"/><Relationship Id="rId36" Type="http://schemas.openxmlformats.org/officeDocument/2006/relationships/hyperlink" Target="http://twitter.com/BANgentrifying/status/971248652114124802" TargetMode="External"/><Relationship Id="rId39" Type="http://schemas.openxmlformats.org/officeDocument/2006/relationships/hyperlink" Target="https://twitter.com/i/web/status/971248475777175552" TargetMode="External"/><Relationship Id="rId38" Type="http://schemas.openxmlformats.org/officeDocument/2006/relationships/hyperlink" Target="https://t.co/YJdvyAgaag" TargetMode="External"/><Relationship Id="rId730" Type="http://schemas.openxmlformats.org/officeDocument/2006/relationships/hyperlink" Target="http://twitter.com/BANgentrifying/status/875085619793448962" TargetMode="External"/><Relationship Id="rId1320" Type="http://schemas.openxmlformats.org/officeDocument/2006/relationships/hyperlink" Target="http://twitter.com/BANgentrifying/status/781326473038823425" TargetMode="External"/><Relationship Id="rId1321" Type="http://schemas.openxmlformats.org/officeDocument/2006/relationships/hyperlink" Target="http://twitter.com/BANgentrifying/status/781325967969189888" TargetMode="External"/><Relationship Id="rId1322" Type="http://schemas.openxmlformats.org/officeDocument/2006/relationships/hyperlink" Target="http://twitter.com/BANgentrifying/status/781325577034891264" TargetMode="External"/><Relationship Id="rId1356" Type="http://schemas.openxmlformats.org/officeDocument/2006/relationships/hyperlink" Target="http://twitter.com/BANgentrifying/status/779506925310451712" TargetMode="External"/><Relationship Id="rId2203" Type="http://schemas.openxmlformats.org/officeDocument/2006/relationships/hyperlink" Target="http://twitter.com/BANgentrifying/status/652167994013954049" TargetMode="External"/><Relationship Id="rId1357" Type="http://schemas.openxmlformats.org/officeDocument/2006/relationships/hyperlink" Target="http://twitter.com/BANgentrifying/status/779506906289336320" TargetMode="External"/><Relationship Id="rId2204" Type="http://schemas.openxmlformats.org/officeDocument/2006/relationships/hyperlink" Target="https://t.co/6pxvNGMeKA" TargetMode="External"/><Relationship Id="rId20" Type="http://schemas.openxmlformats.org/officeDocument/2006/relationships/hyperlink" Target="https://twitter.com/i/web/status/972110907626094592" TargetMode="External"/><Relationship Id="rId1358" Type="http://schemas.openxmlformats.org/officeDocument/2006/relationships/hyperlink" Target="http://twitter.com/BANgentrifying/status/778252899990241280" TargetMode="External"/><Relationship Id="rId2205" Type="http://schemas.openxmlformats.org/officeDocument/2006/relationships/hyperlink" Target="https://www.facebook.com/events/643572955745178/" TargetMode="External"/><Relationship Id="rId1359" Type="http://schemas.openxmlformats.org/officeDocument/2006/relationships/hyperlink" Target="http://twitter.com/BANgentrifying/status/778252884337106944" TargetMode="External"/><Relationship Id="rId2206" Type="http://schemas.openxmlformats.org/officeDocument/2006/relationships/hyperlink" Target="http://twitter.com/BANgentrifying/status/652167704514658305" TargetMode="External"/><Relationship Id="rId22" Type="http://schemas.openxmlformats.org/officeDocument/2006/relationships/hyperlink" Target="http://twitter.com/BANgentrifying/status/971249474352959488" TargetMode="External"/><Relationship Id="rId2207" Type="http://schemas.openxmlformats.org/officeDocument/2006/relationships/hyperlink" Target="http://t.co/gfbg8gnY2Q" TargetMode="External"/><Relationship Id="rId21" Type="http://schemas.openxmlformats.org/officeDocument/2006/relationships/hyperlink" Target="http://twitter.com/BANgentrifying/status/971249554581532672" TargetMode="External"/><Relationship Id="rId2208" Type="http://schemas.openxmlformats.org/officeDocument/2006/relationships/hyperlink" Target="http://bit.ly/1KOFFme" TargetMode="External"/><Relationship Id="rId24" Type="http://schemas.openxmlformats.org/officeDocument/2006/relationships/hyperlink" Target="http://twitter.com/BANgentrifying/status/971249341456404480" TargetMode="External"/><Relationship Id="rId2209" Type="http://schemas.openxmlformats.org/officeDocument/2006/relationships/hyperlink" Target="http://twitter.com/BANgentrifying/status/652167679264948224" TargetMode="External"/><Relationship Id="rId23" Type="http://schemas.openxmlformats.org/officeDocument/2006/relationships/hyperlink" Target="http://twitter.com/BANgentrifying/status/971249424348405760" TargetMode="External"/><Relationship Id="rId767" Type="http://schemas.openxmlformats.org/officeDocument/2006/relationships/hyperlink" Target="http://twitter.com/BANgentrifying/status/867586266879188994" TargetMode="External"/><Relationship Id="rId766" Type="http://schemas.openxmlformats.org/officeDocument/2006/relationships/hyperlink" Target="http://twitter.com/BANgentrifying/status/867586314585223168" TargetMode="External"/><Relationship Id="rId765" Type="http://schemas.openxmlformats.org/officeDocument/2006/relationships/hyperlink" Target="http://citylimits.org/2017/05/24/cityviews-police-politics-and-the-puerto-rican-day-parade/" TargetMode="External"/><Relationship Id="rId764" Type="http://schemas.openxmlformats.org/officeDocument/2006/relationships/hyperlink" Target="https://t.co/6uef3rzfuh" TargetMode="External"/><Relationship Id="rId769" Type="http://schemas.openxmlformats.org/officeDocument/2006/relationships/hyperlink" Target="http://twitter.com/BANgentrifying/status/867586012993781760" TargetMode="External"/><Relationship Id="rId768" Type="http://schemas.openxmlformats.org/officeDocument/2006/relationships/hyperlink" Target="http://twitter.com/BANgentrifying/status/867586178509398016" TargetMode="External"/><Relationship Id="rId26" Type="http://schemas.openxmlformats.org/officeDocument/2006/relationships/hyperlink" Target="http://twitter.com/BANgentrifying/status/971249192294342658" TargetMode="External"/><Relationship Id="rId25" Type="http://schemas.openxmlformats.org/officeDocument/2006/relationships/hyperlink" Target="http://twitter.com/BANgentrifying/status/971249270362959873" TargetMode="External"/><Relationship Id="rId28" Type="http://schemas.openxmlformats.org/officeDocument/2006/relationships/hyperlink" Target="http://www.nydailynews.com/new-york/nyc-crime/nyc-man-wins-1m-lawsuit-nypd-dwi-charge-article-1.3850131" TargetMode="External"/><Relationship Id="rId1350" Type="http://schemas.openxmlformats.org/officeDocument/2006/relationships/hyperlink" Target="http://twitter.com/BANgentrifying/status/779507748111282176" TargetMode="External"/><Relationship Id="rId27" Type="http://schemas.openxmlformats.org/officeDocument/2006/relationships/hyperlink" Target="https://t.co/p9N08VoDVt" TargetMode="External"/><Relationship Id="rId1351" Type="http://schemas.openxmlformats.org/officeDocument/2006/relationships/hyperlink" Target="https://t.co/lS8KQiIZGt" TargetMode="External"/><Relationship Id="rId763" Type="http://schemas.openxmlformats.org/officeDocument/2006/relationships/hyperlink" Target="http://twitter.com/BANgentrifying/status/867586445162184704" TargetMode="External"/><Relationship Id="rId1352" Type="http://schemas.openxmlformats.org/officeDocument/2006/relationships/hyperlink" Target="https://tmblr.co/ZX1lzr2CV0kYO" TargetMode="External"/><Relationship Id="rId29" Type="http://schemas.openxmlformats.org/officeDocument/2006/relationships/hyperlink" Target="http://twitter.com/BANgentrifying/status/971249169053646850" TargetMode="External"/><Relationship Id="rId762" Type="http://schemas.openxmlformats.org/officeDocument/2006/relationships/hyperlink" Target="https://www.facebook.com/events/833546563459181/" TargetMode="External"/><Relationship Id="rId1353" Type="http://schemas.openxmlformats.org/officeDocument/2006/relationships/hyperlink" Target="http://twitter.com/BANgentrifying/status/779506961037586432" TargetMode="External"/><Relationship Id="rId2200" Type="http://schemas.openxmlformats.org/officeDocument/2006/relationships/hyperlink" Target="http://twitter.com/BANgentrifying/status/652168111731294208" TargetMode="External"/><Relationship Id="rId761" Type="http://schemas.openxmlformats.org/officeDocument/2006/relationships/hyperlink" Target="https://t.co/619TBXoQtr" TargetMode="External"/><Relationship Id="rId1354" Type="http://schemas.openxmlformats.org/officeDocument/2006/relationships/hyperlink" Target="http://twitter.com/BANgentrifying/status/779506949469634560" TargetMode="External"/><Relationship Id="rId2201" Type="http://schemas.openxmlformats.org/officeDocument/2006/relationships/hyperlink" Target="http://t.co/Io9msarStT" TargetMode="External"/><Relationship Id="rId760" Type="http://schemas.openxmlformats.org/officeDocument/2006/relationships/hyperlink" Target="http://twitter.com/BANgentrifying/status/871373550879485953" TargetMode="External"/><Relationship Id="rId1355" Type="http://schemas.openxmlformats.org/officeDocument/2006/relationships/hyperlink" Target="http://twitter.com/BANgentrifying/status/779506928829489152" TargetMode="External"/><Relationship Id="rId2202" Type="http://schemas.openxmlformats.org/officeDocument/2006/relationships/hyperlink" Target="http://dnainfo.com" TargetMode="External"/><Relationship Id="rId1345" Type="http://schemas.openxmlformats.org/officeDocument/2006/relationships/hyperlink" Target="http://bit.ly/2cYlATA" TargetMode="External"/><Relationship Id="rId1346" Type="http://schemas.openxmlformats.org/officeDocument/2006/relationships/hyperlink" Target="http://twitter.com/BANgentrifying/status/779543389406629888" TargetMode="External"/><Relationship Id="rId1347" Type="http://schemas.openxmlformats.org/officeDocument/2006/relationships/hyperlink" Target="https://t.co/cntwn16C10" TargetMode="External"/><Relationship Id="rId1348" Type="http://schemas.openxmlformats.org/officeDocument/2006/relationships/hyperlink" Target="http://bit.ly/2cYlATA" TargetMode="External"/><Relationship Id="rId11" Type="http://schemas.openxmlformats.org/officeDocument/2006/relationships/hyperlink" Target="https://www.facebook.com/events/1930654137244902/" TargetMode="External"/><Relationship Id="rId1349" Type="http://schemas.openxmlformats.org/officeDocument/2006/relationships/hyperlink" Target="http://twitter.com/BANgentrifying/status/779543221500256256" TargetMode="External"/><Relationship Id="rId10" Type="http://schemas.openxmlformats.org/officeDocument/2006/relationships/hyperlink" Target="https://t.co/sTWIa6vUda" TargetMode="External"/><Relationship Id="rId13" Type="http://schemas.openxmlformats.org/officeDocument/2006/relationships/hyperlink" Target="https://t.co/5yc3jJbeMc" TargetMode="External"/><Relationship Id="rId12" Type="http://schemas.openxmlformats.org/officeDocument/2006/relationships/hyperlink" Target="http://twitter.com/BANgentrifying/status/972111194596233217" TargetMode="External"/><Relationship Id="rId756" Type="http://schemas.openxmlformats.org/officeDocument/2006/relationships/hyperlink" Target="https://www.facebook.com/events/1892118631051241/" TargetMode="External"/><Relationship Id="rId755" Type="http://schemas.openxmlformats.org/officeDocument/2006/relationships/hyperlink" Target="https://t.co/irzMBZ23wN" TargetMode="External"/><Relationship Id="rId754" Type="http://schemas.openxmlformats.org/officeDocument/2006/relationships/hyperlink" Target="http://twitter.com/BANgentrifying/status/874367256674873344" TargetMode="External"/><Relationship Id="rId753" Type="http://schemas.openxmlformats.org/officeDocument/2006/relationships/hyperlink" Target="https://www.facebook.com/events/1811971302465568/" TargetMode="External"/><Relationship Id="rId759" Type="http://schemas.openxmlformats.org/officeDocument/2006/relationships/hyperlink" Target="http://twitter.com/BANgentrifying/status/874367071194361856" TargetMode="External"/><Relationship Id="rId758" Type="http://schemas.openxmlformats.org/officeDocument/2006/relationships/hyperlink" Target="http://twitter.com/BANgentrifying/status/874367174806319104" TargetMode="External"/><Relationship Id="rId757" Type="http://schemas.openxmlformats.org/officeDocument/2006/relationships/hyperlink" Target="http://twitter.com/BANgentrifying/status/874367190639796224" TargetMode="External"/><Relationship Id="rId15" Type="http://schemas.openxmlformats.org/officeDocument/2006/relationships/hyperlink" Target="http://twitter.com/BANgentrifying/status/972110982406434816" TargetMode="External"/><Relationship Id="rId14" Type="http://schemas.openxmlformats.org/officeDocument/2006/relationships/hyperlink" Target="https://twitter.com/i/web/status/972111194596233217" TargetMode="External"/><Relationship Id="rId17" Type="http://schemas.openxmlformats.org/officeDocument/2006/relationships/hyperlink" Target="http://ow.ly/zQ0p30iPI5G" TargetMode="External"/><Relationship Id="rId16" Type="http://schemas.openxmlformats.org/officeDocument/2006/relationships/hyperlink" Target="https://t.co/pQRt65vHBN" TargetMode="External"/><Relationship Id="rId1340" Type="http://schemas.openxmlformats.org/officeDocument/2006/relationships/hyperlink" Target="http://twitter.com/BANgentrifying/status/779544160470695936" TargetMode="External"/><Relationship Id="rId19" Type="http://schemas.openxmlformats.org/officeDocument/2006/relationships/hyperlink" Target="https://t.co/YpNmUhppoz" TargetMode="External"/><Relationship Id="rId752" Type="http://schemas.openxmlformats.org/officeDocument/2006/relationships/hyperlink" Target="https://t.co/gChA8r8IH0" TargetMode="External"/><Relationship Id="rId1341" Type="http://schemas.openxmlformats.org/officeDocument/2006/relationships/hyperlink" Target="https://t.co/Zx8ROefKjL" TargetMode="External"/><Relationship Id="rId18" Type="http://schemas.openxmlformats.org/officeDocument/2006/relationships/hyperlink" Target="http://twitter.com/BANgentrifying/status/972110907626094592" TargetMode="External"/><Relationship Id="rId751" Type="http://schemas.openxmlformats.org/officeDocument/2006/relationships/hyperlink" Target="http://twitter.com/BANgentrifying/status/874367282885128193" TargetMode="External"/><Relationship Id="rId1342" Type="http://schemas.openxmlformats.org/officeDocument/2006/relationships/hyperlink" Target="https://www.facebook.com/events/1763704580569810/" TargetMode="External"/><Relationship Id="rId750" Type="http://schemas.openxmlformats.org/officeDocument/2006/relationships/hyperlink" Target="http://twitter.com/BANgentrifying/status/874367404813496321" TargetMode="External"/><Relationship Id="rId1343" Type="http://schemas.openxmlformats.org/officeDocument/2006/relationships/hyperlink" Target="http://twitter.com/BANgentrifying/status/779543492016140288" TargetMode="External"/><Relationship Id="rId1344" Type="http://schemas.openxmlformats.org/officeDocument/2006/relationships/hyperlink" Target="https://t.co/cntwn16C10" TargetMode="External"/><Relationship Id="rId84" Type="http://schemas.openxmlformats.org/officeDocument/2006/relationships/hyperlink" Target="https://www.instagram.com/p/Be08nXlHWfD/" TargetMode="External"/><Relationship Id="rId1774" Type="http://schemas.openxmlformats.org/officeDocument/2006/relationships/hyperlink" Target="http://twitter.com/BANgentrifying/status/694893624115376128" TargetMode="External"/><Relationship Id="rId83" Type="http://schemas.openxmlformats.org/officeDocument/2006/relationships/hyperlink" Target="https://t.co/QLc5KYi5Oi" TargetMode="External"/><Relationship Id="rId1775" Type="http://schemas.openxmlformats.org/officeDocument/2006/relationships/hyperlink" Target="http://twitter.com/BANgentrifying/status/694893621359702016" TargetMode="External"/><Relationship Id="rId86" Type="http://schemas.openxmlformats.org/officeDocument/2006/relationships/hyperlink" Target="https://beforeitsgone.co/stories/3jvTlI" TargetMode="External"/><Relationship Id="rId1776" Type="http://schemas.openxmlformats.org/officeDocument/2006/relationships/hyperlink" Target="http://twitter.com/BANgentrifying/status/694893372226478082" TargetMode="External"/><Relationship Id="rId85" Type="http://schemas.openxmlformats.org/officeDocument/2006/relationships/hyperlink" Target="http://twitter.com/BANgentrifying/status/960628278661910528" TargetMode="External"/><Relationship Id="rId1777" Type="http://schemas.openxmlformats.org/officeDocument/2006/relationships/hyperlink" Target="http://twitter.com/BANgentrifying/status/694893368417980417" TargetMode="External"/><Relationship Id="rId88" Type="http://schemas.openxmlformats.org/officeDocument/2006/relationships/hyperlink" Target="https://www.instagram.com/p/Be08tWjnOoM/" TargetMode="External"/><Relationship Id="rId1778" Type="http://schemas.openxmlformats.org/officeDocument/2006/relationships/hyperlink" Target="http://twitter.com/BANgentrifying/status/694893146153455616" TargetMode="External"/><Relationship Id="rId87" Type="http://schemas.openxmlformats.org/officeDocument/2006/relationships/hyperlink" Target="https://t.co/q60mW0rz7j" TargetMode="External"/><Relationship Id="rId1779" Type="http://schemas.openxmlformats.org/officeDocument/2006/relationships/hyperlink" Target="http://twitter.com/BANgentrifying/status/694893126163402752" TargetMode="External"/><Relationship Id="rId89" Type="http://schemas.openxmlformats.org/officeDocument/2006/relationships/hyperlink" Target="http://twitter.com/BANgentrifying/status/960628268947918848" TargetMode="External"/><Relationship Id="rId709" Type="http://schemas.openxmlformats.org/officeDocument/2006/relationships/hyperlink" Target="http://twitter.com/BANgentrifying/status/881905344057888770" TargetMode="External"/><Relationship Id="rId708" Type="http://schemas.openxmlformats.org/officeDocument/2006/relationships/hyperlink" Target="http://twitter.com/BANgentrifying/status/881905390103011328" TargetMode="External"/><Relationship Id="rId707" Type="http://schemas.openxmlformats.org/officeDocument/2006/relationships/hyperlink" Target="http://twitter.com/BANgentrifying/status/881905402765598721" TargetMode="External"/><Relationship Id="rId706" Type="http://schemas.openxmlformats.org/officeDocument/2006/relationships/hyperlink" Target="http://twitter.com/BANgentrifying/status/881905418066419712" TargetMode="External"/><Relationship Id="rId80" Type="http://schemas.openxmlformats.org/officeDocument/2006/relationships/hyperlink" Target="https://www.instagram.com/p/Be08hjUnp8e/" TargetMode="External"/><Relationship Id="rId82" Type="http://schemas.openxmlformats.org/officeDocument/2006/relationships/hyperlink" Target="https://beforeitsgone.co/stories/3jvTlI" TargetMode="External"/><Relationship Id="rId81" Type="http://schemas.openxmlformats.org/officeDocument/2006/relationships/hyperlink" Target="http://twitter.com/BANgentrifying/status/960628288342364162" TargetMode="External"/><Relationship Id="rId701" Type="http://schemas.openxmlformats.org/officeDocument/2006/relationships/hyperlink" Target="http://twitter.com/BANgentrifying/status/881905829666017281" TargetMode="External"/><Relationship Id="rId700" Type="http://schemas.openxmlformats.org/officeDocument/2006/relationships/hyperlink" Target="https://bangentrification.org/events/" TargetMode="External"/><Relationship Id="rId705" Type="http://schemas.openxmlformats.org/officeDocument/2006/relationships/hyperlink" Target="https://www.youtube.com/watch?v=upA9QcM5nWw" TargetMode="External"/><Relationship Id="rId704" Type="http://schemas.openxmlformats.org/officeDocument/2006/relationships/hyperlink" Target="https://t.co/lHD0KIvASJ" TargetMode="External"/><Relationship Id="rId703" Type="http://schemas.openxmlformats.org/officeDocument/2006/relationships/hyperlink" Target="http://twitter.com/BANgentrifying/status/881905453772484608" TargetMode="External"/><Relationship Id="rId702" Type="http://schemas.openxmlformats.org/officeDocument/2006/relationships/hyperlink" Target="http://twitter.com/BANgentrifying/status/881905544122052608" TargetMode="External"/><Relationship Id="rId1770" Type="http://schemas.openxmlformats.org/officeDocument/2006/relationships/hyperlink" Target="http://twitter.com/BANgentrifying/status/694894124231561220" TargetMode="External"/><Relationship Id="rId1771" Type="http://schemas.openxmlformats.org/officeDocument/2006/relationships/hyperlink" Target="http://twitter.com/BANgentrifying/status/694894121622745088" TargetMode="External"/><Relationship Id="rId1772" Type="http://schemas.openxmlformats.org/officeDocument/2006/relationships/hyperlink" Target="http://twitter.com/BANgentrifying/status/694893869540839424" TargetMode="External"/><Relationship Id="rId1773" Type="http://schemas.openxmlformats.org/officeDocument/2006/relationships/hyperlink" Target="http://twitter.com/BANgentrifying/status/694893865858256896" TargetMode="External"/><Relationship Id="rId73" Type="http://schemas.openxmlformats.org/officeDocument/2006/relationships/hyperlink" Target="https://twitter.com/i/web/status/962129373997555712" TargetMode="External"/><Relationship Id="rId1763" Type="http://schemas.openxmlformats.org/officeDocument/2006/relationships/hyperlink" Target="https://t.co/5Aol6UvyHh" TargetMode="External"/><Relationship Id="rId72" Type="http://schemas.openxmlformats.org/officeDocument/2006/relationships/hyperlink" Target="https://t.co/gF9lbdparj" TargetMode="External"/><Relationship Id="rId1764" Type="http://schemas.openxmlformats.org/officeDocument/2006/relationships/hyperlink" Target="https://www.facebook.com/events/1720316781517665/" TargetMode="External"/><Relationship Id="rId75" Type="http://schemas.openxmlformats.org/officeDocument/2006/relationships/hyperlink" Target="https://t.co/TeB8rZpG3D" TargetMode="External"/><Relationship Id="rId1765" Type="http://schemas.openxmlformats.org/officeDocument/2006/relationships/hyperlink" Target="http://twitter.com/BANgentrifying/status/694919817963429888" TargetMode="External"/><Relationship Id="rId74" Type="http://schemas.openxmlformats.org/officeDocument/2006/relationships/hyperlink" Target="http://twitter.com/BANgentrifying/status/962129220108537856" TargetMode="External"/><Relationship Id="rId1766" Type="http://schemas.openxmlformats.org/officeDocument/2006/relationships/hyperlink" Target="http://twitter.com/BANgentrifying/status/694897640044036100" TargetMode="External"/><Relationship Id="rId77" Type="http://schemas.openxmlformats.org/officeDocument/2006/relationships/hyperlink" Target="http://twitter.com/BANgentrifying/status/960628297045610498" TargetMode="External"/><Relationship Id="rId1767" Type="http://schemas.openxmlformats.org/officeDocument/2006/relationships/hyperlink" Target="http://twitter.com/BANgentrifying/status/694894427458830336" TargetMode="External"/><Relationship Id="rId76" Type="http://schemas.openxmlformats.org/officeDocument/2006/relationships/hyperlink" Target="https://twitter.com/BronxCoalition/status/961275123213963265" TargetMode="External"/><Relationship Id="rId1768" Type="http://schemas.openxmlformats.org/officeDocument/2006/relationships/hyperlink" Target="http://twitter.com/BANgentrifying/status/694894426741583872" TargetMode="External"/><Relationship Id="rId79" Type="http://schemas.openxmlformats.org/officeDocument/2006/relationships/hyperlink" Target="https://t.co/GhVEnHbucz" TargetMode="External"/><Relationship Id="rId1769" Type="http://schemas.openxmlformats.org/officeDocument/2006/relationships/hyperlink" Target="http://twitter.com/BANgentrifying/status/694894122964901889" TargetMode="External"/><Relationship Id="rId78" Type="http://schemas.openxmlformats.org/officeDocument/2006/relationships/hyperlink" Target="https://beforeitsgone.co/stories/3jvTlI" TargetMode="External"/><Relationship Id="rId71" Type="http://schemas.openxmlformats.org/officeDocument/2006/relationships/hyperlink" Target="http://twitter.com/BANgentrifying/status/962129373997555712" TargetMode="External"/><Relationship Id="rId70" Type="http://schemas.openxmlformats.org/officeDocument/2006/relationships/hyperlink" Target="http://twitter.com/BANgentrifying/status/962129425553920001" TargetMode="External"/><Relationship Id="rId1760" Type="http://schemas.openxmlformats.org/officeDocument/2006/relationships/hyperlink" Target="http://twitter.com/BANgentrifying/status/695112255868919808" TargetMode="External"/><Relationship Id="rId1761" Type="http://schemas.openxmlformats.org/officeDocument/2006/relationships/hyperlink" Target="http://twitter.com/BANgentrifying/status/695112019645718528" TargetMode="External"/><Relationship Id="rId1762" Type="http://schemas.openxmlformats.org/officeDocument/2006/relationships/hyperlink" Target="http://twitter.com/BANgentrifying/status/694982445783887872" TargetMode="External"/><Relationship Id="rId62" Type="http://schemas.openxmlformats.org/officeDocument/2006/relationships/hyperlink" Target="http://twitter.com/BANgentrifying/status/962130021807722497" TargetMode="External"/><Relationship Id="rId1312" Type="http://schemas.openxmlformats.org/officeDocument/2006/relationships/hyperlink" Target="http://twitter.com/BANgentrifying/status/781330986080604160" TargetMode="External"/><Relationship Id="rId1796" Type="http://schemas.openxmlformats.org/officeDocument/2006/relationships/hyperlink" Target="http://twitter.com/BANgentrifying/status/694680209165934592" TargetMode="External"/><Relationship Id="rId61" Type="http://schemas.openxmlformats.org/officeDocument/2006/relationships/hyperlink" Target="http://twitter.com/BANgentrifying/status/962130134806515713" TargetMode="External"/><Relationship Id="rId1313" Type="http://schemas.openxmlformats.org/officeDocument/2006/relationships/hyperlink" Target="http://twitter.com/BANgentrifying/status/781330667347013632" TargetMode="External"/><Relationship Id="rId1797" Type="http://schemas.openxmlformats.org/officeDocument/2006/relationships/hyperlink" Target="http://twitter.com/BANgentrifying/status/694677452799381504" TargetMode="External"/><Relationship Id="rId64" Type="http://schemas.openxmlformats.org/officeDocument/2006/relationships/hyperlink" Target="http://twitter.com/BANgentrifying/status/962129823903731712" TargetMode="External"/><Relationship Id="rId1314" Type="http://schemas.openxmlformats.org/officeDocument/2006/relationships/hyperlink" Target="http://twitter.com/BANgentrifying/status/781330209878474752" TargetMode="External"/><Relationship Id="rId1798" Type="http://schemas.openxmlformats.org/officeDocument/2006/relationships/hyperlink" Target="https://t.co/5Aol6UvyHh" TargetMode="External"/><Relationship Id="rId63" Type="http://schemas.openxmlformats.org/officeDocument/2006/relationships/hyperlink" Target="http://twitter.com/BANgentrifying/status/962130001347907585" TargetMode="External"/><Relationship Id="rId1315" Type="http://schemas.openxmlformats.org/officeDocument/2006/relationships/hyperlink" Target="http://twitter.com/BANgentrifying/status/781329853773742080" TargetMode="External"/><Relationship Id="rId1799" Type="http://schemas.openxmlformats.org/officeDocument/2006/relationships/hyperlink" Target="https://www.facebook.com/events/1720316781517665/" TargetMode="External"/><Relationship Id="rId66" Type="http://schemas.openxmlformats.org/officeDocument/2006/relationships/hyperlink" Target="https://t.co/it8vD4Ifik" TargetMode="External"/><Relationship Id="rId1316" Type="http://schemas.openxmlformats.org/officeDocument/2006/relationships/hyperlink" Target="http://twitter.com/BANgentrifying/status/781329104859701249" TargetMode="External"/><Relationship Id="rId65" Type="http://schemas.openxmlformats.org/officeDocument/2006/relationships/hyperlink" Target="http://twitter.com/BANgentrifying/status/962129774931046400" TargetMode="External"/><Relationship Id="rId1317" Type="http://schemas.openxmlformats.org/officeDocument/2006/relationships/hyperlink" Target="http://twitter.com/BANgentrifying/status/781328579426717696" TargetMode="External"/><Relationship Id="rId68" Type="http://schemas.openxmlformats.org/officeDocument/2006/relationships/hyperlink" Target="http://twitter.com/BANgentrifying/status/962129729259220993" TargetMode="External"/><Relationship Id="rId1318" Type="http://schemas.openxmlformats.org/officeDocument/2006/relationships/hyperlink" Target="http://twitter.com/BANgentrifying/status/781327960464879616" TargetMode="External"/><Relationship Id="rId67" Type="http://schemas.openxmlformats.org/officeDocument/2006/relationships/hyperlink" Target="http://thndr.me/cKrWT7" TargetMode="External"/><Relationship Id="rId1319" Type="http://schemas.openxmlformats.org/officeDocument/2006/relationships/hyperlink" Target="http://twitter.com/BANgentrifying/status/781327275006582784" TargetMode="External"/><Relationship Id="rId729" Type="http://schemas.openxmlformats.org/officeDocument/2006/relationships/hyperlink" Target="http://twitter.com/BANgentrifying/status/875181153313058816" TargetMode="External"/><Relationship Id="rId728" Type="http://schemas.openxmlformats.org/officeDocument/2006/relationships/hyperlink" Target="http://twitter.com/BANgentrifying/status/879791468927483904" TargetMode="External"/><Relationship Id="rId60" Type="http://schemas.openxmlformats.org/officeDocument/2006/relationships/hyperlink" Target="http://twitter.com/BANgentrifying/status/962130148496740352" TargetMode="External"/><Relationship Id="rId723" Type="http://schemas.openxmlformats.org/officeDocument/2006/relationships/hyperlink" Target="http://twitter.com/BANgentrifying/status/881904690413359105" TargetMode="External"/><Relationship Id="rId722" Type="http://schemas.openxmlformats.org/officeDocument/2006/relationships/hyperlink" Target="https://www.instagram.com/p/BWDTwwenBx_/" TargetMode="External"/><Relationship Id="rId721" Type="http://schemas.openxmlformats.org/officeDocument/2006/relationships/hyperlink" Target="https://t.co/XjFJFR7NMd" TargetMode="External"/><Relationship Id="rId720" Type="http://schemas.openxmlformats.org/officeDocument/2006/relationships/hyperlink" Target="http://twitter.com/BANgentrifying/status/881904698827173888" TargetMode="External"/><Relationship Id="rId727" Type="http://schemas.openxmlformats.org/officeDocument/2006/relationships/hyperlink" Target="http://twitter.com/BANgentrifying/status/880968950984704000" TargetMode="External"/><Relationship Id="rId726" Type="http://schemas.openxmlformats.org/officeDocument/2006/relationships/hyperlink" Target="http://twitter.com/BANgentrifying/status/880969006982848512" TargetMode="External"/><Relationship Id="rId725" Type="http://schemas.openxmlformats.org/officeDocument/2006/relationships/hyperlink" Target="http://twitter.com/BANgentrifying/status/881904623933673473" TargetMode="External"/><Relationship Id="rId724" Type="http://schemas.openxmlformats.org/officeDocument/2006/relationships/hyperlink" Target="http://twitter.com/BANgentrifying/status/881904676224020481" TargetMode="External"/><Relationship Id="rId69" Type="http://schemas.openxmlformats.org/officeDocument/2006/relationships/hyperlink" Target="http://twitter.com/BANgentrifying/status/962129614268223488" TargetMode="External"/><Relationship Id="rId1790" Type="http://schemas.openxmlformats.org/officeDocument/2006/relationships/hyperlink" Target="http://twitter.com/BANgentrifying/status/694891355990982657" TargetMode="External"/><Relationship Id="rId1791" Type="http://schemas.openxmlformats.org/officeDocument/2006/relationships/hyperlink" Target="http://twitter.com/BANgentrifying/status/694891353944109057" TargetMode="External"/><Relationship Id="rId1792" Type="http://schemas.openxmlformats.org/officeDocument/2006/relationships/hyperlink" Target="http://twitter.com/BANgentrifying/status/694891106396299264" TargetMode="External"/><Relationship Id="rId1793" Type="http://schemas.openxmlformats.org/officeDocument/2006/relationships/hyperlink" Target="http://twitter.com/BANgentrifying/status/694689269667921921" TargetMode="External"/><Relationship Id="rId1310" Type="http://schemas.openxmlformats.org/officeDocument/2006/relationships/hyperlink" Target="http://twitter.com/BANgentrifying/status/781332039689699328" TargetMode="External"/><Relationship Id="rId1794" Type="http://schemas.openxmlformats.org/officeDocument/2006/relationships/hyperlink" Target="https://t.co/5Aol6UvyHh" TargetMode="External"/><Relationship Id="rId1311" Type="http://schemas.openxmlformats.org/officeDocument/2006/relationships/hyperlink" Target="http://twitter.com/BANgentrifying/status/781331665486508032" TargetMode="External"/><Relationship Id="rId1795" Type="http://schemas.openxmlformats.org/officeDocument/2006/relationships/hyperlink" Target="https://www.facebook.com/events/1720316781517665/" TargetMode="External"/><Relationship Id="rId51" Type="http://schemas.openxmlformats.org/officeDocument/2006/relationships/hyperlink" Target="https://t.co/EJ2azU07eH" TargetMode="External"/><Relationship Id="rId1301" Type="http://schemas.openxmlformats.org/officeDocument/2006/relationships/hyperlink" Target="http://twitter.com/BANgentrifying/status/781337407736123393" TargetMode="External"/><Relationship Id="rId1785" Type="http://schemas.openxmlformats.org/officeDocument/2006/relationships/hyperlink" Target="http://twitter.com/BANgentrifying/status/694892123523448832" TargetMode="External"/><Relationship Id="rId50" Type="http://schemas.openxmlformats.org/officeDocument/2006/relationships/hyperlink" Target="https://www.idealist.org/en/nonprofit/d2940cbe11374d72b0a2e1662c19c21c-brooklyn-defender-services-brooklyn?redirected-from-listing=true" TargetMode="External"/><Relationship Id="rId1302" Type="http://schemas.openxmlformats.org/officeDocument/2006/relationships/hyperlink" Target="http://twitter.com/BANgentrifying/status/781336757786800128" TargetMode="External"/><Relationship Id="rId1786" Type="http://schemas.openxmlformats.org/officeDocument/2006/relationships/hyperlink" Target="http://twitter.com/BANgentrifying/status/694891878957723648" TargetMode="External"/><Relationship Id="rId53" Type="http://schemas.openxmlformats.org/officeDocument/2006/relationships/hyperlink" Target="http://twitter.com/BANgentrifying/status/962130207116316672" TargetMode="External"/><Relationship Id="rId1303" Type="http://schemas.openxmlformats.org/officeDocument/2006/relationships/hyperlink" Target="http://twitter.com/BANgentrifying/status/781336208244928512" TargetMode="External"/><Relationship Id="rId1787" Type="http://schemas.openxmlformats.org/officeDocument/2006/relationships/hyperlink" Target="http://twitter.com/BANgentrifying/status/694891860725092353" TargetMode="External"/><Relationship Id="rId52" Type="http://schemas.openxmlformats.org/officeDocument/2006/relationships/hyperlink" Target="https://www.idealist.org/en/nonprofit-job/683e112bf7c047c8b82e1c1e3d553d9c-staff-attorney-immigration-practice-brooklyn-defender-services-brooklyn" TargetMode="External"/><Relationship Id="rId1304" Type="http://schemas.openxmlformats.org/officeDocument/2006/relationships/hyperlink" Target="http://twitter.com/BANgentrifying/status/781335935933882368" TargetMode="External"/><Relationship Id="rId1788" Type="http://schemas.openxmlformats.org/officeDocument/2006/relationships/hyperlink" Target="http://twitter.com/BANgentrifying/status/694891606529351680" TargetMode="External"/><Relationship Id="rId55" Type="http://schemas.openxmlformats.org/officeDocument/2006/relationships/hyperlink" Target="http://twitter.com/BANgentrifying/status/962130192541147136" TargetMode="External"/><Relationship Id="rId1305" Type="http://schemas.openxmlformats.org/officeDocument/2006/relationships/hyperlink" Target="http://twitter.com/BANgentrifying/status/781335149522759680" TargetMode="External"/><Relationship Id="rId1789" Type="http://schemas.openxmlformats.org/officeDocument/2006/relationships/hyperlink" Target="http://twitter.com/BANgentrifying/status/694891602813169664" TargetMode="External"/><Relationship Id="rId54" Type="http://schemas.openxmlformats.org/officeDocument/2006/relationships/hyperlink" Target="https://www.tennessean.com/story/news/2018/02/09/nashville-tn-community-bail-fund-cash-bail-reform-efforts/1049769001/?platform=hootsuite" TargetMode="External"/><Relationship Id="rId1306" Type="http://schemas.openxmlformats.org/officeDocument/2006/relationships/hyperlink" Target="http://twitter.com/BANgentrifying/status/781334624454737920" TargetMode="External"/><Relationship Id="rId57" Type="http://schemas.openxmlformats.org/officeDocument/2006/relationships/hyperlink" Target="https://www.nytimes.com/2018/02/08/nyregion/while-the-landlord-renovates-life-in-a-homeless-shelter.html" TargetMode="External"/><Relationship Id="rId1307" Type="http://schemas.openxmlformats.org/officeDocument/2006/relationships/hyperlink" Target="http://twitter.com/BANgentrifying/status/781334291888369664" TargetMode="External"/><Relationship Id="rId56" Type="http://schemas.openxmlformats.org/officeDocument/2006/relationships/hyperlink" Target="https://t.co/S7n2trBoyq" TargetMode="External"/><Relationship Id="rId1308" Type="http://schemas.openxmlformats.org/officeDocument/2006/relationships/hyperlink" Target="http://twitter.com/BANgentrifying/status/781333451077259264" TargetMode="External"/><Relationship Id="rId1309" Type="http://schemas.openxmlformats.org/officeDocument/2006/relationships/hyperlink" Target="http://twitter.com/BANgentrifying/status/781332714322530304" TargetMode="External"/><Relationship Id="rId719" Type="http://schemas.openxmlformats.org/officeDocument/2006/relationships/hyperlink" Target="http://www.nydailynews.com/opinion/de-blasio-streetcar-speed-gentrification-article-1.3291616" TargetMode="External"/><Relationship Id="rId718" Type="http://schemas.openxmlformats.org/officeDocument/2006/relationships/hyperlink" Target="https://t.co/ecaCIdDx3Z" TargetMode="External"/><Relationship Id="rId717" Type="http://schemas.openxmlformats.org/officeDocument/2006/relationships/hyperlink" Target="http://twitter.com/BANgentrifying/status/881904898174005248" TargetMode="External"/><Relationship Id="rId712" Type="http://schemas.openxmlformats.org/officeDocument/2006/relationships/hyperlink" Target="http://twitter.com/BANgentrifying/status/881905323996569601" TargetMode="External"/><Relationship Id="rId711" Type="http://schemas.openxmlformats.org/officeDocument/2006/relationships/hyperlink" Target="https://www.pscp.tv/w/bCV3oTFyYWpaRE5kWU1SUXp8MURYeHl5dmJNUlJ4Tdg4Y9P878KHiI2iq4u90hPL7jD1TzqSKZY5NIAPVeyH" TargetMode="External"/><Relationship Id="rId710" Type="http://schemas.openxmlformats.org/officeDocument/2006/relationships/hyperlink" Target="https://t.co/tmSrnCOho6" TargetMode="External"/><Relationship Id="rId716" Type="http://schemas.openxmlformats.org/officeDocument/2006/relationships/hyperlink" Target="http://twitter.com/BANgentrifying/status/881905181763547136" TargetMode="External"/><Relationship Id="rId715" Type="http://schemas.openxmlformats.org/officeDocument/2006/relationships/hyperlink" Target="http://twitter.com/BANgentrifying/status/881905211090096128" TargetMode="External"/><Relationship Id="rId714" Type="http://schemas.openxmlformats.org/officeDocument/2006/relationships/hyperlink" Target="http://twitter.com/BANgentrifying/status/881905219529035776" TargetMode="External"/><Relationship Id="rId713" Type="http://schemas.openxmlformats.org/officeDocument/2006/relationships/hyperlink" Target="http://twitter.com/BANgentrifying/status/881905297928982528" TargetMode="External"/><Relationship Id="rId59" Type="http://schemas.openxmlformats.org/officeDocument/2006/relationships/hyperlink" Target="https://www.facebook.com/events/336007930220358/" TargetMode="External"/><Relationship Id="rId58" Type="http://schemas.openxmlformats.org/officeDocument/2006/relationships/hyperlink" Target="http://twitter.com/BANgentrifying/status/962130170340675584" TargetMode="External"/><Relationship Id="rId1780" Type="http://schemas.openxmlformats.org/officeDocument/2006/relationships/hyperlink" Target="http://twitter.com/BANgentrifying/status/694893126566055940" TargetMode="External"/><Relationship Id="rId1781" Type="http://schemas.openxmlformats.org/officeDocument/2006/relationships/hyperlink" Target="http://twitter.com/BANgentrifying/status/694892863159607296" TargetMode="External"/><Relationship Id="rId1782" Type="http://schemas.openxmlformats.org/officeDocument/2006/relationships/hyperlink" Target="http://twitter.com/BANgentrifying/status/694892619596374017" TargetMode="External"/><Relationship Id="rId1783" Type="http://schemas.openxmlformats.org/officeDocument/2006/relationships/hyperlink" Target="http://twitter.com/BANgentrifying/status/694892374263107586" TargetMode="External"/><Relationship Id="rId1300" Type="http://schemas.openxmlformats.org/officeDocument/2006/relationships/hyperlink" Target="http://twitter.com/BANgentrifying/status/781338692577333248" TargetMode="External"/><Relationship Id="rId1784" Type="http://schemas.openxmlformats.org/officeDocument/2006/relationships/hyperlink" Target="http://twitter.com/BANgentrifying/status/694892367334092801" TargetMode="External"/><Relationship Id="rId2269" Type="http://schemas.openxmlformats.org/officeDocument/2006/relationships/hyperlink" Target="http://twitter.com/BANgentrifying/status/644674261349703680" TargetMode="External"/><Relationship Id="rId349" Type="http://schemas.openxmlformats.org/officeDocument/2006/relationships/hyperlink" Target="http://twitter.com/BANgentrifying/status/922659563253452800" TargetMode="External"/><Relationship Id="rId348" Type="http://schemas.openxmlformats.org/officeDocument/2006/relationships/hyperlink" Target="http://twitter.com/BANgentrifying/status/922659627392749568" TargetMode="External"/><Relationship Id="rId347" Type="http://schemas.openxmlformats.org/officeDocument/2006/relationships/hyperlink" Target="https://twitter.com/balleralert/status/917546665459949568" TargetMode="External"/><Relationship Id="rId346" Type="http://schemas.openxmlformats.org/officeDocument/2006/relationships/hyperlink" Target="https://t.co/ZJvBpY7Gzl" TargetMode="External"/><Relationship Id="rId2260" Type="http://schemas.openxmlformats.org/officeDocument/2006/relationships/hyperlink" Target="http://twitter.com/BANgentrifying/status/645997835205390336" TargetMode="External"/><Relationship Id="rId341" Type="http://schemas.openxmlformats.org/officeDocument/2006/relationships/hyperlink" Target="http://twitter.com/BANgentrifying/status/922660430606200832" TargetMode="External"/><Relationship Id="rId2261" Type="http://schemas.openxmlformats.org/officeDocument/2006/relationships/hyperlink" Target="http://twitter.com/BANgentrifying/status/645997472750432258" TargetMode="External"/><Relationship Id="rId340" Type="http://schemas.openxmlformats.org/officeDocument/2006/relationships/hyperlink" Target="http://twitter.com/BANgentrifying/status/922660515956084736" TargetMode="External"/><Relationship Id="rId2262" Type="http://schemas.openxmlformats.org/officeDocument/2006/relationships/hyperlink" Target="http://twitter.com/BANgentrifying/status/645996700876840960" TargetMode="External"/><Relationship Id="rId2263" Type="http://schemas.openxmlformats.org/officeDocument/2006/relationships/hyperlink" Target="http://twitter.com/BANgentrifying/status/645996627287756800" TargetMode="External"/><Relationship Id="rId2264" Type="http://schemas.openxmlformats.org/officeDocument/2006/relationships/hyperlink" Target="http://twitter.com/BANgentrifying/status/645996397133742080" TargetMode="External"/><Relationship Id="rId345" Type="http://schemas.openxmlformats.org/officeDocument/2006/relationships/hyperlink" Target="http://twitter.com/BANgentrifying/status/922660069942218753" TargetMode="External"/><Relationship Id="rId2265" Type="http://schemas.openxmlformats.org/officeDocument/2006/relationships/hyperlink" Target="http://twitter.com/BANgentrifying/status/644906520912744448" TargetMode="External"/><Relationship Id="rId344" Type="http://schemas.openxmlformats.org/officeDocument/2006/relationships/hyperlink" Target="https://www.facebook.com/FUREEous/posts/1934263623266747" TargetMode="External"/><Relationship Id="rId2266" Type="http://schemas.openxmlformats.org/officeDocument/2006/relationships/hyperlink" Target="http://twitter.com/BANgentrifying/status/644704666710900736" TargetMode="External"/><Relationship Id="rId343" Type="http://schemas.openxmlformats.org/officeDocument/2006/relationships/hyperlink" Target="https://t.co/NdCB89NHhv" TargetMode="External"/><Relationship Id="rId2267" Type="http://schemas.openxmlformats.org/officeDocument/2006/relationships/hyperlink" Target="http://twitter.com/BANgentrifying/status/644704667302252544" TargetMode="External"/><Relationship Id="rId342" Type="http://schemas.openxmlformats.org/officeDocument/2006/relationships/hyperlink" Target="http://twitter.com/BANgentrifying/status/922660398825959425" TargetMode="External"/><Relationship Id="rId2268" Type="http://schemas.openxmlformats.org/officeDocument/2006/relationships/hyperlink" Target="http://twitter.com/BANgentrifying/status/644674315238162432" TargetMode="External"/><Relationship Id="rId2258" Type="http://schemas.openxmlformats.org/officeDocument/2006/relationships/hyperlink" Target="http://t.co/WDiVsGRf5m" TargetMode="External"/><Relationship Id="rId2259" Type="http://schemas.openxmlformats.org/officeDocument/2006/relationships/hyperlink" Target="http://tmblr.co/ZX1lzr1uYDVbR" TargetMode="External"/><Relationship Id="rId338" Type="http://schemas.openxmlformats.org/officeDocument/2006/relationships/hyperlink" Target="http://bit.ly/ALPEDSearch" TargetMode="External"/><Relationship Id="rId337" Type="http://schemas.openxmlformats.org/officeDocument/2006/relationships/hyperlink" Target="https://t.co/sljOXhIfnO" TargetMode="External"/><Relationship Id="rId336" Type="http://schemas.openxmlformats.org/officeDocument/2006/relationships/hyperlink" Target="http://twitter.com/BANgentrifying/status/922660837080301568" TargetMode="External"/><Relationship Id="rId335" Type="http://schemas.openxmlformats.org/officeDocument/2006/relationships/hyperlink" Target="http://bit.ly/ALPEDSearch" TargetMode="External"/><Relationship Id="rId339" Type="http://schemas.openxmlformats.org/officeDocument/2006/relationships/hyperlink" Target="http://twitter.com/BANgentrifying/status/922660554367537152" TargetMode="External"/><Relationship Id="rId330" Type="http://schemas.openxmlformats.org/officeDocument/2006/relationships/hyperlink" Target="http://twitter.com/BANgentrifying/status/922661084158414852" TargetMode="External"/><Relationship Id="rId2250" Type="http://schemas.openxmlformats.org/officeDocument/2006/relationships/hyperlink" Target="http://twitter.com/BANgentrifying/status/645997909582942209" TargetMode="External"/><Relationship Id="rId2251" Type="http://schemas.openxmlformats.org/officeDocument/2006/relationships/hyperlink" Target="http://t.co/kSsUnxBwYn" TargetMode="External"/><Relationship Id="rId2252" Type="http://schemas.openxmlformats.org/officeDocument/2006/relationships/hyperlink" Target="http://wagingnonviolence.org/2015/09/nyc-activists-protest-racism-cops-gentrification-occupys-4th-anniversary/" TargetMode="External"/><Relationship Id="rId2253" Type="http://schemas.openxmlformats.org/officeDocument/2006/relationships/hyperlink" Target="http://twitter.com/BANgentrifying/status/645997883813154816" TargetMode="External"/><Relationship Id="rId334" Type="http://schemas.openxmlformats.org/officeDocument/2006/relationships/hyperlink" Target="https://t.co/sljOXhIfnO" TargetMode="External"/><Relationship Id="rId2254" Type="http://schemas.openxmlformats.org/officeDocument/2006/relationships/hyperlink" Target="http://twitter.com/BANgentrifying/status/645997862556446720" TargetMode="External"/><Relationship Id="rId333" Type="http://schemas.openxmlformats.org/officeDocument/2006/relationships/hyperlink" Target="http://twitter.com/BANgentrifying/status/922660883943346177" TargetMode="External"/><Relationship Id="rId2255" Type="http://schemas.openxmlformats.org/officeDocument/2006/relationships/hyperlink" Target="http://t.co/5m1yOaWxvT" TargetMode="External"/><Relationship Id="rId332" Type="http://schemas.openxmlformats.org/officeDocument/2006/relationships/hyperlink" Target="http://fb.me/7CFmR7lp3" TargetMode="External"/><Relationship Id="rId2256" Type="http://schemas.openxmlformats.org/officeDocument/2006/relationships/hyperlink" Target="http://tmblr.co/ZX1lzr1uYDLJJ" TargetMode="External"/><Relationship Id="rId331" Type="http://schemas.openxmlformats.org/officeDocument/2006/relationships/hyperlink" Target="https://t.co/gEfx5QwSCQ" TargetMode="External"/><Relationship Id="rId2257" Type="http://schemas.openxmlformats.org/officeDocument/2006/relationships/hyperlink" Target="http://twitter.com/BANgentrifying/status/645997848136429569" TargetMode="External"/><Relationship Id="rId370" Type="http://schemas.openxmlformats.org/officeDocument/2006/relationships/hyperlink" Target="https://twitter.com/blmnyc/status/922505718686773250" TargetMode="External"/><Relationship Id="rId369" Type="http://schemas.openxmlformats.org/officeDocument/2006/relationships/hyperlink" Target="https://t.co/BEndvZ02kk" TargetMode="External"/><Relationship Id="rId368" Type="http://schemas.openxmlformats.org/officeDocument/2006/relationships/hyperlink" Target="http://twitter.com/BANgentrifying/status/922656532252282880" TargetMode="External"/><Relationship Id="rId2280" Type="http://schemas.openxmlformats.org/officeDocument/2006/relationships/hyperlink" Target="http://twitter.com/BANgentrifying/status/644649164262014976" TargetMode="External"/><Relationship Id="rId2281" Type="http://schemas.openxmlformats.org/officeDocument/2006/relationships/hyperlink" Target="http://twitter.com/BANgentrifying/status/644648488333123584" TargetMode="External"/><Relationship Id="rId2282" Type="http://schemas.openxmlformats.org/officeDocument/2006/relationships/hyperlink" Target="http://twitter.com/BANgentrifying/status/644648423937961984" TargetMode="External"/><Relationship Id="rId363" Type="http://schemas.openxmlformats.org/officeDocument/2006/relationships/hyperlink" Target="http://twitter.com/BANgentrifying/status/922658994795286528" TargetMode="External"/><Relationship Id="rId2283" Type="http://schemas.openxmlformats.org/officeDocument/2006/relationships/hyperlink" Target="http://twitter.com/BANgentrifying/status/644648126226284544" TargetMode="External"/><Relationship Id="rId362" Type="http://schemas.openxmlformats.org/officeDocument/2006/relationships/hyperlink" Target="http://twitter.com/BANgentrifying/status/922659152874401792" TargetMode="External"/><Relationship Id="rId2284" Type="http://schemas.openxmlformats.org/officeDocument/2006/relationships/hyperlink" Target="http://twitter.com/BANgentrifying/status/644648119158865922" TargetMode="External"/><Relationship Id="rId361" Type="http://schemas.openxmlformats.org/officeDocument/2006/relationships/hyperlink" Target="http://www.thepetitionsite.com/takeaction/133/922/808/" TargetMode="External"/><Relationship Id="rId2285" Type="http://schemas.openxmlformats.org/officeDocument/2006/relationships/hyperlink" Target="http://twitter.com/BANgentrifying/status/644647239441346560" TargetMode="External"/><Relationship Id="rId360" Type="http://schemas.openxmlformats.org/officeDocument/2006/relationships/hyperlink" Target="https://t.co/BqLoyyY4If" TargetMode="External"/><Relationship Id="rId2286" Type="http://schemas.openxmlformats.org/officeDocument/2006/relationships/hyperlink" Target="http://twitter.com/BANgentrifying/status/644643910254522369" TargetMode="External"/><Relationship Id="rId367" Type="http://schemas.openxmlformats.org/officeDocument/2006/relationships/hyperlink" Target="http://twitter.com/BANgentrifying/status/922656562539352065" TargetMode="External"/><Relationship Id="rId2287" Type="http://schemas.openxmlformats.org/officeDocument/2006/relationships/hyperlink" Target="http://twitter.com/BANgentrifying/status/644643271747080192" TargetMode="External"/><Relationship Id="rId366" Type="http://schemas.openxmlformats.org/officeDocument/2006/relationships/hyperlink" Target="http://twitter.com/BANgentrifying/status/922656685776424960" TargetMode="External"/><Relationship Id="rId2288" Type="http://schemas.openxmlformats.org/officeDocument/2006/relationships/hyperlink" Target="http://twitter.com/BANgentrifying/status/644642660607770624" TargetMode="External"/><Relationship Id="rId365" Type="http://schemas.openxmlformats.org/officeDocument/2006/relationships/hyperlink" Target="https://www.facebook.com/events/125014688173031/" TargetMode="External"/><Relationship Id="rId2289" Type="http://schemas.openxmlformats.org/officeDocument/2006/relationships/hyperlink" Target="http://twitter.com/BANgentrifying/status/644642149326319616" TargetMode="External"/><Relationship Id="rId364" Type="http://schemas.openxmlformats.org/officeDocument/2006/relationships/hyperlink" Target="https://t.co/gKmpqEhAn1" TargetMode="External"/><Relationship Id="rId95" Type="http://schemas.openxmlformats.org/officeDocument/2006/relationships/hyperlink" Target="http://twitter.com/BANgentrifying/status/960628238396608514" TargetMode="External"/><Relationship Id="rId94" Type="http://schemas.openxmlformats.org/officeDocument/2006/relationships/hyperlink" Target="https://beforeitsgone.co/stories/3jvTlI" TargetMode="External"/><Relationship Id="rId97" Type="http://schemas.openxmlformats.org/officeDocument/2006/relationships/hyperlink" Target="http://twitter.com/BANgentrifying/status/960628228154159105" TargetMode="External"/><Relationship Id="rId96" Type="http://schemas.openxmlformats.org/officeDocument/2006/relationships/hyperlink" Target="https://beforeitsgone.co/stories/3jvTlI" TargetMode="External"/><Relationship Id="rId99" Type="http://schemas.openxmlformats.org/officeDocument/2006/relationships/hyperlink" Target="http://twitter.com/BANgentrifying/status/960628216334553091" TargetMode="External"/><Relationship Id="rId98" Type="http://schemas.openxmlformats.org/officeDocument/2006/relationships/hyperlink" Target="https://beforeitsgone.co/stories/3jvTlI" TargetMode="External"/><Relationship Id="rId91" Type="http://schemas.openxmlformats.org/officeDocument/2006/relationships/hyperlink" Target="http://twitter.com/BANgentrifying/status/960628260152410114" TargetMode="External"/><Relationship Id="rId90" Type="http://schemas.openxmlformats.org/officeDocument/2006/relationships/hyperlink" Target="https://beforeitsgone.co/stories/3jvTlI" TargetMode="External"/><Relationship Id="rId93" Type="http://schemas.openxmlformats.org/officeDocument/2006/relationships/hyperlink" Target="http://twitter.com/BANgentrifying/status/960628248588767232" TargetMode="External"/><Relationship Id="rId92" Type="http://schemas.openxmlformats.org/officeDocument/2006/relationships/hyperlink" Target="https://beforeitsgone.co/stories/3jvTlI" TargetMode="External"/><Relationship Id="rId359" Type="http://schemas.openxmlformats.org/officeDocument/2006/relationships/hyperlink" Target="http://twitter.com/BANgentrifying/status/922659180816879616" TargetMode="External"/><Relationship Id="rId358" Type="http://schemas.openxmlformats.org/officeDocument/2006/relationships/hyperlink" Target="http://twitter.com/BANgentrifying/status/922659202463563776" TargetMode="External"/><Relationship Id="rId357" Type="http://schemas.openxmlformats.org/officeDocument/2006/relationships/hyperlink" Target="http://twitter.com/BANgentrifying/status/922659214513893376" TargetMode="External"/><Relationship Id="rId2270" Type="http://schemas.openxmlformats.org/officeDocument/2006/relationships/hyperlink" Target="http://twitter.com/BANgentrifying/status/644672040033759232" TargetMode="External"/><Relationship Id="rId2271" Type="http://schemas.openxmlformats.org/officeDocument/2006/relationships/hyperlink" Target="http://twitter.com/BANgentrifying/status/644670683495030786" TargetMode="External"/><Relationship Id="rId352" Type="http://schemas.openxmlformats.org/officeDocument/2006/relationships/hyperlink" Target="http://twitter.com/BANgentrifying/status/922659306532728832" TargetMode="External"/><Relationship Id="rId2272" Type="http://schemas.openxmlformats.org/officeDocument/2006/relationships/hyperlink" Target="http://twitter.com/BANgentrifying/status/644670032635674625" TargetMode="External"/><Relationship Id="rId351" Type="http://schemas.openxmlformats.org/officeDocument/2006/relationships/hyperlink" Target="http://twitter.com/BANgentrifying/status/922659325100818432" TargetMode="External"/><Relationship Id="rId2273" Type="http://schemas.openxmlformats.org/officeDocument/2006/relationships/hyperlink" Target="http://twitter.com/BANgentrifying/status/644669167245901824" TargetMode="External"/><Relationship Id="rId350" Type="http://schemas.openxmlformats.org/officeDocument/2006/relationships/hyperlink" Target="http://twitter.com/BANgentrifying/status/922659537223667712" TargetMode="External"/><Relationship Id="rId2274" Type="http://schemas.openxmlformats.org/officeDocument/2006/relationships/hyperlink" Target="http://twitter.com/BANgentrifying/status/644667659989069824" TargetMode="External"/><Relationship Id="rId2275" Type="http://schemas.openxmlformats.org/officeDocument/2006/relationships/hyperlink" Target="http://twitter.com/BANgentrifying/status/644661743055187968" TargetMode="External"/><Relationship Id="rId356" Type="http://schemas.openxmlformats.org/officeDocument/2006/relationships/hyperlink" Target="http://www.beforeitsgone.co" TargetMode="External"/><Relationship Id="rId2276" Type="http://schemas.openxmlformats.org/officeDocument/2006/relationships/hyperlink" Target="http://twitter.com/BANgentrifying/status/644661194196959232" TargetMode="External"/><Relationship Id="rId355" Type="http://schemas.openxmlformats.org/officeDocument/2006/relationships/hyperlink" Target="https://t.co/BefsG8lOza" TargetMode="External"/><Relationship Id="rId2277" Type="http://schemas.openxmlformats.org/officeDocument/2006/relationships/hyperlink" Target="http://twitter.com/BANgentrifying/status/644658424811286528" TargetMode="External"/><Relationship Id="rId354" Type="http://schemas.openxmlformats.org/officeDocument/2006/relationships/hyperlink" Target="http://twitter.com/BANgentrifying/status/922659242502512640" TargetMode="External"/><Relationship Id="rId2278" Type="http://schemas.openxmlformats.org/officeDocument/2006/relationships/hyperlink" Target="http://twitter.com/BANgentrifying/status/644656692987346948" TargetMode="External"/><Relationship Id="rId353" Type="http://schemas.openxmlformats.org/officeDocument/2006/relationships/hyperlink" Target="http://twitter.com/BANgentrifying/status/922659282880954368" TargetMode="External"/><Relationship Id="rId2279" Type="http://schemas.openxmlformats.org/officeDocument/2006/relationships/hyperlink" Target="http://twitter.com/BANgentrifying/status/644649932989825024" TargetMode="External"/><Relationship Id="rId1378" Type="http://schemas.openxmlformats.org/officeDocument/2006/relationships/hyperlink" Target="https://twitter.com/tarenstein/status/763735100831830016" TargetMode="External"/><Relationship Id="rId2225" Type="http://schemas.openxmlformats.org/officeDocument/2006/relationships/hyperlink" Target="http://twitter.com/BANgentrifying/status/647079383316983809" TargetMode="External"/><Relationship Id="rId1379" Type="http://schemas.openxmlformats.org/officeDocument/2006/relationships/hyperlink" Target="http://twitter.com/BANgentrifying/status/763795060538343425" TargetMode="External"/><Relationship Id="rId2226" Type="http://schemas.openxmlformats.org/officeDocument/2006/relationships/hyperlink" Target="http://t.co/4taRnS5Rxc" TargetMode="External"/><Relationship Id="rId2227" Type="http://schemas.openxmlformats.org/officeDocument/2006/relationships/hyperlink" Target="http://nyti.ms/1VbqoRc" TargetMode="External"/><Relationship Id="rId2228" Type="http://schemas.openxmlformats.org/officeDocument/2006/relationships/hyperlink" Target="http://twitter.com/BANgentrifying/status/647079372785106944" TargetMode="External"/><Relationship Id="rId2229" Type="http://schemas.openxmlformats.org/officeDocument/2006/relationships/hyperlink" Target="http://twitter.com/BANgentrifying/status/647079360172847104" TargetMode="External"/><Relationship Id="rId305" Type="http://schemas.openxmlformats.org/officeDocument/2006/relationships/hyperlink" Target="https://t.co/92BcoSNNA2" TargetMode="External"/><Relationship Id="rId789" Type="http://schemas.openxmlformats.org/officeDocument/2006/relationships/hyperlink" Target="http://twitter.com/BANgentrifying/status/863828304708718592" TargetMode="External"/><Relationship Id="rId304" Type="http://schemas.openxmlformats.org/officeDocument/2006/relationships/hyperlink" Target="http://twitter.com/BANgentrifying/status/925071503611318273" TargetMode="External"/><Relationship Id="rId788" Type="http://schemas.openxmlformats.org/officeDocument/2006/relationships/hyperlink" Target="http://twitter.com/BANgentrifying/status/863828315295150081" TargetMode="External"/><Relationship Id="rId303" Type="http://schemas.openxmlformats.org/officeDocument/2006/relationships/hyperlink" Target="http://twitter.com/BANgentrifying/status/925071539153883136" TargetMode="External"/><Relationship Id="rId787" Type="http://schemas.openxmlformats.org/officeDocument/2006/relationships/hyperlink" Target="http://twitter.com/BANgentrifying/status/863828881282936834" TargetMode="External"/><Relationship Id="rId302" Type="http://schemas.openxmlformats.org/officeDocument/2006/relationships/hyperlink" Target="https://twitter.com/TweetBenMax/status/925022554078810113" TargetMode="External"/><Relationship Id="rId786" Type="http://schemas.openxmlformats.org/officeDocument/2006/relationships/hyperlink" Target="http://twitter.com/BANgentrifying/status/863828907723771904" TargetMode="External"/><Relationship Id="rId309" Type="http://schemas.openxmlformats.org/officeDocument/2006/relationships/hyperlink" Target="http://twitter.com/BANgentrifying/status/923960924284817408" TargetMode="External"/><Relationship Id="rId308" Type="http://schemas.openxmlformats.org/officeDocument/2006/relationships/hyperlink" Target="http://twitter.com/BANgentrifying/status/925071462439976961" TargetMode="External"/><Relationship Id="rId307" Type="http://schemas.openxmlformats.org/officeDocument/2006/relationships/hyperlink" Target="http://twitter.com/BANgentrifying/status/925071484556541952" TargetMode="External"/><Relationship Id="rId306" Type="http://schemas.openxmlformats.org/officeDocument/2006/relationships/hyperlink" Target="https://www.pscp.tv/w/bMXJLTFKUkVtUmRiRFJPUVB8MWRqeFhNYU1uTm9LWnL0nxsGadPAUy1iveiWaxFaUQPWbiUeducq-y-uL5JO" TargetMode="External"/><Relationship Id="rId781" Type="http://schemas.openxmlformats.org/officeDocument/2006/relationships/hyperlink" Target="https://www.instagram.com/p/BT987KBDOXs/" TargetMode="External"/><Relationship Id="rId1370" Type="http://schemas.openxmlformats.org/officeDocument/2006/relationships/hyperlink" Target="https://t.co/ODOvF5u1jX" TargetMode="External"/><Relationship Id="rId780" Type="http://schemas.openxmlformats.org/officeDocument/2006/relationships/hyperlink" Target="https://t.co/Mj7ge8fdS8" TargetMode="External"/><Relationship Id="rId1371" Type="http://schemas.openxmlformats.org/officeDocument/2006/relationships/hyperlink" Target="https://www.eventbrite.com/e/memorial-funeral-procession-for-affordable-housing-tickets-27415257774" TargetMode="External"/><Relationship Id="rId1372" Type="http://schemas.openxmlformats.org/officeDocument/2006/relationships/hyperlink" Target="http://twitter.com/BANgentrifying/status/768911666474090496" TargetMode="External"/><Relationship Id="rId1373" Type="http://schemas.openxmlformats.org/officeDocument/2006/relationships/hyperlink" Target="https://t.co/BRSVnct4iO" TargetMode="External"/><Relationship Id="rId2220" Type="http://schemas.openxmlformats.org/officeDocument/2006/relationships/hyperlink" Target="http://www.huffingtonpost.com/2014/10/07/homeless-bill-of-rights-california_n_5941546.html" TargetMode="External"/><Relationship Id="rId301" Type="http://schemas.openxmlformats.org/officeDocument/2006/relationships/hyperlink" Target="https://t.co/r1GGoycpRH" TargetMode="External"/><Relationship Id="rId785" Type="http://schemas.openxmlformats.org/officeDocument/2006/relationships/hyperlink" Target="https://goo.gl/zikt6t" TargetMode="External"/><Relationship Id="rId1374" Type="http://schemas.openxmlformats.org/officeDocument/2006/relationships/hyperlink" Target="http://nydn.us/2bEqiWh" TargetMode="External"/><Relationship Id="rId2221" Type="http://schemas.openxmlformats.org/officeDocument/2006/relationships/hyperlink" Target="http://twitter.com/BANgentrifying/status/647081063198683137" TargetMode="External"/><Relationship Id="rId300" Type="http://schemas.openxmlformats.org/officeDocument/2006/relationships/hyperlink" Target="http://twitter.com/BANgentrifying/status/925071563636068353" TargetMode="External"/><Relationship Id="rId784" Type="http://schemas.openxmlformats.org/officeDocument/2006/relationships/hyperlink" Target="https://t.co/kuq6TQXggN" TargetMode="External"/><Relationship Id="rId1375" Type="http://schemas.openxmlformats.org/officeDocument/2006/relationships/hyperlink" Target="http://twitter.com/BANgentrifying/status/763795075742695425" TargetMode="External"/><Relationship Id="rId2222" Type="http://schemas.openxmlformats.org/officeDocument/2006/relationships/hyperlink" Target="http://twitter.com/BANgentrifying/status/647080911163494402" TargetMode="External"/><Relationship Id="rId783" Type="http://schemas.openxmlformats.org/officeDocument/2006/relationships/hyperlink" Target="http://twitter.com/BANgentrifying/status/863828923800485890" TargetMode="External"/><Relationship Id="rId1376" Type="http://schemas.openxmlformats.org/officeDocument/2006/relationships/hyperlink" Target="http://twitter.com/BANgentrifying/status/763795065491845120" TargetMode="External"/><Relationship Id="rId2223" Type="http://schemas.openxmlformats.org/officeDocument/2006/relationships/hyperlink" Target="http://twitter.com/BANgentrifying/status/647080901160079360" TargetMode="External"/><Relationship Id="rId782" Type="http://schemas.openxmlformats.org/officeDocument/2006/relationships/hyperlink" Target="http://twitter.com/BANgentrifying/status/863828980947877888" TargetMode="External"/><Relationship Id="rId1377" Type="http://schemas.openxmlformats.org/officeDocument/2006/relationships/hyperlink" Target="https://t.co/KU4r1IQIO5" TargetMode="External"/><Relationship Id="rId2224" Type="http://schemas.openxmlformats.org/officeDocument/2006/relationships/hyperlink" Target="http://twitter.com/BANgentrifying/status/647080802581377025" TargetMode="External"/><Relationship Id="rId1367" Type="http://schemas.openxmlformats.org/officeDocument/2006/relationships/hyperlink" Target="https://t.co/WK5b1ZrK1z" TargetMode="External"/><Relationship Id="rId2214" Type="http://schemas.openxmlformats.org/officeDocument/2006/relationships/hyperlink" Target="http://paper.li/debborys/1356890101?edition_id=a8feeca0-62e5-11e5-85c9-0cc47a0d1605" TargetMode="External"/><Relationship Id="rId1368" Type="http://schemas.openxmlformats.org/officeDocument/2006/relationships/hyperlink" Target="https://www.eventbrite.com/e/memorial-funeral-procession-for-affordable-housing-tickets-27415257774" TargetMode="External"/><Relationship Id="rId2215" Type="http://schemas.openxmlformats.org/officeDocument/2006/relationships/hyperlink" Target="http://twitter.com/BANgentrifying/status/647081144752676864" TargetMode="External"/><Relationship Id="rId1369" Type="http://schemas.openxmlformats.org/officeDocument/2006/relationships/hyperlink" Target="http://twitter.com/BANgentrifying/status/778252647329595393" TargetMode="External"/><Relationship Id="rId2216" Type="http://schemas.openxmlformats.org/officeDocument/2006/relationships/hyperlink" Target="http://t.co/Y1W4p4J3Lr" TargetMode="External"/><Relationship Id="rId2217" Type="http://schemas.openxmlformats.org/officeDocument/2006/relationships/hyperlink" Target="http://on.msnbc.com/1jYnjYu" TargetMode="External"/><Relationship Id="rId2218" Type="http://schemas.openxmlformats.org/officeDocument/2006/relationships/hyperlink" Target="http://twitter.com/BANgentrifying/status/647081105343033344" TargetMode="External"/><Relationship Id="rId2219" Type="http://schemas.openxmlformats.org/officeDocument/2006/relationships/hyperlink" Target="http://t.co/g5kJTUnITy" TargetMode="External"/><Relationship Id="rId778" Type="http://schemas.openxmlformats.org/officeDocument/2006/relationships/hyperlink" Target="http://twitter.com/BANgentrifying/status/866792287828946946" TargetMode="External"/><Relationship Id="rId777" Type="http://schemas.openxmlformats.org/officeDocument/2006/relationships/hyperlink" Target="http://twitter.com/BANgentrifying/status/866792385187106816" TargetMode="External"/><Relationship Id="rId776" Type="http://schemas.openxmlformats.org/officeDocument/2006/relationships/hyperlink" Target="http://twitter.com/BANgentrifying/status/866792398051053568" TargetMode="External"/><Relationship Id="rId775" Type="http://schemas.openxmlformats.org/officeDocument/2006/relationships/hyperlink" Target="http://twitter.com/BANgentrifying/status/866792414694047747" TargetMode="External"/><Relationship Id="rId779" Type="http://schemas.openxmlformats.org/officeDocument/2006/relationships/hyperlink" Target="http://twitter.com/BANgentrifying/status/863829083515498496" TargetMode="External"/><Relationship Id="rId770" Type="http://schemas.openxmlformats.org/officeDocument/2006/relationships/hyperlink" Target="http://twitter.com/BANgentrifying/status/866792523431391232" TargetMode="External"/><Relationship Id="rId1360" Type="http://schemas.openxmlformats.org/officeDocument/2006/relationships/hyperlink" Target="http://twitter.com/BANgentrifying/status/778252870537838592" TargetMode="External"/><Relationship Id="rId1361" Type="http://schemas.openxmlformats.org/officeDocument/2006/relationships/hyperlink" Target="http://twitter.com/BANgentrifying/status/778252847184044032" TargetMode="External"/><Relationship Id="rId1362" Type="http://schemas.openxmlformats.org/officeDocument/2006/relationships/hyperlink" Target="https://t.co/DD0DKlE4dQ" TargetMode="External"/><Relationship Id="rId774" Type="http://schemas.openxmlformats.org/officeDocument/2006/relationships/hyperlink" Target="http://twitter.com/BANgentrifying/status/866792437091532800" TargetMode="External"/><Relationship Id="rId1363" Type="http://schemas.openxmlformats.org/officeDocument/2006/relationships/hyperlink" Target="http://wagingnonviolence.org/feature/disrupt-nypd-bratton-farewell/" TargetMode="External"/><Relationship Id="rId2210" Type="http://schemas.openxmlformats.org/officeDocument/2006/relationships/hyperlink" Target="http://twitter.com/BANgentrifying/status/648910909906284544" TargetMode="External"/><Relationship Id="rId773" Type="http://schemas.openxmlformats.org/officeDocument/2006/relationships/hyperlink" Target="http://twitter.com/BANgentrifying/status/866792462815297537" TargetMode="External"/><Relationship Id="rId1364" Type="http://schemas.openxmlformats.org/officeDocument/2006/relationships/hyperlink" Target="http://twitter.com/BANgentrifying/status/778252834735259648" TargetMode="External"/><Relationship Id="rId2211" Type="http://schemas.openxmlformats.org/officeDocument/2006/relationships/hyperlink" Target="http://twitter.com/BANgentrifying/status/648910893741404160" TargetMode="External"/><Relationship Id="rId772" Type="http://schemas.openxmlformats.org/officeDocument/2006/relationships/hyperlink" Target="http://twitter.com/BANgentrifying/status/866792473787588609" TargetMode="External"/><Relationship Id="rId1365" Type="http://schemas.openxmlformats.org/officeDocument/2006/relationships/hyperlink" Target="http://twitter.com/BANgentrifying/status/778252805589102592" TargetMode="External"/><Relationship Id="rId2212" Type="http://schemas.openxmlformats.org/officeDocument/2006/relationships/hyperlink" Target="http://twitter.com/BANgentrifying/status/648910793564684288" TargetMode="External"/><Relationship Id="rId771" Type="http://schemas.openxmlformats.org/officeDocument/2006/relationships/hyperlink" Target="http://twitter.com/BANgentrifying/status/866792497103687681" TargetMode="External"/><Relationship Id="rId1366" Type="http://schemas.openxmlformats.org/officeDocument/2006/relationships/hyperlink" Target="http://twitter.com/BANgentrifying/status/778252719987560449" TargetMode="External"/><Relationship Id="rId2213" Type="http://schemas.openxmlformats.org/officeDocument/2006/relationships/hyperlink" Target="http://t.co/TTfqjyfNpO" TargetMode="External"/><Relationship Id="rId2247" Type="http://schemas.openxmlformats.org/officeDocument/2006/relationships/hyperlink" Target="http://twitter.com/BANgentrifying/status/647079131939606528" TargetMode="External"/><Relationship Id="rId2248" Type="http://schemas.openxmlformats.org/officeDocument/2006/relationships/hyperlink" Target="http://twitter.com/BANgentrifying/status/647079106522316800" TargetMode="External"/><Relationship Id="rId2249" Type="http://schemas.openxmlformats.org/officeDocument/2006/relationships/hyperlink" Target="http://twitter.com/BANgentrifying/status/647076534570872832" TargetMode="External"/><Relationship Id="rId327" Type="http://schemas.openxmlformats.org/officeDocument/2006/relationships/hyperlink" Target="http://twitter.com/BANgentrifying/status/922661157357473792" TargetMode="External"/><Relationship Id="rId326" Type="http://schemas.openxmlformats.org/officeDocument/2006/relationships/hyperlink" Target="http://twitter.com/BANgentrifying/status/922661178857480194" TargetMode="External"/><Relationship Id="rId325" Type="http://schemas.openxmlformats.org/officeDocument/2006/relationships/hyperlink" Target="http://twitter.com/BANgentrifying/status/922661311519092739" TargetMode="External"/><Relationship Id="rId324" Type="http://schemas.openxmlformats.org/officeDocument/2006/relationships/hyperlink" Target="http://nydn.us/2kitOLB" TargetMode="External"/><Relationship Id="rId329" Type="http://schemas.openxmlformats.org/officeDocument/2006/relationships/hyperlink" Target="http://twitter.com/BANgentrifying/status/922661116395884544" TargetMode="External"/><Relationship Id="rId1390" Type="http://schemas.openxmlformats.org/officeDocument/2006/relationships/hyperlink" Target="http://twitter.com/BANgentrifying/status/763794862302978049" TargetMode="External"/><Relationship Id="rId328" Type="http://schemas.openxmlformats.org/officeDocument/2006/relationships/hyperlink" Target="http://twitter.com/BANgentrifying/status/922661140546686976" TargetMode="External"/><Relationship Id="rId1391" Type="http://schemas.openxmlformats.org/officeDocument/2006/relationships/hyperlink" Target="http://twitter.com/BANgentrifying/status/763794852219879424" TargetMode="External"/><Relationship Id="rId1392" Type="http://schemas.openxmlformats.org/officeDocument/2006/relationships/hyperlink" Target="http://twitter.com/BANgentrifying/status/763794840895225856" TargetMode="External"/><Relationship Id="rId1393" Type="http://schemas.openxmlformats.org/officeDocument/2006/relationships/hyperlink" Target="http://twitter.com/BANgentrifying/status/763794828585013248" TargetMode="External"/><Relationship Id="rId2240" Type="http://schemas.openxmlformats.org/officeDocument/2006/relationships/hyperlink" Target="http://t.co/lpZQy5WgeK" TargetMode="External"/><Relationship Id="rId1394" Type="http://schemas.openxmlformats.org/officeDocument/2006/relationships/hyperlink" Target="http://twitter.com/BANgentrifying/status/763794807374409728" TargetMode="External"/><Relationship Id="rId2241" Type="http://schemas.openxmlformats.org/officeDocument/2006/relationships/hyperlink" Target="http://fb.me/6KeaOvDAM" TargetMode="External"/><Relationship Id="rId1395" Type="http://schemas.openxmlformats.org/officeDocument/2006/relationships/hyperlink" Target="http://twitter.com/BANgentrifying/status/763794794720202753" TargetMode="External"/><Relationship Id="rId2242" Type="http://schemas.openxmlformats.org/officeDocument/2006/relationships/hyperlink" Target="http://twitter.com/BANgentrifying/status/647079189384966144" TargetMode="External"/><Relationship Id="rId323" Type="http://schemas.openxmlformats.org/officeDocument/2006/relationships/hyperlink" Target="https://t.co/GcnfKAG8eS" TargetMode="External"/><Relationship Id="rId1396" Type="http://schemas.openxmlformats.org/officeDocument/2006/relationships/hyperlink" Target="http://twitter.com/BANgentrifying/status/763794782456057856" TargetMode="External"/><Relationship Id="rId2243" Type="http://schemas.openxmlformats.org/officeDocument/2006/relationships/hyperlink" Target="http://twitter.com/BANgentrifying/status/647079177003376640" TargetMode="External"/><Relationship Id="rId322" Type="http://schemas.openxmlformats.org/officeDocument/2006/relationships/hyperlink" Target="http://twitter.com/BANgentrifying/status/922661426547904512" TargetMode="External"/><Relationship Id="rId1397" Type="http://schemas.openxmlformats.org/officeDocument/2006/relationships/hyperlink" Target="http://twitter.com/BANgentrifying/status/763794780262375424" TargetMode="External"/><Relationship Id="rId2244" Type="http://schemas.openxmlformats.org/officeDocument/2006/relationships/hyperlink" Target="http://twitter.com/BANgentrifying/status/647079166731517952" TargetMode="External"/><Relationship Id="rId321" Type="http://schemas.openxmlformats.org/officeDocument/2006/relationships/hyperlink" Target="http://www.ny1.com/nyc/all-boroughs/news/2017/10/06/eric-garner-case-latest-" TargetMode="External"/><Relationship Id="rId1398" Type="http://schemas.openxmlformats.org/officeDocument/2006/relationships/hyperlink" Target="http://twitter.com/BANgentrifying/status/763794763376132096" TargetMode="External"/><Relationship Id="rId2245" Type="http://schemas.openxmlformats.org/officeDocument/2006/relationships/hyperlink" Target="http://twitter.com/BANgentrifying/status/647079157428580353" TargetMode="External"/><Relationship Id="rId320" Type="http://schemas.openxmlformats.org/officeDocument/2006/relationships/hyperlink" Target="https://t.co/I0zrgH4pf2" TargetMode="External"/><Relationship Id="rId1399" Type="http://schemas.openxmlformats.org/officeDocument/2006/relationships/hyperlink" Target="http://twitter.com/BANgentrifying/status/763794753297190913" TargetMode="External"/><Relationship Id="rId2246" Type="http://schemas.openxmlformats.org/officeDocument/2006/relationships/hyperlink" Target="http://twitter.com/BANgentrifying/status/647079140626145280" TargetMode="External"/><Relationship Id="rId1389" Type="http://schemas.openxmlformats.org/officeDocument/2006/relationships/hyperlink" Target="http://twitter.com/BANgentrifying/status/763794872289689600" TargetMode="External"/><Relationship Id="rId2236" Type="http://schemas.openxmlformats.org/officeDocument/2006/relationships/hyperlink" Target="http://twitter.com/BANgentrifying/status/647079235522297856" TargetMode="External"/><Relationship Id="rId2237" Type="http://schemas.openxmlformats.org/officeDocument/2006/relationships/hyperlink" Target="http://twitter.com/BANgentrifying/status/647079222683529216" TargetMode="External"/><Relationship Id="rId2238" Type="http://schemas.openxmlformats.org/officeDocument/2006/relationships/hyperlink" Target="http://twitter.com/BANgentrifying/status/647079210188677120" TargetMode="External"/><Relationship Id="rId2239" Type="http://schemas.openxmlformats.org/officeDocument/2006/relationships/hyperlink" Target="http://twitter.com/BANgentrifying/status/647079197186387968" TargetMode="External"/><Relationship Id="rId316" Type="http://schemas.openxmlformats.org/officeDocument/2006/relationships/hyperlink" Target="http://twitter.com/BANgentrifying/status/922663597033054208" TargetMode="External"/><Relationship Id="rId315" Type="http://schemas.openxmlformats.org/officeDocument/2006/relationships/hyperlink" Target="http://twitter.com/BANgentrifying/status/922664033920184321" TargetMode="External"/><Relationship Id="rId799" Type="http://schemas.openxmlformats.org/officeDocument/2006/relationships/hyperlink" Target="http://twitter.com/BANgentrifying/status/863828215680335872" TargetMode="External"/><Relationship Id="rId314" Type="http://schemas.openxmlformats.org/officeDocument/2006/relationships/hyperlink" Target="https://twitter.com/i/web/status/922665064502571013" TargetMode="External"/><Relationship Id="rId798" Type="http://schemas.openxmlformats.org/officeDocument/2006/relationships/hyperlink" Target="https://twitter.com/uprose/status/863474200094310400" TargetMode="External"/><Relationship Id="rId313" Type="http://schemas.openxmlformats.org/officeDocument/2006/relationships/hyperlink" Target="https://t.co/kIwrXb5yAe" TargetMode="External"/><Relationship Id="rId797" Type="http://schemas.openxmlformats.org/officeDocument/2006/relationships/hyperlink" Target="https://t.co/yqrBFyWdec" TargetMode="External"/><Relationship Id="rId319" Type="http://schemas.openxmlformats.org/officeDocument/2006/relationships/hyperlink" Target="http://twitter.com/BANgentrifying/status/922661479110840320" TargetMode="External"/><Relationship Id="rId318" Type="http://schemas.openxmlformats.org/officeDocument/2006/relationships/hyperlink" Target="https://twitter.com/i/web/status/922663597033054208" TargetMode="External"/><Relationship Id="rId317" Type="http://schemas.openxmlformats.org/officeDocument/2006/relationships/hyperlink" Target="https://t.co/vKhN6H24wY" TargetMode="External"/><Relationship Id="rId1380" Type="http://schemas.openxmlformats.org/officeDocument/2006/relationships/hyperlink" Target="http://twitter.com/BANgentrifying/status/763795043819917317" TargetMode="External"/><Relationship Id="rId792" Type="http://schemas.openxmlformats.org/officeDocument/2006/relationships/hyperlink" Target="http://twitter.com/BANgentrifying/status/863828272894836739" TargetMode="External"/><Relationship Id="rId1381" Type="http://schemas.openxmlformats.org/officeDocument/2006/relationships/hyperlink" Target="http://twitter.com/BANgentrifying/status/763795030884642820" TargetMode="External"/><Relationship Id="rId791" Type="http://schemas.openxmlformats.org/officeDocument/2006/relationships/hyperlink" Target="http://twitter.com/BANgentrifying/status/863828283426844676" TargetMode="External"/><Relationship Id="rId1382" Type="http://schemas.openxmlformats.org/officeDocument/2006/relationships/hyperlink" Target="http://twitter.com/BANgentrifying/status/763795019723632641" TargetMode="External"/><Relationship Id="rId790" Type="http://schemas.openxmlformats.org/officeDocument/2006/relationships/hyperlink" Target="http://twitter.com/BANgentrifying/status/863828293056962560" TargetMode="External"/><Relationship Id="rId1383" Type="http://schemas.openxmlformats.org/officeDocument/2006/relationships/hyperlink" Target="http://twitter.com/BANgentrifying/status/763795010869428224" TargetMode="External"/><Relationship Id="rId2230" Type="http://schemas.openxmlformats.org/officeDocument/2006/relationships/hyperlink" Target="http://twitter.com/BANgentrifying/status/647079345610211328" TargetMode="External"/><Relationship Id="rId1384" Type="http://schemas.openxmlformats.org/officeDocument/2006/relationships/hyperlink" Target="http://twitter.com/BANgentrifying/status/763795001168068609" TargetMode="External"/><Relationship Id="rId2231" Type="http://schemas.openxmlformats.org/officeDocument/2006/relationships/hyperlink" Target="http://twitter.com/BANgentrifying/status/647079330703634432" TargetMode="External"/><Relationship Id="rId312" Type="http://schemas.openxmlformats.org/officeDocument/2006/relationships/hyperlink" Target="http://twitter.com/BANgentrifying/status/922665064502571013" TargetMode="External"/><Relationship Id="rId796" Type="http://schemas.openxmlformats.org/officeDocument/2006/relationships/hyperlink" Target="http://twitter.com/BANgentrifying/status/863828244767887361" TargetMode="External"/><Relationship Id="rId1385" Type="http://schemas.openxmlformats.org/officeDocument/2006/relationships/hyperlink" Target="http://twitter.com/BANgentrifying/status/763794981605736448" TargetMode="External"/><Relationship Id="rId2232" Type="http://schemas.openxmlformats.org/officeDocument/2006/relationships/hyperlink" Target="http://twitter.com/BANgentrifying/status/647079318330470400" TargetMode="External"/><Relationship Id="rId311" Type="http://schemas.openxmlformats.org/officeDocument/2006/relationships/hyperlink" Target="http://twitter.com/BANgentrifying/status/922665336142475265" TargetMode="External"/><Relationship Id="rId795" Type="http://schemas.openxmlformats.org/officeDocument/2006/relationships/hyperlink" Target="http://twitter.com/BANgentrifying/status/863828257434742784" TargetMode="External"/><Relationship Id="rId1386" Type="http://schemas.openxmlformats.org/officeDocument/2006/relationships/hyperlink" Target="http://twitter.com/BANgentrifying/status/763794968775393280" TargetMode="External"/><Relationship Id="rId2233" Type="http://schemas.openxmlformats.org/officeDocument/2006/relationships/hyperlink" Target="http://twitter.com/BANgentrifying/status/647079303482605568" TargetMode="External"/><Relationship Id="rId310" Type="http://schemas.openxmlformats.org/officeDocument/2006/relationships/hyperlink" Target="http://twitter.com/BANgentrifying/status/923624432815484931" TargetMode="External"/><Relationship Id="rId794" Type="http://schemas.openxmlformats.org/officeDocument/2006/relationships/hyperlink" Target="https://twitter.com/TarryHum/status/863472411144015872" TargetMode="External"/><Relationship Id="rId1387" Type="http://schemas.openxmlformats.org/officeDocument/2006/relationships/hyperlink" Target="http://twitter.com/BANgentrifying/status/763794959543705600" TargetMode="External"/><Relationship Id="rId2234" Type="http://schemas.openxmlformats.org/officeDocument/2006/relationships/hyperlink" Target="http://twitter.com/BANgentrifying/status/647079294955573248" TargetMode="External"/><Relationship Id="rId793" Type="http://schemas.openxmlformats.org/officeDocument/2006/relationships/hyperlink" Target="https://t.co/6NgKVx8GxN" TargetMode="External"/><Relationship Id="rId1388" Type="http://schemas.openxmlformats.org/officeDocument/2006/relationships/hyperlink" Target="http://twitter.com/BANgentrifying/status/763794880502071297" TargetMode="External"/><Relationship Id="rId2235" Type="http://schemas.openxmlformats.org/officeDocument/2006/relationships/hyperlink" Target="http://twitter.com/BANgentrifying/status/647079285426139136" TargetMode="External"/><Relationship Id="rId297" Type="http://schemas.openxmlformats.org/officeDocument/2006/relationships/hyperlink" Target="https://t.co/gKmpqEhAn1" TargetMode="External"/><Relationship Id="rId296" Type="http://schemas.openxmlformats.org/officeDocument/2006/relationships/hyperlink" Target="http://twitter.com/BANgentrifying/status/925072234707812353" TargetMode="External"/><Relationship Id="rId295" Type="http://schemas.openxmlformats.org/officeDocument/2006/relationships/hyperlink" Target="http://twitter.com/BANgentrifying/status/925072313963438082" TargetMode="External"/><Relationship Id="rId294" Type="http://schemas.openxmlformats.org/officeDocument/2006/relationships/hyperlink" Target="http://twitter.com/BANgentrifying/status/925072325841743872" TargetMode="External"/><Relationship Id="rId299" Type="http://schemas.openxmlformats.org/officeDocument/2006/relationships/hyperlink" Target="http://twitter.com/BANgentrifying/status/925071605415464960" TargetMode="External"/><Relationship Id="rId298" Type="http://schemas.openxmlformats.org/officeDocument/2006/relationships/hyperlink" Target="https://www.facebook.com/events/125014688173031/" TargetMode="External"/><Relationship Id="rId271" Type="http://schemas.openxmlformats.org/officeDocument/2006/relationships/hyperlink" Target="http://twitter.com/BANgentrifying/status/933389387534159873" TargetMode="External"/><Relationship Id="rId270" Type="http://schemas.openxmlformats.org/officeDocument/2006/relationships/hyperlink" Target="http://twitter.com/BANgentrifying/status/933389397264912384" TargetMode="External"/><Relationship Id="rId269" Type="http://schemas.openxmlformats.org/officeDocument/2006/relationships/hyperlink" Target="http://twitter.com/BANgentrifying/status/933389406861479938" TargetMode="External"/><Relationship Id="rId264" Type="http://schemas.openxmlformats.org/officeDocument/2006/relationships/hyperlink" Target="http://twitter.com/BANgentrifying/status/933389472783355905" TargetMode="External"/><Relationship Id="rId263" Type="http://schemas.openxmlformats.org/officeDocument/2006/relationships/hyperlink" Target="http://twitter.com/BANgentrifying/status/933389489115992065" TargetMode="External"/><Relationship Id="rId262" Type="http://schemas.openxmlformats.org/officeDocument/2006/relationships/hyperlink" Target="http://twitter.com/BANgentrifying/status/933389513774247938" TargetMode="External"/><Relationship Id="rId261" Type="http://schemas.openxmlformats.org/officeDocument/2006/relationships/hyperlink" Target="http://twitter.com/BANgentrifying/status/933389526080376835" TargetMode="External"/><Relationship Id="rId268" Type="http://schemas.openxmlformats.org/officeDocument/2006/relationships/hyperlink" Target="http://twitter.com/BANgentrifying/status/933389422808190976" TargetMode="External"/><Relationship Id="rId267" Type="http://schemas.openxmlformats.org/officeDocument/2006/relationships/hyperlink" Target="http://twitter.com/BANgentrifying/status/933389440302682112" TargetMode="External"/><Relationship Id="rId266" Type="http://schemas.openxmlformats.org/officeDocument/2006/relationships/hyperlink" Target="http://twitter.com/BANgentrifying/status/933389448011747328" TargetMode="External"/><Relationship Id="rId265" Type="http://schemas.openxmlformats.org/officeDocument/2006/relationships/hyperlink" Target="http://twitter.com/BANgentrifying/status/933389462314323974" TargetMode="External"/><Relationship Id="rId260" Type="http://schemas.openxmlformats.org/officeDocument/2006/relationships/hyperlink" Target="http://twitter.com/BANgentrifying/status/933416930861568000" TargetMode="External"/><Relationship Id="rId259" Type="http://schemas.openxmlformats.org/officeDocument/2006/relationships/hyperlink" Target="http://twitter.com/BANgentrifying/status/933416943729639426" TargetMode="External"/><Relationship Id="rId258" Type="http://schemas.openxmlformats.org/officeDocument/2006/relationships/hyperlink" Target="http://twitter.com/BANgentrifying/status/933416953703731200" TargetMode="External"/><Relationship Id="rId2290" Type="http://schemas.openxmlformats.org/officeDocument/2006/relationships/hyperlink" Target="http://twitter.com/BANgentrifying/status/644641677450330112" TargetMode="External"/><Relationship Id="rId2291" Type="http://schemas.openxmlformats.org/officeDocument/2006/relationships/hyperlink" Target="http://twitter.com/BANgentrifying/status/644641508587622400" TargetMode="External"/><Relationship Id="rId2292" Type="http://schemas.openxmlformats.org/officeDocument/2006/relationships/hyperlink" Target="http://twitter.com/BANgentrifying/status/644639932095578113" TargetMode="External"/><Relationship Id="rId2293" Type="http://schemas.openxmlformats.org/officeDocument/2006/relationships/hyperlink" Target="http://twitter.com/BANgentrifying/status/644639497506963458" TargetMode="External"/><Relationship Id="rId253" Type="http://schemas.openxmlformats.org/officeDocument/2006/relationships/hyperlink" Target="http://twitter.com/BANgentrifying/status/933417028819521536" TargetMode="External"/><Relationship Id="rId2294" Type="http://schemas.openxmlformats.org/officeDocument/2006/relationships/hyperlink" Target="http://twitter.com/BANgentrifying/status/644639383585488897" TargetMode="External"/><Relationship Id="rId252" Type="http://schemas.openxmlformats.org/officeDocument/2006/relationships/hyperlink" Target="http://twitter.com/BANgentrifying/status/933417045173170176" TargetMode="External"/><Relationship Id="rId2295" Type="http://schemas.openxmlformats.org/officeDocument/2006/relationships/hyperlink" Target="http://twitter.com/BANgentrifying/status/644633847318093824" TargetMode="External"/><Relationship Id="rId251" Type="http://schemas.openxmlformats.org/officeDocument/2006/relationships/hyperlink" Target="http://twitter.com/BANgentrifying/status/933417055981842432" TargetMode="External"/><Relationship Id="rId2296" Type="http://schemas.openxmlformats.org/officeDocument/2006/relationships/hyperlink" Target="http://twitter.com/BANgentrifying/status/644632956699570176" TargetMode="External"/><Relationship Id="rId250" Type="http://schemas.openxmlformats.org/officeDocument/2006/relationships/hyperlink" Target="http://twitter.com/BANgentrifying/status/933417074818461696" TargetMode="External"/><Relationship Id="rId2297" Type="http://schemas.openxmlformats.org/officeDocument/2006/relationships/hyperlink" Target="http://twitter.com/BANgentrifying/status/644630667586703360" TargetMode="External"/><Relationship Id="rId257" Type="http://schemas.openxmlformats.org/officeDocument/2006/relationships/hyperlink" Target="http://twitter.com/BANgentrifying/status/933416966542458881" TargetMode="External"/><Relationship Id="rId2298" Type="http://schemas.openxmlformats.org/officeDocument/2006/relationships/hyperlink" Target="http://twitter.com/BANgentrifying/status/644630372739891200" TargetMode="External"/><Relationship Id="rId256" Type="http://schemas.openxmlformats.org/officeDocument/2006/relationships/hyperlink" Target="http://twitter.com/BANgentrifying/status/933416978970234881" TargetMode="External"/><Relationship Id="rId2299" Type="http://schemas.openxmlformats.org/officeDocument/2006/relationships/hyperlink" Target="http://twitter.com/BANgentrifying/status/644629594809700353" TargetMode="External"/><Relationship Id="rId255" Type="http://schemas.openxmlformats.org/officeDocument/2006/relationships/hyperlink" Target="http://twitter.com/BANgentrifying/status/933416992123641856" TargetMode="External"/><Relationship Id="rId254" Type="http://schemas.openxmlformats.org/officeDocument/2006/relationships/hyperlink" Target="http://twitter.com/BANgentrifying/status/933417018719719424" TargetMode="External"/><Relationship Id="rId293" Type="http://schemas.openxmlformats.org/officeDocument/2006/relationships/hyperlink" Target="http://twitter.com/BANgentrifying/status/925072342459535361" TargetMode="External"/><Relationship Id="rId292" Type="http://schemas.openxmlformats.org/officeDocument/2006/relationships/hyperlink" Target="http://twitter.com/BANgentrifying/status/925072373409308672" TargetMode="External"/><Relationship Id="rId291" Type="http://schemas.openxmlformats.org/officeDocument/2006/relationships/hyperlink" Target="http://twitter.com/BANgentrifying/status/925875188285272065" TargetMode="External"/><Relationship Id="rId290" Type="http://schemas.openxmlformats.org/officeDocument/2006/relationships/hyperlink" Target="http://twitter.com/BANgentrifying/status/925875375196041221" TargetMode="External"/><Relationship Id="rId286" Type="http://schemas.openxmlformats.org/officeDocument/2006/relationships/hyperlink" Target="http://twitter.com/BANgentrifying/status/925875433832402944" TargetMode="External"/><Relationship Id="rId285" Type="http://schemas.openxmlformats.org/officeDocument/2006/relationships/hyperlink" Target="http://twitter.com/BANgentrifying/status/925875444737564672" TargetMode="External"/><Relationship Id="rId284" Type="http://schemas.openxmlformats.org/officeDocument/2006/relationships/hyperlink" Target="http://twitter.com/BANgentrifying/status/925875454908817408" TargetMode="External"/><Relationship Id="rId283" Type="http://schemas.openxmlformats.org/officeDocument/2006/relationships/hyperlink" Target="http://twitter.com/BANgentrifying/status/925875466803834891" TargetMode="External"/><Relationship Id="rId289" Type="http://schemas.openxmlformats.org/officeDocument/2006/relationships/hyperlink" Target="http://twitter.com/BANgentrifying/status/925875389880299524" TargetMode="External"/><Relationship Id="rId288" Type="http://schemas.openxmlformats.org/officeDocument/2006/relationships/hyperlink" Target="http://twitter.com/BANgentrifying/status/925875400403808263" TargetMode="External"/><Relationship Id="rId287" Type="http://schemas.openxmlformats.org/officeDocument/2006/relationships/hyperlink" Target="http://twitter.com/BANgentrifying/status/925875413452247040" TargetMode="External"/><Relationship Id="rId282" Type="http://schemas.openxmlformats.org/officeDocument/2006/relationships/hyperlink" Target="http://twitter.com/BANgentrifying/status/933389301299273728" TargetMode="External"/><Relationship Id="rId281" Type="http://schemas.openxmlformats.org/officeDocument/2006/relationships/hyperlink" Target="http://twitter.com/BANgentrifying/status/933389312812568577" TargetMode="External"/><Relationship Id="rId280" Type="http://schemas.openxmlformats.org/officeDocument/2006/relationships/hyperlink" Target="http://twitter.com/BANgentrifying/status/933389324179079169" TargetMode="External"/><Relationship Id="rId275" Type="http://schemas.openxmlformats.org/officeDocument/2006/relationships/hyperlink" Target="http://twitter.com/BANgentrifying/status/933389365631508481" TargetMode="External"/><Relationship Id="rId274" Type="http://schemas.openxmlformats.org/officeDocument/2006/relationships/hyperlink" Target="https://twitter.com/cmlauriecumbo/status/933092522930315264" TargetMode="External"/><Relationship Id="rId273" Type="http://schemas.openxmlformats.org/officeDocument/2006/relationships/hyperlink" Target="https://t.co/1CbtF8E2sW" TargetMode="External"/><Relationship Id="rId272" Type="http://schemas.openxmlformats.org/officeDocument/2006/relationships/hyperlink" Target="http://twitter.com/BANgentrifying/status/933389375504834560" TargetMode="External"/><Relationship Id="rId279" Type="http://schemas.openxmlformats.org/officeDocument/2006/relationships/hyperlink" Target="http://twitter.com/BANgentrifying/status/933389340792770560" TargetMode="External"/><Relationship Id="rId278" Type="http://schemas.openxmlformats.org/officeDocument/2006/relationships/hyperlink" Target="http://twitter.com/BANgentrifying/status/933389352461307904" TargetMode="External"/><Relationship Id="rId277" Type="http://schemas.openxmlformats.org/officeDocument/2006/relationships/hyperlink" Target="https://twitter.com/JabariBrisport/status/933027493644263424" TargetMode="External"/><Relationship Id="rId276" Type="http://schemas.openxmlformats.org/officeDocument/2006/relationships/hyperlink" Target="https://t.co/AWMTvzYbVe" TargetMode="External"/><Relationship Id="rId1851" Type="http://schemas.openxmlformats.org/officeDocument/2006/relationships/hyperlink" Target="http://twitter.com/BANgentrifying/status/694338198445649920" TargetMode="External"/><Relationship Id="rId1852" Type="http://schemas.openxmlformats.org/officeDocument/2006/relationships/hyperlink" Target="https://t.co/W6C3dTaw6F" TargetMode="External"/><Relationship Id="rId1853" Type="http://schemas.openxmlformats.org/officeDocument/2006/relationships/hyperlink" Target="http://bit.ly/1PILSry" TargetMode="External"/><Relationship Id="rId1854" Type="http://schemas.openxmlformats.org/officeDocument/2006/relationships/hyperlink" Target="http://twitter.com/BANgentrifying/status/694338185770438656" TargetMode="External"/><Relationship Id="rId1855" Type="http://schemas.openxmlformats.org/officeDocument/2006/relationships/hyperlink" Target="http://twitter.com/BANgentrifying/status/694338166602502144" TargetMode="External"/><Relationship Id="rId1856" Type="http://schemas.openxmlformats.org/officeDocument/2006/relationships/hyperlink" Target="http://twitter.com/BANgentrifying/status/694338129059278848" TargetMode="External"/><Relationship Id="rId1857" Type="http://schemas.openxmlformats.org/officeDocument/2006/relationships/hyperlink" Target="http://twitter.com/BANgentrifying/status/694338116505726976" TargetMode="External"/><Relationship Id="rId1858" Type="http://schemas.openxmlformats.org/officeDocument/2006/relationships/hyperlink" Target="http://twitter.com/BANgentrifying/status/694338098193375232" TargetMode="External"/><Relationship Id="rId1859" Type="http://schemas.openxmlformats.org/officeDocument/2006/relationships/hyperlink" Target="http://twitter.com/BANgentrifying/status/694338077599371268" TargetMode="External"/><Relationship Id="rId1850" Type="http://schemas.openxmlformats.org/officeDocument/2006/relationships/hyperlink" Target="http://twitter.com/BANgentrifying/status/694338210747539456" TargetMode="External"/><Relationship Id="rId1840" Type="http://schemas.openxmlformats.org/officeDocument/2006/relationships/hyperlink" Target="http://twitter.com/BANgentrifying/status/694503795364003840" TargetMode="External"/><Relationship Id="rId1841" Type="http://schemas.openxmlformats.org/officeDocument/2006/relationships/hyperlink" Target="https://t.co/5Aol6UvyHh" TargetMode="External"/><Relationship Id="rId1842" Type="http://schemas.openxmlformats.org/officeDocument/2006/relationships/hyperlink" Target="https://www.facebook.com/events/1720316781517665/" TargetMode="External"/><Relationship Id="rId1843" Type="http://schemas.openxmlformats.org/officeDocument/2006/relationships/hyperlink" Target="http://twitter.com/BANgentrifying/status/694452666399748096" TargetMode="External"/><Relationship Id="rId1844" Type="http://schemas.openxmlformats.org/officeDocument/2006/relationships/hyperlink" Target="http://twitter.com/BANgentrifying/status/694443833346535425" TargetMode="External"/><Relationship Id="rId1845" Type="http://schemas.openxmlformats.org/officeDocument/2006/relationships/hyperlink" Target="https://t.co/5Aol6UvyHh" TargetMode="External"/><Relationship Id="rId1846" Type="http://schemas.openxmlformats.org/officeDocument/2006/relationships/hyperlink" Target="https://www.facebook.com/events/1720316781517665/" TargetMode="External"/><Relationship Id="rId1847" Type="http://schemas.openxmlformats.org/officeDocument/2006/relationships/hyperlink" Target="http://twitter.com/BANgentrifying/status/694338317236736000" TargetMode="External"/><Relationship Id="rId1848" Type="http://schemas.openxmlformats.org/officeDocument/2006/relationships/hyperlink" Target="https://t.co/Ec7fHAFlLw" TargetMode="External"/><Relationship Id="rId1849" Type="http://schemas.openxmlformats.org/officeDocument/2006/relationships/hyperlink" Target="https://www.instagram.com/p/BBDJpoNl7Fn/" TargetMode="External"/><Relationship Id="rId1873" Type="http://schemas.openxmlformats.org/officeDocument/2006/relationships/hyperlink" Target="http://twitter.com/BANgentrifying/status/689999886088036353" TargetMode="External"/><Relationship Id="rId1874" Type="http://schemas.openxmlformats.org/officeDocument/2006/relationships/hyperlink" Target="http://twitter.com/BANgentrifying/status/689999849857622016" TargetMode="External"/><Relationship Id="rId1875" Type="http://schemas.openxmlformats.org/officeDocument/2006/relationships/hyperlink" Target="http://twitter.com/BANgentrifying/status/689143770198200320" TargetMode="External"/><Relationship Id="rId1876" Type="http://schemas.openxmlformats.org/officeDocument/2006/relationships/hyperlink" Target="https://t.co/p9E2E1kbX7" TargetMode="External"/><Relationship Id="rId1877" Type="http://schemas.openxmlformats.org/officeDocument/2006/relationships/hyperlink" Target="https://www.facebook.com/permalink.php?story_fbid=1034484076616404&amp;id=1034398506624961" TargetMode="External"/><Relationship Id="rId1878" Type="http://schemas.openxmlformats.org/officeDocument/2006/relationships/hyperlink" Target="http://twitter.com/BANgentrifying/status/689143758730989569" TargetMode="External"/><Relationship Id="rId1879" Type="http://schemas.openxmlformats.org/officeDocument/2006/relationships/hyperlink" Target="http://twitter.com/BANgentrifying/status/689143744839421952" TargetMode="External"/><Relationship Id="rId1870" Type="http://schemas.openxmlformats.org/officeDocument/2006/relationships/hyperlink" Target="http://twitter.com/BANgentrifying/status/690386992492875776" TargetMode="External"/><Relationship Id="rId1871" Type="http://schemas.openxmlformats.org/officeDocument/2006/relationships/hyperlink" Target="https://t.co/yFChVj7799" TargetMode="External"/><Relationship Id="rId1872" Type="http://schemas.openxmlformats.org/officeDocument/2006/relationships/hyperlink" Target="https://www.instagram.com/p/BA088u3F7Nw/" TargetMode="External"/><Relationship Id="rId1862" Type="http://schemas.openxmlformats.org/officeDocument/2006/relationships/hyperlink" Target="http://twitter.com/BANgentrifying/status/690398990815334401" TargetMode="External"/><Relationship Id="rId1863" Type="http://schemas.openxmlformats.org/officeDocument/2006/relationships/hyperlink" Target="http://twitter.com/BANgentrifying/status/690398939435106305" TargetMode="External"/><Relationship Id="rId1864" Type="http://schemas.openxmlformats.org/officeDocument/2006/relationships/hyperlink" Target="http://twitter.com/BANgentrifying/status/690387026991042560" TargetMode="External"/><Relationship Id="rId1865" Type="http://schemas.openxmlformats.org/officeDocument/2006/relationships/hyperlink" Target="https://t.co/OTbbRyMuSL" TargetMode="External"/><Relationship Id="rId1866" Type="http://schemas.openxmlformats.org/officeDocument/2006/relationships/hyperlink" Target="https://www.instagram.com/p/BA07iJYl7L2/" TargetMode="External"/><Relationship Id="rId1867" Type="http://schemas.openxmlformats.org/officeDocument/2006/relationships/hyperlink" Target="http://twitter.com/BANgentrifying/status/690387001858772997" TargetMode="External"/><Relationship Id="rId1868" Type="http://schemas.openxmlformats.org/officeDocument/2006/relationships/hyperlink" Target="https://t.co/7FT3zSLkJP" TargetMode="External"/><Relationship Id="rId1869" Type="http://schemas.openxmlformats.org/officeDocument/2006/relationships/hyperlink" Target="https://www.instagram.com/p/BA08vDWF7Nc/" TargetMode="External"/><Relationship Id="rId1860" Type="http://schemas.openxmlformats.org/officeDocument/2006/relationships/hyperlink" Target="http://twitter.com/BANgentrifying/status/694321800700923904" TargetMode="External"/><Relationship Id="rId1861" Type="http://schemas.openxmlformats.org/officeDocument/2006/relationships/hyperlink" Target="http://twitter.com/BANgentrifying/status/690720630740799488" TargetMode="External"/><Relationship Id="rId1810" Type="http://schemas.openxmlformats.org/officeDocument/2006/relationships/hyperlink" Target="https://t.co/5Aol6UvyHh" TargetMode="External"/><Relationship Id="rId1811" Type="http://schemas.openxmlformats.org/officeDocument/2006/relationships/hyperlink" Target="https://www.facebook.com/events/1720316781517665/" TargetMode="External"/><Relationship Id="rId1812" Type="http://schemas.openxmlformats.org/officeDocument/2006/relationships/hyperlink" Target="http://twitter.com/BANgentrifying/status/694598990919245824" TargetMode="External"/><Relationship Id="rId1813" Type="http://schemas.openxmlformats.org/officeDocument/2006/relationships/hyperlink" Target="http://twitter.com/BANgentrifying/status/694598949026553857" TargetMode="External"/><Relationship Id="rId1814" Type="http://schemas.openxmlformats.org/officeDocument/2006/relationships/hyperlink" Target="https://t.co/coZ7IZ4ybq" TargetMode="External"/><Relationship Id="rId1815" Type="http://schemas.openxmlformats.org/officeDocument/2006/relationships/hyperlink" Target="https://www.instagram.com/p/BBSngOITQiD/" TargetMode="External"/><Relationship Id="rId1816" Type="http://schemas.openxmlformats.org/officeDocument/2006/relationships/hyperlink" Target="http://twitter.com/BANgentrifying/status/694598937848713216" TargetMode="External"/><Relationship Id="rId1817" Type="http://schemas.openxmlformats.org/officeDocument/2006/relationships/hyperlink" Target="http://twitter.com/BANgentrifying/status/694598908933214209" TargetMode="External"/><Relationship Id="rId1818" Type="http://schemas.openxmlformats.org/officeDocument/2006/relationships/hyperlink" Target="https://t.co/nZ5LruGsBA" TargetMode="External"/><Relationship Id="rId1819" Type="http://schemas.openxmlformats.org/officeDocument/2006/relationships/hyperlink" Target="https://www.instagram.com/p/BBSouvMzQkn/" TargetMode="External"/><Relationship Id="rId1800" Type="http://schemas.openxmlformats.org/officeDocument/2006/relationships/hyperlink" Target="http://twitter.com/BANgentrifying/status/694669141614006272" TargetMode="External"/><Relationship Id="rId1801" Type="http://schemas.openxmlformats.org/officeDocument/2006/relationships/hyperlink" Target="https://t.co/5Aol6UvyHh" TargetMode="External"/><Relationship Id="rId1802" Type="http://schemas.openxmlformats.org/officeDocument/2006/relationships/hyperlink" Target="https://www.facebook.com/events/1720316781517665/" TargetMode="External"/><Relationship Id="rId1803" Type="http://schemas.openxmlformats.org/officeDocument/2006/relationships/hyperlink" Target="http://twitter.com/BANgentrifying/status/694666873820962817" TargetMode="External"/><Relationship Id="rId1804" Type="http://schemas.openxmlformats.org/officeDocument/2006/relationships/hyperlink" Target="https://t.co/5Aol6UvyHh" TargetMode="External"/><Relationship Id="rId1805" Type="http://schemas.openxmlformats.org/officeDocument/2006/relationships/hyperlink" Target="https://www.facebook.com/events/1720316781517665/" TargetMode="External"/><Relationship Id="rId1806" Type="http://schemas.openxmlformats.org/officeDocument/2006/relationships/hyperlink" Target="http://twitter.com/BANgentrifying/status/694660340462673920" TargetMode="External"/><Relationship Id="rId1807" Type="http://schemas.openxmlformats.org/officeDocument/2006/relationships/hyperlink" Target="https://t.co/5Aol6UvyHh" TargetMode="External"/><Relationship Id="rId1808" Type="http://schemas.openxmlformats.org/officeDocument/2006/relationships/hyperlink" Target="https://www.facebook.com/events/1720316781517665/" TargetMode="External"/><Relationship Id="rId1809" Type="http://schemas.openxmlformats.org/officeDocument/2006/relationships/hyperlink" Target="http://twitter.com/BANgentrifying/status/694618063665127424" TargetMode="External"/><Relationship Id="rId1830" Type="http://schemas.openxmlformats.org/officeDocument/2006/relationships/hyperlink" Target="http://twitter.com/BANgentrifying/status/694598049889456128" TargetMode="External"/><Relationship Id="rId1831" Type="http://schemas.openxmlformats.org/officeDocument/2006/relationships/hyperlink" Target="https://t.co/7gBhvdUakq" TargetMode="External"/><Relationship Id="rId1832" Type="http://schemas.openxmlformats.org/officeDocument/2006/relationships/hyperlink" Target="https://www.instagram.com/p/BBSr3bSzQqJ/" TargetMode="External"/><Relationship Id="rId1833" Type="http://schemas.openxmlformats.org/officeDocument/2006/relationships/hyperlink" Target="http://twitter.com/BANgentrifying/status/694572513511124992" TargetMode="External"/><Relationship Id="rId1834" Type="http://schemas.openxmlformats.org/officeDocument/2006/relationships/hyperlink" Target="https://t.co/5Aol6UvyHh" TargetMode="External"/><Relationship Id="rId1835" Type="http://schemas.openxmlformats.org/officeDocument/2006/relationships/hyperlink" Target="https://www.facebook.com/events/1720316781517665/" TargetMode="External"/><Relationship Id="rId1836" Type="http://schemas.openxmlformats.org/officeDocument/2006/relationships/hyperlink" Target="http://twitter.com/BANgentrifying/status/694572267049611265" TargetMode="External"/><Relationship Id="rId1837" Type="http://schemas.openxmlformats.org/officeDocument/2006/relationships/hyperlink" Target="https://t.co/5Aol6UvyHh" TargetMode="External"/><Relationship Id="rId1838" Type="http://schemas.openxmlformats.org/officeDocument/2006/relationships/hyperlink" Target="https://www.facebook.com/events/1720316781517665/" TargetMode="External"/><Relationship Id="rId1839" Type="http://schemas.openxmlformats.org/officeDocument/2006/relationships/hyperlink" Target="http://twitter.com/BANgentrifying/status/694543832029855744" TargetMode="External"/><Relationship Id="rId1820" Type="http://schemas.openxmlformats.org/officeDocument/2006/relationships/hyperlink" Target="http://twitter.com/BANgentrifying/status/694598885625483264" TargetMode="External"/><Relationship Id="rId1821" Type="http://schemas.openxmlformats.org/officeDocument/2006/relationships/hyperlink" Target="https://t.co/1okzY58E7r" TargetMode="External"/><Relationship Id="rId1822" Type="http://schemas.openxmlformats.org/officeDocument/2006/relationships/hyperlink" Target="https://www.instagram.com/p/BBSoxSuzQks/" TargetMode="External"/><Relationship Id="rId1823" Type="http://schemas.openxmlformats.org/officeDocument/2006/relationships/hyperlink" Target="http://twitter.com/BANgentrifying/status/694598869162823680" TargetMode="External"/><Relationship Id="rId1824" Type="http://schemas.openxmlformats.org/officeDocument/2006/relationships/hyperlink" Target="https://t.co/7cXctP9DAP" TargetMode="External"/><Relationship Id="rId1825" Type="http://schemas.openxmlformats.org/officeDocument/2006/relationships/hyperlink" Target="https://www.instagram.com/p/BBSpQC_TQls/" TargetMode="External"/><Relationship Id="rId1826" Type="http://schemas.openxmlformats.org/officeDocument/2006/relationships/hyperlink" Target="http://twitter.com/BANgentrifying/status/694598857154494464" TargetMode="External"/><Relationship Id="rId1827" Type="http://schemas.openxmlformats.org/officeDocument/2006/relationships/hyperlink" Target="https://t.co/7gBhvdUakq" TargetMode="External"/><Relationship Id="rId1828" Type="http://schemas.openxmlformats.org/officeDocument/2006/relationships/hyperlink" Target="https://www.instagram.com/p/BBSr3bSzQqJ/" TargetMode="External"/><Relationship Id="rId1829" Type="http://schemas.openxmlformats.org/officeDocument/2006/relationships/hyperlink" Target="http://twitter.com/BANgentrifying/status/694598064678555648" TargetMode="External"/><Relationship Id="rId1455" Type="http://schemas.openxmlformats.org/officeDocument/2006/relationships/hyperlink" Target="http://twitter.com/BANgentrifying/status/748527737833422851" TargetMode="External"/><Relationship Id="rId2302" Type="http://schemas.openxmlformats.org/officeDocument/2006/relationships/hyperlink" Target="http://twitter.com/BANgentrifying/status/644628030493749248" TargetMode="External"/><Relationship Id="rId1456" Type="http://schemas.openxmlformats.org/officeDocument/2006/relationships/hyperlink" Target="http://twitter.com/BANgentrifying/status/748527718455779328" TargetMode="External"/><Relationship Id="rId2303" Type="http://schemas.openxmlformats.org/officeDocument/2006/relationships/hyperlink" Target="http://twitter.com/BANgentrifying/status/644621845774381056" TargetMode="External"/><Relationship Id="rId1457" Type="http://schemas.openxmlformats.org/officeDocument/2006/relationships/hyperlink" Target="http://twitter.com/BANgentrifying/status/747857575681597441" TargetMode="External"/><Relationship Id="rId2304" Type="http://schemas.openxmlformats.org/officeDocument/2006/relationships/hyperlink" Target="http://twitter.com/BANgentrifying/status/644620875124355073" TargetMode="External"/><Relationship Id="rId1458" Type="http://schemas.openxmlformats.org/officeDocument/2006/relationships/hyperlink" Target="http://twitter.com/BANgentrifying/status/744650709736562688" TargetMode="External"/><Relationship Id="rId2305" Type="http://schemas.openxmlformats.org/officeDocument/2006/relationships/hyperlink" Target="http://t.co/0uhQs2xwSi" TargetMode="External"/><Relationship Id="rId1459" Type="http://schemas.openxmlformats.org/officeDocument/2006/relationships/hyperlink" Target="https://t.co/mxlvB1MWUo" TargetMode="External"/><Relationship Id="rId2306" Type="http://schemas.openxmlformats.org/officeDocument/2006/relationships/hyperlink" Target="http://j.mp/1P4PKi3" TargetMode="External"/><Relationship Id="rId2307" Type="http://schemas.openxmlformats.org/officeDocument/2006/relationships/hyperlink" Target="http://twitter.com/BANgentrifying/status/644620746258542592" TargetMode="External"/><Relationship Id="rId2308" Type="http://schemas.openxmlformats.org/officeDocument/2006/relationships/hyperlink" Target="http://twitter.com/BANgentrifying/status/644618086255976449" TargetMode="External"/><Relationship Id="rId2309" Type="http://schemas.openxmlformats.org/officeDocument/2006/relationships/hyperlink" Target="http://twitter.com/BANgentrifying/status/644614329958993921" TargetMode="External"/><Relationship Id="rId629" Type="http://schemas.openxmlformats.org/officeDocument/2006/relationships/hyperlink" Target="https://t.co/619TBXoQtr" TargetMode="External"/><Relationship Id="rId624" Type="http://schemas.openxmlformats.org/officeDocument/2006/relationships/hyperlink" Target="https://www.facebook.com/events/110259639669218" TargetMode="External"/><Relationship Id="rId623" Type="http://schemas.openxmlformats.org/officeDocument/2006/relationships/hyperlink" Target="https://t.co/1GmJ1tQhSm" TargetMode="External"/><Relationship Id="rId622" Type="http://schemas.openxmlformats.org/officeDocument/2006/relationships/hyperlink" Target="http://twitter.com/BANgentrifying/status/903806438908334080" TargetMode="External"/><Relationship Id="rId621" Type="http://schemas.openxmlformats.org/officeDocument/2006/relationships/hyperlink" Target="https://www.facebook.com/events/2029835503906464/" TargetMode="External"/><Relationship Id="rId628" Type="http://schemas.openxmlformats.org/officeDocument/2006/relationships/hyperlink" Target="http://twitter.com/BANgentrifying/status/903805246857674753" TargetMode="External"/><Relationship Id="rId627" Type="http://schemas.openxmlformats.org/officeDocument/2006/relationships/hyperlink" Target="https://www.facebook.com/events/875486529269289/" TargetMode="External"/><Relationship Id="rId626" Type="http://schemas.openxmlformats.org/officeDocument/2006/relationships/hyperlink" Target="https://t.co/pcjmSEwIDy" TargetMode="External"/><Relationship Id="rId625" Type="http://schemas.openxmlformats.org/officeDocument/2006/relationships/hyperlink" Target="http://twitter.com/BANgentrifying/status/903805996971290624" TargetMode="External"/><Relationship Id="rId1450" Type="http://schemas.openxmlformats.org/officeDocument/2006/relationships/hyperlink" Target="http://ourbksocial.com/lets-talk-brooklyn-museum-host-anti-gentrification-community-forum/" TargetMode="External"/><Relationship Id="rId620" Type="http://schemas.openxmlformats.org/officeDocument/2006/relationships/hyperlink" Target="https://t.co/gAIa9Z5qA5" TargetMode="External"/><Relationship Id="rId1451" Type="http://schemas.openxmlformats.org/officeDocument/2006/relationships/hyperlink" Target="http://twitter.com/BANgentrifying/status/749680769405227008" TargetMode="External"/><Relationship Id="rId1452" Type="http://schemas.openxmlformats.org/officeDocument/2006/relationships/hyperlink" Target="http://twitter.com/BANgentrifying/status/749680735599067136" TargetMode="External"/><Relationship Id="rId1453" Type="http://schemas.openxmlformats.org/officeDocument/2006/relationships/hyperlink" Target="http://twitter.com/BANgentrifying/status/749680632595419136" TargetMode="External"/><Relationship Id="rId2300" Type="http://schemas.openxmlformats.org/officeDocument/2006/relationships/hyperlink" Target="http://twitter.com/BANgentrifying/status/644628997620518913" TargetMode="External"/><Relationship Id="rId1454" Type="http://schemas.openxmlformats.org/officeDocument/2006/relationships/hyperlink" Target="http://twitter.com/BANgentrifying/status/749680616548032513" TargetMode="External"/><Relationship Id="rId2301" Type="http://schemas.openxmlformats.org/officeDocument/2006/relationships/hyperlink" Target="http://twitter.com/BANgentrifying/status/644628487278600192" TargetMode="External"/><Relationship Id="rId1444" Type="http://schemas.openxmlformats.org/officeDocument/2006/relationships/hyperlink" Target="https://youtu.be/_uAs4cbqmxM" TargetMode="External"/><Relationship Id="rId1445" Type="http://schemas.openxmlformats.org/officeDocument/2006/relationships/hyperlink" Target="http://twitter.com/BANgentrifying/status/761186783627444224" TargetMode="External"/><Relationship Id="rId1446" Type="http://schemas.openxmlformats.org/officeDocument/2006/relationships/hyperlink" Target="http://twitter.com/BANgentrifying/status/760312844915179520" TargetMode="External"/><Relationship Id="rId1447" Type="http://schemas.openxmlformats.org/officeDocument/2006/relationships/hyperlink" Target="http://twitter.com/BANgentrifying/status/760312818675712005" TargetMode="External"/><Relationship Id="rId1448" Type="http://schemas.openxmlformats.org/officeDocument/2006/relationships/hyperlink" Target="http://twitter.com/BANgentrifying/status/749680769182920705" TargetMode="External"/><Relationship Id="rId1449" Type="http://schemas.openxmlformats.org/officeDocument/2006/relationships/hyperlink" Target="https://t.co/SCpzdH1Tif" TargetMode="External"/><Relationship Id="rId619" Type="http://schemas.openxmlformats.org/officeDocument/2006/relationships/hyperlink" Target="http://twitter.com/BANgentrifying/status/903806942451302400" TargetMode="External"/><Relationship Id="rId618" Type="http://schemas.openxmlformats.org/officeDocument/2006/relationships/hyperlink" Target="https://www.facebook.com/events/410970389300310/" TargetMode="External"/><Relationship Id="rId613" Type="http://schemas.openxmlformats.org/officeDocument/2006/relationships/hyperlink" Target="http://twitter.com/BANgentrifying/status/906016985724489729" TargetMode="External"/><Relationship Id="rId612" Type="http://schemas.openxmlformats.org/officeDocument/2006/relationships/hyperlink" Target="http://twitter.com/BANgentrifying/status/906017189760663553" TargetMode="External"/><Relationship Id="rId611" Type="http://schemas.openxmlformats.org/officeDocument/2006/relationships/hyperlink" Target="https://youtu.be/QG6hLhxAnNU" TargetMode="External"/><Relationship Id="rId610" Type="http://schemas.openxmlformats.org/officeDocument/2006/relationships/hyperlink" Target="https://t.co/XxNSPrafUB" TargetMode="External"/><Relationship Id="rId617" Type="http://schemas.openxmlformats.org/officeDocument/2006/relationships/hyperlink" Target="https://t.co/PlsqNxqWac" TargetMode="External"/><Relationship Id="rId616" Type="http://schemas.openxmlformats.org/officeDocument/2006/relationships/hyperlink" Target="http://twitter.com/BANgentrifying/status/903807510708195328" TargetMode="External"/><Relationship Id="rId615" Type="http://schemas.openxmlformats.org/officeDocument/2006/relationships/hyperlink" Target="http://equalityforflatbush.tumblr.com/post/165100392622/how-to-travel-to-the-brooklyn-march-against" TargetMode="External"/><Relationship Id="rId614" Type="http://schemas.openxmlformats.org/officeDocument/2006/relationships/hyperlink" Target="https://t.co/lnIQYRKbM9" TargetMode="External"/><Relationship Id="rId1440" Type="http://schemas.openxmlformats.org/officeDocument/2006/relationships/hyperlink" Target="https://t.co/Ot7VdUvjbX" TargetMode="External"/><Relationship Id="rId1441" Type="http://schemas.openxmlformats.org/officeDocument/2006/relationships/hyperlink" Target="https://www.gofundme.com/hoops4justice2016" TargetMode="External"/><Relationship Id="rId1442" Type="http://schemas.openxmlformats.org/officeDocument/2006/relationships/hyperlink" Target="http://twitter.com/BANgentrifying/status/761186863336030212" TargetMode="External"/><Relationship Id="rId1443" Type="http://schemas.openxmlformats.org/officeDocument/2006/relationships/hyperlink" Target="https://t.co/2oErDGNFkW" TargetMode="External"/><Relationship Id="rId1477" Type="http://schemas.openxmlformats.org/officeDocument/2006/relationships/hyperlink" Target="http://twitter.com/BANgentrifying/status/744585483817259008" TargetMode="External"/><Relationship Id="rId2324" Type="http://schemas.openxmlformats.org/officeDocument/2006/relationships/hyperlink" Target="http://twitter.com/BANgentrifying/status/644596488845307904" TargetMode="External"/><Relationship Id="rId1478" Type="http://schemas.openxmlformats.org/officeDocument/2006/relationships/hyperlink" Target="http://twitter.com/BANgentrifying/status/744585474803703812" TargetMode="External"/><Relationship Id="rId2325" Type="http://schemas.openxmlformats.org/officeDocument/2006/relationships/hyperlink" Target="http://twitter.com/BANgentrifying/status/644595002144915456" TargetMode="External"/><Relationship Id="rId1479" Type="http://schemas.openxmlformats.org/officeDocument/2006/relationships/hyperlink" Target="http://twitter.com/BANgentrifying/status/744585466004049920" TargetMode="External"/><Relationship Id="rId2326" Type="http://schemas.openxmlformats.org/officeDocument/2006/relationships/hyperlink" Target="http://twitter.com/BANgentrifying/status/644592572615290880" TargetMode="External"/><Relationship Id="rId2327" Type="http://schemas.openxmlformats.org/officeDocument/2006/relationships/hyperlink" Target="http://twitter.com/BANgentrifying/status/644592098629566464" TargetMode="External"/><Relationship Id="rId2328" Type="http://schemas.openxmlformats.org/officeDocument/2006/relationships/hyperlink" Target="http://twitter.com/BANgentrifying/status/644591977980428288" TargetMode="External"/><Relationship Id="rId2329" Type="http://schemas.openxmlformats.org/officeDocument/2006/relationships/hyperlink" Target="http://twitter.com/BANgentrifying/status/644591577692827648" TargetMode="External"/><Relationship Id="rId646" Type="http://schemas.openxmlformats.org/officeDocument/2006/relationships/hyperlink" Target="http://twitter.com/BANgentrifying/status/903804070976262145" TargetMode="External"/><Relationship Id="rId645" Type="http://schemas.openxmlformats.org/officeDocument/2006/relationships/hyperlink" Target="http://twitter.com/BANgentrifying/status/903804115603648515" TargetMode="External"/><Relationship Id="rId644" Type="http://schemas.openxmlformats.org/officeDocument/2006/relationships/hyperlink" Target="http://twitter.com/BANgentrifying/status/903804197828780032" TargetMode="External"/><Relationship Id="rId643" Type="http://schemas.openxmlformats.org/officeDocument/2006/relationships/hyperlink" Target="http://twitter.com/BANgentrifying/status/903804267861082113" TargetMode="External"/><Relationship Id="rId649" Type="http://schemas.openxmlformats.org/officeDocument/2006/relationships/hyperlink" Target="http://twitter.com/BANgentrifying/status/903803788749934594" TargetMode="External"/><Relationship Id="rId648" Type="http://schemas.openxmlformats.org/officeDocument/2006/relationships/hyperlink" Target="http://twitter.com/BANgentrifying/status/903803937437962241" TargetMode="External"/><Relationship Id="rId647" Type="http://schemas.openxmlformats.org/officeDocument/2006/relationships/hyperlink" Target="http://twitter.com/BANgentrifying/status/903804042144620548" TargetMode="External"/><Relationship Id="rId1470" Type="http://schemas.openxmlformats.org/officeDocument/2006/relationships/hyperlink" Target="http://twitter.com/BANgentrifying/status/744587180526436352" TargetMode="External"/><Relationship Id="rId1471" Type="http://schemas.openxmlformats.org/officeDocument/2006/relationships/hyperlink" Target="http://twitter.com/BANgentrifying/status/744587168140636160" TargetMode="External"/><Relationship Id="rId1472" Type="http://schemas.openxmlformats.org/officeDocument/2006/relationships/hyperlink" Target="http://twitter.com/BANgentrifying/status/744587158271434753" TargetMode="External"/><Relationship Id="rId642" Type="http://schemas.openxmlformats.org/officeDocument/2006/relationships/hyperlink" Target="http://twitter.com/BANgentrifying/status/903804409066475520" TargetMode="External"/><Relationship Id="rId1473" Type="http://schemas.openxmlformats.org/officeDocument/2006/relationships/hyperlink" Target="http://twitter.com/BANgentrifying/status/744585531221229569" TargetMode="External"/><Relationship Id="rId2320" Type="http://schemas.openxmlformats.org/officeDocument/2006/relationships/hyperlink" Target="http://twitter.com/BANgentrifying/status/644606542344515584" TargetMode="External"/><Relationship Id="rId641" Type="http://schemas.openxmlformats.org/officeDocument/2006/relationships/hyperlink" Target="http://twitter.com/BANgentrifying/status/903804520878235648" TargetMode="External"/><Relationship Id="rId1474" Type="http://schemas.openxmlformats.org/officeDocument/2006/relationships/hyperlink" Target="http://twitter.com/BANgentrifying/status/744585521213673472" TargetMode="External"/><Relationship Id="rId2321" Type="http://schemas.openxmlformats.org/officeDocument/2006/relationships/hyperlink" Target="http://twitter.com/BANgentrifying/status/644599941848014848" TargetMode="External"/><Relationship Id="rId640" Type="http://schemas.openxmlformats.org/officeDocument/2006/relationships/hyperlink" Target="http://twitter.com/BANgentrifying/status/903804552679448576" TargetMode="External"/><Relationship Id="rId1475" Type="http://schemas.openxmlformats.org/officeDocument/2006/relationships/hyperlink" Target="http://twitter.com/BANgentrifying/status/744585511185047560" TargetMode="External"/><Relationship Id="rId2322" Type="http://schemas.openxmlformats.org/officeDocument/2006/relationships/hyperlink" Target="http://twitter.com/BANgentrifying/status/644599247023796225" TargetMode="External"/><Relationship Id="rId1476" Type="http://schemas.openxmlformats.org/officeDocument/2006/relationships/hyperlink" Target="http://twitter.com/BANgentrifying/status/744585493178892288" TargetMode="External"/><Relationship Id="rId2323" Type="http://schemas.openxmlformats.org/officeDocument/2006/relationships/hyperlink" Target="http://twitter.com/BANgentrifying/status/644597961326903296" TargetMode="External"/><Relationship Id="rId1466" Type="http://schemas.openxmlformats.org/officeDocument/2006/relationships/hyperlink" Target="http://twitter.com/BANgentrifying/status/744595802509676548" TargetMode="External"/><Relationship Id="rId2313" Type="http://schemas.openxmlformats.org/officeDocument/2006/relationships/hyperlink" Target="http://twitter.com/BANgentrifying/status/644609702052130817" TargetMode="External"/><Relationship Id="rId1467" Type="http://schemas.openxmlformats.org/officeDocument/2006/relationships/hyperlink" Target="http://twitter.com/BANgentrifying/status/744595789696098304" TargetMode="External"/><Relationship Id="rId2314" Type="http://schemas.openxmlformats.org/officeDocument/2006/relationships/hyperlink" Target="http://t.co/RBz9cRJo5h" TargetMode="External"/><Relationship Id="rId1468" Type="http://schemas.openxmlformats.org/officeDocument/2006/relationships/hyperlink" Target="http://twitter.com/BANgentrifying/status/744589143229992960" TargetMode="External"/><Relationship Id="rId2315" Type="http://schemas.openxmlformats.org/officeDocument/2006/relationships/hyperlink" Target="http://fb.me/2me1YGAyN" TargetMode="External"/><Relationship Id="rId1469" Type="http://schemas.openxmlformats.org/officeDocument/2006/relationships/hyperlink" Target="http://twitter.com/BANgentrifying/status/744589137693540353" TargetMode="External"/><Relationship Id="rId2316" Type="http://schemas.openxmlformats.org/officeDocument/2006/relationships/hyperlink" Target="http://twitter.com/BANgentrifying/status/644609452012908546" TargetMode="External"/><Relationship Id="rId2317" Type="http://schemas.openxmlformats.org/officeDocument/2006/relationships/hyperlink" Target="http://twitter.com/BANgentrifying/status/644608972050288640" TargetMode="External"/><Relationship Id="rId2318" Type="http://schemas.openxmlformats.org/officeDocument/2006/relationships/hyperlink" Target="http://twitter.com/BANgentrifying/status/644607935734222848" TargetMode="External"/><Relationship Id="rId2319" Type="http://schemas.openxmlformats.org/officeDocument/2006/relationships/hyperlink" Target="http://twitter.com/BANgentrifying/status/644607246853345280" TargetMode="External"/><Relationship Id="rId635" Type="http://schemas.openxmlformats.org/officeDocument/2006/relationships/hyperlink" Target="http://www.venmo.com/EqualityforFlatbush" TargetMode="External"/><Relationship Id="rId634" Type="http://schemas.openxmlformats.org/officeDocument/2006/relationships/hyperlink" Target="https://t.co/pTyJTPcD2g" TargetMode="External"/><Relationship Id="rId633" Type="http://schemas.openxmlformats.org/officeDocument/2006/relationships/hyperlink" Target="http://bit.ly/DonateToBAN" TargetMode="External"/><Relationship Id="rId632" Type="http://schemas.openxmlformats.org/officeDocument/2006/relationships/hyperlink" Target="https://t.co/SDlb0UIuKg" TargetMode="External"/><Relationship Id="rId639" Type="http://schemas.openxmlformats.org/officeDocument/2006/relationships/hyperlink" Target="http://twitter.com/BANgentrifying/status/903804579082641409" TargetMode="External"/><Relationship Id="rId638" Type="http://schemas.openxmlformats.org/officeDocument/2006/relationships/hyperlink" Target="https://groups.google.com/d/forum/the-brooklyn-anti-gentrification-community-organizing-list" TargetMode="External"/><Relationship Id="rId637" Type="http://schemas.openxmlformats.org/officeDocument/2006/relationships/hyperlink" Target="https://t.co/9ATkl6rvpd" TargetMode="External"/><Relationship Id="rId636" Type="http://schemas.openxmlformats.org/officeDocument/2006/relationships/hyperlink" Target="http://twitter.com/BANgentrifying/status/903804688755302402" TargetMode="External"/><Relationship Id="rId1460" Type="http://schemas.openxmlformats.org/officeDocument/2006/relationships/hyperlink" Target="http://www.salon.com/2016/06/19/criminalizing_poverty_homeless_in_harlem_complain_of_nypd_harassment/" TargetMode="External"/><Relationship Id="rId1461" Type="http://schemas.openxmlformats.org/officeDocument/2006/relationships/hyperlink" Target="http://twitter.com/BANgentrifying/status/744650367460315136" TargetMode="External"/><Relationship Id="rId631" Type="http://schemas.openxmlformats.org/officeDocument/2006/relationships/hyperlink" Target="http://twitter.com/BANgentrifying/status/903804838642896898" TargetMode="External"/><Relationship Id="rId1462" Type="http://schemas.openxmlformats.org/officeDocument/2006/relationships/hyperlink" Target="https://t.co/AunccSAbuE" TargetMode="External"/><Relationship Id="rId630" Type="http://schemas.openxmlformats.org/officeDocument/2006/relationships/hyperlink" Target="https://www.facebook.com/events/833546563459181/" TargetMode="External"/><Relationship Id="rId1463" Type="http://schemas.openxmlformats.org/officeDocument/2006/relationships/hyperlink" Target="http://blackyouthproject.com/not-your-grandfathers-black-freedom-movement-an-interview-with-byp100s-charlene-carruthers/" TargetMode="External"/><Relationship Id="rId2310" Type="http://schemas.openxmlformats.org/officeDocument/2006/relationships/hyperlink" Target="http://twitter.com/BANgentrifying/status/644613420696870912" TargetMode="External"/><Relationship Id="rId1464" Type="http://schemas.openxmlformats.org/officeDocument/2006/relationships/hyperlink" Target="http://twitter.com/BANgentrifying/status/744649893634019328" TargetMode="External"/><Relationship Id="rId2311" Type="http://schemas.openxmlformats.org/officeDocument/2006/relationships/hyperlink" Target="http://twitter.com/BANgentrifying/status/644611389047312384" TargetMode="External"/><Relationship Id="rId1465" Type="http://schemas.openxmlformats.org/officeDocument/2006/relationships/hyperlink" Target="http://twitter.com/BANgentrifying/status/744595811686809604" TargetMode="External"/><Relationship Id="rId2312" Type="http://schemas.openxmlformats.org/officeDocument/2006/relationships/hyperlink" Target="http://twitter.com/BANgentrifying/status/644610821063090180" TargetMode="External"/><Relationship Id="rId1411" Type="http://schemas.openxmlformats.org/officeDocument/2006/relationships/hyperlink" Target="http://twitter.com/BANgentrifying/status/763739293638660096" TargetMode="External"/><Relationship Id="rId1895" Type="http://schemas.openxmlformats.org/officeDocument/2006/relationships/hyperlink" Target="http://on.fb.me/1Tt97Dd" TargetMode="External"/><Relationship Id="rId1412" Type="http://schemas.openxmlformats.org/officeDocument/2006/relationships/hyperlink" Target="http://twitter.com/BANgentrifying/status/763739284633427968" TargetMode="External"/><Relationship Id="rId1896" Type="http://schemas.openxmlformats.org/officeDocument/2006/relationships/hyperlink" Target="http://twitter.com/BANgentrifying/status/677663162125197314" TargetMode="External"/><Relationship Id="rId1413" Type="http://schemas.openxmlformats.org/officeDocument/2006/relationships/hyperlink" Target="https://t.co/89RcaikQBW" TargetMode="External"/><Relationship Id="rId1897" Type="http://schemas.openxmlformats.org/officeDocument/2006/relationships/hyperlink" Target="http://twitter.com/BANgentrifying/status/677663095565754370" TargetMode="External"/><Relationship Id="rId1414" Type="http://schemas.openxmlformats.org/officeDocument/2006/relationships/hyperlink" Target="https://www.instagram.com/p/BI0x2-_jiqZ/" TargetMode="External"/><Relationship Id="rId1898" Type="http://schemas.openxmlformats.org/officeDocument/2006/relationships/hyperlink" Target="http://twitter.com/BANgentrifying/status/677663035591417857" TargetMode="External"/><Relationship Id="rId1415" Type="http://schemas.openxmlformats.org/officeDocument/2006/relationships/hyperlink" Target="http://twitter.com/BANgentrifying/status/763739275695390720" TargetMode="External"/><Relationship Id="rId1899" Type="http://schemas.openxmlformats.org/officeDocument/2006/relationships/hyperlink" Target="http://twitter.com/BANgentrifying/status/677663016297566208" TargetMode="External"/><Relationship Id="rId1416" Type="http://schemas.openxmlformats.org/officeDocument/2006/relationships/hyperlink" Target="http://twitter.com/BANgentrifying/status/763739264018415616" TargetMode="External"/><Relationship Id="rId1417" Type="http://schemas.openxmlformats.org/officeDocument/2006/relationships/hyperlink" Target="http://twitter.com/BANgentrifying/status/763739255499853824" TargetMode="External"/><Relationship Id="rId1418" Type="http://schemas.openxmlformats.org/officeDocument/2006/relationships/hyperlink" Target="http://twitter.com/BANgentrifying/status/763739244636569600" TargetMode="External"/><Relationship Id="rId1419" Type="http://schemas.openxmlformats.org/officeDocument/2006/relationships/hyperlink" Target="http://twitter.com/BANgentrifying/status/763739235136438273" TargetMode="External"/><Relationship Id="rId1890" Type="http://schemas.openxmlformats.org/officeDocument/2006/relationships/hyperlink" Target="https://www.facebook.com/events/1531065410542174/" TargetMode="External"/><Relationship Id="rId1891" Type="http://schemas.openxmlformats.org/officeDocument/2006/relationships/hyperlink" Target="http://twitter.com/BANgentrifying/status/685898694319800320" TargetMode="External"/><Relationship Id="rId1892" Type="http://schemas.openxmlformats.org/officeDocument/2006/relationships/hyperlink" Target="http://twitter.com/BANgentrifying/status/685898565642772481" TargetMode="External"/><Relationship Id="rId1893" Type="http://schemas.openxmlformats.org/officeDocument/2006/relationships/hyperlink" Target="http://twitter.com/BANgentrifying/status/677663314546180096" TargetMode="External"/><Relationship Id="rId1410" Type="http://schemas.openxmlformats.org/officeDocument/2006/relationships/hyperlink" Target="http://twitter.com/BANgentrifying/status/763739304304734208" TargetMode="External"/><Relationship Id="rId1894" Type="http://schemas.openxmlformats.org/officeDocument/2006/relationships/hyperlink" Target="https://t.co/fluu0zA2pO" TargetMode="External"/><Relationship Id="rId1400" Type="http://schemas.openxmlformats.org/officeDocument/2006/relationships/hyperlink" Target="https://t.co/KvNKDyeLDq" TargetMode="External"/><Relationship Id="rId1884" Type="http://schemas.openxmlformats.org/officeDocument/2006/relationships/hyperlink" Target="http://twitter.com/BANgentrifying/status/688943970886529024" TargetMode="External"/><Relationship Id="rId1401" Type="http://schemas.openxmlformats.org/officeDocument/2006/relationships/hyperlink" Target="https://www.instagram.com/p/BI-d1GDA3fq/" TargetMode="External"/><Relationship Id="rId1885" Type="http://schemas.openxmlformats.org/officeDocument/2006/relationships/hyperlink" Target="https://t.co/SW9WZkqdzn" TargetMode="External"/><Relationship Id="rId1402" Type="http://schemas.openxmlformats.org/officeDocument/2006/relationships/hyperlink" Target="http://twitter.com/BANgentrifying/status/763794741066600448" TargetMode="External"/><Relationship Id="rId1886" Type="http://schemas.openxmlformats.org/officeDocument/2006/relationships/hyperlink" Target="https://www.facebook.com/events/905043492898089/" TargetMode="External"/><Relationship Id="rId1403" Type="http://schemas.openxmlformats.org/officeDocument/2006/relationships/hyperlink" Target="http://twitter.com/BANgentrifying/status/763739361896701956" TargetMode="External"/><Relationship Id="rId1887" Type="http://schemas.openxmlformats.org/officeDocument/2006/relationships/hyperlink" Target="http://twitter.com/BANgentrifying/status/688942953042153472" TargetMode="External"/><Relationship Id="rId1404" Type="http://schemas.openxmlformats.org/officeDocument/2006/relationships/hyperlink" Target="http://twitter.com/BANgentrifying/status/763739353587785728" TargetMode="External"/><Relationship Id="rId1888" Type="http://schemas.openxmlformats.org/officeDocument/2006/relationships/hyperlink" Target="http://twitter.com/BANgentrifying/status/685898995705753600" TargetMode="External"/><Relationship Id="rId1405" Type="http://schemas.openxmlformats.org/officeDocument/2006/relationships/hyperlink" Target="https://t.co/Dvgj484dbt" TargetMode="External"/><Relationship Id="rId1889" Type="http://schemas.openxmlformats.org/officeDocument/2006/relationships/hyperlink" Target="https://t.co/zTACNmUQib" TargetMode="External"/><Relationship Id="rId1406" Type="http://schemas.openxmlformats.org/officeDocument/2006/relationships/hyperlink" Target="https://www.instagram.com/p/BI-EaVkgMpC/" TargetMode="External"/><Relationship Id="rId1407" Type="http://schemas.openxmlformats.org/officeDocument/2006/relationships/hyperlink" Target="http://twitter.com/BANgentrifying/status/763739331953618944" TargetMode="External"/><Relationship Id="rId1408" Type="http://schemas.openxmlformats.org/officeDocument/2006/relationships/hyperlink" Target="http://twitter.com/BANgentrifying/status/763739323581796352" TargetMode="External"/><Relationship Id="rId1409" Type="http://schemas.openxmlformats.org/officeDocument/2006/relationships/hyperlink" Target="http://twitter.com/BANgentrifying/status/763739313184075776" TargetMode="External"/><Relationship Id="rId1880" Type="http://schemas.openxmlformats.org/officeDocument/2006/relationships/hyperlink" Target="http://twitter.com/BANgentrifying/status/689143714485239808" TargetMode="External"/><Relationship Id="rId1881" Type="http://schemas.openxmlformats.org/officeDocument/2006/relationships/hyperlink" Target="http://twitter.com/BANgentrifying/status/689136310787903488" TargetMode="External"/><Relationship Id="rId1882" Type="http://schemas.openxmlformats.org/officeDocument/2006/relationships/hyperlink" Target="https://t.co/Bkrfxxo0eu" TargetMode="External"/><Relationship Id="rId1883" Type="http://schemas.openxmlformats.org/officeDocument/2006/relationships/hyperlink" Target="https://www.facebook.com/events/966687796702087/" TargetMode="External"/><Relationship Id="rId1433" Type="http://schemas.openxmlformats.org/officeDocument/2006/relationships/hyperlink" Target="http://twitter.com/BANgentrifying/status/761186948035833856" TargetMode="External"/><Relationship Id="rId1434" Type="http://schemas.openxmlformats.org/officeDocument/2006/relationships/hyperlink" Target="http://twitter.com/BANgentrifying/status/761186929312497664" TargetMode="External"/><Relationship Id="rId1435" Type="http://schemas.openxmlformats.org/officeDocument/2006/relationships/hyperlink" Target="http://twitter.com/BANgentrifying/status/761186915701882880" TargetMode="External"/><Relationship Id="rId1436" Type="http://schemas.openxmlformats.org/officeDocument/2006/relationships/hyperlink" Target="https://t.co/Ot7VdUvjbX" TargetMode="External"/><Relationship Id="rId1437" Type="http://schemas.openxmlformats.org/officeDocument/2006/relationships/hyperlink" Target="https://www.gofundme.com/hoops4justice2016" TargetMode="External"/><Relationship Id="rId1438" Type="http://schemas.openxmlformats.org/officeDocument/2006/relationships/hyperlink" Target="http://twitter.com/BANgentrifying/status/761186883992952832" TargetMode="External"/><Relationship Id="rId1439" Type="http://schemas.openxmlformats.org/officeDocument/2006/relationships/hyperlink" Target="http://twitter.com/BANgentrifying/status/761186873054269440" TargetMode="External"/><Relationship Id="rId609" Type="http://schemas.openxmlformats.org/officeDocument/2006/relationships/hyperlink" Target="http://twitter.com/BANgentrifying/status/906017330928295937" TargetMode="External"/><Relationship Id="rId608" Type="http://schemas.openxmlformats.org/officeDocument/2006/relationships/hyperlink" Target="https://youtu.be/EOvzQNrL-MA" TargetMode="External"/><Relationship Id="rId607" Type="http://schemas.openxmlformats.org/officeDocument/2006/relationships/hyperlink" Target="https://t.co/3TwiZwKBER" TargetMode="External"/><Relationship Id="rId602" Type="http://schemas.openxmlformats.org/officeDocument/2006/relationships/hyperlink" Target="http://twitter.com/BANgentrifying/status/906018209735704577" TargetMode="External"/><Relationship Id="rId601" Type="http://schemas.openxmlformats.org/officeDocument/2006/relationships/hyperlink" Target="http://twitter.com/BANgentrifying/status/906018341130665985" TargetMode="External"/><Relationship Id="rId600" Type="http://schemas.openxmlformats.org/officeDocument/2006/relationships/hyperlink" Target="https://youtu.be/OFycFcRQ12o" TargetMode="External"/><Relationship Id="rId606" Type="http://schemas.openxmlformats.org/officeDocument/2006/relationships/hyperlink" Target="http://twitter.com/BANgentrifying/status/906017471248793601" TargetMode="External"/><Relationship Id="rId605" Type="http://schemas.openxmlformats.org/officeDocument/2006/relationships/hyperlink" Target="http://twitter.com/BANgentrifying/status/906017903576727552" TargetMode="External"/><Relationship Id="rId604" Type="http://schemas.openxmlformats.org/officeDocument/2006/relationships/hyperlink" Target="https://www.youtube.com/watch?v=Yu2tYAql4d0&amp;feature=youtu.be" TargetMode="External"/><Relationship Id="rId603" Type="http://schemas.openxmlformats.org/officeDocument/2006/relationships/hyperlink" Target="https://t.co/lrXoGv4Yf0" TargetMode="External"/><Relationship Id="rId1430" Type="http://schemas.openxmlformats.org/officeDocument/2006/relationships/hyperlink" Target="http://twitter.com/BANgentrifying/status/761187043678486528" TargetMode="External"/><Relationship Id="rId1431" Type="http://schemas.openxmlformats.org/officeDocument/2006/relationships/hyperlink" Target="http://twitter.com/BANgentrifying/status/761186978150875136" TargetMode="External"/><Relationship Id="rId1432" Type="http://schemas.openxmlformats.org/officeDocument/2006/relationships/hyperlink" Target="http://twitter.com/BANgentrifying/status/761186959679258625" TargetMode="External"/><Relationship Id="rId1422" Type="http://schemas.openxmlformats.org/officeDocument/2006/relationships/hyperlink" Target="http://twitter.com/BANgentrifying/status/763739210058727425" TargetMode="External"/><Relationship Id="rId1423" Type="http://schemas.openxmlformats.org/officeDocument/2006/relationships/hyperlink" Target="http://twitter.com/BANgentrifying/status/763739199027679232" TargetMode="External"/><Relationship Id="rId1424" Type="http://schemas.openxmlformats.org/officeDocument/2006/relationships/hyperlink" Target="http://twitter.com/BANgentrifying/status/763739190714654720" TargetMode="External"/><Relationship Id="rId1425" Type="http://schemas.openxmlformats.org/officeDocument/2006/relationships/hyperlink" Target="http://twitter.com/BANgentrifying/status/763739182305013762" TargetMode="External"/><Relationship Id="rId1426" Type="http://schemas.openxmlformats.org/officeDocument/2006/relationships/hyperlink" Target="http://twitter.com/BANgentrifying/status/763739173564063745" TargetMode="External"/><Relationship Id="rId1427" Type="http://schemas.openxmlformats.org/officeDocument/2006/relationships/hyperlink" Target="http://twitter.com/BANgentrifying/status/763739159437737985" TargetMode="External"/><Relationship Id="rId1428" Type="http://schemas.openxmlformats.org/officeDocument/2006/relationships/hyperlink" Target="http://twitter.com/BANgentrifying/status/763739151170670593" TargetMode="External"/><Relationship Id="rId1429" Type="http://schemas.openxmlformats.org/officeDocument/2006/relationships/hyperlink" Target="http://twitter.com/BANgentrifying/status/763739142840782848" TargetMode="External"/><Relationship Id="rId1420" Type="http://schemas.openxmlformats.org/officeDocument/2006/relationships/hyperlink" Target="http://twitter.com/BANgentrifying/status/763739228303925248" TargetMode="External"/><Relationship Id="rId1421" Type="http://schemas.openxmlformats.org/officeDocument/2006/relationships/hyperlink" Target="http://twitter.com/BANgentrifying/status/763739218271203328" TargetMode="External"/><Relationship Id="rId1059" Type="http://schemas.openxmlformats.org/officeDocument/2006/relationships/hyperlink" Target="https://www.instagram.com/p/BO-_8ukAQcq/" TargetMode="External"/><Relationship Id="rId228" Type="http://schemas.openxmlformats.org/officeDocument/2006/relationships/hyperlink" Target="https://twitter.com/CoolDogsRule/status/941437431500374016" TargetMode="External"/><Relationship Id="rId227" Type="http://schemas.openxmlformats.org/officeDocument/2006/relationships/hyperlink" Target="https://t.co/CGWF21l6Mt" TargetMode="External"/><Relationship Id="rId226" Type="http://schemas.openxmlformats.org/officeDocument/2006/relationships/hyperlink" Target="http://twitter.com/BANgentrifying/status/942541965828214785" TargetMode="External"/><Relationship Id="rId225" Type="http://schemas.openxmlformats.org/officeDocument/2006/relationships/hyperlink" Target="http://twitter.com/BANgentrifying/status/942542027513790464" TargetMode="External"/><Relationship Id="rId2380" Type="http://schemas.openxmlformats.org/officeDocument/2006/relationships/hyperlink" Target="http://twitter.com/BANgentrifying/status/643587339982389248" TargetMode="External"/><Relationship Id="rId229" Type="http://schemas.openxmlformats.org/officeDocument/2006/relationships/hyperlink" Target="http://twitter.com/BANgentrifying/status/942541926229839873" TargetMode="External"/><Relationship Id="rId1050" Type="http://schemas.openxmlformats.org/officeDocument/2006/relationships/hyperlink" Target="https://www.instagram.com/p/BO-_gK8ASFi/" TargetMode="External"/><Relationship Id="rId2381" Type="http://schemas.openxmlformats.org/officeDocument/2006/relationships/hyperlink" Target="http://twitter.com/BANgentrifying/status/643587299356356608" TargetMode="External"/><Relationship Id="rId220" Type="http://schemas.openxmlformats.org/officeDocument/2006/relationships/hyperlink" Target="http://twitter.com/BANgentrifying/status/942542253754671105" TargetMode="External"/><Relationship Id="rId1051" Type="http://schemas.openxmlformats.org/officeDocument/2006/relationships/hyperlink" Target="http://twitter.com/BANgentrifying/status/817922206286151680" TargetMode="External"/><Relationship Id="rId2382" Type="http://schemas.openxmlformats.org/officeDocument/2006/relationships/hyperlink" Target="http://twitter.com/BANgentrifying/status/643587290338590720" TargetMode="External"/><Relationship Id="rId1052" Type="http://schemas.openxmlformats.org/officeDocument/2006/relationships/hyperlink" Target="https://t.co/7FOePDLPSl" TargetMode="External"/><Relationship Id="rId2383" Type="http://schemas.openxmlformats.org/officeDocument/2006/relationships/hyperlink" Target="https://t.co/d2wqvnDMdo" TargetMode="External"/><Relationship Id="rId1053" Type="http://schemas.openxmlformats.org/officeDocument/2006/relationships/hyperlink" Target="https://www.instagram.com/p/BO-_lzHADwz/" TargetMode="External"/><Relationship Id="rId2384" Type="http://schemas.openxmlformats.org/officeDocument/2006/relationships/hyperlink" Target="https://instagram.com/p/7oP1gyzQnC/" TargetMode="External"/><Relationship Id="rId1054" Type="http://schemas.openxmlformats.org/officeDocument/2006/relationships/hyperlink" Target="http://twitter.com/BANgentrifying/status/817922195599015936" TargetMode="External"/><Relationship Id="rId2385" Type="http://schemas.openxmlformats.org/officeDocument/2006/relationships/hyperlink" Target="http://twitter.com/BANgentrifying/status/643587280150614017" TargetMode="External"/><Relationship Id="rId224" Type="http://schemas.openxmlformats.org/officeDocument/2006/relationships/hyperlink" Target="http://twitter.com/BANgentrifying/status/942542058836852737" TargetMode="External"/><Relationship Id="rId1055" Type="http://schemas.openxmlformats.org/officeDocument/2006/relationships/hyperlink" Target="https://t.co/j3UM20e6OU" TargetMode="External"/><Relationship Id="rId2386" Type="http://schemas.openxmlformats.org/officeDocument/2006/relationships/hyperlink" Target="http://t.co/3McOjvXexH" TargetMode="External"/><Relationship Id="rId223" Type="http://schemas.openxmlformats.org/officeDocument/2006/relationships/hyperlink" Target="http://twitter.com/BANgentrifying/status/942542149802917889" TargetMode="External"/><Relationship Id="rId1056" Type="http://schemas.openxmlformats.org/officeDocument/2006/relationships/hyperlink" Target="https://www.instagram.com/p/BO-_s44gMpZ/" TargetMode="External"/><Relationship Id="rId2387" Type="http://schemas.openxmlformats.org/officeDocument/2006/relationships/hyperlink" Target="http://tmblr.co/ZQadNx1uFGToP" TargetMode="External"/><Relationship Id="rId222" Type="http://schemas.openxmlformats.org/officeDocument/2006/relationships/hyperlink" Target="https://www.instagram.com/p/Bc0KN70HgUd/" TargetMode="External"/><Relationship Id="rId1057" Type="http://schemas.openxmlformats.org/officeDocument/2006/relationships/hyperlink" Target="http://twitter.com/BANgentrifying/status/817922186115682306" TargetMode="External"/><Relationship Id="rId2388" Type="http://schemas.openxmlformats.org/officeDocument/2006/relationships/hyperlink" Target="http://twitter.com/BANgentrifying/status/642568162488094720" TargetMode="External"/><Relationship Id="rId221" Type="http://schemas.openxmlformats.org/officeDocument/2006/relationships/hyperlink" Target="https://t.co/01SR00KwhX" TargetMode="External"/><Relationship Id="rId1058" Type="http://schemas.openxmlformats.org/officeDocument/2006/relationships/hyperlink" Target="https://t.co/zM9QPx8YlQ" TargetMode="External"/><Relationship Id="rId2389" Type="http://schemas.openxmlformats.org/officeDocument/2006/relationships/hyperlink" Target="http://twitter.com/BANgentrifying/status/642567914030284800" TargetMode="External"/><Relationship Id="rId1048" Type="http://schemas.openxmlformats.org/officeDocument/2006/relationships/hyperlink" Target="http://twitter.com/BANgentrifying/status/817922218210586625" TargetMode="External"/><Relationship Id="rId2379" Type="http://schemas.openxmlformats.org/officeDocument/2006/relationships/hyperlink" Target="http://twitter.com/BANgentrifying/status/643587359372673032" TargetMode="External"/><Relationship Id="rId1049" Type="http://schemas.openxmlformats.org/officeDocument/2006/relationships/hyperlink" Target="https://t.co/i7ZmyOzUpC" TargetMode="External"/><Relationship Id="rId217" Type="http://schemas.openxmlformats.org/officeDocument/2006/relationships/hyperlink" Target="http://twitter.com/BANgentrifying/status/942542263925788673" TargetMode="External"/><Relationship Id="rId216" Type="http://schemas.openxmlformats.org/officeDocument/2006/relationships/hyperlink" Target="https://www.instagram.com/p/Bc0J3h3nWcP/" TargetMode="External"/><Relationship Id="rId215" Type="http://schemas.openxmlformats.org/officeDocument/2006/relationships/hyperlink" Target="https://t.co/mv0PO0QSkj" TargetMode="External"/><Relationship Id="rId699" Type="http://schemas.openxmlformats.org/officeDocument/2006/relationships/hyperlink" Target="https://t.co/bpR5o9yOEf" TargetMode="External"/><Relationship Id="rId214" Type="http://schemas.openxmlformats.org/officeDocument/2006/relationships/hyperlink" Target="http://twitter.com/BANgentrifying/status/942542291683696640" TargetMode="External"/><Relationship Id="rId698" Type="http://schemas.openxmlformats.org/officeDocument/2006/relationships/hyperlink" Target="http://twitter.com/BANgentrifying/status/881906692295974912" TargetMode="External"/><Relationship Id="rId219" Type="http://schemas.openxmlformats.org/officeDocument/2006/relationships/hyperlink" Target="https://www.instagram.com/p/Bc0KCImH-KM/" TargetMode="External"/><Relationship Id="rId218" Type="http://schemas.openxmlformats.org/officeDocument/2006/relationships/hyperlink" Target="https://t.co/4qzBhZeMvj" TargetMode="External"/><Relationship Id="rId2370" Type="http://schemas.openxmlformats.org/officeDocument/2006/relationships/hyperlink" Target="http://twitter.com/BANgentrifying/status/643587399033991168" TargetMode="External"/><Relationship Id="rId693" Type="http://schemas.openxmlformats.org/officeDocument/2006/relationships/hyperlink" Target="http://twitter.com/BANgentrifying/status/892668344242974720" TargetMode="External"/><Relationship Id="rId1040" Type="http://schemas.openxmlformats.org/officeDocument/2006/relationships/hyperlink" Target="https://t.co/URDcS5YOnR" TargetMode="External"/><Relationship Id="rId2371" Type="http://schemas.openxmlformats.org/officeDocument/2006/relationships/hyperlink" Target="http://t.co/UVt0rDhUfc" TargetMode="External"/><Relationship Id="rId692" Type="http://schemas.openxmlformats.org/officeDocument/2006/relationships/hyperlink" Target="http://twitter.com/BANgentrifying/status/892872731963924480" TargetMode="External"/><Relationship Id="rId1041" Type="http://schemas.openxmlformats.org/officeDocument/2006/relationships/hyperlink" Target="https://www.instagram.com/p/BO-_E3kgjQB/" TargetMode="External"/><Relationship Id="rId2372" Type="http://schemas.openxmlformats.org/officeDocument/2006/relationships/hyperlink" Target="http://tmblr.co/ZQadNx1uA4zw9" TargetMode="External"/><Relationship Id="rId691" Type="http://schemas.openxmlformats.org/officeDocument/2006/relationships/hyperlink" Target="https://www.facebook.com/events/1771833226175305" TargetMode="External"/><Relationship Id="rId1042" Type="http://schemas.openxmlformats.org/officeDocument/2006/relationships/hyperlink" Target="http://twitter.com/BANgentrifying/status/817922254889779204" TargetMode="External"/><Relationship Id="rId2373" Type="http://schemas.openxmlformats.org/officeDocument/2006/relationships/hyperlink" Target="http://twitter.com/BANgentrifying/status/643587383162761216" TargetMode="External"/><Relationship Id="rId690" Type="http://schemas.openxmlformats.org/officeDocument/2006/relationships/hyperlink" Target="https://t.co/wfAz8zi807" TargetMode="External"/><Relationship Id="rId1043" Type="http://schemas.openxmlformats.org/officeDocument/2006/relationships/hyperlink" Target="https://t.co/aDZbHFuWhC" TargetMode="External"/><Relationship Id="rId2374" Type="http://schemas.openxmlformats.org/officeDocument/2006/relationships/hyperlink" Target="http://t.co/s7HI76609o" TargetMode="External"/><Relationship Id="rId213" Type="http://schemas.openxmlformats.org/officeDocument/2006/relationships/hyperlink" Target="https://www.instagram.com/p/Bc0I0Ounv54/" TargetMode="External"/><Relationship Id="rId697" Type="http://schemas.openxmlformats.org/officeDocument/2006/relationships/hyperlink" Target="http://twitter.com/BANgentrifying/status/888579973375721472" TargetMode="External"/><Relationship Id="rId1044" Type="http://schemas.openxmlformats.org/officeDocument/2006/relationships/hyperlink" Target="https://www.instagram.com/p/BO-_TjIgpbv/" TargetMode="External"/><Relationship Id="rId2375" Type="http://schemas.openxmlformats.org/officeDocument/2006/relationships/hyperlink" Target="http://tmblr.co/ZQadNx1uAGoGj" TargetMode="External"/><Relationship Id="rId212" Type="http://schemas.openxmlformats.org/officeDocument/2006/relationships/hyperlink" Target="https://t.co/yD7EhB7vxq" TargetMode="External"/><Relationship Id="rId696" Type="http://schemas.openxmlformats.org/officeDocument/2006/relationships/hyperlink" Target="http://www.crainsnewyork.com/article/20170801/POLITICS/170809985" TargetMode="External"/><Relationship Id="rId1045" Type="http://schemas.openxmlformats.org/officeDocument/2006/relationships/hyperlink" Target="http://twitter.com/BANgentrifying/status/817922245821665280" TargetMode="External"/><Relationship Id="rId2376" Type="http://schemas.openxmlformats.org/officeDocument/2006/relationships/hyperlink" Target="http://twitter.com/BANgentrifying/status/643587370902769664" TargetMode="External"/><Relationship Id="rId211" Type="http://schemas.openxmlformats.org/officeDocument/2006/relationships/hyperlink" Target="http://twitter.com/BANgentrifying/status/942542305084559360" TargetMode="External"/><Relationship Id="rId695" Type="http://schemas.openxmlformats.org/officeDocument/2006/relationships/hyperlink" Target="https://t.co/agkQhzSKy4" TargetMode="External"/><Relationship Id="rId1046" Type="http://schemas.openxmlformats.org/officeDocument/2006/relationships/hyperlink" Target="https://t.co/Ts2X3fnU5H" TargetMode="External"/><Relationship Id="rId2377" Type="http://schemas.openxmlformats.org/officeDocument/2006/relationships/hyperlink" Target="http://t.co/xWA2EkN732" TargetMode="External"/><Relationship Id="rId210" Type="http://schemas.openxmlformats.org/officeDocument/2006/relationships/hyperlink" Target="https://www.instagram.com/p/Bc0IBbUnaFg/" TargetMode="External"/><Relationship Id="rId694" Type="http://schemas.openxmlformats.org/officeDocument/2006/relationships/hyperlink" Target="http://twitter.com/BANgentrifying/status/892668313163223041" TargetMode="External"/><Relationship Id="rId1047" Type="http://schemas.openxmlformats.org/officeDocument/2006/relationships/hyperlink" Target="https://www.instagram.com/p/BO-_dW3AKbE/" TargetMode="External"/><Relationship Id="rId2378" Type="http://schemas.openxmlformats.org/officeDocument/2006/relationships/hyperlink" Target="http://tmblr.co/ZQadNx1uFFBn6" TargetMode="External"/><Relationship Id="rId249" Type="http://schemas.openxmlformats.org/officeDocument/2006/relationships/hyperlink" Target="http://twitter.com/BANgentrifying/status/933417092434530306" TargetMode="External"/><Relationship Id="rId248" Type="http://schemas.openxmlformats.org/officeDocument/2006/relationships/hyperlink" Target="http://twitter.com/BANgentrifying/status/936321973453541377" TargetMode="External"/><Relationship Id="rId247" Type="http://schemas.openxmlformats.org/officeDocument/2006/relationships/hyperlink" Target="https://twitter.com/jfrejnyc/status/936271019341381632" TargetMode="External"/><Relationship Id="rId1070" Type="http://schemas.openxmlformats.org/officeDocument/2006/relationships/hyperlink" Target="http://twitter.com/BANgentrifying/status/815972136837844992" TargetMode="External"/><Relationship Id="rId1071" Type="http://schemas.openxmlformats.org/officeDocument/2006/relationships/hyperlink" Target="http://twitter.com/BANgentrifying/status/815972118680707072" TargetMode="External"/><Relationship Id="rId1072" Type="http://schemas.openxmlformats.org/officeDocument/2006/relationships/hyperlink" Target="http://twitter.com/BANgentrifying/status/810960205085376512" TargetMode="External"/><Relationship Id="rId242" Type="http://schemas.openxmlformats.org/officeDocument/2006/relationships/hyperlink" Target="http://twitter.com/BANgentrifying/status/936322010824790017" TargetMode="External"/><Relationship Id="rId1073" Type="http://schemas.openxmlformats.org/officeDocument/2006/relationships/hyperlink" Target="https://t.co/esKe8uF0xt" TargetMode="External"/><Relationship Id="rId241" Type="http://schemas.openxmlformats.org/officeDocument/2006/relationships/hyperlink" Target="http://twitter.com/BANgentrifying/status/936322028554145793" TargetMode="External"/><Relationship Id="rId1074" Type="http://schemas.openxmlformats.org/officeDocument/2006/relationships/hyperlink" Target="http://www.huffingtonpost.com/hertencia-petersen/ken-thompson-was-no-refor_b_13728354.html" TargetMode="External"/><Relationship Id="rId240" Type="http://schemas.openxmlformats.org/officeDocument/2006/relationships/hyperlink" Target="http://twitter.com/BANgentrifying/status/936322047222931456" TargetMode="External"/><Relationship Id="rId1075" Type="http://schemas.openxmlformats.org/officeDocument/2006/relationships/hyperlink" Target="http://twitter.com/BANgentrifying/status/810960154749497344" TargetMode="External"/><Relationship Id="rId1076" Type="http://schemas.openxmlformats.org/officeDocument/2006/relationships/hyperlink" Target="https://t.co/xF4PdCkimO" TargetMode="External"/><Relationship Id="rId246" Type="http://schemas.openxmlformats.org/officeDocument/2006/relationships/hyperlink" Target="https://t.co/yHGU7hIjbF" TargetMode="External"/><Relationship Id="rId1077" Type="http://schemas.openxmlformats.org/officeDocument/2006/relationships/hyperlink" Target="http://www.huffingtonpost.com/hertencia-petersen/ken-thompson-was-no-refor_b_13728354.html?ncid=engmodushpmg00000004" TargetMode="External"/><Relationship Id="rId245" Type="http://schemas.openxmlformats.org/officeDocument/2006/relationships/hyperlink" Target="http://twitter.com/BANgentrifying/status/936321992868945922" TargetMode="External"/><Relationship Id="rId1078" Type="http://schemas.openxmlformats.org/officeDocument/2006/relationships/hyperlink" Target="http://twitter.com/BANgentrifying/status/810959581962784768" TargetMode="External"/><Relationship Id="rId244" Type="http://schemas.openxmlformats.org/officeDocument/2006/relationships/hyperlink" Target="https://twitter.com/EH_Preservation/status/936295670151032832" TargetMode="External"/><Relationship Id="rId1079" Type="http://schemas.openxmlformats.org/officeDocument/2006/relationships/hyperlink" Target="http://twitter.com/BANgentrifying/status/810959557501521920" TargetMode="External"/><Relationship Id="rId243" Type="http://schemas.openxmlformats.org/officeDocument/2006/relationships/hyperlink" Target="https://t.co/oMnGTDHtHa" TargetMode="External"/><Relationship Id="rId239" Type="http://schemas.openxmlformats.org/officeDocument/2006/relationships/hyperlink" Target="http://twitter.com/BANgentrifying/status/936322061928222720" TargetMode="External"/><Relationship Id="rId238" Type="http://schemas.openxmlformats.org/officeDocument/2006/relationships/hyperlink" Target="https://twitter.com/cmlauriecumbo/status/936315086154723329" TargetMode="External"/><Relationship Id="rId237" Type="http://schemas.openxmlformats.org/officeDocument/2006/relationships/hyperlink" Target="https://t.co/11Rq3JFdrJ" TargetMode="External"/><Relationship Id="rId236" Type="http://schemas.openxmlformats.org/officeDocument/2006/relationships/hyperlink" Target="http://twitter.com/BANgentrifying/status/936322091330232327" TargetMode="External"/><Relationship Id="rId2390" Type="http://schemas.openxmlformats.org/officeDocument/2006/relationships/hyperlink" Target="http://t.co/3jXnt6dGeU" TargetMode="External"/><Relationship Id="rId1060" Type="http://schemas.openxmlformats.org/officeDocument/2006/relationships/hyperlink" Target="http://twitter.com/BANgentrifying/status/817922166914215936" TargetMode="External"/><Relationship Id="rId2391" Type="http://schemas.openxmlformats.org/officeDocument/2006/relationships/hyperlink" Target="http://gofund.me/h73fkk7p?pc=tw_cr_n" TargetMode="External"/><Relationship Id="rId1061" Type="http://schemas.openxmlformats.org/officeDocument/2006/relationships/hyperlink" Target="http://twitter.com/BANgentrifying/status/817922083233599488" TargetMode="External"/><Relationship Id="rId2392" Type="http://schemas.openxmlformats.org/officeDocument/2006/relationships/hyperlink" Target="http://twitter.com/BANgentrifying/status/642567852608876544" TargetMode="External"/><Relationship Id="rId231" Type="http://schemas.openxmlformats.org/officeDocument/2006/relationships/hyperlink" Target="http://twitter.com/BANgentrifying/status/942541864128995356" TargetMode="External"/><Relationship Id="rId1062" Type="http://schemas.openxmlformats.org/officeDocument/2006/relationships/hyperlink" Target="https://t.co/lt2mHj20zY" TargetMode="External"/><Relationship Id="rId2393" Type="http://schemas.openxmlformats.org/officeDocument/2006/relationships/hyperlink" Target="https://t.co/EGXOK7XqLu" TargetMode="External"/><Relationship Id="rId230" Type="http://schemas.openxmlformats.org/officeDocument/2006/relationships/hyperlink" Target="http://twitter.com/BANgentrifying/status/942541898593554432" TargetMode="External"/><Relationship Id="rId1063" Type="http://schemas.openxmlformats.org/officeDocument/2006/relationships/hyperlink" Target="http://www.workers.org/wwp/j20resist-org/" TargetMode="External"/><Relationship Id="rId2394" Type="http://schemas.openxmlformats.org/officeDocument/2006/relationships/hyperlink" Target="https://instagram.com/p/7hGdyCzQpY/" TargetMode="External"/><Relationship Id="rId1064" Type="http://schemas.openxmlformats.org/officeDocument/2006/relationships/hyperlink" Target="http://twitter.com/BANgentrifying/status/817921782984441859" TargetMode="External"/><Relationship Id="rId2395" Type="http://schemas.openxmlformats.org/officeDocument/2006/relationships/hyperlink" Target="http://twitter.com/BANgentrifying/status/642567837895270400" TargetMode="External"/><Relationship Id="rId1065" Type="http://schemas.openxmlformats.org/officeDocument/2006/relationships/hyperlink" Target="http://twitter.com/BANgentrifying/status/815973001095249921" TargetMode="External"/><Relationship Id="rId2396" Type="http://schemas.openxmlformats.org/officeDocument/2006/relationships/hyperlink" Target="http://twitter.com/BANgentrifying/status/642567761785409536" TargetMode="External"/><Relationship Id="rId235" Type="http://schemas.openxmlformats.org/officeDocument/2006/relationships/hyperlink" Target="http://twitter.com/BANgentrifying/status/936322104726781954" TargetMode="External"/><Relationship Id="rId1066" Type="http://schemas.openxmlformats.org/officeDocument/2006/relationships/hyperlink" Target="https://t.co/uqmBuOAkiq" TargetMode="External"/><Relationship Id="rId2397" Type="http://schemas.openxmlformats.org/officeDocument/2006/relationships/hyperlink" Target="https://t.co/nYGY20PA2Y" TargetMode="External"/><Relationship Id="rId234" Type="http://schemas.openxmlformats.org/officeDocument/2006/relationships/hyperlink" Target="http://twitter.com/BANgentrifying/status/936322169541414912" TargetMode="External"/><Relationship Id="rId1067" Type="http://schemas.openxmlformats.org/officeDocument/2006/relationships/hyperlink" Target="http://bit.ly/2ivLGhK" TargetMode="External"/><Relationship Id="rId2398" Type="http://schemas.openxmlformats.org/officeDocument/2006/relationships/hyperlink" Target="https://instagram.com/p/7hLUkFzQvx/" TargetMode="External"/><Relationship Id="rId233" Type="http://schemas.openxmlformats.org/officeDocument/2006/relationships/hyperlink" Target="http://twitter.com/BANgentrifying/status/936322404565037056" TargetMode="External"/><Relationship Id="rId1068" Type="http://schemas.openxmlformats.org/officeDocument/2006/relationships/hyperlink" Target="http://twitter.com/BANgentrifying/status/815972172090974208" TargetMode="External"/><Relationship Id="rId2399" Type="http://schemas.openxmlformats.org/officeDocument/2006/relationships/hyperlink" Target="http://twitter.com/BANgentrifying/status/642567751895285760" TargetMode="External"/><Relationship Id="rId232" Type="http://schemas.openxmlformats.org/officeDocument/2006/relationships/hyperlink" Target="http://twitter.com/BANgentrifying/status/936322429181419522" TargetMode="External"/><Relationship Id="rId1069" Type="http://schemas.openxmlformats.org/officeDocument/2006/relationships/hyperlink" Target="http://twitter.com/BANgentrifying/status/815972154554642432" TargetMode="External"/><Relationship Id="rId1015" Type="http://schemas.openxmlformats.org/officeDocument/2006/relationships/hyperlink" Target="https://www.facebook.com/events/1378585312175734/" TargetMode="External"/><Relationship Id="rId1499" Type="http://schemas.openxmlformats.org/officeDocument/2006/relationships/hyperlink" Target="https://t.co/shOFJNf6yG" TargetMode="External"/><Relationship Id="rId2346" Type="http://schemas.openxmlformats.org/officeDocument/2006/relationships/hyperlink" Target="http://twitter.com/BANgentrifying/status/644520454783287297" TargetMode="External"/><Relationship Id="rId1016" Type="http://schemas.openxmlformats.org/officeDocument/2006/relationships/hyperlink" Target="http://twitter.com/BANgentrifying/status/817922525594324992" TargetMode="External"/><Relationship Id="rId2347" Type="http://schemas.openxmlformats.org/officeDocument/2006/relationships/hyperlink" Target="http://twitter.com/BANgentrifying/status/644492206515048448" TargetMode="External"/><Relationship Id="rId1017" Type="http://schemas.openxmlformats.org/officeDocument/2006/relationships/hyperlink" Target="http://twitter.com/BANgentrifying/status/817922445093064705" TargetMode="External"/><Relationship Id="rId2348" Type="http://schemas.openxmlformats.org/officeDocument/2006/relationships/hyperlink" Target="http://twitter.com/BANgentrifying/status/644491583774175232" TargetMode="External"/><Relationship Id="rId1018" Type="http://schemas.openxmlformats.org/officeDocument/2006/relationships/hyperlink" Target="http://twitter.com/BANgentrifying/status/817922418090110976" TargetMode="External"/><Relationship Id="rId2349" Type="http://schemas.openxmlformats.org/officeDocument/2006/relationships/hyperlink" Target="http://twitter.com/BANgentrifying/status/644490128874975232" TargetMode="External"/><Relationship Id="rId1019" Type="http://schemas.openxmlformats.org/officeDocument/2006/relationships/hyperlink" Target="https://t.co/BefsG8lOza" TargetMode="External"/><Relationship Id="rId668" Type="http://schemas.openxmlformats.org/officeDocument/2006/relationships/hyperlink" Target="http://twitter.com/BANgentrifying/status/900936620131495936" TargetMode="External"/><Relationship Id="rId667" Type="http://schemas.openxmlformats.org/officeDocument/2006/relationships/hyperlink" Target="http://twitter.com/BANgentrifying/status/900936646572425216" TargetMode="External"/><Relationship Id="rId666" Type="http://schemas.openxmlformats.org/officeDocument/2006/relationships/hyperlink" Target="http://twitter.com/BANgentrifying/status/902676895313080320" TargetMode="External"/><Relationship Id="rId665" Type="http://schemas.openxmlformats.org/officeDocument/2006/relationships/hyperlink" Target="https://www.youtube.com/watch?v=Yu2tYAql4d0&amp;feature=youtu.be" TargetMode="External"/><Relationship Id="rId669" Type="http://schemas.openxmlformats.org/officeDocument/2006/relationships/hyperlink" Target="http://twitter.com/BANgentrifying/status/900936491379052544" TargetMode="External"/><Relationship Id="rId1490" Type="http://schemas.openxmlformats.org/officeDocument/2006/relationships/hyperlink" Target="https://www.instagram.com/p/BE6sQBdF7M-/" TargetMode="External"/><Relationship Id="rId660" Type="http://schemas.openxmlformats.org/officeDocument/2006/relationships/hyperlink" Target="https://t.co/w70iwqyfSk" TargetMode="External"/><Relationship Id="rId1491" Type="http://schemas.openxmlformats.org/officeDocument/2006/relationships/hyperlink" Target="http://twitter.com/BANgentrifying/status/725741218693545984" TargetMode="External"/><Relationship Id="rId1492" Type="http://schemas.openxmlformats.org/officeDocument/2006/relationships/hyperlink" Target="https://t.co/GWAzr4ysYX" TargetMode="External"/><Relationship Id="rId1493" Type="http://schemas.openxmlformats.org/officeDocument/2006/relationships/hyperlink" Target="http://www.inquisitr.com/3003149/students-lawsuit-against-police-cop-beat-him-with-a-baton-in-school/" TargetMode="External"/><Relationship Id="rId2340" Type="http://schemas.openxmlformats.org/officeDocument/2006/relationships/hyperlink" Target="http://twitter.com/BANgentrifying/status/644560212267958273" TargetMode="External"/><Relationship Id="rId1010" Type="http://schemas.openxmlformats.org/officeDocument/2006/relationships/hyperlink" Target="http://twitter.com/BANgentrifying/status/825412044937691136" TargetMode="External"/><Relationship Id="rId1494" Type="http://schemas.openxmlformats.org/officeDocument/2006/relationships/hyperlink" Target="http://twitter.com/BANgentrifying/status/725741121368920064" TargetMode="External"/><Relationship Id="rId2341" Type="http://schemas.openxmlformats.org/officeDocument/2006/relationships/hyperlink" Target="http://twitter.com/BANgentrifying/status/644551404690890754" TargetMode="External"/><Relationship Id="rId664" Type="http://schemas.openxmlformats.org/officeDocument/2006/relationships/hyperlink" Target="https://t.co/lrXoGvmzDA" TargetMode="External"/><Relationship Id="rId1011" Type="http://schemas.openxmlformats.org/officeDocument/2006/relationships/hyperlink" Target="http://twitter.com/BANgentrifying/status/820300661397028864" TargetMode="External"/><Relationship Id="rId1495" Type="http://schemas.openxmlformats.org/officeDocument/2006/relationships/hyperlink" Target="http://twitter.com/BANgentrifying/status/723144604338532352" TargetMode="External"/><Relationship Id="rId2342" Type="http://schemas.openxmlformats.org/officeDocument/2006/relationships/hyperlink" Target="http://twitter.com/BANgentrifying/status/644545109975961600" TargetMode="External"/><Relationship Id="rId663" Type="http://schemas.openxmlformats.org/officeDocument/2006/relationships/hyperlink" Target="http://twitter.com/BANgentrifying/status/902677185546375168" TargetMode="External"/><Relationship Id="rId1012" Type="http://schemas.openxmlformats.org/officeDocument/2006/relationships/hyperlink" Target="http://twitter.com/BANgentrifying/status/820300571869646848" TargetMode="External"/><Relationship Id="rId1496" Type="http://schemas.openxmlformats.org/officeDocument/2006/relationships/hyperlink" Target="https://t.co/TKloHpL48W" TargetMode="External"/><Relationship Id="rId2343" Type="http://schemas.openxmlformats.org/officeDocument/2006/relationships/hyperlink" Target="http://twitter.com/BANgentrifying/status/644535810436435968" TargetMode="External"/><Relationship Id="rId662" Type="http://schemas.openxmlformats.org/officeDocument/2006/relationships/hyperlink" Target="http://twitter.com/BANgentrifying/status/903803365754380288" TargetMode="External"/><Relationship Id="rId1013" Type="http://schemas.openxmlformats.org/officeDocument/2006/relationships/hyperlink" Target="http://twitter.com/BANgentrifying/status/818506137070895107" TargetMode="External"/><Relationship Id="rId1497" Type="http://schemas.openxmlformats.org/officeDocument/2006/relationships/hyperlink" Target="http://gothamist.com/2016/04/20/seven_arrested_protesting_peter_lia.php" TargetMode="External"/><Relationship Id="rId2344" Type="http://schemas.openxmlformats.org/officeDocument/2006/relationships/hyperlink" Target="http://twitter.com/BANgentrifying/status/644534805904777216" TargetMode="External"/><Relationship Id="rId661" Type="http://schemas.openxmlformats.org/officeDocument/2006/relationships/hyperlink" Target="https://youtu.be/QG6hLhxAnNU" TargetMode="External"/><Relationship Id="rId1014" Type="http://schemas.openxmlformats.org/officeDocument/2006/relationships/hyperlink" Target="https://t.co/wYp1g4yDzp" TargetMode="External"/><Relationship Id="rId1498" Type="http://schemas.openxmlformats.org/officeDocument/2006/relationships/hyperlink" Target="http://twitter.com/BANgentrifying/status/723144593194233857" TargetMode="External"/><Relationship Id="rId2345" Type="http://schemas.openxmlformats.org/officeDocument/2006/relationships/hyperlink" Target="http://twitter.com/BANgentrifying/status/644526271779594240" TargetMode="External"/><Relationship Id="rId1004" Type="http://schemas.openxmlformats.org/officeDocument/2006/relationships/hyperlink" Target="https://www.nytimes.com/2017/01/28/us/refugees-detained-at-us-airports-prompting-legal-challenges-to-trumps-immigration-order.html" TargetMode="External"/><Relationship Id="rId1488" Type="http://schemas.openxmlformats.org/officeDocument/2006/relationships/hyperlink" Target="http://twitter.com/BANgentrifying/status/727324978811670528" TargetMode="External"/><Relationship Id="rId2335" Type="http://schemas.openxmlformats.org/officeDocument/2006/relationships/hyperlink" Target="http://twitter.com/BANgentrifying/status/644590116124672000" TargetMode="External"/><Relationship Id="rId1005" Type="http://schemas.openxmlformats.org/officeDocument/2006/relationships/hyperlink" Target="http://twitter.com/BANgentrifying/status/825412087950213120" TargetMode="External"/><Relationship Id="rId1489" Type="http://schemas.openxmlformats.org/officeDocument/2006/relationships/hyperlink" Target="https://t.co/4hqjOFjbKT" TargetMode="External"/><Relationship Id="rId2336" Type="http://schemas.openxmlformats.org/officeDocument/2006/relationships/hyperlink" Target="http://twitter.com/BANgentrifying/status/644589822720507905" TargetMode="External"/><Relationship Id="rId1006" Type="http://schemas.openxmlformats.org/officeDocument/2006/relationships/hyperlink" Target="http://twitter.com/BANgentrifying/status/825412072586502145" TargetMode="External"/><Relationship Id="rId2337" Type="http://schemas.openxmlformats.org/officeDocument/2006/relationships/hyperlink" Target="http://twitter.com/BANgentrifying/status/644588537044705280" TargetMode="External"/><Relationship Id="rId1007" Type="http://schemas.openxmlformats.org/officeDocument/2006/relationships/hyperlink" Target="https://t.co/mfRkZLYCmR" TargetMode="External"/><Relationship Id="rId2338" Type="http://schemas.openxmlformats.org/officeDocument/2006/relationships/hyperlink" Target="http://twitter.com/BANgentrifying/status/644588001222373376" TargetMode="External"/><Relationship Id="rId1008" Type="http://schemas.openxmlformats.org/officeDocument/2006/relationships/hyperlink" Target="http://cnn.it/2kec7Lz" TargetMode="External"/><Relationship Id="rId2339" Type="http://schemas.openxmlformats.org/officeDocument/2006/relationships/hyperlink" Target="http://twitter.com/BANgentrifying/status/644581591499468800" TargetMode="External"/><Relationship Id="rId1009" Type="http://schemas.openxmlformats.org/officeDocument/2006/relationships/hyperlink" Target="http://twitter.com/BANgentrifying/status/825412056010588160" TargetMode="External"/><Relationship Id="rId657" Type="http://schemas.openxmlformats.org/officeDocument/2006/relationships/hyperlink" Target="http://twitter.com/BANgentrifying/status/903803508931088384" TargetMode="External"/><Relationship Id="rId656" Type="http://schemas.openxmlformats.org/officeDocument/2006/relationships/hyperlink" Target="http://twitter.com/BANgentrifying/status/903803534491226112" TargetMode="External"/><Relationship Id="rId655" Type="http://schemas.openxmlformats.org/officeDocument/2006/relationships/hyperlink" Target="http://twitter.com/BANgentrifying/status/903803611121115136" TargetMode="External"/><Relationship Id="rId654" Type="http://schemas.openxmlformats.org/officeDocument/2006/relationships/hyperlink" Target="http://twitter.com/BANgentrifying/status/903803626220642313" TargetMode="External"/><Relationship Id="rId659" Type="http://schemas.openxmlformats.org/officeDocument/2006/relationships/hyperlink" Target="http://twitter.com/BANgentrifying/status/903803459367002113" TargetMode="External"/><Relationship Id="rId658" Type="http://schemas.openxmlformats.org/officeDocument/2006/relationships/hyperlink" Target="http://twitter.com/BANgentrifying/status/903803495094128641" TargetMode="External"/><Relationship Id="rId1480" Type="http://schemas.openxmlformats.org/officeDocument/2006/relationships/hyperlink" Target="http://twitter.com/BANgentrifying/status/739949571334393858" TargetMode="External"/><Relationship Id="rId1481" Type="http://schemas.openxmlformats.org/officeDocument/2006/relationships/hyperlink" Target="http://twitter.com/BANgentrifying/status/739949561439997952" TargetMode="External"/><Relationship Id="rId1482" Type="http://schemas.openxmlformats.org/officeDocument/2006/relationships/hyperlink" Target="https://t.co/eUKwwN076u" TargetMode="External"/><Relationship Id="rId1483" Type="http://schemas.openxmlformats.org/officeDocument/2006/relationships/hyperlink" Target="https://www.instagram.com/p/BGR-l4NmEPC/?r=2276527946" TargetMode="External"/><Relationship Id="rId2330" Type="http://schemas.openxmlformats.org/officeDocument/2006/relationships/hyperlink" Target="http://twitter.com/BANgentrifying/status/644591321152364544" TargetMode="External"/><Relationship Id="rId653" Type="http://schemas.openxmlformats.org/officeDocument/2006/relationships/hyperlink" Target="http://twitter.com/BANgentrifying/status/903803669556187136" TargetMode="External"/><Relationship Id="rId1000" Type="http://schemas.openxmlformats.org/officeDocument/2006/relationships/hyperlink" Target="http://twitter.com/BANgentrifying/status/825412168816459776" TargetMode="External"/><Relationship Id="rId1484" Type="http://schemas.openxmlformats.org/officeDocument/2006/relationships/hyperlink" Target="http://twitter.com/BANgentrifying/status/739949542817304577" TargetMode="External"/><Relationship Id="rId2331" Type="http://schemas.openxmlformats.org/officeDocument/2006/relationships/hyperlink" Target="http://twitter.com/BANgentrifying/status/644591098812305408" TargetMode="External"/><Relationship Id="rId652" Type="http://schemas.openxmlformats.org/officeDocument/2006/relationships/hyperlink" Target="http://twitter.com/BANgentrifying/status/903803682982068224" TargetMode="External"/><Relationship Id="rId1001" Type="http://schemas.openxmlformats.org/officeDocument/2006/relationships/hyperlink" Target="http://twitter.com/BANgentrifying/status/825412115716517889" TargetMode="External"/><Relationship Id="rId1485" Type="http://schemas.openxmlformats.org/officeDocument/2006/relationships/hyperlink" Target="http://twitter.com/BANgentrifying/status/739949489428004865" TargetMode="External"/><Relationship Id="rId2332" Type="http://schemas.openxmlformats.org/officeDocument/2006/relationships/hyperlink" Target="http://twitter.com/BANgentrifying/status/644590900312735744" TargetMode="External"/><Relationship Id="rId651" Type="http://schemas.openxmlformats.org/officeDocument/2006/relationships/hyperlink" Target="http://twitter.com/BANgentrifying/status/903803696701730817" TargetMode="External"/><Relationship Id="rId1002" Type="http://schemas.openxmlformats.org/officeDocument/2006/relationships/hyperlink" Target="http://twitter.com/BANgentrifying/status/825412103947300864" TargetMode="External"/><Relationship Id="rId1486" Type="http://schemas.openxmlformats.org/officeDocument/2006/relationships/hyperlink" Target="http://twitter.com/BANgentrifying/status/732575824034070530" TargetMode="External"/><Relationship Id="rId2333" Type="http://schemas.openxmlformats.org/officeDocument/2006/relationships/hyperlink" Target="http://twitter.com/BANgentrifying/status/644590470610350080" TargetMode="External"/><Relationship Id="rId650" Type="http://schemas.openxmlformats.org/officeDocument/2006/relationships/hyperlink" Target="http://twitter.com/BANgentrifying/status/903803712753291268" TargetMode="External"/><Relationship Id="rId1003" Type="http://schemas.openxmlformats.org/officeDocument/2006/relationships/hyperlink" Target="https://t.co/UfRPbnE05C" TargetMode="External"/><Relationship Id="rId1487" Type="http://schemas.openxmlformats.org/officeDocument/2006/relationships/hyperlink" Target="http://twitter.com/BANgentrifying/status/727324990656397312" TargetMode="External"/><Relationship Id="rId2334" Type="http://schemas.openxmlformats.org/officeDocument/2006/relationships/hyperlink" Target="http://twitter.com/BANgentrifying/status/644590279434076160" TargetMode="External"/><Relationship Id="rId1037" Type="http://schemas.openxmlformats.org/officeDocument/2006/relationships/hyperlink" Target="https://t.co/BNQZlePh0N" TargetMode="External"/><Relationship Id="rId2368" Type="http://schemas.openxmlformats.org/officeDocument/2006/relationships/hyperlink" Target="http://t.co/lP3GJkvuvj" TargetMode="External"/><Relationship Id="rId1038" Type="http://schemas.openxmlformats.org/officeDocument/2006/relationships/hyperlink" Target="https://www.instagram.com/p/BO--_aYgYQO/" TargetMode="External"/><Relationship Id="rId2369" Type="http://schemas.openxmlformats.org/officeDocument/2006/relationships/hyperlink" Target="http://tmblr.co/ZQadNx1uA4CQz" TargetMode="External"/><Relationship Id="rId1039" Type="http://schemas.openxmlformats.org/officeDocument/2006/relationships/hyperlink" Target="http://twitter.com/BANgentrifying/status/817922283583000576" TargetMode="External"/><Relationship Id="rId206" Type="http://schemas.openxmlformats.org/officeDocument/2006/relationships/hyperlink" Target="https://youtu.be/cKf7VKZIlvw" TargetMode="External"/><Relationship Id="rId205" Type="http://schemas.openxmlformats.org/officeDocument/2006/relationships/hyperlink" Target="https://t.co/0p5CruNmwY" TargetMode="External"/><Relationship Id="rId689" Type="http://schemas.openxmlformats.org/officeDocument/2006/relationships/hyperlink" Target="http://twitter.com/BANgentrifying/status/894351907472510978" TargetMode="External"/><Relationship Id="rId204" Type="http://schemas.openxmlformats.org/officeDocument/2006/relationships/hyperlink" Target="http://twitter.com/BANgentrifying/status/943193944522919937" TargetMode="External"/><Relationship Id="rId688" Type="http://schemas.openxmlformats.org/officeDocument/2006/relationships/hyperlink" Target="https://www.facebook.com/events/1778328465790647/" TargetMode="External"/><Relationship Id="rId203" Type="http://schemas.openxmlformats.org/officeDocument/2006/relationships/hyperlink" Target="https://twitter.com/i/web/status/943194285712736256" TargetMode="External"/><Relationship Id="rId687" Type="http://schemas.openxmlformats.org/officeDocument/2006/relationships/hyperlink" Target="https://t.co/seyFud1Mpa" TargetMode="External"/><Relationship Id="rId209" Type="http://schemas.openxmlformats.org/officeDocument/2006/relationships/hyperlink" Target="https://t.co/8GsLupheHX" TargetMode="External"/><Relationship Id="rId208" Type="http://schemas.openxmlformats.org/officeDocument/2006/relationships/hyperlink" Target="http://twitter.com/BANgentrifying/status/942542317046714368" TargetMode="External"/><Relationship Id="rId207" Type="http://schemas.openxmlformats.org/officeDocument/2006/relationships/hyperlink" Target="http://twitter.com/BANgentrifying/status/942542353662992384" TargetMode="External"/><Relationship Id="rId682" Type="http://schemas.openxmlformats.org/officeDocument/2006/relationships/hyperlink" Target="https://t.co/619TBXoQtr" TargetMode="External"/><Relationship Id="rId2360" Type="http://schemas.openxmlformats.org/officeDocument/2006/relationships/hyperlink" Target="https://t.co/LA2XDjYwJB" TargetMode="External"/><Relationship Id="rId681" Type="http://schemas.openxmlformats.org/officeDocument/2006/relationships/hyperlink" Target="http://twitter.com/BANgentrifying/status/896545961354428416" TargetMode="External"/><Relationship Id="rId1030" Type="http://schemas.openxmlformats.org/officeDocument/2006/relationships/hyperlink" Target="https://instagram.com/p/BOIec5YA5Z2/NEW" TargetMode="External"/><Relationship Id="rId2361" Type="http://schemas.openxmlformats.org/officeDocument/2006/relationships/hyperlink" Target="https://www.facebook.com/events/1682888668611825/" TargetMode="External"/><Relationship Id="rId680" Type="http://schemas.openxmlformats.org/officeDocument/2006/relationships/hyperlink" Target="http://twitter.com/BANgentrifying/status/896546313738833921" TargetMode="External"/><Relationship Id="rId1031" Type="http://schemas.openxmlformats.org/officeDocument/2006/relationships/hyperlink" Target="https://t.co/vPv7DMXu8p" TargetMode="External"/><Relationship Id="rId2362" Type="http://schemas.openxmlformats.org/officeDocument/2006/relationships/hyperlink" Target="http://twitter.com/BANgentrifying/status/643587497927286784" TargetMode="External"/><Relationship Id="rId1032" Type="http://schemas.openxmlformats.org/officeDocument/2006/relationships/hyperlink" Target="https://vimeo.com/198383492" TargetMode="External"/><Relationship Id="rId2363" Type="http://schemas.openxmlformats.org/officeDocument/2006/relationships/hyperlink" Target="http://twitter.com/BANgentrifying/status/643587450300932096" TargetMode="External"/><Relationship Id="rId202" Type="http://schemas.openxmlformats.org/officeDocument/2006/relationships/hyperlink" Target="https://t.co/wz1z0HMjNs" TargetMode="External"/><Relationship Id="rId686" Type="http://schemas.openxmlformats.org/officeDocument/2006/relationships/hyperlink" Target="http://twitter.com/BANgentrifying/status/896545855678885888" TargetMode="External"/><Relationship Id="rId1033" Type="http://schemas.openxmlformats.org/officeDocument/2006/relationships/hyperlink" Target="http://twitter.com/BANgentrifying/status/817922307486257152" TargetMode="External"/><Relationship Id="rId2364" Type="http://schemas.openxmlformats.org/officeDocument/2006/relationships/hyperlink" Target="http://twitter.com/BANgentrifying/status/643587428784152577" TargetMode="External"/><Relationship Id="rId201" Type="http://schemas.openxmlformats.org/officeDocument/2006/relationships/hyperlink" Target="http://twitter.com/BANgentrifying/status/943194285712736256" TargetMode="External"/><Relationship Id="rId685" Type="http://schemas.openxmlformats.org/officeDocument/2006/relationships/hyperlink" Target="https://bangentrification.org" TargetMode="External"/><Relationship Id="rId1034" Type="http://schemas.openxmlformats.org/officeDocument/2006/relationships/hyperlink" Target="https://t.co/NlmPxlTqZb" TargetMode="External"/><Relationship Id="rId2365" Type="http://schemas.openxmlformats.org/officeDocument/2006/relationships/hyperlink" Target="http://t.co/BtMKR9W7Uk" TargetMode="External"/><Relationship Id="rId200" Type="http://schemas.openxmlformats.org/officeDocument/2006/relationships/hyperlink" Target="https://twitter.com/i/web/status/943194530161025024" TargetMode="External"/><Relationship Id="rId684" Type="http://schemas.openxmlformats.org/officeDocument/2006/relationships/hyperlink" Target="https://t.co/6kO1OoTsjU" TargetMode="External"/><Relationship Id="rId1035" Type="http://schemas.openxmlformats.org/officeDocument/2006/relationships/hyperlink" Target="https://www.instagram.com/p/BO--4yLgfub/" TargetMode="External"/><Relationship Id="rId2366" Type="http://schemas.openxmlformats.org/officeDocument/2006/relationships/hyperlink" Target="http://tmblr.co/ZQadNx1uA3tqD" TargetMode="External"/><Relationship Id="rId683" Type="http://schemas.openxmlformats.org/officeDocument/2006/relationships/hyperlink" Target="https://www.facebook.com/events/833546563459181/" TargetMode="External"/><Relationship Id="rId1036" Type="http://schemas.openxmlformats.org/officeDocument/2006/relationships/hyperlink" Target="http://twitter.com/BANgentrifying/status/817922297235468289" TargetMode="External"/><Relationship Id="rId2367" Type="http://schemas.openxmlformats.org/officeDocument/2006/relationships/hyperlink" Target="http://twitter.com/BANgentrifying/status/643587415429521408" TargetMode="External"/><Relationship Id="rId1026" Type="http://schemas.openxmlformats.org/officeDocument/2006/relationships/hyperlink" Target="http://bit.ly/saveerrolsbakery" TargetMode="External"/><Relationship Id="rId2357" Type="http://schemas.openxmlformats.org/officeDocument/2006/relationships/hyperlink" Target="https://t.co/eRtLBkMdvI" TargetMode="External"/><Relationship Id="rId1027" Type="http://schemas.openxmlformats.org/officeDocument/2006/relationships/hyperlink" Target="http://twitter.com/BANgentrifying/status/817922353938235392" TargetMode="External"/><Relationship Id="rId2358" Type="http://schemas.openxmlformats.org/officeDocument/2006/relationships/hyperlink" Target="https://www.facebook.com/events/1604916176442220/" TargetMode="External"/><Relationship Id="rId1028" Type="http://schemas.openxmlformats.org/officeDocument/2006/relationships/hyperlink" Target="http://twitter.com/BANgentrifying/status/817922336372432896" TargetMode="External"/><Relationship Id="rId2359" Type="http://schemas.openxmlformats.org/officeDocument/2006/relationships/hyperlink" Target="http://twitter.com/BANgentrifying/status/643931006727155712" TargetMode="External"/><Relationship Id="rId1029" Type="http://schemas.openxmlformats.org/officeDocument/2006/relationships/hyperlink" Target="https://t.co/700uM9AdfM" TargetMode="External"/><Relationship Id="rId679" Type="http://schemas.openxmlformats.org/officeDocument/2006/relationships/hyperlink" Target="https://www.facebook.com/events/833546563459181/" TargetMode="External"/><Relationship Id="rId678" Type="http://schemas.openxmlformats.org/officeDocument/2006/relationships/hyperlink" Target="https://t.co/619TBXoQtr" TargetMode="External"/><Relationship Id="rId677" Type="http://schemas.openxmlformats.org/officeDocument/2006/relationships/hyperlink" Target="http://twitter.com/BANgentrifying/status/896546863356284928" TargetMode="External"/><Relationship Id="rId676" Type="http://schemas.openxmlformats.org/officeDocument/2006/relationships/hyperlink" Target="http://twitter.com/BANgentrifying/status/900588915547090945" TargetMode="External"/><Relationship Id="rId671" Type="http://schemas.openxmlformats.org/officeDocument/2006/relationships/hyperlink" Target="https://t.co/619TBXoQtr" TargetMode="External"/><Relationship Id="rId670" Type="http://schemas.openxmlformats.org/officeDocument/2006/relationships/hyperlink" Target="http://twitter.com/BANgentrifying/status/900589627135971328" TargetMode="External"/><Relationship Id="rId2350" Type="http://schemas.openxmlformats.org/officeDocument/2006/relationships/hyperlink" Target="http://twitter.com/BANgentrifying/status/644489877485146112" TargetMode="External"/><Relationship Id="rId1020" Type="http://schemas.openxmlformats.org/officeDocument/2006/relationships/hyperlink" Target="http://www.beforeitsgone.co" TargetMode="External"/><Relationship Id="rId2351" Type="http://schemas.openxmlformats.org/officeDocument/2006/relationships/hyperlink" Target="http://twitter.com/BANgentrifying/status/644487066311610368" TargetMode="External"/><Relationship Id="rId1021" Type="http://schemas.openxmlformats.org/officeDocument/2006/relationships/hyperlink" Target="http://twitter.com/BANgentrifying/status/817922392702013440" TargetMode="External"/><Relationship Id="rId2352" Type="http://schemas.openxmlformats.org/officeDocument/2006/relationships/hyperlink" Target="http://twitter.com/BANgentrifying/status/644477152360923136" TargetMode="External"/><Relationship Id="rId675" Type="http://schemas.openxmlformats.org/officeDocument/2006/relationships/hyperlink" Target="http://twitter.com/BANgentrifying/status/900588984656695300" TargetMode="External"/><Relationship Id="rId1022" Type="http://schemas.openxmlformats.org/officeDocument/2006/relationships/hyperlink" Target="https://t.co/vPv7DMXu8p" TargetMode="External"/><Relationship Id="rId2353" Type="http://schemas.openxmlformats.org/officeDocument/2006/relationships/hyperlink" Target="http://twitter.com/BANgentrifying/status/644377843724623872" TargetMode="External"/><Relationship Id="rId674" Type="http://schemas.openxmlformats.org/officeDocument/2006/relationships/hyperlink" Target="http://twitter.com/BANgentrifying/status/900589027916689411" TargetMode="External"/><Relationship Id="rId1023" Type="http://schemas.openxmlformats.org/officeDocument/2006/relationships/hyperlink" Target="https://vimeo.com/198383492" TargetMode="External"/><Relationship Id="rId2354" Type="http://schemas.openxmlformats.org/officeDocument/2006/relationships/hyperlink" Target="http://twitter.com/BANgentrifying/status/644377724530917377" TargetMode="External"/><Relationship Id="rId673" Type="http://schemas.openxmlformats.org/officeDocument/2006/relationships/hyperlink" Target="http://twitter.com/BANgentrifying/status/900589080215465985" TargetMode="External"/><Relationship Id="rId1024" Type="http://schemas.openxmlformats.org/officeDocument/2006/relationships/hyperlink" Target="http://twitter.com/BANgentrifying/status/817922371600416769" TargetMode="External"/><Relationship Id="rId2355" Type="http://schemas.openxmlformats.org/officeDocument/2006/relationships/hyperlink" Target="http://twitter.com/BANgentrifying/status/643938712267567108" TargetMode="External"/><Relationship Id="rId672" Type="http://schemas.openxmlformats.org/officeDocument/2006/relationships/hyperlink" Target="https://www.facebook.com/events/833546563459181/" TargetMode="External"/><Relationship Id="rId1025" Type="http://schemas.openxmlformats.org/officeDocument/2006/relationships/hyperlink" Target="https://t.co/CRi0mEItrG" TargetMode="External"/><Relationship Id="rId2356" Type="http://schemas.openxmlformats.org/officeDocument/2006/relationships/hyperlink" Target="http://twitter.com/BANgentrifying/status/643935996766064640" TargetMode="External"/><Relationship Id="rId190" Type="http://schemas.openxmlformats.org/officeDocument/2006/relationships/hyperlink" Target="http://twitter.com/BANgentrifying/status/944218891491926017" TargetMode="External"/><Relationship Id="rId194" Type="http://schemas.openxmlformats.org/officeDocument/2006/relationships/hyperlink" Target="http://twitter.com/BANgentrifying/status/944218664332677120" TargetMode="External"/><Relationship Id="rId193" Type="http://schemas.openxmlformats.org/officeDocument/2006/relationships/hyperlink" Target="http://twitter.com/BANgentrifying/status/944218697547374592" TargetMode="External"/><Relationship Id="rId192" Type="http://schemas.openxmlformats.org/officeDocument/2006/relationships/hyperlink" Target="http://twitter.com/BANgentrifying/status/944218762731024384" TargetMode="External"/><Relationship Id="rId191" Type="http://schemas.openxmlformats.org/officeDocument/2006/relationships/hyperlink" Target="http://twitter.com/BANgentrifying/status/944218808532815874" TargetMode="External"/><Relationship Id="rId187" Type="http://schemas.openxmlformats.org/officeDocument/2006/relationships/hyperlink" Target="http://twitter.com/BANgentrifying/status/944219024443039745" TargetMode="External"/><Relationship Id="rId186" Type="http://schemas.openxmlformats.org/officeDocument/2006/relationships/hyperlink" Target="http://twitter.com/BANgentrifying/status/944219053194964992" TargetMode="External"/><Relationship Id="rId185" Type="http://schemas.openxmlformats.org/officeDocument/2006/relationships/hyperlink" Target="http://twitter.com/BANgentrifying/status/946142727644811264" TargetMode="External"/><Relationship Id="rId184" Type="http://schemas.openxmlformats.org/officeDocument/2006/relationships/hyperlink" Target="http://twitter.com/BANgentrifying/status/946142749140639744" TargetMode="External"/><Relationship Id="rId189" Type="http://schemas.openxmlformats.org/officeDocument/2006/relationships/hyperlink" Target="http://twitter.com/BANgentrifying/status/944218902611062785" TargetMode="External"/><Relationship Id="rId188" Type="http://schemas.openxmlformats.org/officeDocument/2006/relationships/hyperlink" Target="http://twitter.com/BANgentrifying/status/944218949373358080" TargetMode="External"/><Relationship Id="rId183" Type="http://schemas.openxmlformats.org/officeDocument/2006/relationships/hyperlink" Target="http://twitter.com/BANgentrifying/status/946142774243545089" TargetMode="External"/><Relationship Id="rId182" Type="http://schemas.openxmlformats.org/officeDocument/2006/relationships/hyperlink" Target="http://twitter.com/BANgentrifying/status/946142793654788099" TargetMode="External"/><Relationship Id="rId181" Type="http://schemas.openxmlformats.org/officeDocument/2006/relationships/hyperlink" Target="http://twitter.com/BANgentrifying/status/946142809224032256" TargetMode="External"/><Relationship Id="rId180" Type="http://schemas.openxmlformats.org/officeDocument/2006/relationships/hyperlink" Target="http://twitter.com/BANgentrifying/status/946142824269074432" TargetMode="External"/><Relationship Id="rId176" Type="http://schemas.openxmlformats.org/officeDocument/2006/relationships/hyperlink" Target="http://twitter.com/BANgentrifying/status/946965110786002944" TargetMode="External"/><Relationship Id="rId175" Type="http://schemas.openxmlformats.org/officeDocument/2006/relationships/hyperlink" Target="http://twitter.com/BANgentrifying/status/946965130427985920" TargetMode="External"/><Relationship Id="rId174" Type="http://schemas.openxmlformats.org/officeDocument/2006/relationships/hyperlink" Target="http://twitter.com/BANgentrifying/status/948753580726603776" TargetMode="External"/><Relationship Id="rId173" Type="http://schemas.openxmlformats.org/officeDocument/2006/relationships/hyperlink" Target="http://twitter.com/BANgentrifying/status/948753596669222913" TargetMode="External"/><Relationship Id="rId179" Type="http://schemas.openxmlformats.org/officeDocument/2006/relationships/hyperlink" Target="http://twitter.com/BANgentrifying/status/946142866098786305" TargetMode="External"/><Relationship Id="rId178" Type="http://schemas.openxmlformats.org/officeDocument/2006/relationships/hyperlink" Target="http://twitter.com/BANgentrifying/status/946965086052200449" TargetMode="External"/><Relationship Id="rId177" Type="http://schemas.openxmlformats.org/officeDocument/2006/relationships/hyperlink" Target="http://twitter.com/BANgentrifying/status/946965099473928192" TargetMode="External"/><Relationship Id="rId1910" Type="http://schemas.openxmlformats.org/officeDocument/2006/relationships/hyperlink" Target="http://twitter.com/BANgentrifying/status/666987558132412417" TargetMode="External"/><Relationship Id="rId1911" Type="http://schemas.openxmlformats.org/officeDocument/2006/relationships/hyperlink" Target="http://twitter.com/BANgentrifying/status/666795784973721600" TargetMode="External"/><Relationship Id="rId1912" Type="http://schemas.openxmlformats.org/officeDocument/2006/relationships/hyperlink" Target="http://twitter.com/BANgentrifying/status/666795759073927168" TargetMode="External"/><Relationship Id="rId1913" Type="http://schemas.openxmlformats.org/officeDocument/2006/relationships/hyperlink" Target="http://twitter.com/BANgentrifying/status/666795741092945920" TargetMode="External"/><Relationship Id="rId1914" Type="http://schemas.openxmlformats.org/officeDocument/2006/relationships/hyperlink" Target="http://twitter.com/BANgentrifying/status/666795717437059077" TargetMode="External"/><Relationship Id="rId1915" Type="http://schemas.openxmlformats.org/officeDocument/2006/relationships/hyperlink" Target="https://t.co/9wsqTKvg9u" TargetMode="External"/><Relationship Id="rId1916" Type="http://schemas.openxmlformats.org/officeDocument/2006/relationships/hyperlink" Target="https://instagram.com/p/-NCGh2tb8W/" TargetMode="External"/><Relationship Id="rId1917" Type="http://schemas.openxmlformats.org/officeDocument/2006/relationships/hyperlink" Target="http://twitter.com/BANgentrifying/status/666795666484633600" TargetMode="External"/><Relationship Id="rId1918" Type="http://schemas.openxmlformats.org/officeDocument/2006/relationships/hyperlink" Target="http://twitter.com/BANgentrifying/status/666795642434527233" TargetMode="External"/><Relationship Id="rId1919" Type="http://schemas.openxmlformats.org/officeDocument/2006/relationships/hyperlink" Target="http://twitter.com/BANgentrifying/status/666795612503973889" TargetMode="External"/><Relationship Id="rId1900" Type="http://schemas.openxmlformats.org/officeDocument/2006/relationships/hyperlink" Target="http://twitter.com/BANgentrifying/status/677662976455925762" TargetMode="External"/><Relationship Id="rId1901" Type="http://schemas.openxmlformats.org/officeDocument/2006/relationships/hyperlink" Target="https://t.co/VdgXHJh9zU" TargetMode="External"/><Relationship Id="rId1902" Type="http://schemas.openxmlformats.org/officeDocument/2006/relationships/hyperlink" Target="https://twitter.com/kirstentheodos/status/677557613903667200" TargetMode="External"/><Relationship Id="rId1903" Type="http://schemas.openxmlformats.org/officeDocument/2006/relationships/hyperlink" Target="http://twitter.com/BANgentrifying/status/672417441058840576" TargetMode="External"/><Relationship Id="rId1904" Type="http://schemas.openxmlformats.org/officeDocument/2006/relationships/hyperlink" Target="https://t.co/ar6Oq8E5yL" TargetMode="External"/><Relationship Id="rId1905" Type="http://schemas.openxmlformats.org/officeDocument/2006/relationships/hyperlink" Target="http://byp100.org/official-statement-from-the-byp100-on-the-firing-of-cpd-police-superintendent-garry-mccarthy/" TargetMode="External"/><Relationship Id="rId1906" Type="http://schemas.openxmlformats.org/officeDocument/2006/relationships/hyperlink" Target="http://twitter.com/BANgentrifying/status/669205464601751553" TargetMode="External"/><Relationship Id="rId1907" Type="http://schemas.openxmlformats.org/officeDocument/2006/relationships/hyperlink" Target="https://t.co/MP5w51Wvhr" TargetMode="External"/><Relationship Id="rId1908" Type="http://schemas.openxmlformats.org/officeDocument/2006/relationships/hyperlink" Target="http://on.fb.me/1ji5JhU" TargetMode="External"/><Relationship Id="rId1909" Type="http://schemas.openxmlformats.org/officeDocument/2006/relationships/hyperlink" Target="http://twitter.com/BANgentrifying/status/666987697555308544" TargetMode="External"/><Relationship Id="rId198" Type="http://schemas.openxmlformats.org/officeDocument/2006/relationships/hyperlink" Target="http://twitter.com/BANgentrifying/status/943194530161025024" TargetMode="External"/><Relationship Id="rId197" Type="http://schemas.openxmlformats.org/officeDocument/2006/relationships/hyperlink" Target="http://twitter.com/BANgentrifying/status/944218504668045313" TargetMode="External"/><Relationship Id="rId196" Type="http://schemas.openxmlformats.org/officeDocument/2006/relationships/hyperlink" Target="http://twitter.com/BANgentrifying/status/944218548091654144" TargetMode="External"/><Relationship Id="rId195" Type="http://schemas.openxmlformats.org/officeDocument/2006/relationships/hyperlink" Target="http://twitter.com/BANgentrifying/status/944218634385346560" TargetMode="External"/><Relationship Id="rId199" Type="http://schemas.openxmlformats.org/officeDocument/2006/relationships/hyperlink" Target="https://t.co/zDtc3fsXI6" TargetMode="External"/><Relationship Id="rId150" Type="http://schemas.openxmlformats.org/officeDocument/2006/relationships/hyperlink" Target="https://twitter.com/somecityusa/status/949033630625562625" TargetMode="External"/><Relationship Id="rId149" Type="http://schemas.openxmlformats.org/officeDocument/2006/relationships/hyperlink" Target="https://t.co/heSRiDtqKN" TargetMode="External"/><Relationship Id="rId148" Type="http://schemas.openxmlformats.org/officeDocument/2006/relationships/hyperlink" Target="http://twitter.com/BANgentrifying/status/949142549146476545" TargetMode="External"/><Relationship Id="rId1090" Type="http://schemas.openxmlformats.org/officeDocument/2006/relationships/hyperlink" Target="http://twitter.com/BANgentrifying/status/810958829915611136" TargetMode="External"/><Relationship Id="rId1091" Type="http://schemas.openxmlformats.org/officeDocument/2006/relationships/hyperlink" Target="http://twitter.com/BANgentrifying/status/810958640668622849" TargetMode="External"/><Relationship Id="rId1092" Type="http://schemas.openxmlformats.org/officeDocument/2006/relationships/hyperlink" Target="http://twitter.com/BANgentrifying/status/810958517691674624" TargetMode="External"/><Relationship Id="rId1093" Type="http://schemas.openxmlformats.org/officeDocument/2006/relationships/hyperlink" Target="http://twitter.com/BANgentrifying/status/810958507415633920" TargetMode="External"/><Relationship Id="rId1094" Type="http://schemas.openxmlformats.org/officeDocument/2006/relationships/hyperlink" Target="http://twitter.com/BANgentrifying/status/810958474138021888" TargetMode="External"/><Relationship Id="rId143" Type="http://schemas.openxmlformats.org/officeDocument/2006/relationships/hyperlink" Target="http://twitter.com/BANgentrifying/status/949142831288934400" TargetMode="External"/><Relationship Id="rId1095" Type="http://schemas.openxmlformats.org/officeDocument/2006/relationships/hyperlink" Target="http://twitter.com/BANgentrifying/status/810958438457077761" TargetMode="External"/><Relationship Id="rId142" Type="http://schemas.openxmlformats.org/officeDocument/2006/relationships/hyperlink" Target="http://twitter.com/BANgentrifying/status/949142845637603329" TargetMode="External"/><Relationship Id="rId1096" Type="http://schemas.openxmlformats.org/officeDocument/2006/relationships/hyperlink" Target="http://twitter.com/BANgentrifying/status/810958365081870336" TargetMode="External"/><Relationship Id="rId141" Type="http://schemas.openxmlformats.org/officeDocument/2006/relationships/hyperlink" Target="http://twitter.com/BANgentrifying/status/949142989204410368" TargetMode="External"/><Relationship Id="rId1097" Type="http://schemas.openxmlformats.org/officeDocument/2006/relationships/hyperlink" Target="https://t.co/eZTroV3Qo0" TargetMode="External"/><Relationship Id="rId140" Type="http://schemas.openxmlformats.org/officeDocument/2006/relationships/hyperlink" Target="http://twitter.com/BANgentrifying/status/949143021018230786" TargetMode="External"/><Relationship Id="rId1098" Type="http://schemas.openxmlformats.org/officeDocument/2006/relationships/hyperlink" Target="http://winterchama.eventbrite.com" TargetMode="External"/><Relationship Id="rId147" Type="http://schemas.openxmlformats.org/officeDocument/2006/relationships/hyperlink" Target="http://twitter.com/BANgentrifying/status/949142561725202435" TargetMode="External"/><Relationship Id="rId1099" Type="http://schemas.openxmlformats.org/officeDocument/2006/relationships/hyperlink" Target="http://twitter.com/BANgentrifying/status/810618315290869760" TargetMode="External"/><Relationship Id="rId146" Type="http://schemas.openxmlformats.org/officeDocument/2006/relationships/hyperlink" Target="http://twitter.com/BANgentrifying/status/949142639080759296" TargetMode="External"/><Relationship Id="rId145" Type="http://schemas.openxmlformats.org/officeDocument/2006/relationships/hyperlink" Target="http://twitter.com/BANgentrifying/status/949142660127666178" TargetMode="External"/><Relationship Id="rId144" Type="http://schemas.openxmlformats.org/officeDocument/2006/relationships/hyperlink" Target="http://twitter.com/BANgentrifying/status/949142809658798080" TargetMode="External"/><Relationship Id="rId139" Type="http://schemas.openxmlformats.org/officeDocument/2006/relationships/hyperlink" Target="http://twitter.com/BANgentrifying/status/949143344873029633" TargetMode="External"/><Relationship Id="rId138" Type="http://schemas.openxmlformats.org/officeDocument/2006/relationships/hyperlink" Target="http://twitter.com/BANgentrifying/status/949143363227344897" TargetMode="External"/><Relationship Id="rId137" Type="http://schemas.openxmlformats.org/officeDocument/2006/relationships/hyperlink" Target="http://twitter.com/BANgentrifying/status/958847968408428544" TargetMode="External"/><Relationship Id="rId1080" Type="http://schemas.openxmlformats.org/officeDocument/2006/relationships/hyperlink" Target="http://twitter.com/BANgentrifying/status/810959502027739136" TargetMode="External"/><Relationship Id="rId1081" Type="http://schemas.openxmlformats.org/officeDocument/2006/relationships/hyperlink" Target="http://twitter.com/BANgentrifying/status/810959422071734272" TargetMode="External"/><Relationship Id="rId1082" Type="http://schemas.openxmlformats.org/officeDocument/2006/relationships/hyperlink" Target="http://twitter.com/BANgentrifying/status/810959381739216897" TargetMode="External"/><Relationship Id="rId1083" Type="http://schemas.openxmlformats.org/officeDocument/2006/relationships/hyperlink" Target="http://twitter.com/BANgentrifying/status/810959347362787328" TargetMode="External"/><Relationship Id="rId132" Type="http://schemas.openxmlformats.org/officeDocument/2006/relationships/hyperlink" Target="http://twitter.com/BANgentrifying/status/958848313582899202" TargetMode="External"/><Relationship Id="rId1084" Type="http://schemas.openxmlformats.org/officeDocument/2006/relationships/hyperlink" Target="http://twitter.com/BANgentrifying/status/810959242471546880" TargetMode="External"/><Relationship Id="rId131" Type="http://schemas.openxmlformats.org/officeDocument/2006/relationships/hyperlink" Target="http://twitter.com/BANgentrifying/status/958848673047334912" TargetMode="External"/><Relationship Id="rId1085" Type="http://schemas.openxmlformats.org/officeDocument/2006/relationships/hyperlink" Target="http://twitter.com/BANgentrifying/status/810959197131173888" TargetMode="External"/><Relationship Id="rId130" Type="http://schemas.openxmlformats.org/officeDocument/2006/relationships/hyperlink" Target="http://vieques.pr" TargetMode="External"/><Relationship Id="rId1086" Type="http://schemas.openxmlformats.org/officeDocument/2006/relationships/hyperlink" Target="http://twitter.com/BANgentrifying/status/810958963281948674" TargetMode="External"/><Relationship Id="rId1087" Type="http://schemas.openxmlformats.org/officeDocument/2006/relationships/hyperlink" Target="https://t.co/czhru9qWV0" TargetMode="External"/><Relationship Id="rId136" Type="http://schemas.openxmlformats.org/officeDocument/2006/relationships/hyperlink" Target="https://www.facebook.com/events/334535757060881/" TargetMode="External"/><Relationship Id="rId1088" Type="http://schemas.openxmlformats.org/officeDocument/2006/relationships/hyperlink" Target="https://www.gofundme.com/mi-casa-no-es-su-casa" TargetMode="External"/><Relationship Id="rId135" Type="http://schemas.openxmlformats.org/officeDocument/2006/relationships/hyperlink" Target="https://t.co/4qj0OY6Q0I" TargetMode="External"/><Relationship Id="rId1089" Type="http://schemas.openxmlformats.org/officeDocument/2006/relationships/hyperlink" Target="http://twitter.com/BANgentrifying/status/810958928045604865" TargetMode="External"/><Relationship Id="rId134" Type="http://schemas.openxmlformats.org/officeDocument/2006/relationships/hyperlink" Target="http://twitter.com/BANgentrifying/status/958848142233014272" TargetMode="External"/><Relationship Id="rId133" Type="http://schemas.openxmlformats.org/officeDocument/2006/relationships/hyperlink" Target="http://twitter.com/BANgentrifying/status/958848241931603968" TargetMode="External"/><Relationship Id="rId172" Type="http://schemas.openxmlformats.org/officeDocument/2006/relationships/hyperlink" Target="http://twitter.com/BANgentrifying/status/948753623181381632" TargetMode="External"/><Relationship Id="rId171" Type="http://schemas.openxmlformats.org/officeDocument/2006/relationships/hyperlink" Target="http://twitter.com/BANgentrifying/status/948753649777414144" TargetMode="External"/><Relationship Id="rId170" Type="http://schemas.openxmlformats.org/officeDocument/2006/relationships/hyperlink" Target="http://twitter.com/BANgentrifying/status/948753663245381633" TargetMode="External"/><Relationship Id="rId165" Type="http://schemas.openxmlformats.org/officeDocument/2006/relationships/hyperlink" Target="http://twitter.com/BANgentrifying/status/948753738981937152" TargetMode="External"/><Relationship Id="rId164" Type="http://schemas.openxmlformats.org/officeDocument/2006/relationships/hyperlink" Target="http://twitter.com/BANgentrifying/status/948753774725816320" TargetMode="External"/><Relationship Id="rId163" Type="http://schemas.openxmlformats.org/officeDocument/2006/relationships/hyperlink" Target="http://twitter.com/BANgentrifying/status/948753788508229634" TargetMode="External"/><Relationship Id="rId162" Type="http://schemas.openxmlformats.org/officeDocument/2006/relationships/hyperlink" Target="http://twitter.com/BANgentrifying/status/948753885065334784" TargetMode="External"/><Relationship Id="rId169" Type="http://schemas.openxmlformats.org/officeDocument/2006/relationships/hyperlink" Target="http://twitter.com/BANgentrifying/status/948753673018060801" TargetMode="External"/><Relationship Id="rId168" Type="http://schemas.openxmlformats.org/officeDocument/2006/relationships/hyperlink" Target="http://twitter.com/BANgentrifying/status/948753689199742977" TargetMode="External"/><Relationship Id="rId167" Type="http://schemas.openxmlformats.org/officeDocument/2006/relationships/hyperlink" Target="http://twitter.com/BANgentrifying/status/948753705683308544" TargetMode="External"/><Relationship Id="rId166" Type="http://schemas.openxmlformats.org/officeDocument/2006/relationships/hyperlink" Target="http://twitter.com/BANgentrifying/status/948753717406371841" TargetMode="External"/><Relationship Id="rId161" Type="http://schemas.openxmlformats.org/officeDocument/2006/relationships/hyperlink" Target="http://twitter.com/BANgentrifying/status/948753901930582017" TargetMode="External"/><Relationship Id="rId160" Type="http://schemas.openxmlformats.org/officeDocument/2006/relationships/hyperlink" Target="http://twitter.com/BANgentrifying/status/948753972092948485" TargetMode="External"/><Relationship Id="rId159" Type="http://schemas.openxmlformats.org/officeDocument/2006/relationships/hyperlink" Target="http://twitter.com/BANgentrifying/status/948753992607240192" TargetMode="External"/><Relationship Id="rId154" Type="http://schemas.openxmlformats.org/officeDocument/2006/relationships/hyperlink" Target="http://twitter.com/BANgentrifying/status/949142484159938562" TargetMode="External"/><Relationship Id="rId153" Type="http://schemas.openxmlformats.org/officeDocument/2006/relationships/hyperlink" Target="http://twitter.com/BANgentrifying/status/949142503873114112" TargetMode="External"/><Relationship Id="rId152" Type="http://schemas.openxmlformats.org/officeDocument/2006/relationships/hyperlink" Target="http://twitter.com/BANgentrifying/status/949142517240315906" TargetMode="External"/><Relationship Id="rId151" Type="http://schemas.openxmlformats.org/officeDocument/2006/relationships/hyperlink" Target="http://twitter.com/BANgentrifying/status/949142535489794050" TargetMode="External"/><Relationship Id="rId158" Type="http://schemas.openxmlformats.org/officeDocument/2006/relationships/hyperlink" Target="http://twitter.com/BANgentrifying/status/948754010001035264" TargetMode="External"/><Relationship Id="rId157" Type="http://schemas.openxmlformats.org/officeDocument/2006/relationships/hyperlink" Target="https://twitter.com/i/web/status/949142419655684097" TargetMode="External"/><Relationship Id="rId156" Type="http://schemas.openxmlformats.org/officeDocument/2006/relationships/hyperlink" Target="https://t.co/iDPbDdqFxp" TargetMode="External"/><Relationship Id="rId155" Type="http://schemas.openxmlformats.org/officeDocument/2006/relationships/hyperlink" Target="http://twitter.com/BANgentrifying/status/949142419655684097" TargetMode="External"/><Relationship Id="rId1972" Type="http://schemas.openxmlformats.org/officeDocument/2006/relationships/hyperlink" Target="http://twitter.com/BANgentrifying/status/666791222380519425" TargetMode="External"/><Relationship Id="rId1973" Type="http://schemas.openxmlformats.org/officeDocument/2006/relationships/hyperlink" Target="http://twitter.com/BANgentrifying/status/666791158337691649" TargetMode="External"/><Relationship Id="rId1974" Type="http://schemas.openxmlformats.org/officeDocument/2006/relationships/hyperlink" Target="https://t.co/aUknvlktQO" TargetMode="External"/><Relationship Id="rId1975" Type="http://schemas.openxmlformats.org/officeDocument/2006/relationships/hyperlink" Target="https://instagram.com/p/-MU-WHJlJj/" TargetMode="External"/><Relationship Id="rId1976" Type="http://schemas.openxmlformats.org/officeDocument/2006/relationships/hyperlink" Target="http://twitter.com/BANgentrifying/status/666791136711806976" TargetMode="External"/><Relationship Id="rId1977" Type="http://schemas.openxmlformats.org/officeDocument/2006/relationships/hyperlink" Target="https://t.co/3vwugiie0m" TargetMode="External"/><Relationship Id="rId1978" Type="http://schemas.openxmlformats.org/officeDocument/2006/relationships/hyperlink" Target="https://instagram.com/p/-MW8WXQ3tO/" TargetMode="External"/><Relationship Id="rId1979" Type="http://schemas.openxmlformats.org/officeDocument/2006/relationships/hyperlink" Target="http://twitter.com/BANgentrifying/status/666791036967067648" TargetMode="External"/><Relationship Id="rId1970" Type="http://schemas.openxmlformats.org/officeDocument/2006/relationships/hyperlink" Target="http://twitter.com/BANgentrifying/status/666791273584545792" TargetMode="External"/><Relationship Id="rId1971" Type="http://schemas.openxmlformats.org/officeDocument/2006/relationships/hyperlink" Target="http://twitter.com/BANgentrifying/status/666791234581700612" TargetMode="External"/><Relationship Id="rId1961" Type="http://schemas.openxmlformats.org/officeDocument/2006/relationships/hyperlink" Target="https://t.co/L9fiMVZ0ba" TargetMode="External"/><Relationship Id="rId1962" Type="http://schemas.openxmlformats.org/officeDocument/2006/relationships/hyperlink" Target="https://twitter.com/ArtistStudioAP/status/666636255904575488" TargetMode="External"/><Relationship Id="rId1963" Type="http://schemas.openxmlformats.org/officeDocument/2006/relationships/hyperlink" Target="http://twitter.com/BANgentrifying/status/666791857578491904" TargetMode="External"/><Relationship Id="rId1964" Type="http://schemas.openxmlformats.org/officeDocument/2006/relationships/hyperlink" Target="http://twitter.com/BANgentrifying/status/666791847419912193" TargetMode="External"/><Relationship Id="rId1965" Type="http://schemas.openxmlformats.org/officeDocument/2006/relationships/hyperlink" Target="http://twitter.com/BANgentrifying/status/666791824120500224" TargetMode="External"/><Relationship Id="rId1966" Type="http://schemas.openxmlformats.org/officeDocument/2006/relationships/hyperlink" Target="http://twitter.com/BANgentrifying/status/666791734786064384" TargetMode="External"/><Relationship Id="rId1967" Type="http://schemas.openxmlformats.org/officeDocument/2006/relationships/hyperlink" Target="https://t.co/ExLuOs8jhk" TargetMode="External"/><Relationship Id="rId1968" Type="http://schemas.openxmlformats.org/officeDocument/2006/relationships/hyperlink" Target="https://instagram.com/p/-MXIYhJlOE/" TargetMode="External"/><Relationship Id="rId1969" Type="http://schemas.openxmlformats.org/officeDocument/2006/relationships/hyperlink" Target="http://twitter.com/BANgentrifying/status/666791655387828224" TargetMode="External"/><Relationship Id="rId1960" Type="http://schemas.openxmlformats.org/officeDocument/2006/relationships/hyperlink" Target="http://twitter.com/BANgentrifying/status/666791880475197440" TargetMode="External"/><Relationship Id="rId1510" Type="http://schemas.openxmlformats.org/officeDocument/2006/relationships/hyperlink" Target="http://twitter.com/BANgentrifying/status/723144514140012544" TargetMode="External"/><Relationship Id="rId1994" Type="http://schemas.openxmlformats.org/officeDocument/2006/relationships/hyperlink" Target="http://twitter.com/BANgentrifying/status/666741845741932545" TargetMode="External"/><Relationship Id="rId1511" Type="http://schemas.openxmlformats.org/officeDocument/2006/relationships/hyperlink" Target="http://twitter.com/BANgentrifying/status/723144504551837697" TargetMode="External"/><Relationship Id="rId1995" Type="http://schemas.openxmlformats.org/officeDocument/2006/relationships/hyperlink" Target="http://twitter.com/BANgentrifying/status/666741821792497664" TargetMode="External"/><Relationship Id="rId1512" Type="http://schemas.openxmlformats.org/officeDocument/2006/relationships/hyperlink" Target="http://twitter.com/BANgentrifying/status/723144494904926208" TargetMode="External"/><Relationship Id="rId1996" Type="http://schemas.openxmlformats.org/officeDocument/2006/relationships/hyperlink" Target="http://twitter.com/BANgentrifying/status/666741801374621697" TargetMode="External"/><Relationship Id="rId1513" Type="http://schemas.openxmlformats.org/officeDocument/2006/relationships/hyperlink" Target="http://twitter.com/BANgentrifying/status/723144484884717572" TargetMode="External"/><Relationship Id="rId1997" Type="http://schemas.openxmlformats.org/officeDocument/2006/relationships/hyperlink" Target="https://t.co/iIwPTtktRz" TargetMode="External"/><Relationship Id="rId1514" Type="http://schemas.openxmlformats.org/officeDocument/2006/relationships/hyperlink" Target="http://twitter.com/BANgentrifying/status/723144466589208576" TargetMode="External"/><Relationship Id="rId1998" Type="http://schemas.openxmlformats.org/officeDocument/2006/relationships/hyperlink" Target="http://bit.ly/1O0mNWJ" TargetMode="External"/><Relationship Id="rId1515" Type="http://schemas.openxmlformats.org/officeDocument/2006/relationships/hyperlink" Target="http://twitter.com/BANgentrifying/status/723144427548618752" TargetMode="External"/><Relationship Id="rId1999" Type="http://schemas.openxmlformats.org/officeDocument/2006/relationships/hyperlink" Target="http://twitter.com/BANgentrifying/status/666705928264228865" TargetMode="External"/><Relationship Id="rId1516" Type="http://schemas.openxmlformats.org/officeDocument/2006/relationships/hyperlink" Target="http://twitter.com/BANgentrifying/status/723144406757453824" TargetMode="External"/><Relationship Id="rId1517" Type="http://schemas.openxmlformats.org/officeDocument/2006/relationships/hyperlink" Target="http://twitter.com/BANgentrifying/status/723144383978192896" TargetMode="External"/><Relationship Id="rId1518" Type="http://schemas.openxmlformats.org/officeDocument/2006/relationships/hyperlink" Target="http://twitter.com/BANgentrifying/status/723144374159327232" TargetMode="External"/><Relationship Id="rId1519" Type="http://schemas.openxmlformats.org/officeDocument/2006/relationships/hyperlink" Target="http://twitter.com/BANgentrifying/status/723144350138556417" TargetMode="External"/><Relationship Id="rId1990" Type="http://schemas.openxmlformats.org/officeDocument/2006/relationships/hyperlink" Target="http://twitter.com/BANgentrifying/status/666742179000401927" TargetMode="External"/><Relationship Id="rId1991" Type="http://schemas.openxmlformats.org/officeDocument/2006/relationships/hyperlink" Target="https://t.co/5xCjb8VZfB" TargetMode="External"/><Relationship Id="rId1992" Type="http://schemas.openxmlformats.org/officeDocument/2006/relationships/hyperlink" Target="http://bit.ly/1QkMGlv" TargetMode="External"/><Relationship Id="rId1993" Type="http://schemas.openxmlformats.org/officeDocument/2006/relationships/hyperlink" Target="http://twitter.com/BANgentrifying/status/666741900246929412" TargetMode="External"/><Relationship Id="rId1983" Type="http://schemas.openxmlformats.org/officeDocument/2006/relationships/hyperlink" Target="http://twitter.com/BANgentrifying/status/666790587383873537" TargetMode="External"/><Relationship Id="rId1500" Type="http://schemas.openxmlformats.org/officeDocument/2006/relationships/hyperlink" Target="https://goo.gl/K2aT2r" TargetMode="External"/><Relationship Id="rId1984" Type="http://schemas.openxmlformats.org/officeDocument/2006/relationships/hyperlink" Target="http://twitter.com/BANgentrifying/status/666790530349670400" TargetMode="External"/><Relationship Id="rId1501" Type="http://schemas.openxmlformats.org/officeDocument/2006/relationships/hyperlink" Target="http://twitter.com/BANgentrifying/status/723144579172708352" TargetMode="External"/><Relationship Id="rId1985" Type="http://schemas.openxmlformats.org/officeDocument/2006/relationships/hyperlink" Target="http://twitter.com/BANgentrifying/status/666790380256538624" TargetMode="External"/><Relationship Id="rId1502" Type="http://schemas.openxmlformats.org/officeDocument/2006/relationships/hyperlink" Target="https://t.co/NvPsbOjH7e" TargetMode="External"/><Relationship Id="rId1986" Type="http://schemas.openxmlformats.org/officeDocument/2006/relationships/hyperlink" Target="http://twitter.com/BANgentrifying/status/666742352015450113" TargetMode="External"/><Relationship Id="rId1503" Type="http://schemas.openxmlformats.org/officeDocument/2006/relationships/hyperlink" Target="http://bit.ly/1VABWTq" TargetMode="External"/><Relationship Id="rId1987" Type="http://schemas.openxmlformats.org/officeDocument/2006/relationships/hyperlink" Target="http://twitter.com/BANgentrifying/status/666742314409271296" TargetMode="External"/><Relationship Id="rId1504" Type="http://schemas.openxmlformats.org/officeDocument/2006/relationships/hyperlink" Target="http://twitter.com/BANgentrifying/status/723144564610093056" TargetMode="External"/><Relationship Id="rId1988" Type="http://schemas.openxmlformats.org/officeDocument/2006/relationships/hyperlink" Target="https://t.co/h9gln2JXo1" TargetMode="External"/><Relationship Id="rId1505" Type="http://schemas.openxmlformats.org/officeDocument/2006/relationships/hyperlink" Target="http://twitter.com/BANgentrifying/status/723144555848192000" TargetMode="External"/><Relationship Id="rId1989" Type="http://schemas.openxmlformats.org/officeDocument/2006/relationships/hyperlink" Target="http://bit.ly/1S2imd6" TargetMode="External"/><Relationship Id="rId1506" Type="http://schemas.openxmlformats.org/officeDocument/2006/relationships/hyperlink" Target="http://twitter.com/BANgentrifying/status/723144544896819200" TargetMode="External"/><Relationship Id="rId1507" Type="http://schemas.openxmlformats.org/officeDocument/2006/relationships/hyperlink" Target="https://t.co/yEBuKgI8n8" TargetMode="External"/><Relationship Id="rId1508" Type="http://schemas.openxmlformats.org/officeDocument/2006/relationships/hyperlink" Target="http://org2.salsalabs.com/o/7315/donate_" TargetMode="External"/><Relationship Id="rId1509" Type="http://schemas.openxmlformats.org/officeDocument/2006/relationships/hyperlink" Target="http://twitter.com/BANgentrifying/status/723144535501594624" TargetMode="External"/><Relationship Id="rId1980" Type="http://schemas.openxmlformats.org/officeDocument/2006/relationships/hyperlink" Target="http://twitter.com/BANgentrifying/status/666790989797965824" TargetMode="External"/><Relationship Id="rId1981" Type="http://schemas.openxmlformats.org/officeDocument/2006/relationships/hyperlink" Target="https://t.co/7tPQEXwasB" TargetMode="External"/><Relationship Id="rId1982" Type="http://schemas.openxmlformats.org/officeDocument/2006/relationships/hyperlink" Target="https://instagram.com/p/-MaejcplD-/" TargetMode="External"/><Relationship Id="rId1930" Type="http://schemas.openxmlformats.org/officeDocument/2006/relationships/hyperlink" Target="http://twitter.com/BANgentrifying/status/666793647468343298" TargetMode="External"/><Relationship Id="rId1931" Type="http://schemas.openxmlformats.org/officeDocument/2006/relationships/hyperlink" Target="http://twitter.com/BANgentrifying/status/666793575703793664" TargetMode="External"/><Relationship Id="rId1932" Type="http://schemas.openxmlformats.org/officeDocument/2006/relationships/hyperlink" Target="http://twitter.com/BANgentrifying/status/666793503138193408" TargetMode="External"/><Relationship Id="rId1933" Type="http://schemas.openxmlformats.org/officeDocument/2006/relationships/hyperlink" Target="http://twitter.com/BANgentrifying/status/666793420158017537" TargetMode="External"/><Relationship Id="rId1934" Type="http://schemas.openxmlformats.org/officeDocument/2006/relationships/hyperlink" Target="http://twitter.com/BANgentrifying/status/666793346434801669" TargetMode="External"/><Relationship Id="rId1935" Type="http://schemas.openxmlformats.org/officeDocument/2006/relationships/hyperlink" Target="http://twitter.com/BANgentrifying/status/666793214456762369" TargetMode="External"/><Relationship Id="rId1936" Type="http://schemas.openxmlformats.org/officeDocument/2006/relationships/hyperlink" Target="http://twitter.com/BANgentrifying/status/666793144470659073" TargetMode="External"/><Relationship Id="rId1937" Type="http://schemas.openxmlformats.org/officeDocument/2006/relationships/hyperlink" Target="http://twitter.com/BANgentrifying/status/666793114481373184" TargetMode="External"/><Relationship Id="rId1938" Type="http://schemas.openxmlformats.org/officeDocument/2006/relationships/hyperlink" Target="http://twitter.com/BANgentrifying/status/666792998362066945" TargetMode="External"/><Relationship Id="rId1939" Type="http://schemas.openxmlformats.org/officeDocument/2006/relationships/hyperlink" Target="https://t.co/Fjgo1f3mLp" TargetMode="External"/><Relationship Id="rId1920" Type="http://schemas.openxmlformats.org/officeDocument/2006/relationships/hyperlink" Target="https://t.co/wx1xR8sw30" TargetMode="External"/><Relationship Id="rId1921" Type="http://schemas.openxmlformats.org/officeDocument/2006/relationships/hyperlink" Target="https://instagram.com/p/-M638wJGVV/" TargetMode="External"/><Relationship Id="rId1922" Type="http://schemas.openxmlformats.org/officeDocument/2006/relationships/hyperlink" Target="http://twitter.com/BANgentrifying/status/666795571102015488" TargetMode="External"/><Relationship Id="rId1923" Type="http://schemas.openxmlformats.org/officeDocument/2006/relationships/hyperlink" Target="https://t.co/68hoc5hXJl" TargetMode="External"/><Relationship Id="rId1924" Type="http://schemas.openxmlformats.org/officeDocument/2006/relationships/hyperlink" Target="https://instagram.com/p/-M_-YBpfZo/" TargetMode="External"/><Relationship Id="rId1925" Type="http://schemas.openxmlformats.org/officeDocument/2006/relationships/hyperlink" Target="http://twitter.com/BANgentrifying/status/666795503355609088" TargetMode="External"/><Relationship Id="rId1926" Type="http://schemas.openxmlformats.org/officeDocument/2006/relationships/hyperlink" Target="http://twitter.com/BANgentrifying/status/666795477048930304" TargetMode="External"/><Relationship Id="rId1927" Type="http://schemas.openxmlformats.org/officeDocument/2006/relationships/hyperlink" Target="http://twitter.com/BANgentrifying/status/666793721430720512" TargetMode="External"/><Relationship Id="rId1928" Type="http://schemas.openxmlformats.org/officeDocument/2006/relationships/hyperlink" Target="http://twitter.com/BANgentrifying/status/666793709112045568" TargetMode="External"/><Relationship Id="rId1929" Type="http://schemas.openxmlformats.org/officeDocument/2006/relationships/hyperlink" Target="http://twitter.com/BANgentrifying/status/666793672793563136" TargetMode="External"/><Relationship Id="rId1950" Type="http://schemas.openxmlformats.org/officeDocument/2006/relationships/hyperlink" Target="http://twitter.com/BANgentrifying/status/666792420684640256" TargetMode="External"/><Relationship Id="rId1951" Type="http://schemas.openxmlformats.org/officeDocument/2006/relationships/hyperlink" Target="http://twitter.com/BANgentrifying/status/666792393841246210" TargetMode="External"/><Relationship Id="rId1952" Type="http://schemas.openxmlformats.org/officeDocument/2006/relationships/hyperlink" Target="http://twitter.com/BANgentrifying/status/666792352984522752" TargetMode="External"/><Relationship Id="rId1953" Type="http://schemas.openxmlformats.org/officeDocument/2006/relationships/hyperlink" Target="http://twitter.com/BANgentrifying/status/666792317626486784" TargetMode="External"/><Relationship Id="rId1954" Type="http://schemas.openxmlformats.org/officeDocument/2006/relationships/hyperlink" Target="http://twitter.com/BANgentrifying/status/666792216006942720" TargetMode="External"/><Relationship Id="rId1955" Type="http://schemas.openxmlformats.org/officeDocument/2006/relationships/hyperlink" Target="http://twitter.com/BANgentrifying/status/666792120871723008" TargetMode="External"/><Relationship Id="rId1956" Type="http://schemas.openxmlformats.org/officeDocument/2006/relationships/hyperlink" Target="http://twitter.com/BANgentrifying/status/666792084754558976" TargetMode="External"/><Relationship Id="rId1957" Type="http://schemas.openxmlformats.org/officeDocument/2006/relationships/hyperlink" Target="https://t.co/BVUrmUsBNT" TargetMode="External"/><Relationship Id="rId1958" Type="http://schemas.openxmlformats.org/officeDocument/2006/relationships/hyperlink" Target="https://instagram.com/p/-MG7HZKoXd/" TargetMode="External"/><Relationship Id="rId1959" Type="http://schemas.openxmlformats.org/officeDocument/2006/relationships/hyperlink" Target="http://twitter.com/BANgentrifying/status/666791967238529024" TargetMode="External"/><Relationship Id="rId1940" Type="http://schemas.openxmlformats.org/officeDocument/2006/relationships/hyperlink" Target="https://instagram.com/p/-NA6NiGtry/" TargetMode="External"/><Relationship Id="rId1941" Type="http://schemas.openxmlformats.org/officeDocument/2006/relationships/hyperlink" Target="http://twitter.com/BANgentrifying/status/666792968494387201" TargetMode="External"/><Relationship Id="rId1942" Type="http://schemas.openxmlformats.org/officeDocument/2006/relationships/hyperlink" Target="https://t.co/pWuTZ32Luh" TargetMode="External"/><Relationship Id="rId1943" Type="http://schemas.openxmlformats.org/officeDocument/2006/relationships/hyperlink" Target="https://instagram.com/p/-M8QkFMHYA/" TargetMode="External"/><Relationship Id="rId1944" Type="http://schemas.openxmlformats.org/officeDocument/2006/relationships/hyperlink" Target="http://twitter.com/BANgentrifying/status/666792926471655424" TargetMode="External"/><Relationship Id="rId1945" Type="http://schemas.openxmlformats.org/officeDocument/2006/relationships/hyperlink" Target="https://t.co/UnX2IPzQcr" TargetMode="External"/><Relationship Id="rId1946" Type="http://schemas.openxmlformats.org/officeDocument/2006/relationships/hyperlink" Target="http://bit.ly/1NCdbwS" TargetMode="External"/><Relationship Id="rId1947" Type="http://schemas.openxmlformats.org/officeDocument/2006/relationships/hyperlink" Target="http://twitter.com/BANgentrifying/status/666792682522546178" TargetMode="External"/><Relationship Id="rId1948" Type="http://schemas.openxmlformats.org/officeDocument/2006/relationships/hyperlink" Target="http://twitter.com/BANgentrifying/status/666792600414851073" TargetMode="External"/><Relationship Id="rId1949" Type="http://schemas.openxmlformats.org/officeDocument/2006/relationships/hyperlink" Target="http://twitter.com/BANgentrifying/status/666792552293625857" TargetMode="External"/><Relationship Id="rId1576" Type="http://schemas.openxmlformats.org/officeDocument/2006/relationships/hyperlink" Target="http://twitter.com/BANgentrifying/status/718600574179110912" TargetMode="External"/><Relationship Id="rId2423" Type="http://schemas.openxmlformats.org/officeDocument/2006/relationships/hyperlink" Target="http://twitter.com/BANgentrifying/status/640894817279459328" TargetMode="External"/><Relationship Id="rId1577" Type="http://schemas.openxmlformats.org/officeDocument/2006/relationships/hyperlink" Target="https://t.co/eoIz7eBNVX" TargetMode="External"/><Relationship Id="rId2424" Type="http://schemas.openxmlformats.org/officeDocument/2006/relationships/hyperlink" Target="http://twitter.com/BANgentrifying/status/640290841991319552" TargetMode="External"/><Relationship Id="rId1578" Type="http://schemas.openxmlformats.org/officeDocument/2006/relationships/hyperlink" Target="https://www.instagram.com/p/BD9Mc4Yl7B7/" TargetMode="External"/><Relationship Id="rId2425" Type="http://schemas.openxmlformats.org/officeDocument/2006/relationships/hyperlink" Target="http://t.co/kKYqJdl0l0" TargetMode="External"/><Relationship Id="rId1579" Type="http://schemas.openxmlformats.org/officeDocument/2006/relationships/hyperlink" Target="http://twitter.com/BANgentrifying/status/718600560266584065" TargetMode="External"/><Relationship Id="rId2426" Type="http://schemas.openxmlformats.org/officeDocument/2006/relationships/hyperlink" Target="http://www.thenation.com/article/order-end-police-brutality-we-need-end-police/" TargetMode="External"/><Relationship Id="rId2427" Type="http://schemas.openxmlformats.org/officeDocument/2006/relationships/hyperlink" Target="http://twitter.com/BANgentrifying/status/640177636816236544" TargetMode="External"/><Relationship Id="rId2428" Type="http://schemas.openxmlformats.org/officeDocument/2006/relationships/hyperlink" Target="http://twitter.com/BANgentrifying/status/639890741649498112" TargetMode="External"/><Relationship Id="rId2429" Type="http://schemas.openxmlformats.org/officeDocument/2006/relationships/hyperlink" Target="http://twitter.com/BANgentrifying/status/639880157717753856" TargetMode="External"/><Relationship Id="rId509" Type="http://schemas.openxmlformats.org/officeDocument/2006/relationships/hyperlink" Target="https://t.co/45Xt6SnrQg" TargetMode="External"/><Relationship Id="rId508" Type="http://schemas.openxmlformats.org/officeDocument/2006/relationships/hyperlink" Target="http://twitter.com/BANgentrifying/status/906566020252491777" TargetMode="External"/><Relationship Id="rId503" Type="http://schemas.openxmlformats.org/officeDocument/2006/relationships/hyperlink" Target="http://twitter.com/BANgentrifying/status/906572282260279296" TargetMode="External"/><Relationship Id="rId987" Type="http://schemas.openxmlformats.org/officeDocument/2006/relationships/hyperlink" Target="http://twitter.com/BANgentrifying/status/838452344962617345" TargetMode="External"/><Relationship Id="rId502" Type="http://schemas.openxmlformats.org/officeDocument/2006/relationships/hyperlink" Target="http://twitter.com/BANgentrifying/status/906573480098979842" TargetMode="External"/><Relationship Id="rId986" Type="http://schemas.openxmlformats.org/officeDocument/2006/relationships/hyperlink" Target="http://twitter.com/BANgentrifying/status/838452351363133441" TargetMode="External"/><Relationship Id="rId501" Type="http://schemas.openxmlformats.org/officeDocument/2006/relationships/hyperlink" Target="http://twitter.com/BANgentrifying/status/906573525762428929" TargetMode="External"/><Relationship Id="rId985" Type="http://schemas.openxmlformats.org/officeDocument/2006/relationships/hyperlink" Target="http://twitter.com/BANgentrifying/status/838452402302910464" TargetMode="External"/><Relationship Id="rId500" Type="http://schemas.openxmlformats.org/officeDocument/2006/relationships/hyperlink" Target="http://twitter.com/BANgentrifying/status/906573680121204736" TargetMode="External"/><Relationship Id="rId984" Type="http://schemas.openxmlformats.org/officeDocument/2006/relationships/hyperlink" Target="http://twitter.com/BANgentrifying/status/838452429087727616" TargetMode="External"/><Relationship Id="rId507" Type="http://schemas.openxmlformats.org/officeDocument/2006/relationships/hyperlink" Target="https://twitter.com/i/web/status/906569316396650501" TargetMode="External"/><Relationship Id="rId506" Type="http://schemas.openxmlformats.org/officeDocument/2006/relationships/hyperlink" Target="https://t.co/fL1AwAY2Wc" TargetMode="External"/><Relationship Id="rId505" Type="http://schemas.openxmlformats.org/officeDocument/2006/relationships/hyperlink" Target="http://twitter.com/BANgentrifying/status/906569316396650501" TargetMode="External"/><Relationship Id="rId989" Type="http://schemas.openxmlformats.org/officeDocument/2006/relationships/hyperlink" Target="https://www.youcaring.com/equalityforflatbush-763367" TargetMode="External"/><Relationship Id="rId504" Type="http://schemas.openxmlformats.org/officeDocument/2006/relationships/hyperlink" Target="http://twitter.com/BANgentrifying/status/906570050429177859" TargetMode="External"/><Relationship Id="rId988" Type="http://schemas.openxmlformats.org/officeDocument/2006/relationships/hyperlink" Target="https://t.co/oqZsOo17fZ" TargetMode="External"/><Relationship Id="rId1570" Type="http://schemas.openxmlformats.org/officeDocument/2006/relationships/hyperlink" Target="http://twitter.com/BANgentrifying/status/723143946986237952" TargetMode="External"/><Relationship Id="rId1571" Type="http://schemas.openxmlformats.org/officeDocument/2006/relationships/hyperlink" Target="http://twitter.com/BANgentrifying/status/723143936068489217" TargetMode="External"/><Relationship Id="rId983" Type="http://schemas.openxmlformats.org/officeDocument/2006/relationships/hyperlink" Target="http://twitter.com/BANgentrifying/status/838452479125782528" TargetMode="External"/><Relationship Id="rId1572" Type="http://schemas.openxmlformats.org/officeDocument/2006/relationships/hyperlink" Target="http://twitter.com/BANgentrifying/status/722492964736401409" TargetMode="External"/><Relationship Id="rId982" Type="http://schemas.openxmlformats.org/officeDocument/2006/relationships/hyperlink" Target="https://vimeo.com/206715775" TargetMode="External"/><Relationship Id="rId1573" Type="http://schemas.openxmlformats.org/officeDocument/2006/relationships/hyperlink" Target="http://twitter.com/BANgentrifying/status/722492720015663104" TargetMode="External"/><Relationship Id="rId2420" Type="http://schemas.openxmlformats.org/officeDocument/2006/relationships/hyperlink" Target="http://twitter.com/BANgentrifying/status/640899848644919297" TargetMode="External"/><Relationship Id="rId981" Type="http://schemas.openxmlformats.org/officeDocument/2006/relationships/hyperlink" Target="https://t.co/iOzVercz8l" TargetMode="External"/><Relationship Id="rId1574" Type="http://schemas.openxmlformats.org/officeDocument/2006/relationships/hyperlink" Target="https://t.co/oXmWBUhPNI" TargetMode="External"/><Relationship Id="rId2421" Type="http://schemas.openxmlformats.org/officeDocument/2006/relationships/hyperlink" Target="http://t.co/TFshMX5whe" TargetMode="External"/><Relationship Id="rId980" Type="http://schemas.openxmlformats.org/officeDocument/2006/relationships/hyperlink" Target="http://twitter.com/BANgentrifying/status/838452547685859329" TargetMode="External"/><Relationship Id="rId1575" Type="http://schemas.openxmlformats.org/officeDocument/2006/relationships/hyperlink" Target="https://www.instagram.com/p/BEZFbYZF7Na/" TargetMode="External"/><Relationship Id="rId2422" Type="http://schemas.openxmlformats.org/officeDocument/2006/relationships/hyperlink" Target="http://www.thenation.com/article/police-are-problem/" TargetMode="External"/><Relationship Id="rId1565" Type="http://schemas.openxmlformats.org/officeDocument/2006/relationships/hyperlink" Target="https://twitter.com/democracynow/status/723128420020961280" TargetMode="External"/><Relationship Id="rId2412" Type="http://schemas.openxmlformats.org/officeDocument/2006/relationships/hyperlink" Target="http://twitter.com/BANgentrifying/status/641396911744921600" TargetMode="External"/><Relationship Id="rId1566" Type="http://schemas.openxmlformats.org/officeDocument/2006/relationships/hyperlink" Target="http://twitter.com/BANgentrifying/status/723144002762092544" TargetMode="External"/><Relationship Id="rId2413" Type="http://schemas.openxmlformats.org/officeDocument/2006/relationships/hyperlink" Target="https://t.co/h97EqF3N9p" TargetMode="External"/><Relationship Id="rId1567" Type="http://schemas.openxmlformats.org/officeDocument/2006/relationships/hyperlink" Target="https://t.co/HRBrYrnInB" TargetMode="External"/><Relationship Id="rId2414" Type="http://schemas.openxmlformats.org/officeDocument/2006/relationships/hyperlink" Target="https://www.facebook.com/events/500834500083358/permalink/502257486607726/" TargetMode="External"/><Relationship Id="rId1568" Type="http://schemas.openxmlformats.org/officeDocument/2006/relationships/hyperlink" Target="http://gothamist.com/2016/04/20/seven_arrested_protesting_peter_lia.php" TargetMode="External"/><Relationship Id="rId2415" Type="http://schemas.openxmlformats.org/officeDocument/2006/relationships/hyperlink" Target="http://twitter.com/BANgentrifying/status/641392237226688512" TargetMode="External"/><Relationship Id="rId1569" Type="http://schemas.openxmlformats.org/officeDocument/2006/relationships/hyperlink" Target="http://twitter.com/BANgentrifying/status/723143957945917440" TargetMode="External"/><Relationship Id="rId2416" Type="http://schemas.openxmlformats.org/officeDocument/2006/relationships/hyperlink" Target="http://t.co/hZJuvj2HgE" TargetMode="External"/><Relationship Id="rId2417" Type="http://schemas.openxmlformats.org/officeDocument/2006/relationships/hyperlink" Target="http://gofund.me/h73fkk7p" TargetMode="External"/><Relationship Id="rId2418" Type="http://schemas.openxmlformats.org/officeDocument/2006/relationships/hyperlink" Target="http://twitter.com/BANgentrifying/status/641332691606962176" TargetMode="External"/><Relationship Id="rId2419" Type="http://schemas.openxmlformats.org/officeDocument/2006/relationships/hyperlink" Target="http://twitter.com/BANgentrifying/status/641024401928949760" TargetMode="External"/><Relationship Id="rId976" Type="http://schemas.openxmlformats.org/officeDocument/2006/relationships/hyperlink" Target="https://t.co/TSmSJvImQA" TargetMode="External"/><Relationship Id="rId975" Type="http://schemas.openxmlformats.org/officeDocument/2006/relationships/hyperlink" Target="http://twitter.com/BANgentrifying/status/840046401669214209" TargetMode="External"/><Relationship Id="rId974" Type="http://schemas.openxmlformats.org/officeDocument/2006/relationships/hyperlink" Target="https://www.instagram.com/p/BQeM749BCjI/" TargetMode="External"/><Relationship Id="rId973" Type="http://schemas.openxmlformats.org/officeDocument/2006/relationships/hyperlink" Target="https://t.co/gqVkCbxCYz" TargetMode="External"/><Relationship Id="rId979" Type="http://schemas.openxmlformats.org/officeDocument/2006/relationships/hyperlink" Target="http://twitter.com/BANgentrifying/status/838452643806728194" TargetMode="External"/><Relationship Id="rId978" Type="http://schemas.openxmlformats.org/officeDocument/2006/relationships/hyperlink" Target="http://twitter.com/BANgentrifying/status/838452726635892739" TargetMode="External"/><Relationship Id="rId977" Type="http://schemas.openxmlformats.org/officeDocument/2006/relationships/hyperlink" Target="https://www.facebook.com/events/271490763272643/" TargetMode="External"/><Relationship Id="rId1560" Type="http://schemas.openxmlformats.org/officeDocument/2006/relationships/hyperlink" Target="https://t.co/caiaxzaAp8" TargetMode="External"/><Relationship Id="rId972" Type="http://schemas.openxmlformats.org/officeDocument/2006/relationships/hyperlink" Target="http://twitter.com/BANgentrifying/status/840046478877941760" TargetMode="External"/><Relationship Id="rId1561" Type="http://schemas.openxmlformats.org/officeDocument/2006/relationships/hyperlink" Target="https://twitter.com/afrostateofmind/status/722884731411410945" TargetMode="External"/><Relationship Id="rId971" Type="http://schemas.openxmlformats.org/officeDocument/2006/relationships/hyperlink" Target="http://twitter.com/BANgentrifying/status/841118806630100992" TargetMode="External"/><Relationship Id="rId1562" Type="http://schemas.openxmlformats.org/officeDocument/2006/relationships/hyperlink" Target="http://twitter.com/BANgentrifying/status/723144041039314944" TargetMode="External"/><Relationship Id="rId970" Type="http://schemas.openxmlformats.org/officeDocument/2006/relationships/hyperlink" Target="http://twitter.com/BANgentrifying/status/841118870891028481" TargetMode="External"/><Relationship Id="rId1563" Type="http://schemas.openxmlformats.org/officeDocument/2006/relationships/hyperlink" Target="http://twitter.com/BANgentrifying/status/723144033057517569" TargetMode="External"/><Relationship Id="rId2410" Type="http://schemas.openxmlformats.org/officeDocument/2006/relationships/hyperlink" Target="http://twitter.com/BANgentrifying/status/641619598895255552" TargetMode="External"/><Relationship Id="rId1564" Type="http://schemas.openxmlformats.org/officeDocument/2006/relationships/hyperlink" Target="https://t.co/nU1sEktusF" TargetMode="External"/><Relationship Id="rId2411" Type="http://schemas.openxmlformats.org/officeDocument/2006/relationships/hyperlink" Target="http://twitter.com/BANgentrifying/status/641400651751120896" TargetMode="External"/><Relationship Id="rId1114" Type="http://schemas.openxmlformats.org/officeDocument/2006/relationships/hyperlink" Target="http://twitter.com/BANgentrifying/status/810617492569812993" TargetMode="External"/><Relationship Id="rId1598" Type="http://schemas.openxmlformats.org/officeDocument/2006/relationships/hyperlink" Target="https://t.co/Bn6ZmhCMYh" TargetMode="External"/><Relationship Id="rId2445" Type="http://schemas.openxmlformats.org/officeDocument/2006/relationships/hyperlink" Target="http://bangentrification.org/" TargetMode="External"/><Relationship Id="rId1115" Type="http://schemas.openxmlformats.org/officeDocument/2006/relationships/hyperlink" Target="http://twitter.com/BANgentrifying/status/810617432310169601" TargetMode="External"/><Relationship Id="rId1599" Type="http://schemas.openxmlformats.org/officeDocument/2006/relationships/hyperlink" Target="https://www.instagram.com/p/BD9JI8fl7My/" TargetMode="External"/><Relationship Id="rId2446" Type="http://schemas.openxmlformats.org/officeDocument/2006/relationships/hyperlink" Target="http://twitter.com/BANgentrifying/status/639513208273825792" TargetMode="External"/><Relationship Id="rId1116" Type="http://schemas.openxmlformats.org/officeDocument/2006/relationships/hyperlink" Target="http://twitter.com/BANgentrifying/status/810617284221947906" TargetMode="External"/><Relationship Id="rId2447" Type="http://schemas.openxmlformats.org/officeDocument/2006/relationships/hyperlink" Target="http://twitter.com/BANgentrifying/status/639475701557518336" TargetMode="External"/><Relationship Id="rId1117" Type="http://schemas.openxmlformats.org/officeDocument/2006/relationships/hyperlink" Target="http://twitter.com/BANgentrifying/status/810293851168575492" TargetMode="External"/><Relationship Id="rId2448" Type="http://schemas.openxmlformats.org/officeDocument/2006/relationships/hyperlink" Target="http://t.co/tG4EkBhtmO" TargetMode="External"/><Relationship Id="rId1118" Type="http://schemas.openxmlformats.org/officeDocument/2006/relationships/hyperlink" Target="https://t.co/G5P0Nw0gSj" TargetMode="External"/><Relationship Id="rId2449" Type="http://schemas.openxmlformats.org/officeDocument/2006/relationships/hyperlink" Target="http://www.theatlantic.com/business/archive/2015/09/gentrification-brooklyn-human-rights-violation/402460/" TargetMode="External"/><Relationship Id="rId1119" Type="http://schemas.openxmlformats.org/officeDocument/2006/relationships/hyperlink" Target="https://www.instagram.com/p/BODCxZygOpo/" TargetMode="External"/><Relationship Id="rId525" Type="http://schemas.openxmlformats.org/officeDocument/2006/relationships/hyperlink" Target="http://twitter.com/BANgentrifying/status/906551435197861890" TargetMode="External"/><Relationship Id="rId524" Type="http://schemas.openxmlformats.org/officeDocument/2006/relationships/hyperlink" Target="http://twitter.com/BANgentrifying/status/906553611261546496" TargetMode="External"/><Relationship Id="rId523" Type="http://schemas.openxmlformats.org/officeDocument/2006/relationships/hyperlink" Target="http://twitter.com/BANgentrifying/status/906555499264577536" TargetMode="External"/><Relationship Id="rId522" Type="http://schemas.openxmlformats.org/officeDocument/2006/relationships/hyperlink" Target="https://twitter.com/i/web/status/906555936004767751" TargetMode="External"/><Relationship Id="rId529" Type="http://schemas.openxmlformats.org/officeDocument/2006/relationships/hyperlink" Target="http://twitter.com/BANgentrifying/status/906551165139263488" TargetMode="External"/><Relationship Id="rId528" Type="http://schemas.openxmlformats.org/officeDocument/2006/relationships/hyperlink" Target="http://twitter.com/BANgentrifying/status/906551180624580611" TargetMode="External"/><Relationship Id="rId527" Type="http://schemas.openxmlformats.org/officeDocument/2006/relationships/hyperlink" Target="https://twitter.com/i/web/status/906551435197861890" TargetMode="External"/><Relationship Id="rId526" Type="http://schemas.openxmlformats.org/officeDocument/2006/relationships/hyperlink" Target="https://t.co/8ZqM6bxKlR" TargetMode="External"/><Relationship Id="rId1590" Type="http://schemas.openxmlformats.org/officeDocument/2006/relationships/hyperlink" Target="https://www.instagram.com/p/BD9KHNvl7Ob/" TargetMode="External"/><Relationship Id="rId1591" Type="http://schemas.openxmlformats.org/officeDocument/2006/relationships/hyperlink" Target="http://twitter.com/BANgentrifying/status/718600511201665024" TargetMode="External"/><Relationship Id="rId1592" Type="http://schemas.openxmlformats.org/officeDocument/2006/relationships/hyperlink" Target="https://t.co/UwTGVlc7J1" TargetMode="External"/><Relationship Id="rId1593" Type="http://schemas.openxmlformats.org/officeDocument/2006/relationships/hyperlink" Target="https://www.instagram.com/p/BD9Jvqzl7N0/" TargetMode="External"/><Relationship Id="rId2440" Type="http://schemas.openxmlformats.org/officeDocument/2006/relationships/hyperlink" Target="https://t.co/mbIA2S9VMw" TargetMode="External"/><Relationship Id="rId521" Type="http://schemas.openxmlformats.org/officeDocument/2006/relationships/hyperlink" Target="https://t.co/eGsB8wKZvX" TargetMode="External"/><Relationship Id="rId1110" Type="http://schemas.openxmlformats.org/officeDocument/2006/relationships/hyperlink" Target="http://twitter.com/BANgentrifying/status/810617580973080576" TargetMode="External"/><Relationship Id="rId1594" Type="http://schemas.openxmlformats.org/officeDocument/2006/relationships/hyperlink" Target="http://twitter.com/BANgentrifying/status/718600492797063169" TargetMode="External"/><Relationship Id="rId2441" Type="http://schemas.openxmlformats.org/officeDocument/2006/relationships/hyperlink" Target="https://www.facebook.com/ajplusenglish/videos/608703162604528/" TargetMode="External"/><Relationship Id="rId520" Type="http://schemas.openxmlformats.org/officeDocument/2006/relationships/hyperlink" Target="http://twitter.com/BANgentrifying/status/906555936004767751" TargetMode="External"/><Relationship Id="rId1111" Type="http://schemas.openxmlformats.org/officeDocument/2006/relationships/hyperlink" Target="http://twitter.com/BANgentrifying/status/810617572043476994" TargetMode="External"/><Relationship Id="rId1595" Type="http://schemas.openxmlformats.org/officeDocument/2006/relationships/hyperlink" Target="https://t.co/OEBsMxnQ8e" TargetMode="External"/><Relationship Id="rId2442" Type="http://schemas.openxmlformats.org/officeDocument/2006/relationships/hyperlink" Target="http://twitter.com/BANgentrifying/status/639573602631745537" TargetMode="External"/><Relationship Id="rId1112" Type="http://schemas.openxmlformats.org/officeDocument/2006/relationships/hyperlink" Target="http://twitter.com/BANgentrifying/status/810617559829581824" TargetMode="External"/><Relationship Id="rId1596" Type="http://schemas.openxmlformats.org/officeDocument/2006/relationships/hyperlink" Target="https://www.instagram.com/p/BD9Jaw4l7NN/" TargetMode="External"/><Relationship Id="rId2443" Type="http://schemas.openxmlformats.org/officeDocument/2006/relationships/hyperlink" Target="http://twitter.com/BANgentrifying/status/639550959379546112" TargetMode="External"/><Relationship Id="rId1113" Type="http://schemas.openxmlformats.org/officeDocument/2006/relationships/hyperlink" Target="http://twitter.com/BANgentrifying/status/810617549952077824" TargetMode="External"/><Relationship Id="rId1597" Type="http://schemas.openxmlformats.org/officeDocument/2006/relationships/hyperlink" Target="http://twitter.com/BANgentrifying/status/718600483200507904" TargetMode="External"/><Relationship Id="rId2444" Type="http://schemas.openxmlformats.org/officeDocument/2006/relationships/hyperlink" Target="http://t.co/DvNXi9QcV6" TargetMode="External"/><Relationship Id="rId1103" Type="http://schemas.openxmlformats.org/officeDocument/2006/relationships/hyperlink" Target="http://twitter.com/BANgentrifying/status/810618094041387011" TargetMode="External"/><Relationship Id="rId1587" Type="http://schemas.openxmlformats.org/officeDocument/2006/relationships/hyperlink" Target="https://www.instagram.com/p/BD9Kd1SF7PD/" TargetMode="External"/><Relationship Id="rId2434" Type="http://schemas.openxmlformats.org/officeDocument/2006/relationships/hyperlink" Target="http://tmblr.co/ZX1lzr1tQBhLJ" TargetMode="External"/><Relationship Id="rId1104" Type="http://schemas.openxmlformats.org/officeDocument/2006/relationships/hyperlink" Target="http://twitter.com/BANgentrifying/status/810618077838790656" TargetMode="External"/><Relationship Id="rId1588" Type="http://schemas.openxmlformats.org/officeDocument/2006/relationships/hyperlink" Target="http://twitter.com/BANgentrifying/status/718600535734108160" TargetMode="External"/><Relationship Id="rId2435" Type="http://schemas.openxmlformats.org/officeDocument/2006/relationships/hyperlink" Target="http://twitter.com/BANgentrifying/status/639879130301902848" TargetMode="External"/><Relationship Id="rId1105" Type="http://schemas.openxmlformats.org/officeDocument/2006/relationships/hyperlink" Target="http://twitter.com/BANgentrifying/status/810618062999273472" TargetMode="External"/><Relationship Id="rId1589" Type="http://schemas.openxmlformats.org/officeDocument/2006/relationships/hyperlink" Target="https://t.co/7rXmHegT8J" TargetMode="External"/><Relationship Id="rId2436" Type="http://schemas.openxmlformats.org/officeDocument/2006/relationships/hyperlink" Target="http://t.co/FMsV26Jlfz" TargetMode="External"/><Relationship Id="rId1106" Type="http://schemas.openxmlformats.org/officeDocument/2006/relationships/hyperlink" Target="http://twitter.com/BANgentrifying/status/810618052811378688" TargetMode="External"/><Relationship Id="rId2437" Type="http://schemas.openxmlformats.org/officeDocument/2006/relationships/hyperlink" Target="http://www.rt.com/usa/314051-minority-police-officers-sue-nypd/" TargetMode="External"/><Relationship Id="rId1107" Type="http://schemas.openxmlformats.org/officeDocument/2006/relationships/hyperlink" Target="http://twitter.com/BANgentrifying/status/810618035241414656" TargetMode="External"/><Relationship Id="rId2438" Type="http://schemas.openxmlformats.org/officeDocument/2006/relationships/hyperlink" Target="http://twitter.com/BANgentrifying/status/639815206734925825" TargetMode="External"/><Relationship Id="rId1108" Type="http://schemas.openxmlformats.org/officeDocument/2006/relationships/hyperlink" Target="http://twitter.com/BANgentrifying/status/810617621582319616" TargetMode="External"/><Relationship Id="rId2439" Type="http://schemas.openxmlformats.org/officeDocument/2006/relationships/hyperlink" Target="http://twitter.com/BANgentrifying/status/639811422877192192" TargetMode="External"/><Relationship Id="rId1109" Type="http://schemas.openxmlformats.org/officeDocument/2006/relationships/hyperlink" Target="http://twitter.com/BANgentrifying/status/810617605446914048" TargetMode="External"/><Relationship Id="rId519" Type="http://schemas.openxmlformats.org/officeDocument/2006/relationships/hyperlink" Target="http://twitter.com/BANgentrifying/status/906556621874229249" TargetMode="External"/><Relationship Id="rId514" Type="http://schemas.openxmlformats.org/officeDocument/2006/relationships/hyperlink" Target="https://twitter.com/i/web/status/906560232792477696" TargetMode="External"/><Relationship Id="rId998" Type="http://schemas.openxmlformats.org/officeDocument/2006/relationships/hyperlink" Target="https://tmblr.co/ZX1lzr2HgL66L" TargetMode="External"/><Relationship Id="rId513" Type="http://schemas.openxmlformats.org/officeDocument/2006/relationships/hyperlink" Target="https://t.co/mVsIJy16pk" TargetMode="External"/><Relationship Id="rId997" Type="http://schemas.openxmlformats.org/officeDocument/2006/relationships/hyperlink" Target="https://t.co/1YCjeVHcHN" TargetMode="External"/><Relationship Id="rId512" Type="http://schemas.openxmlformats.org/officeDocument/2006/relationships/hyperlink" Target="http://twitter.com/BANgentrifying/status/906560232792477696" TargetMode="External"/><Relationship Id="rId996" Type="http://schemas.openxmlformats.org/officeDocument/2006/relationships/hyperlink" Target="http://twitter.com/BANgentrifying/status/825412221631094784" TargetMode="External"/><Relationship Id="rId511" Type="http://schemas.openxmlformats.org/officeDocument/2006/relationships/hyperlink" Target="http://twitter.com/BANgentrifying/status/906561413841375232" TargetMode="External"/><Relationship Id="rId995" Type="http://schemas.openxmlformats.org/officeDocument/2006/relationships/hyperlink" Target="http://twitter.com/BANgentrifying/status/825412230900568065" TargetMode="External"/><Relationship Id="rId518" Type="http://schemas.openxmlformats.org/officeDocument/2006/relationships/hyperlink" Target="http://twitter.com/BANgentrifying/status/906557996603461632" TargetMode="External"/><Relationship Id="rId517" Type="http://schemas.openxmlformats.org/officeDocument/2006/relationships/hyperlink" Target="https://twitter.com/i/web/status/906558907056885760" TargetMode="External"/><Relationship Id="rId516" Type="http://schemas.openxmlformats.org/officeDocument/2006/relationships/hyperlink" Target="https://t.co/vEuWlFAG28" TargetMode="External"/><Relationship Id="rId515" Type="http://schemas.openxmlformats.org/officeDocument/2006/relationships/hyperlink" Target="http://twitter.com/BANgentrifying/status/906558907056885760" TargetMode="External"/><Relationship Id="rId999" Type="http://schemas.openxmlformats.org/officeDocument/2006/relationships/hyperlink" Target="http://twitter.com/BANgentrifying/status/825412188806455297" TargetMode="External"/><Relationship Id="rId990" Type="http://schemas.openxmlformats.org/officeDocument/2006/relationships/hyperlink" Target="http://twitter.com/BANgentrifying/status/825412325414957058" TargetMode="External"/><Relationship Id="rId1580" Type="http://schemas.openxmlformats.org/officeDocument/2006/relationships/hyperlink" Target="https://t.co/OEBsMxnQ8e" TargetMode="External"/><Relationship Id="rId1581" Type="http://schemas.openxmlformats.org/officeDocument/2006/relationships/hyperlink" Target="https://www.instagram.com/p/BD9Jaw4l7NN/" TargetMode="External"/><Relationship Id="rId1582" Type="http://schemas.openxmlformats.org/officeDocument/2006/relationships/hyperlink" Target="http://twitter.com/BANgentrifying/status/718600550858768385" TargetMode="External"/><Relationship Id="rId510" Type="http://schemas.openxmlformats.org/officeDocument/2006/relationships/hyperlink" Target="https://twitter.com/i/web/status/906566020252491777" TargetMode="External"/><Relationship Id="rId994" Type="http://schemas.openxmlformats.org/officeDocument/2006/relationships/hyperlink" Target="https://tmblr.co/ZX1lzr2HjB9TS" TargetMode="External"/><Relationship Id="rId1583" Type="http://schemas.openxmlformats.org/officeDocument/2006/relationships/hyperlink" Target="https://t.co/2k5w7FtFNX" TargetMode="External"/><Relationship Id="rId2430" Type="http://schemas.openxmlformats.org/officeDocument/2006/relationships/hyperlink" Target="http://t.co/0QmAVjEbDU" TargetMode="External"/><Relationship Id="rId993" Type="http://schemas.openxmlformats.org/officeDocument/2006/relationships/hyperlink" Target="https://t.co/50xYTdekpd" TargetMode="External"/><Relationship Id="rId1100" Type="http://schemas.openxmlformats.org/officeDocument/2006/relationships/hyperlink" Target="https://t.co/Di0Ipyca4t" TargetMode="External"/><Relationship Id="rId1584" Type="http://schemas.openxmlformats.org/officeDocument/2006/relationships/hyperlink" Target="https://www.instagram.com/p/BD9Lmlol7Ao/" TargetMode="External"/><Relationship Id="rId2431" Type="http://schemas.openxmlformats.org/officeDocument/2006/relationships/hyperlink" Target="http://tmblr.co/ZX1lzr1tQBgLA" TargetMode="External"/><Relationship Id="rId992" Type="http://schemas.openxmlformats.org/officeDocument/2006/relationships/hyperlink" Target="http://twitter.com/BANgentrifying/status/825412270675091456" TargetMode="External"/><Relationship Id="rId1101" Type="http://schemas.openxmlformats.org/officeDocument/2006/relationships/hyperlink" Target="https://www.instagram.com/p/BOLGoa_gYqa/" TargetMode="External"/><Relationship Id="rId1585" Type="http://schemas.openxmlformats.org/officeDocument/2006/relationships/hyperlink" Target="http://twitter.com/BANgentrifying/status/718600542088536064" TargetMode="External"/><Relationship Id="rId2432" Type="http://schemas.openxmlformats.org/officeDocument/2006/relationships/hyperlink" Target="http://twitter.com/BANgentrifying/status/639879984606248960" TargetMode="External"/><Relationship Id="rId991" Type="http://schemas.openxmlformats.org/officeDocument/2006/relationships/hyperlink" Target="http://twitter.com/BANgentrifying/status/825412283639672832" TargetMode="External"/><Relationship Id="rId1102" Type="http://schemas.openxmlformats.org/officeDocument/2006/relationships/hyperlink" Target="http://twitter.com/BANgentrifying/status/810618294705209348" TargetMode="External"/><Relationship Id="rId1586" Type="http://schemas.openxmlformats.org/officeDocument/2006/relationships/hyperlink" Target="https://t.co/ClQCupve3q" TargetMode="External"/><Relationship Id="rId2433" Type="http://schemas.openxmlformats.org/officeDocument/2006/relationships/hyperlink" Target="http://t.co/9alKMRjPEU" TargetMode="External"/><Relationship Id="rId1532" Type="http://schemas.openxmlformats.org/officeDocument/2006/relationships/hyperlink" Target="http://twitter.com/BANgentrifying/status/723144249454276608" TargetMode="External"/><Relationship Id="rId1533" Type="http://schemas.openxmlformats.org/officeDocument/2006/relationships/hyperlink" Target="https://t.co/X35cgrXoBU" TargetMode="External"/><Relationship Id="rId1534" Type="http://schemas.openxmlformats.org/officeDocument/2006/relationships/hyperlink" Target="https://twitter.com/theblackinst/status/573562736996646913" TargetMode="External"/><Relationship Id="rId1535" Type="http://schemas.openxmlformats.org/officeDocument/2006/relationships/hyperlink" Target="http://twitter.com/BANgentrifying/status/723144237894799360" TargetMode="External"/><Relationship Id="rId1536" Type="http://schemas.openxmlformats.org/officeDocument/2006/relationships/hyperlink" Target="https://t.co/qgOc8jZ0aQ" TargetMode="External"/><Relationship Id="rId1537" Type="http://schemas.openxmlformats.org/officeDocument/2006/relationships/hyperlink" Target="https://twitter.com/agounardes/status/386955463595921408" TargetMode="External"/><Relationship Id="rId1538" Type="http://schemas.openxmlformats.org/officeDocument/2006/relationships/hyperlink" Target="http://twitter.com/BANgentrifying/status/723144221360791552" TargetMode="External"/><Relationship Id="rId1539" Type="http://schemas.openxmlformats.org/officeDocument/2006/relationships/hyperlink" Target="https://t.co/dmemaCf0Mk" TargetMode="External"/><Relationship Id="rId949" Type="http://schemas.openxmlformats.org/officeDocument/2006/relationships/hyperlink" Target="http://twitter.com/BANgentrifying/status/851637090051903488" TargetMode="External"/><Relationship Id="rId948" Type="http://schemas.openxmlformats.org/officeDocument/2006/relationships/hyperlink" Target="http://twitter.com/BANgentrifying/status/851637142858211328" TargetMode="External"/><Relationship Id="rId943" Type="http://schemas.openxmlformats.org/officeDocument/2006/relationships/hyperlink" Target="https://www.colorlines.com/articles/1-teen-6-cops-1-bullet-and-5-years-black-family-screaming-justice" TargetMode="External"/><Relationship Id="rId942" Type="http://schemas.openxmlformats.org/officeDocument/2006/relationships/hyperlink" Target="https://t.co/NsQGNeE7MG" TargetMode="External"/><Relationship Id="rId941" Type="http://schemas.openxmlformats.org/officeDocument/2006/relationships/hyperlink" Target="http://twitter.com/BANgentrifying/status/852244198774517762" TargetMode="External"/><Relationship Id="rId940" Type="http://schemas.openxmlformats.org/officeDocument/2006/relationships/hyperlink" Target="http://twitter.com/BANgentrifying/status/852248922596798467" TargetMode="External"/><Relationship Id="rId947" Type="http://schemas.openxmlformats.org/officeDocument/2006/relationships/hyperlink" Target="http://twitter.com/BANgentrifying/status/851637282004226048" TargetMode="External"/><Relationship Id="rId946" Type="http://schemas.openxmlformats.org/officeDocument/2006/relationships/hyperlink" Target="http://twitter.com/BANgentrifying/status/851637314405191681" TargetMode="External"/><Relationship Id="rId945" Type="http://schemas.openxmlformats.org/officeDocument/2006/relationships/hyperlink" Target="http://twitter.com/BANgentrifying/status/851637341143826432" TargetMode="External"/><Relationship Id="rId944" Type="http://schemas.openxmlformats.org/officeDocument/2006/relationships/hyperlink" Target="http://twitter.com/BANgentrifying/status/851637399813844993" TargetMode="External"/><Relationship Id="rId1530" Type="http://schemas.openxmlformats.org/officeDocument/2006/relationships/hyperlink" Target="https://t.co/ZICt6DKI9f" TargetMode="External"/><Relationship Id="rId1531" Type="http://schemas.openxmlformats.org/officeDocument/2006/relationships/hyperlink" Target="https://twitter.com/joejackson/status/356549304955047936" TargetMode="External"/><Relationship Id="rId1521" Type="http://schemas.openxmlformats.org/officeDocument/2006/relationships/hyperlink" Target="https://org2.salsalabs.com/o/7315/donate_page/ows-bail-fund" TargetMode="External"/><Relationship Id="rId1522" Type="http://schemas.openxmlformats.org/officeDocument/2006/relationships/hyperlink" Target="http://twitter.com/BANgentrifying/status/723144335877910529" TargetMode="External"/><Relationship Id="rId1523" Type="http://schemas.openxmlformats.org/officeDocument/2006/relationships/hyperlink" Target="http://twitter.com/BANgentrifying/status/723144325912231936" TargetMode="External"/><Relationship Id="rId1524" Type="http://schemas.openxmlformats.org/officeDocument/2006/relationships/hyperlink" Target="http://twitter.com/BANgentrifying/status/723144314403041281" TargetMode="External"/><Relationship Id="rId1525" Type="http://schemas.openxmlformats.org/officeDocument/2006/relationships/hyperlink" Target="https://t.co/eORodBsy8n" TargetMode="External"/><Relationship Id="rId1526" Type="http://schemas.openxmlformats.org/officeDocument/2006/relationships/hyperlink" Target="http://fb.me/4qXXZha5o" TargetMode="External"/><Relationship Id="rId1527" Type="http://schemas.openxmlformats.org/officeDocument/2006/relationships/hyperlink" Target="http://twitter.com/BANgentrifying/status/723144303590125568" TargetMode="External"/><Relationship Id="rId1528" Type="http://schemas.openxmlformats.org/officeDocument/2006/relationships/hyperlink" Target="http://twitter.com/BANgentrifying/status/723144271654690816" TargetMode="External"/><Relationship Id="rId1529" Type="http://schemas.openxmlformats.org/officeDocument/2006/relationships/hyperlink" Target="http://twitter.com/BANgentrifying/status/723144261714239488" TargetMode="External"/><Relationship Id="rId939" Type="http://schemas.openxmlformats.org/officeDocument/2006/relationships/hyperlink" Target="http://twitter.com/BANgentrifying/status/854939715270737920" TargetMode="External"/><Relationship Id="rId938" Type="http://schemas.openxmlformats.org/officeDocument/2006/relationships/hyperlink" Target="http://twitter.com/BANgentrifying/status/858313915880660992" TargetMode="External"/><Relationship Id="rId937" Type="http://schemas.openxmlformats.org/officeDocument/2006/relationships/hyperlink" Target="http://decolonizethisplace.org/dignitystrike/day-12" TargetMode="External"/><Relationship Id="rId932" Type="http://schemas.openxmlformats.org/officeDocument/2006/relationships/hyperlink" Target="http://twitter.com/BANgentrifying/status/858314062324748288" TargetMode="External"/><Relationship Id="rId931" Type="http://schemas.openxmlformats.org/officeDocument/2006/relationships/hyperlink" Target="http://twitter.com/BANgentrifying/status/858314085389262852" TargetMode="External"/><Relationship Id="rId930" Type="http://schemas.openxmlformats.org/officeDocument/2006/relationships/hyperlink" Target="http://twitter.com/BANgentrifying/status/858314096952971264" TargetMode="External"/><Relationship Id="rId936" Type="http://schemas.openxmlformats.org/officeDocument/2006/relationships/hyperlink" Target="https://t.co/7kBkWQRPrk" TargetMode="External"/><Relationship Id="rId935" Type="http://schemas.openxmlformats.org/officeDocument/2006/relationships/hyperlink" Target="http://twitter.com/BANgentrifying/status/858314027189112833" TargetMode="External"/><Relationship Id="rId934" Type="http://schemas.openxmlformats.org/officeDocument/2006/relationships/hyperlink" Target="http://twitter.com/BANgentrifying/status/858314039134433280" TargetMode="External"/><Relationship Id="rId933" Type="http://schemas.openxmlformats.org/officeDocument/2006/relationships/hyperlink" Target="http://twitter.com/BANgentrifying/status/858314050912092160" TargetMode="External"/><Relationship Id="rId1520" Type="http://schemas.openxmlformats.org/officeDocument/2006/relationships/hyperlink" Target="https://t.co/0vUIkv0994" TargetMode="External"/><Relationship Id="rId1554" Type="http://schemas.openxmlformats.org/officeDocument/2006/relationships/hyperlink" Target="https://twitter.com/imanihenry/status/723054422415167489" TargetMode="External"/><Relationship Id="rId2401" Type="http://schemas.openxmlformats.org/officeDocument/2006/relationships/hyperlink" Target="https://t.co/W8BRwzRcuP" TargetMode="External"/><Relationship Id="rId1555" Type="http://schemas.openxmlformats.org/officeDocument/2006/relationships/hyperlink" Target="http://twitter.com/BANgentrifying/status/723144075445153792" TargetMode="External"/><Relationship Id="rId2402" Type="http://schemas.openxmlformats.org/officeDocument/2006/relationships/hyperlink" Target="https://instagram.com/p/7hLk7jzQgH/" TargetMode="External"/><Relationship Id="rId1556" Type="http://schemas.openxmlformats.org/officeDocument/2006/relationships/hyperlink" Target="https://t.co/uVAJ9FryOa" TargetMode="External"/><Relationship Id="rId2403" Type="http://schemas.openxmlformats.org/officeDocument/2006/relationships/hyperlink" Target="http://twitter.com/BANgentrifying/status/642567731926204416" TargetMode="External"/><Relationship Id="rId1557" Type="http://schemas.openxmlformats.org/officeDocument/2006/relationships/hyperlink" Target="https://twitter.com/imanihenry/status/723058721346064384" TargetMode="External"/><Relationship Id="rId2404" Type="http://schemas.openxmlformats.org/officeDocument/2006/relationships/hyperlink" Target="http://t.co/pOwGpa7hZb" TargetMode="External"/><Relationship Id="rId1558" Type="http://schemas.openxmlformats.org/officeDocument/2006/relationships/hyperlink" Target="http://twitter.com/BANgentrifying/status/723144063508160513" TargetMode="External"/><Relationship Id="rId2405" Type="http://schemas.openxmlformats.org/officeDocument/2006/relationships/hyperlink" Target="http://tmblr.co/ZQadNx1u2tUtk" TargetMode="External"/><Relationship Id="rId1559" Type="http://schemas.openxmlformats.org/officeDocument/2006/relationships/hyperlink" Target="http://twitter.com/BANgentrifying/status/723144053647351808" TargetMode="External"/><Relationship Id="rId2406" Type="http://schemas.openxmlformats.org/officeDocument/2006/relationships/hyperlink" Target="http://twitter.com/BANgentrifying/status/642197445997383680" TargetMode="External"/><Relationship Id="rId2407" Type="http://schemas.openxmlformats.org/officeDocument/2006/relationships/hyperlink" Target="http://twitter.com/BANgentrifying/status/642197205034627072" TargetMode="External"/><Relationship Id="rId2408" Type="http://schemas.openxmlformats.org/officeDocument/2006/relationships/hyperlink" Target="http://twitter.com/BANgentrifying/status/642065021418127360" TargetMode="External"/><Relationship Id="rId2409" Type="http://schemas.openxmlformats.org/officeDocument/2006/relationships/hyperlink" Target="http://twitter.com/BANgentrifying/status/642049921688858624" TargetMode="External"/><Relationship Id="rId965" Type="http://schemas.openxmlformats.org/officeDocument/2006/relationships/hyperlink" Target="http://twitter.com/BANgentrifying/status/841118934254440448" TargetMode="External"/><Relationship Id="rId964" Type="http://schemas.openxmlformats.org/officeDocument/2006/relationships/hyperlink" Target="http://dnain.fo/2mFkBe8" TargetMode="External"/><Relationship Id="rId963" Type="http://schemas.openxmlformats.org/officeDocument/2006/relationships/hyperlink" Target="https://t.co/WBfXnyfi2D" TargetMode="External"/><Relationship Id="rId962" Type="http://schemas.openxmlformats.org/officeDocument/2006/relationships/hyperlink" Target="http://twitter.com/BANgentrifying/status/842177153240305761" TargetMode="External"/><Relationship Id="rId969" Type="http://schemas.openxmlformats.org/officeDocument/2006/relationships/hyperlink" Target="http://twitter.com/BANgentrifying/status/841118893565444096" TargetMode="External"/><Relationship Id="rId968" Type="http://schemas.openxmlformats.org/officeDocument/2006/relationships/hyperlink" Target="https://www.youtube.com/watch?v=b_dMXhn6O2Q" TargetMode="External"/><Relationship Id="rId967" Type="http://schemas.openxmlformats.org/officeDocument/2006/relationships/hyperlink" Target="https://t.co/jFBpAMUqME" TargetMode="External"/><Relationship Id="rId966" Type="http://schemas.openxmlformats.org/officeDocument/2006/relationships/hyperlink" Target="http://twitter.com/BANgentrifying/status/841118923269537796" TargetMode="External"/><Relationship Id="rId961" Type="http://schemas.openxmlformats.org/officeDocument/2006/relationships/hyperlink" Target="http://twitter.com/BANgentrifying/status/851635172395159552" TargetMode="External"/><Relationship Id="rId1550" Type="http://schemas.openxmlformats.org/officeDocument/2006/relationships/hyperlink" Target="http://twitter.com/BANgentrifying/status/723144106097147904" TargetMode="External"/><Relationship Id="rId960" Type="http://schemas.openxmlformats.org/officeDocument/2006/relationships/hyperlink" Target="https://www.facebook.com/events/1268026229971566/" TargetMode="External"/><Relationship Id="rId1551" Type="http://schemas.openxmlformats.org/officeDocument/2006/relationships/hyperlink" Target="http://twitter.com/BANgentrifying/status/723144097599524864" TargetMode="External"/><Relationship Id="rId1552" Type="http://schemas.openxmlformats.org/officeDocument/2006/relationships/hyperlink" Target="http://twitter.com/BANgentrifying/status/723144086237093888" TargetMode="External"/><Relationship Id="rId1553" Type="http://schemas.openxmlformats.org/officeDocument/2006/relationships/hyperlink" Target="https://t.co/lHy3zqhhbh" TargetMode="External"/><Relationship Id="rId2400" Type="http://schemas.openxmlformats.org/officeDocument/2006/relationships/hyperlink" Target="http://twitter.com/BANgentrifying/status/642567742592286720" TargetMode="External"/><Relationship Id="rId1543" Type="http://schemas.openxmlformats.org/officeDocument/2006/relationships/hyperlink" Target="http://twitter.com/BANgentrifying/status/723144189169549312" TargetMode="External"/><Relationship Id="rId1544" Type="http://schemas.openxmlformats.org/officeDocument/2006/relationships/hyperlink" Target="http://twitter.com/BANgentrifying/status/723144177056382976" TargetMode="External"/><Relationship Id="rId1545" Type="http://schemas.openxmlformats.org/officeDocument/2006/relationships/hyperlink" Target="http://twitter.com/BANgentrifying/status/723144159125708800" TargetMode="External"/><Relationship Id="rId1546" Type="http://schemas.openxmlformats.org/officeDocument/2006/relationships/hyperlink" Target="http://twitter.com/BANgentrifying/status/723144146555396096" TargetMode="External"/><Relationship Id="rId1547" Type="http://schemas.openxmlformats.org/officeDocument/2006/relationships/hyperlink" Target="http://twitter.com/BANgentrifying/status/723144137197891584" TargetMode="External"/><Relationship Id="rId1548" Type="http://schemas.openxmlformats.org/officeDocument/2006/relationships/hyperlink" Target="http://twitter.com/BANgentrifying/status/723144122740162560" TargetMode="External"/><Relationship Id="rId1549" Type="http://schemas.openxmlformats.org/officeDocument/2006/relationships/hyperlink" Target="http://twitter.com/BANgentrifying/status/723144117635690497" TargetMode="External"/><Relationship Id="rId959" Type="http://schemas.openxmlformats.org/officeDocument/2006/relationships/hyperlink" Target="https://t.co/wdcVTH7IpG" TargetMode="External"/><Relationship Id="rId954" Type="http://schemas.openxmlformats.org/officeDocument/2006/relationships/hyperlink" Target="http://twitter.com/BANgentrifying/status/851636181821517825" TargetMode="External"/><Relationship Id="rId953" Type="http://schemas.openxmlformats.org/officeDocument/2006/relationships/hyperlink" Target="http://twitter.com/BANgentrifying/status/851636246124298240" TargetMode="External"/><Relationship Id="rId952" Type="http://schemas.openxmlformats.org/officeDocument/2006/relationships/hyperlink" Target="http://twitter.com/BANgentrifying/status/851636413045108736" TargetMode="External"/><Relationship Id="rId951" Type="http://schemas.openxmlformats.org/officeDocument/2006/relationships/hyperlink" Target="http://twitter.com/BANgentrifying/status/851636474877489152" TargetMode="External"/><Relationship Id="rId958" Type="http://schemas.openxmlformats.org/officeDocument/2006/relationships/hyperlink" Target="http://twitter.com/BANgentrifying/status/851635608120381440" TargetMode="External"/><Relationship Id="rId957" Type="http://schemas.openxmlformats.org/officeDocument/2006/relationships/hyperlink" Target="https://youtu.be/6HVVj7F7Ltw" TargetMode="External"/><Relationship Id="rId956" Type="http://schemas.openxmlformats.org/officeDocument/2006/relationships/hyperlink" Target="https://t.co/XdkuQwqCxb" TargetMode="External"/><Relationship Id="rId955" Type="http://schemas.openxmlformats.org/officeDocument/2006/relationships/hyperlink" Target="http://twitter.com/BANgentrifying/status/851635819181993984" TargetMode="External"/><Relationship Id="rId950" Type="http://schemas.openxmlformats.org/officeDocument/2006/relationships/hyperlink" Target="http://twitter.com/BANgentrifying/status/851637036129939456" TargetMode="External"/><Relationship Id="rId1540" Type="http://schemas.openxmlformats.org/officeDocument/2006/relationships/hyperlink" Target="https://twitter.com/nonewnypd/status/722928230462840832" TargetMode="External"/><Relationship Id="rId1541" Type="http://schemas.openxmlformats.org/officeDocument/2006/relationships/hyperlink" Target="http://twitter.com/BANgentrifying/status/723144210250129409" TargetMode="External"/><Relationship Id="rId1542" Type="http://schemas.openxmlformats.org/officeDocument/2006/relationships/hyperlink" Target="http://twitter.com/BANgentrifying/status/723144197738508289" TargetMode="External"/><Relationship Id="rId2027" Type="http://schemas.openxmlformats.org/officeDocument/2006/relationships/hyperlink" Target="http://twitter.com/BANgentrifying/status/666650792103911424" TargetMode="External"/><Relationship Id="rId2028" Type="http://schemas.openxmlformats.org/officeDocument/2006/relationships/hyperlink" Target="http://twitter.com/BANgentrifying/status/666645485571080192" TargetMode="External"/><Relationship Id="rId2029" Type="http://schemas.openxmlformats.org/officeDocument/2006/relationships/hyperlink" Target="http://twitter.com/BANgentrifying/status/666642961006989312" TargetMode="External"/><Relationship Id="rId590" Type="http://schemas.openxmlformats.org/officeDocument/2006/relationships/hyperlink" Target="http://twitter.com/BANgentrifying/status/906299100106289152" TargetMode="External"/><Relationship Id="rId107" Type="http://schemas.openxmlformats.org/officeDocument/2006/relationships/hyperlink" Target="https://t.co/7fRYGRJNsC" TargetMode="External"/><Relationship Id="rId106" Type="http://schemas.openxmlformats.org/officeDocument/2006/relationships/hyperlink" Target="http://twitter.com/BANgentrifying/status/959852034500513792" TargetMode="External"/><Relationship Id="rId105" Type="http://schemas.openxmlformats.org/officeDocument/2006/relationships/hyperlink" Target="http://twitter.com/BANgentrifying/status/960628157312307201" TargetMode="External"/><Relationship Id="rId589" Type="http://schemas.openxmlformats.org/officeDocument/2006/relationships/hyperlink" Target="http://twitter.com/BANgentrifying/status/906305078113566720" TargetMode="External"/><Relationship Id="rId104" Type="http://schemas.openxmlformats.org/officeDocument/2006/relationships/hyperlink" Target="http://twitter.com/BANgentrifying/status/960628175456931840" TargetMode="External"/><Relationship Id="rId588" Type="http://schemas.openxmlformats.org/officeDocument/2006/relationships/hyperlink" Target="http://twitter.com/BANgentrifying/status/906305325644632064" TargetMode="External"/><Relationship Id="rId109" Type="http://schemas.openxmlformats.org/officeDocument/2006/relationships/hyperlink" Target="http://twitter.com/BANgentrifying/status/959534574748491776" TargetMode="External"/><Relationship Id="rId1170" Type="http://schemas.openxmlformats.org/officeDocument/2006/relationships/hyperlink" Target="http://nydn.us/2hjbGP6" TargetMode="External"/><Relationship Id="rId108" Type="http://schemas.openxmlformats.org/officeDocument/2006/relationships/hyperlink" Target="https://buff.ly/2EdKVqC" TargetMode="External"/><Relationship Id="rId1171" Type="http://schemas.openxmlformats.org/officeDocument/2006/relationships/hyperlink" Target="http://twitter.com/BANgentrifying/status/808066512628105216" TargetMode="External"/><Relationship Id="rId583" Type="http://schemas.openxmlformats.org/officeDocument/2006/relationships/hyperlink" Target="http://equalityforflatbush.tumblr.com/post/165130192642/emergency-action-alert-78th-precinct-denies" TargetMode="External"/><Relationship Id="rId1172" Type="http://schemas.openxmlformats.org/officeDocument/2006/relationships/hyperlink" Target="https://t.co/pb9qHSUiVC" TargetMode="External"/><Relationship Id="rId582" Type="http://schemas.openxmlformats.org/officeDocument/2006/relationships/hyperlink" Target="https://t.co/V4PQY9RXfk" TargetMode="External"/><Relationship Id="rId1173" Type="http://schemas.openxmlformats.org/officeDocument/2006/relationships/hyperlink" Target="http://nydn.us/2hjbGP6" TargetMode="External"/><Relationship Id="rId2020" Type="http://schemas.openxmlformats.org/officeDocument/2006/relationships/hyperlink" Target="http://twitter.com/BANgentrifying/status/666652767977660416" TargetMode="External"/><Relationship Id="rId581" Type="http://schemas.openxmlformats.org/officeDocument/2006/relationships/hyperlink" Target="http://twitter.com/BANgentrifying/status/906313287926775808" TargetMode="External"/><Relationship Id="rId1174" Type="http://schemas.openxmlformats.org/officeDocument/2006/relationships/hyperlink" Target="http://twitter.com/BANgentrifying/status/808066500154290177" TargetMode="External"/><Relationship Id="rId2021" Type="http://schemas.openxmlformats.org/officeDocument/2006/relationships/hyperlink" Target="https://t.co/NYf2vO0O3q" TargetMode="External"/><Relationship Id="rId580" Type="http://schemas.openxmlformats.org/officeDocument/2006/relationships/hyperlink" Target="http://twitter.com/BANgentrifying/status/906313390523547649" TargetMode="External"/><Relationship Id="rId1175" Type="http://schemas.openxmlformats.org/officeDocument/2006/relationships/hyperlink" Target="http://twitter.com/BANgentrifying/status/808066484689924096" TargetMode="External"/><Relationship Id="rId2022" Type="http://schemas.openxmlformats.org/officeDocument/2006/relationships/hyperlink" Target="https://www.facebook.com/imanihenrybrooklyn/videos/10153829437866337/" TargetMode="External"/><Relationship Id="rId103" Type="http://schemas.openxmlformats.org/officeDocument/2006/relationships/hyperlink" Target="http://twitter.com/BANgentrifying/status/960628188316688387" TargetMode="External"/><Relationship Id="rId587" Type="http://schemas.openxmlformats.org/officeDocument/2006/relationships/hyperlink" Target="http://twitter.com/BANgentrifying/status/906306575647887360" TargetMode="External"/><Relationship Id="rId1176" Type="http://schemas.openxmlformats.org/officeDocument/2006/relationships/hyperlink" Target="http://twitter.com/BANgentrifying/status/808066472924901376" TargetMode="External"/><Relationship Id="rId2023" Type="http://schemas.openxmlformats.org/officeDocument/2006/relationships/hyperlink" Target="http://twitter.com/BANgentrifying/status/666651382666174464" TargetMode="External"/><Relationship Id="rId102" Type="http://schemas.openxmlformats.org/officeDocument/2006/relationships/hyperlink" Target="https://beforeitsgone.co/stories/3jvTlI" TargetMode="External"/><Relationship Id="rId586" Type="http://schemas.openxmlformats.org/officeDocument/2006/relationships/hyperlink" Target="http://twitter.com/BANgentrifying/status/906306621948784640" TargetMode="External"/><Relationship Id="rId1177" Type="http://schemas.openxmlformats.org/officeDocument/2006/relationships/hyperlink" Target="http://twitter.com/BANgentrifying/status/808066460849475584" TargetMode="External"/><Relationship Id="rId2024" Type="http://schemas.openxmlformats.org/officeDocument/2006/relationships/hyperlink" Target="http://twitter.com/BANgentrifying/status/666651378656374784" TargetMode="External"/><Relationship Id="rId101" Type="http://schemas.openxmlformats.org/officeDocument/2006/relationships/hyperlink" Target="http://twitter.com/BANgentrifying/status/960628203407790080" TargetMode="External"/><Relationship Id="rId585" Type="http://schemas.openxmlformats.org/officeDocument/2006/relationships/hyperlink" Target="http://twitter.com/BANgentrifying/status/906307181473038338" TargetMode="External"/><Relationship Id="rId1178" Type="http://schemas.openxmlformats.org/officeDocument/2006/relationships/hyperlink" Target="http://twitter.com/BANgentrifying/status/808066443392716800" TargetMode="External"/><Relationship Id="rId2025" Type="http://schemas.openxmlformats.org/officeDocument/2006/relationships/hyperlink" Target="http://twitter.com/BANgentrifying/status/666650932571172865" TargetMode="External"/><Relationship Id="rId100" Type="http://schemas.openxmlformats.org/officeDocument/2006/relationships/hyperlink" Target="https://beforeitsgone.co/stories/3jvTlI" TargetMode="External"/><Relationship Id="rId584" Type="http://schemas.openxmlformats.org/officeDocument/2006/relationships/hyperlink" Target="http://twitter.com/BANgentrifying/status/906309512965050370" TargetMode="External"/><Relationship Id="rId1179" Type="http://schemas.openxmlformats.org/officeDocument/2006/relationships/hyperlink" Target="http://twitter.com/BANgentrifying/status/808066424946171904" TargetMode="External"/><Relationship Id="rId2026" Type="http://schemas.openxmlformats.org/officeDocument/2006/relationships/hyperlink" Target="http://twitter.com/BANgentrifying/status/666650886303825921" TargetMode="External"/><Relationship Id="rId1169" Type="http://schemas.openxmlformats.org/officeDocument/2006/relationships/hyperlink" Target="https://t.co/Ei6S8f9Jf4" TargetMode="External"/><Relationship Id="rId2016" Type="http://schemas.openxmlformats.org/officeDocument/2006/relationships/hyperlink" Target="http://twitter.com/BANgentrifying/status/666659331106959361" TargetMode="External"/><Relationship Id="rId2017" Type="http://schemas.openxmlformats.org/officeDocument/2006/relationships/hyperlink" Target="http://twitter.com/BANgentrifying/status/666658485883531265" TargetMode="External"/><Relationship Id="rId2018" Type="http://schemas.openxmlformats.org/officeDocument/2006/relationships/hyperlink" Target="http://twitter.com/BANgentrifying/status/666658128730136576" TargetMode="External"/><Relationship Id="rId2019" Type="http://schemas.openxmlformats.org/officeDocument/2006/relationships/hyperlink" Target="http://twitter.com/BANgentrifying/status/666653379947532288" TargetMode="External"/><Relationship Id="rId579" Type="http://schemas.openxmlformats.org/officeDocument/2006/relationships/hyperlink" Target="https://twitter.com/i/web/status/906313839649738752" TargetMode="External"/><Relationship Id="rId578" Type="http://schemas.openxmlformats.org/officeDocument/2006/relationships/hyperlink" Target="https://t.co/gnO9CSftt6" TargetMode="External"/><Relationship Id="rId577" Type="http://schemas.openxmlformats.org/officeDocument/2006/relationships/hyperlink" Target="http://twitter.com/BANgentrifying/status/906313839649738752" TargetMode="External"/><Relationship Id="rId1160" Type="http://schemas.openxmlformats.org/officeDocument/2006/relationships/hyperlink" Target="https://t.co/MSGxhYrgvd" TargetMode="External"/><Relationship Id="rId572" Type="http://schemas.openxmlformats.org/officeDocument/2006/relationships/hyperlink" Target="http://twitter.com/BANgentrifying/status/906315784774963202" TargetMode="External"/><Relationship Id="rId1161" Type="http://schemas.openxmlformats.org/officeDocument/2006/relationships/hyperlink" Target="https://www.youtube.com/watch?v=fceGxPUXuEU" TargetMode="External"/><Relationship Id="rId571" Type="http://schemas.openxmlformats.org/officeDocument/2006/relationships/hyperlink" Target="https://twitter.com/i/web/status/906316101344165888" TargetMode="External"/><Relationship Id="rId1162" Type="http://schemas.openxmlformats.org/officeDocument/2006/relationships/hyperlink" Target="http://twitter.com/BANgentrifying/status/808542371990355969" TargetMode="External"/><Relationship Id="rId570" Type="http://schemas.openxmlformats.org/officeDocument/2006/relationships/hyperlink" Target="https://t.co/gX0XIoFlcW" TargetMode="External"/><Relationship Id="rId1163" Type="http://schemas.openxmlformats.org/officeDocument/2006/relationships/hyperlink" Target="http://twitter.com/BANgentrifying/status/808542350054199297" TargetMode="External"/><Relationship Id="rId2010" Type="http://schemas.openxmlformats.org/officeDocument/2006/relationships/hyperlink" Target="http://twitter.com/BANgentrifying/status/666667548553969665" TargetMode="External"/><Relationship Id="rId1164" Type="http://schemas.openxmlformats.org/officeDocument/2006/relationships/hyperlink" Target="http://twitter.com/BANgentrifying/status/808542276779655168" TargetMode="External"/><Relationship Id="rId2011" Type="http://schemas.openxmlformats.org/officeDocument/2006/relationships/hyperlink" Target="http://twitter.com/BANgentrifying/status/666665209340252162" TargetMode="External"/><Relationship Id="rId576" Type="http://schemas.openxmlformats.org/officeDocument/2006/relationships/hyperlink" Target="http://twitter.com/BANgentrifying/status/906314878792732673" TargetMode="External"/><Relationship Id="rId1165" Type="http://schemas.openxmlformats.org/officeDocument/2006/relationships/hyperlink" Target="http://twitter.com/BANgentrifying/status/808542263013965824" TargetMode="External"/><Relationship Id="rId2012" Type="http://schemas.openxmlformats.org/officeDocument/2006/relationships/hyperlink" Target="http://twitter.com/BANgentrifying/status/666664318990196736" TargetMode="External"/><Relationship Id="rId575" Type="http://schemas.openxmlformats.org/officeDocument/2006/relationships/hyperlink" Target="http://equalityforflatbush.tumblr.com/post/165130192642/emergency-action-alert-78th-precinct-denies" TargetMode="External"/><Relationship Id="rId1166" Type="http://schemas.openxmlformats.org/officeDocument/2006/relationships/hyperlink" Target="http://twitter.com/BANgentrifying/status/808542243342745600" TargetMode="External"/><Relationship Id="rId2013" Type="http://schemas.openxmlformats.org/officeDocument/2006/relationships/hyperlink" Target="http://twitter.com/BANgentrifying/status/666664005021376513" TargetMode="External"/><Relationship Id="rId574" Type="http://schemas.openxmlformats.org/officeDocument/2006/relationships/hyperlink" Target="https://t.co/V4PQY9RXfk" TargetMode="External"/><Relationship Id="rId1167" Type="http://schemas.openxmlformats.org/officeDocument/2006/relationships/hyperlink" Target="http://twitter.com/BANgentrifying/status/808066550712463361" TargetMode="External"/><Relationship Id="rId2014" Type="http://schemas.openxmlformats.org/officeDocument/2006/relationships/hyperlink" Target="http://twitter.com/BANgentrifying/status/666663687193800706" TargetMode="External"/><Relationship Id="rId573" Type="http://schemas.openxmlformats.org/officeDocument/2006/relationships/hyperlink" Target="http://twitter.com/BANgentrifying/status/906315729137553408" TargetMode="External"/><Relationship Id="rId1168" Type="http://schemas.openxmlformats.org/officeDocument/2006/relationships/hyperlink" Target="http://twitter.com/BANgentrifying/status/808066525274001408" TargetMode="External"/><Relationship Id="rId2015" Type="http://schemas.openxmlformats.org/officeDocument/2006/relationships/hyperlink" Target="http://twitter.com/BANgentrifying/status/666660191249825792" TargetMode="External"/><Relationship Id="rId2049" Type="http://schemas.openxmlformats.org/officeDocument/2006/relationships/hyperlink" Target="https://www.facebook.com/events/1691953754383071/" TargetMode="External"/><Relationship Id="rId129" Type="http://schemas.openxmlformats.org/officeDocument/2006/relationships/hyperlink" Target="https://t.co/Fu1YKfRQoW" TargetMode="External"/><Relationship Id="rId128" Type="http://schemas.openxmlformats.org/officeDocument/2006/relationships/hyperlink" Target="http://twitter.com/BANgentrifying/status/958848696229285894" TargetMode="External"/><Relationship Id="rId127" Type="http://schemas.openxmlformats.org/officeDocument/2006/relationships/hyperlink" Target="http://twitter.com/BANgentrifying/status/958848762503409664" TargetMode="External"/><Relationship Id="rId126" Type="http://schemas.openxmlformats.org/officeDocument/2006/relationships/hyperlink" Target="http://www.beforeitsgone.co" TargetMode="External"/><Relationship Id="rId1190" Type="http://schemas.openxmlformats.org/officeDocument/2006/relationships/hyperlink" Target="http://twitter.com/BANgentrifying/status/807323496456065025" TargetMode="External"/><Relationship Id="rId1191" Type="http://schemas.openxmlformats.org/officeDocument/2006/relationships/hyperlink" Target="http://twitter.com/BANgentrifying/status/807323465195864064" TargetMode="External"/><Relationship Id="rId1192" Type="http://schemas.openxmlformats.org/officeDocument/2006/relationships/hyperlink" Target="http://twitter.com/BANgentrifying/status/807323432497152001" TargetMode="External"/><Relationship Id="rId1193" Type="http://schemas.openxmlformats.org/officeDocument/2006/relationships/hyperlink" Target="https://t.co/mnABaPeooN" TargetMode="External"/><Relationship Id="rId2040" Type="http://schemas.openxmlformats.org/officeDocument/2006/relationships/hyperlink" Target="http://twitter.com/BANgentrifying/status/666620786795483136" TargetMode="External"/><Relationship Id="rId121" Type="http://schemas.openxmlformats.org/officeDocument/2006/relationships/hyperlink" Target="http://twitter.com/BANgentrifying/status/958848945421250560" TargetMode="External"/><Relationship Id="rId1194" Type="http://schemas.openxmlformats.org/officeDocument/2006/relationships/hyperlink" Target="http://www.thepetitionsite.com/134/287/724/forest-city-ratner-release-the-campbell-familys-property-and-relocate-them-immediately./" TargetMode="External"/><Relationship Id="rId2041" Type="http://schemas.openxmlformats.org/officeDocument/2006/relationships/hyperlink" Target="https://t.co/9wdkFLt1hN" TargetMode="External"/><Relationship Id="rId120" Type="http://schemas.openxmlformats.org/officeDocument/2006/relationships/hyperlink" Target="http://www.bkmag.com/2018/01/17/30-under-30-class-18-ashleigh-eubanks/" TargetMode="External"/><Relationship Id="rId1195" Type="http://schemas.openxmlformats.org/officeDocument/2006/relationships/hyperlink" Target="http://twitter.com/BANgentrifying/status/807323410967785472" TargetMode="External"/><Relationship Id="rId2042" Type="http://schemas.openxmlformats.org/officeDocument/2006/relationships/hyperlink" Target="http://tmblr.co/ZQadNx1yFNLsS" TargetMode="External"/><Relationship Id="rId1196" Type="http://schemas.openxmlformats.org/officeDocument/2006/relationships/hyperlink" Target="https://t.co/i0gZcJRAtQ" TargetMode="External"/><Relationship Id="rId2043" Type="http://schemas.openxmlformats.org/officeDocument/2006/relationships/hyperlink" Target="http://twitter.com/BANgentrifying/status/666620659947171840" TargetMode="External"/><Relationship Id="rId1197" Type="http://schemas.openxmlformats.org/officeDocument/2006/relationships/hyperlink" Target="https://www.facebook.com/events/171079766694111/" TargetMode="External"/><Relationship Id="rId2044" Type="http://schemas.openxmlformats.org/officeDocument/2006/relationships/hyperlink" Target="http://twitter.com/BANgentrifying/status/666619913797279744" TargetMode="External"/><Relationship Id="rId125" Type="http://schemas.openxmlformats.org/officeDocument/2006/relationships/hyperlink" Target="https://t.co/BefsG8lOza" TargetMode="External"/><Relationship Id="rId1198" Type="http://schemas.openxmlformats.org/officeDocument/2006/relationships/hyperlink" Target="http://twitter.com/BANgentrifying/status/807323075704451072" TargetMode="External"/><Relationship Id="rId2045" Type="http://schemas.openxmlformats.org/officeDocument/2006/relationships/hyperlink" Target="http://twitter.com/BANgentrifying/status/666613272028680192" TargetMode="External"/><Relationship Id="rId124" Type="http://schemas.openxmlformats.org/officeDocument/2006/relationships/hyperlink" Target="http://twitter.com/BANgentrifying/status/958848778185969664" TargetMode="External"/><Relationship Id="rId1199" Type="http://schemas.openxmlformats.org/officeDocument/2006/relationships/hyperlink" Target="http://twitter.com/BANgentrifying/status/807323040791068673" TargetMode="External"/><Relationship Id="rId2046" Type="http://schemas.openxmlformats.org/officeDocument/2006/relationships/hyperlink" Target="http://twitter.com/BANgentrifying/status/666602469867163648" TargetMode="External"/><Relationship Id="rId123" Type="http://schemas.openxmlformats.org/officeDocument/2006/relationships/hyperlink" Target="http://twitter.com/BANgentrifying/status/958848794711425024" TargetMode="External"/><Relationship Id="rId2047" Type="http://schemas.openxmlformats.org/officeDocument/2006/relationships/hyperlink" Target="http://twitter.com/BANgentrifying/status/665947247130054657" TargetMode="External"/><Relationship Id="rId122" Type="http://schemas.openxmlformats.org/officeDocument/2006/relationships/hyperlink" Target="http://twitter.com/BANgentrifying/status/958848922025385985" TargetMode="External"/><Relationship Id="rId2048" Type="http://schemas.openxmlformats.org/officeDocument/2006/relationships/hyperlink" Target="https://t.co/DozIfSpWQ7" TargetMode="External"/><Relationship Id="rId2038" Type="http://schemas.openxmlformats.org/officeDocument/2006/relationships/hyperlink" Target="http://twitter.com/BANgentrifying/status/666622413803823104" TargetMode="External"/><Relationship Id="rId2039" Type="http://schemas.openxmlformats.org/officeDocument/2006/relationships/hyperlink" Target="http://twitter.com/BANgentrifying/status/666621292003618816" TargetMode="External"/><Relationship Id="rId118" Type="http://schemas.openxmlformats.org/officeDocument/2006/relationships/hyperlink" Target="http://twitter.com/BANgentrifying/status/958849160614174720" TargetMode="External"/><Relationship Id="rId117" Type="http://schemas.openxmlformats.org/officeDocument/2006/relationships/hyperlink" Target="http://twitter.com/BANgentrifying/status/959131768598261760" TargetMode="External"/><Relationship Id="rId116" Type="http://schemas.openxmlformats.org/officeDocument/2006/relationships/hyperlink" Target="http://twitter.com/BANgentrifying/status/959131780140929024" TargetMode="External"/><Relationship Id="rId115" Type="http://schemas.openxmlformats.org/officeDocument/2006/relationships/hyperlink" Target="http://twitter.com/BANgentrifying/status/959131790572244994" TargetMode="External"/><Relationship Id="rId599" Type="http://schemas.openxmlformats.org/officeDocument/2006/relationships/hyperlink" Target="https://t.co/OnYwOIWsyi" TargetMode="External"/><Relationship Id="rId1180" Type="http://schemas.openxmlformats.org/officeDocument/2006/relationships/hyperlink" Target="http://twitter.com/BANgentrifying/status/808066289881247744" TargetMode="External"/><Relationship Id="rId1181" Type="http://schemas.openxmlformats.org/officeDocument/2006/relationships/hyperlink" Target="http://twitter.com/BANgentrifying/status/807323572003868672" TargetMode="External"/><Relationship Id="rId119" Type="http://schemas.openxmlformats.org/officeDocument/2006/relationships/hyperlink" Target="https://t.co/3BfzTEPDMp" TargetMode="External"/><Relationship Id="rId1182" Type="http://schemas.openxmlformats.org/officeDocument/2006/relationships/hyperlink" Target="http://twitter.com/BANgentrifying/status/807323560855404545" TargetMode="External"/><Relationship Id="rId110" Type="http://schemas.openxmlformats.org/officeDocument/2006/relationships/hyperlink" Target="https://t.co/FC7ZftKlQT" TargetMode="External"/><Relationship Id="rId594" Type="http://schemas.openxmlformats.org/officeDocument/2006/relationships/hyperlink" Target="http://twitter.com/BANgentrifying/status/906295401589985280" TargetMode="External"/><Relationship Id="rId1183" Type="http://schemas.openxmlformats.org/officeDocument/2006/relationships/hyperlink" Target="http://twitter.com/BANgentrifying/status/807323545370062848" TargetMode="External"/><Relationship Id="rId2030" Type="http://schemas.openxmlformats.org/officeDocument/2006/relationships/hyperlink" Target="http://twitter.com/BANgentrifying/status/666641168395059200" TargetMode="External"/><Relationship Id="rId593" Type="http://schemas.openxmlformats.org/officeDocument/2006/relationships/hyperlink" Target="http://twitter.com/BANgentrifying/status/906295970488623104" TargetMode="External"/><Relationship Id="rId1184" Type="http://schemas.openxmlformats.org/officeDocument/2006/relationships/hyperlink" Target="https://t.co/OItYseqYZK" TargetMode="External"/><Relationship Id="rId2031" Type="http://schemas.openxmlformats.org/officeDocument/2006/relationships/hyperlink" Target="http://twitter.com/BANgentrifying/status/666637464208064512" TargetMode="External"/><Relationship Id="rId592" Type="http://schemas.openxmlformats.org/officeDocument/2006/relationships/hyperlink" Target="http://twitter.com/BANgentrifying/status/906297859171115010" TargetMode="External"/><Relationship Id="rId1185" Type="http://schemas.openxmlformats.org/officeDocument/2006/relationships/hyperlink" Target="https://vimeo.com/192356526" TargetMode="External"/><Relationship Id="rId2032" Type="http://schemas.openxmlformats.org/officeDocument/2006/relationships/hyperlink" Target="http://twitter.com/BANgentrifying/status/666637382515601410" TargetMode="External"/><Relationship Id="rId591" Type="http://schemas.openxmlformats.org/officeDocument/2006/relationships/hyperlink" Target="http://twitter.com/BANgentrifying/status/906298680109608960" TargetMode="External"/><Relationship Id="rId1186" Type="http://schemas.openxmlformats.org/officeDocument/2006/relationships/hyperlink" Target="http://twitter.com/BANgentrifying/status/807323530601918464" TargetMode="External"/><Relationship Id="rId2033" Type="http://schemas.openxmlformats.org/officeDocument/2006/relationships/hyperlink" Target="http://twitter.com/BANgentrifying/status/666633171673436162" TargetMode="External"/><Relationship Id="rId114" Type="http://schemas.openxmlformats.org/officeDocument/2006/relationships/hyperlink" Target="http://twitter.com/BANgentrifying/status/959131806158262272" TargetMode="External"/><Relationship Id="rId598" Type="http://schemas.openxmlformats.org/officeDocument/2006/relationships/hyperlink" Target="http://twitter.com/BANgentrifying/status/906020030021722112" TargetMode="External"/><Relationship Id="rId1187" Type="http://schemas.openxmlformats.org/officeDocument/2006/relationships/hyperlink" Target="http://twitter.com/BANgentrifying/status/807323509735227392" TargetMode="External"/><Relationship Id="rId2034" Type="http://schemas.openxmlformats.org/officeDocument/2006/relationships/hyperlink" Target="http://twitter.com/BANgentrifying/status/666629890217676800" TargetMode="External"/><Relationship Id="rId113" Type="http://schemas.openxmlformats.org/officeDocument/2006/relationships/hyperlink" Target="http://twitter.com/BANgentrifying/status/959131816568541184" TargetMode="External"/><Relationship Id="rId597" Type="http://schemas.openxmlformats.org/officeDocument/2006/relationships/hyperlink" Target="http://twitter.com/BANgentrifying/status/906175289457340417" TargetMode="External"/><Relationship Id="rId1188" Type="http://schemas.openxmlformats.org/officeDocument/2006/relationships/hyperlink" Target="https://t.co/rej9CAH0Fa" TargetMode="External"/><Relationship Id="rId2035" Type="http://schemas.openxmlformats.org/officeDocument/2006/relationships/hyperlink" Target="http://twitter.com/BANgentrifying/status/666627576304115712" TargetMode="External"/><Relationship Id="rId112" Type="http://schemas.openxmlformats.org/officeDocument/2006/relationships/hyperlink" Target="http://twitter.com/BANgentrifying/status/959131825993068545" TargetMode="External"/><Relationship Id="rId596" Type="http://schemas.openxmlformats.org/officeDocument/2006/relationships/hyperlink" Target="http://equalityforflatbush.tumblr.com/post/165130192642/emergency-action-alert-78th-precinct-denies" TargetMode="External"/><Relationship Id="rId1189" Type="http://schemas.openxmlformats.org/officeDocument/2006/relationships/hyperlink" Target="https://www.gofundme.com/mi-casa-no-es-su-casa&amp;rcid=07f44be707e6468abfa5962faa5c0bc1" TargetMode="External"/><Relationship Id="rId2036" Type="http://schemas.openxmlformats.org/officeDocument/2006/relationships/hyperlink" Target="http://twitter.com/BANgentrifying/status/666626491086671872" TargetMode="External"/><Relationship Id="rId111" Type="http://schemas.openxmlformats.org/officeDocument/2006/relationships/hyperlink" Target="https://twitter.com/i/web/status/959534574748491776" TargetMode="External"/><Relationship Id="rId595" Type="http://schemas.openxmlformats.org/officeDocument/2006/relationships/hyperlink" Target="https://t.co/V4PQY9RXfk" TargetMode="External"/><Relationship Id="rId2037" Type="http://schemas.openxmlformats.org/officeDocument/2006/relationships/hyperlink" Target="http://twitter.com/BANgentrifying/status/666625075840458752" TargetMode="External"/><Relationship Id="rId1136" Type="http://schemas.openxmlformats.org/officeDocument/2006/relationships/hyperlink" Target="http://twitter.com/BANgentrifying/status/810293735674232833" TargetMode="External"/><Relationship Id="rId2467" Type="http://schemas.openxmlformats.org/officeDocument/2006/relationships/hyperlink" Target="http://twitter.com/BANgentrifying/status/638562076923965440" TargetMode="External"/><Relationship Id="rId1137" Type="http://schemas.openxmlformats.org/officeDocument/2006/relationships/hyperlink" Target="https://t.co/3ULOPmoBrv" TargetMode="External"/><Relationship Id="rId2468" Type="http://schemas.openxmlformats.org/officeDocument/2006/relationships/hyperlink" Target="https://t.co/BhXdQl9QAk" TargetMode="External"/><Relationship Id="rId1138" Type="http://schemas.openxmlformats.org/officeDocument/2006/relationships/hyperlink" Target="https://www.instagram.com/p/BOIzp1Mg5Hs/" TargetMode="External"/><Relationship Id="rId2469" Type="http://schemas.openxmlformats.org/officeDocument/2006/relationships/hyperlink" Target="https://twitter.com/BANgentrifying" TargetMode="External"/><Relationship Id="rId1139" Type="http://schemas.openxmlformats.org/officeDocument/2006/relationships/hyperlink" Target="http://twitter.com/BANgentrifying/status/810293724567732224" TargetMode="External"/><Relationship Id="rId547" Type="http://schemas.openxmlformats.org/officeDocument/2006/relationships/hyperlink" Target="http://twitter.com/BANgentrifying/status/906341384277430272" TargetMode="External"/><Relationship Id="rId546" Type="http://schemas.openxmlformats.org/officeDocument/2006/relationships/hyperlink" Target="http://twitter.com/BANgentrifying/status/906363895744487425" TargetMode="External"/><Relationship Id="rId545" Type="http://schemas.openxmlformats.org/officeDocument/2006/relationships/hyperlink" Target="http://twitter.com/BANgentrifying/status/906364122874478593" TargetMode="External"/><Relationship Id="rId544" Type="http://schemas.openxmlformats.org/officeDocument/2006/relationships/hyperlink" Target="https://twitter.com/bangentrifying/status/906306575647887360" TargetMode="External"/><Relationship Id="rId549" Type="http://schemas.openxmlformats.org/officeDocument/2006/relationships/hyperlink" Target="http://twitter.com/BANgentrifying/status/906341325796204544" TargetMode="External"/><Relationship Id="rId548" Type="http://schemas.openxmlformats.org/officeDocument/2006/relationships/hyperlink" Target="http://twitter.com/BANgentrifying/status/906341355802316800" TargetMode="External"/><Relationship Id="rId2460" Type="http://schemas.openxmlformats.org/officeDocument/2006/relationships/hyperlink" Target="http://t.co/1kivOs04NT" TargetMode="External"/><Relationship Id="rId1130" Type="http://schemas.openxmlformats.org/officeDocument/2006/relationships/hyperlink" Target="http://twitter.com/BANgentrifying/status/810293762387746816" TargetMode="External"/><Relationship Id="rId2461" Type="http://schemas.openxmlformats.org/officeDocument/2006/relationships/hyperlink" Target="https://twitter.com/BANgentrifying" TargetMode="External"/><Relationship Id="rId1131" Type="http://schemas.openxmlformats.org/officeDocument/2006/relationships/hyperlink" Target="https://t.co/fpgeii5jJc" TargetMode="External"/><Relationship Id="rId2462" Type="http://schemas.openxmlformats.org/officeDocument/2006/relationships/hyperlink" Target="http://t.co/SqggKoMCSV" TargetMode="External"/><Relationship Id="rId543" Type="http://schemas.openxmlformats.org/officeDocument/2006/relationships/hyperlink" Target="https://t.co/6EYF7rogy0" TargetMode="External"/><Relationship Id="rId1132" Type="http://schemas.openxmlformats.org/officeDocument/2006/relationships/hyperlink" Target="https://www.instagram.com/p/BOIzRuoAvuZ/" TargetMode="External"/><Relationship Id="rId2463" Type="http://schemas.openxmlformats.org/officeDocument/2006/relationships/hyperlink" Target="http://copcrisis.com" TargetMode="External"/><Relationship Id="rId542" Type="http://schemas.openxmlformats.org/officeDocument/2006/relationships/hyperlink" Target="http://twitter.com/BANgentrifying/status/906415579946520577" TargetMode="External"/><Relationship Id="rId1133" Type="http://schemas.openxmlformats.org/officeDocument/2006/relationships/hyperlink" Target="http://twitter.com/BANgentrifying/status/810293752845783040" TargetMode="External"/><Relationship Id="rId2464" Type="http://schemas.openxmlformats.org/officeDocument/2006/relationships/hyperlink" Target="http://twitter.com/BANgentrifying/status/638593042266595328" TargetMode="External"/><Relationship Id="rId541" Type="http://schemas.openxmlformats.org/officeDocument/2006/relationships/hyperlink" Target="http://twitter.com/BANgentrifying/status/906499023451947010" TargetMode="External"/><Relationship Id="rId1134" Type="http://schemas.openxmlformats.org/officeDocument/2006/relationships/hyperlink" Target="https://t.co/VRjpMnIWUO" TargetMode="External"/><Relationship Id="rId2465" Type="http://schemas.openxmlformats.org/officeDocument/2006/relationships/hyperlink" Target="http://twitter.com/BANgentrifying/status/638562170117169152" TargetMode="External"/><Relationship Id="rId540" Type="http://schemas.openxmlformats.org/officeDocument/2006/relationships/hyperlink" Target="http://twitter.com/BANgentrifying/status/906526291511345153" TargetMode="External"/><Relationship Id="rId1135" Type="http://schemas.openxmlformats.org/officeDocument/2006/relationships/hyperlink" Target="https://www.instagram.com/p/BOIzRxSg8Oo/" TargetMode="External"/><Relationship Id="rId2466" Type="http://schemas.openxmlformats.org/officeDocument/2006/relationships/hyperlink" Target="http://twitter.com/BANgentrifying/status/638562157106458624" TargetMode="External"/><Relationship Id="rId1125" Type="http://schemas.openxmlformats.org/officeDocument/2006/relationships/hyperlink" Target="https://www.instagram.com/p/BOIJRx4Ak4L/" TargetMode="External"/><Relationship Id="rId2456" Type="http://schemas.openxmlformats.org/officeDocument/2006/relationships/hyperlink" Target="http://t.co/IoUGssWfzl" TargetMode="External"/><Relationship Id="rId1126" Type="http://schemas.openxmlformats.org/officeDocument/2006/relationships/hyperlink" Target="http://twitter.com/BANgentrifying/status/810293785154506752" TargetMode="External"/><Relationship Id="rId2457" Type="http://schemas.openxmlformats.org/officeDocument/2006/relationships/hyperlink" Target="http://thefreethoughtproject.com/innocent-bystander-dies-struck-police-bullets-botched-nypd-raid/" TargetMode="External"/><Relationship Id="rId1127" Type="http://schemas.openxmlformats.org/officeDocument/2006/relationships/hyperlink" Target="http://twitter.com/BANgentrifying/status/810293773389467648" TargetMode="External"/><Relationship Id="rId2458" Type="http://schemas.openxmlformats.org/officeDocument/2006/relationships/hyperlink" Target="http://twitter.com/BANgentrifying/status/638720513934667776" TargetMode="External"/><Relationship Id="rId1128" Type="http://schemas.openxmlformats.org/officeDocument/2006/relationships/hyperlink" Target="https://t.co/NQGCQyfiJb" TargetMode="External"/><Relationship Id="rId2459" Type="http://schemas.openxmlformats.org/officeDocument/2006/relationships/hyperlink" Target="http://twitter.com/BANgentrifying/status/638593156989251584" TargetMode="External"/><Relationship Id="rId1129" Type="http://schemas.openxmlformats.org/officeDocument/2006/relationships/hyperlink" Target="http://www.thepetitionsite.com/tell-a-friend/31963631" TargetMode="External"/><Relationship Id="rId536" Type="http://schemas.openxmlformats.org/officeDocument/2006/relationships/hyperlink" Target="http://twitter.com/BANgentrifying/status/906535045111967744" TargetMode="External"/><Relationship Id="rId535" Type="http://schemas.openxmlformats.org/officeDocument/2006/relationships/hyperlink" Target="http://twitter.com/BANgentrifying/status/906535130889687045" TargetMode="External"/><Relationship Id="rId534" Type="http://schemas.openxmlformats.org/officeDocument/2006/relationships/hyperlink" Target="https://twitter.com/i/web/status/906537179706523648" TargetMode="External"/><Relationship Id="rId533" Type="http://schemas.openxmlformats.org/officeDocument/2006/relationships/hyperlink" Target="https://t.co/eIAalkTZmU" TargetMode="External"/><Relationship Id="rId539" Type="http://schemas.openxmlformats.org/officeDocument/2006/relationships/hyperlink" Target="http://twitter.com/BANgentrifying/status/906529291739025408" TargetMode="External"/><Relationship Id="rId538" Type="http://schemas.openxmlformats.org/officeDocument/2006/relationships/hyperlink" Target="https://twitter.com/i/web/status/906535045111967744" TargetMode="External"/><Relationship Id="rId537" Type="http://schemas.openxmlformats.org/officeDocument/2006/relationships/hyperlink" Target="https://t.co/KXKlrtd3Hh" TargetMode="External"/><Relationship Id="rId2450" Type="http://schemas.openxmlformats.org/officeDocument/2006/relationships/hyperlink" Target="http://twitter.com/BANgentrifying/status/639165927175553024" TargetMode="External"/><Relationship Id="rId1120" Type="http://schemas.openxmlformats.org/officeDocument/2006/relationships/hyperlink" Target="http://twitter.com/BANgentrifying/status/810293841765003264" TargetMode="External"/><Relationship Id="rId2451" Type="http://schemas.openxmlformats.org/officeDocument/2006/relationships/hyperlink" Target="http://twitter.com/BANgentrifying/status/639075329592528897" TargetMode="External"/><Relationship Id="rId532" Type="http://schemas.openxmlformats.org/officeDocument/2006/relationships/hyperlink" Target="http://twitter.com/BANgentrifying/status/906537179706523648" TargetMode="External"/><Relationship Id="rId1121" Type="http://schemas.openxmlformats.org/officeDocument/2006/relationships/hyperlink" Target="https://t.co/RpDoEP88Rq" TargetMode="External"/><Relationship Id="rId2452" Type="http://schemas.openxmlformats.org/officeDocument/2006/relationships/hyperlink" Target="http://twitter.com/BANgentrifying/status/639068887200493568" TargetMode="External"/><Relationship Id="rId531" Type="http://schemas.openxmlformats.org/officeDocument/2006/relationships/hyperlink" Target="http://twitter.com/BANgentrifying/status/906551132398505986" TargetMode="External"/><Relationship Id="rId1122" Type="http://schemas.openxmlformats.org/officeDocument/2006/relationships/hyperlink" Target="https://www.instagram.com/p/BODHnt7AvwD/" TargetMode="External"/><Relationship Id="rId2453" Type="http://schemas.openxmlformats.org/officeDocument/2006/relationships/hyperlink" Target="http://t.co/auwrB6SPq3" TargetMode="External"/><Relationship Id="rId530" Type="http://schemas.openxmlformats.org/officeDocument/2006/relationships/hyperlink" Target="http://twitter.com/BANgentrifying/status/906551153567170561" TargetMode="External"/><Relationship Id="rId1123" Type="http://schemas.openxmlformats.org/officeDocument/2006/relationships/hyperlink" Target="http://twitter.com/BANgentrifying/status/810293830427807744" TargetMode="External"/><Relationship Id="rId2454" Type="http://schemas.openxmlformats.org/officeDocument/2006/relationships/hyperlink" Target="http://jjie.org/21-years-later-father-still-grieves-sons-shooting-by-ny-police/129582/" TargetMode="External"/><Relationship Id="rId1124" Type="http://schemas.openxmlformats.org/officeDocument/2006/relationships/hyperlink" Target="https://t.co/j4p2s7L7Hq" TargetMode="External"/><Relationship Id="rId2455" Type="http://schemas.openxmlformats.org/officeDocument/2006/relationships/hyperlink" Target="http://twitter.com/BANgentrifying/status/639067791375532032" TargetMode="External"/><Relationship Id="rId1158" Type="http://schemas.openxmlformats.org/officeDocument/2006/relationships/hyperlink" Target="http://twitter.com/BANgentrifying/status/808542400612274176" TargetMode="External"/><Relationship Id="rId2005" Type="http://schemas.openxmlformats.org/officeDocument/2006/relationships/hyperlink" Target="https://groups.google.com/d/forum/the-brooklyn-anti-gentrification-community-organizing-list" TargetMode="External"/><Relationship Id="rId1159" Type="http://schemas.openxmlformats.org/officeDocument/2006/relationships/hyperlink" Target="http://twitter.com/BANgentrifying/status/808542392890626048" TargetMode="External"/><Relationship Id="rId2006" Type="http://schemas.openxmlformats.org/officeDocument/2006/relationships/hyperlink" Target="http://twitter.com/BANgentrifying/status/666701143653924864" TargetMode="External"/><Relationship Id="rId2007" Type="http://schemas.openxmlformats.org/officeDocument/2006/relationships/hyperlink" Target="https://t.co/JrmmnxvT8u" TargetMode="External"/><Relationship Id="rId2008" Type="http://schemas.openxmlformats.org/officeDocument/2006/relationships/hyperlink" Target="http://www.welcome2thebronx.com/wordpress/2015/11/11/bronx-community-boards-overwhelmingly-reject-citys-proposed-changes-to-zoning-text-on-eve-of-boro-prez-public-hearing/" TargetMode="External"/><Relationship Id="rId2009" Type="http://schemas.openxmlformats.org/officeDocument/2006/relationships/hyperlink" Target="http://twitter.com/BANgentrifying/status/666680235526520832" TargetMode="External"/><Relationship Id="rId569" Type="http://schemas.openxmlformats.org/officeDocument/2006/relationships/hyperlink" Target="http://twitter.com/BANgentrifying/status/906316101344165888" TargetMode="External"/><Relationship Id="rId568" Type="http://schemas.openxmlformats.org/officeDocument/2006/relationships/hyperlink" Target="https://twitter.com/i/web/status/906316508078460929" TargetMode="External"/><Relationship Id="rId567" Type="http://schemas.openxmlformats.org/officeDocument/2006/relationships/hyperlink" Target="https://t.co/FmL6R8plng" TargetMode="External"/><Relationship Id="rId566" Type="http://schemas.openxmlformats.org/officeDocument/2006/relationships/hyperlink" Target="http://twitter.com/BANgentrifying/status/906316508078460929" TargetMode="External"/><Relationship Id="rId2480" Type="http://schemas.openxmlformats.org/officeDocument/2006/relationships/hyperlink" Target="http://twitter.com/BANgentrifying/status/636998983785783296" TargetMode="External"/><Relationship Id="rId561" Type="http://schemas.openxmlformats.org/officeDocument/2006/relationships/hyperlink" Target="http://twitter.com/BANgentrifying/status/906326344539230208" TargetMode="External"/><Relationship Id="rId1150" Type="http://schemas.openxmlformats.org/officeDocument/2006/relationships/hyperlink" Target="http://twitter.com/BANgentrifying/status/810293661380608001" TargetMode="External"/><Relationship Id="rId2481" Type="http://schemas.openxmlformats.org/officeDocument/2006/relationships/hyperlink" Target="http://twitter.com/BANgentrifying/status/636998949199605761" TargetMode="External"/><Relationship Id="rId560" Type="http://schemas.openxmlformats.org/officeDocument/2006/relationships/hyperlink" Target="http://twitter.com/BANgentrifying/status/906327808959447040" TargetMode="External"/><Relationship Id="rId1151" Type="http://schemas.openxmlformats.org/officeDocument/2006/relationships/hyperlink" Target="https://t.co/aqQcNmT6LA" TargetMode="External"/><Relationship Id="rId2482" Type="http://schemas.openxmlformats.org/officeDocument/2006/relationships/hyperlink" Target="http://twitter.com/BANgentrifying/status/636998823693434880" TargetMode="External"/><Relationship Id="rId1152" Type="http://schemas.openxmlformats.org/officeDocument/2006/relationships/hyperlink" Target="http://bit.ly/2hvTul9" TargetMode="External"/><Relationship Id="rId2483" Type="http://schemas.openxmlformats.org/officeDocument/2006/relationships/hyperlink" Target="https://t.co/ozulpLPCkQ" TargetMode="External"/><Relationship Id="rId1153" Type="http://schemas.openxmlformats.org/officeDocument/2006/relationships/hyperlink" Target="http://twitter.com/BANgentrifying/status/810293651297411076" TargetMode="External"/><Relationship Id="rId2000" Type="http://schemas.openxmlformats.org/officeDocument/2006/relationships/hyperlink" Target="https://t.co/ZPeLYKLiBD" TargetMode="External"/><Relationship Id="rId2484" Type="http://schemas.openxmlformats.org/officeDocument/2006/relationships/hyperlink" Target="https://www.facebook.com/events/887068268007836/" TargetMode="External"/><Relationship Id="rId565" Type="http://schemas.openxmlformats.org/officeDocument/2006/relationships/hyperlink" Target="http://twitter.com/BANgentrifying/status/906318481192308736" TargetMode="External"/><Relationship Id="rId1154" Type="http://schemas.openxmlformats.org/officeDocument/2006/relationships/hyperlink" Target="http://twitter.com/BANgentrifying/status/810293640488775680" TargetMode="External"/><Relationship Id="rId2001" Type="http://schemas.openxmlformats.org/officeDocument/2006/relationships/hyperlink" Target="https://www.gofundme.com/g76y3ew5" TargetMode="External"/><Relationship Id="rId2485" Type="http://schemas.openxmlformats.org/officeDocument/2006/relationships/drawing" Target="../drawings/drawing1.xml"/><Relationship Id="rId564" Type="http://schemas.openxmlformats.org/officeDocument/2006/relationships/hyperlink" Target="http://twitter.com/BANgentrifying/status/906318525496733696" TargetMode="External"/><Relationship Id="rId1155" Type="http://schemas.openxmlformats.org/officeDocument/2006/relationships/hyperlink" Target="https://t.co/NQGCQyfiJb" TargetMode="External"/><Relationship Id="rId2002" Type="http://schemas.openxmlformats.org/officeDocument/2006/relationships/hyperlink" Target="http://twitter.com/BANgentrifying/status/666705062060781568" TargetMode="External"/><Relationship Id="rId563" Type="http://schemas.openxmlformats.org/officeDocument/2006/relationships/hyperlink" Target="http://twitter.com/BANgentrifying/status/906320019310686208" TargetMode="External"/><Relationship Id="rId1156" Type="http://schemas.openxmlformats.org/officeDocument/2006/relationships/hyperlink" Target="http://www.thepetitionsite.com/tell-a-friend/31963631" TargetMode="External"/><Relationship Id="rId2003" Type="http://schemas.openxmlformats.org/officeDocument/2006/relationships/hyperlink" Target="http://twitter.com/BANgentrifying/status/666704679812861957" TargetMode="External"/><Relationship Id="rId562" Type="http://schemas.openxmlformats.org/officeDocument/2006/relationships/hyperlink" Target="http://twitter.com/BANgentrifying/status/906325864899596288" TargetMode="External"/><Relationship Id="rId1157" Type="http://schemas.openxmlformats.org/officeDocument/2006/relationships/hyperlink" Target="http://twitter.com/BANgentrifying/status/808542432099008512" TargetMode="External"/><Relationship Id="rId2004" Type="http://schemas.openxmlformats.org/officeDocument/2006/relationships/hyperlink" Target="https://t.co/9ATkl6rvpd" TargetMode="External"/><Relationship Id="rId1147" Type="http://schemas.openxmlformats.org/officeDocument/2006/relationships/hyperlink" Target="http://twitter.com/BANgentrifying/status/810293671576961025" TargetMode="External"/><Relationship Id="rId2478" Type="http://schemas.openxmlformats.org/officeDocument/2006/relationships/hyperlink" Target="http://twitter.com/BANgentrifying/status/636999051855155200" TargetMode="External"/><Relationship Id="rId1148" Type="http://schemas.openxmlformats.org/officeDocument/2006/relationships/hyperlink" Target="https://t.co/nsal0ESA6H" TargetMode="External"/><Relationship Id="rId2479" Type="http://schemas.openxmlformats.org/officeDocument/2006/relationships/hyperlink" Target="http://twitter.com/BANgentrifying/status/636998998843359232" TargetMode="External"/><Relationship Id="rId1149" Type="http://schemas.openxmlformats.org/officeDocument/2006/relationships/hyperlink" Target="https://campaigns.organizefor.org/petitions/stop-racism-tenant-harassment-fire-herchin-alba-now" TargetMode="External"/><Relationship Id="rId558" Type="http://schemas.openxmlformats.org/officeDocument/2006/relationships/hyperlink" Target="http://twitter.com/BANgentrifying/status/906333322082648064" TargetMode="External"/><Relationship Id="rId557" Type="http://schemas.openxmlformats.org/officeDocument/2006/relationships/hyperlink" Target="http://twitter.com/BANgentrifying/status/906335503984848897" TargetMode="External"/><Relationship Id="rId556" Type="http://schemas.openxmlformats.org/officeDocument/2006/relationships/hyperlink" Target="http://twitter.com/BANgentrifying/status/906341131042082816" TargetMode="External"/><Relationship Id="rId555" Type="http://schemas.openxmlformats.org/officeDocument/2006/relationships/hyperlink" Target="http://twitter.com/BANgentrifying/status/906341167566028801" TargetMode="External"/><Relationship Id="rId559" Type="http://schemas.openxmlformats.org/officeDocument/2006/relationships/hyperlink" Target="http://twitter.com/BANgentrifying/status/906328359172546560" TargetMode="External"/><Relationship Id="rId550" Type="http://schemas.openxmlformats.org/officeDocument/2006/relationships/hyperlink" Target="http://twitter.com/BANgentrifying/status/906341311913103362" TargetMode="External"/><Relationship Id="rId2470" Type="http://schemas.openxmlformats.org/officeDocument/2006/relationships/hyperlink" Target="http://twitter.com/BANgentrifying/status/638428448638300160" TargetMode="External"/><Relationship Id="rId1140" Type="http://schemas.openxmlformats.org/officeDocument/2006/relationships/hyperlink" Target="https://t.co/ui9J1VV85U" TargetMode="External"/><Relationship Id="rId2471" Type="http://schemas.openxmlformats.org/officeDocument/2006/relationships/hyperlink" Target="http://twitter.com/BANgentrifying/status/638428137643220992" TargetMode="External"/><Relationship Id="rId1141" Type="http://schemas.openxmlformats.org/officeDocument/2006/relationships/hyperlink" Target="https://www.instagram.com/p/BOIz5zwAkTr/" TargetMode="External"/><Relationship Id="rId2472" Type="http://schemas.openxmlformats.org/officeDocument/2006/relationships/hyperlink" Target="http://t.co/OPemTBqdMm" TargetMode="External"/><Relationship Id="rId1142" Type="http://schemas.openxmlformats.org/officeDocument/2006/relationships/hyperlink" Target="http://twitter.com/BANgentrifying/status/810293712710471684" TargetMode="External"/><Relationship Id="rId2473" Type="http://schemas.openxmlformats.org/officeDocument/2006/relationships/hyperlink" Target="http://ow.ly/QV2NO" TargetMode="External"/><Relationship Id="rId554" Type="http://schemas.openxmlformats.org/officeDocument/2006/relationships/hyperlink" Target="http://twitter.com/BANgentrifying/status/906341244477083654" TargetMode="External"/><Relationship Id="rId1143" Type="http://schemas.openxmlformats.org/officeDocument/2006/relationships/hyperlink" Target="https://t.co/b6P82HGfST" TargetMode="External"/><Relationship Id="rId2474" Type="http://schemas.openxmlformats.org/officeDocument/2006/relationships/hyperlink" Target="http://twitter.com/BANgentrifying/status/637000407315816448" TargetMode="External"/><Relationship Id="rId553" Type="http://schemas.openxmlformats.org/officeDocument/2006/relationships/hyperlink" Target="http://twitter.com/BANgentrifying/status/906341259371053056" TargetMode="External"/><Relationship Id="rId1144" Type="http://schemas.openxmlformats.org/officeDocument/2006/relationships/hyperlink" Target="https://www.instagram.com/p/BOI0E12g8b5/" TargetMode="External"/><Relationship Id="rId2475" Type="http://schemas.openxmlformats.org/officeDocument/2006/relationships/hyperlink" Target="http://twitter.com/BANgentrifying/status/636999507696295936" TargetMode="External"/><Relationship Id="rId552" Type="http://schemas.openxmlformats.org/officeDocument/2006/relationships/hyperlink" Target="http://twitter.com/BANgentrifying/status/906341292896079872" TargetMode="External"/><Relationship Id="rId1145" Type="http://schemas.openxmlformats.org/officeDocument/2006/relationships/hyperlink" Target="http://twitter.com/BANgentrifying/status/810293703235530752" TargetMode="External"/><Relationship Id="rId2476" Type="http://schemas.openxmlformats.org/officeDocument/2006/relationships/hyperlink" Target="http://twitter.com/BANgentrifying/status/636999475551150080" TargetMode="External"/><Relationship Id="rId551" Type="http://schemas.openxmlformats.org/officeDocument/2006/relationships/hyperlink" Target="http://twitter.com/BANgentrifying/status/906341303708987392" TargetMode="External"/><Relationship Id="rId1146" Type="http://schemas.openxmlformats.org/officeDocument/2006/relationships/hyperlink" Target="http://twitter.com/BANgentrifying/status/810293680749871104" TargetMode="External"/><Relationship Id="rId2477" Type="http://schemas.openxmlformats.org/officeDocument/2006/relationships/hyperlink" Target="http://twitter.com/BANgentrifying/status/636999433448767489" TargetMode="External"/><Relationship Id="rId2090" Type="http://schemas.openxmlformats.org/officeDocument/2006/relationships/hyperlink" Target="http://twitter.com/BANgentrifying/status/663277520670838784" TargetMode="External"/><Relationship Id="rId2091" Type="http://schemas.openxmlformats.org/officeDocument/2006/relationships/hyperlink" Target="http://twitter.com/BANgentrifying/status/663277324457148416" TargetMode="External"/><Relationship Id="rId2092" Type="http://schemas.openxmlformats.org/officeDocument/2006/relationships/hyperlink" Target="https://t.co/vs0XqllsAT" TargetMode="External"/><Relationship Id="rId2093" Type="http://schemas.openxmlformats.org/officeDocument/2006/relationships/hyperlink" Target="http://bit.ly/1NURaMg" TargetMode="External"/><Relationship Id="rId2094" Type="http://schemas.openxmlformats.org/officeDocument/2006/relationships/hyperlink" Target="http://twitter.com/BANgentrifying/status/663153413673324545" TargetMode="External"/><Relationship Id="rId2095" Type="http://schemas.openxmlformats.org/officeDocument/2006/relationships/hyperlink" Target="https://t.co/t6XevpHtY1" TargetMode="External"/><Relationship Id="rId2096" Type="http://schemas.openxmlformats.org/officeDocument/2006/relationships/hyperlink" Target="http://chn.ge/1L1sDAt" TargetMode="External"/><Relationship Id="rId2097" Type="http://schemas.openxmlformats.org/officeDocument/2006/relationships/hyperlink" Target="http://twitter.com/BANgentrifying/status/663153148903727105" TargetMode="External"/><Relationship Id="rId2098" Type="http://schemas.openxmlformats.org/officeDocument/2006/relationships/hyperlink" Target="http://twitter.com/BANgentrifying/status/663153074891071489" TargetMode="External"/><Relationship Id="rId2099" Type="http://schemas.openxmlformats.org/officeDocument/2006/relationships/hyperlink" Target="http://twitter.com/BANgentrifying/status/663152327646445568" TargetMode="External"/><Relationship Id="rId2060" Type="http://schemas.openxmlformats.org/officeDocument/2006/relationships/hyperlink" Target="http://bit.ly/1MSbfWm" TargetMode="External"/><Relationship Id="rId2061" Type="http://schemas.openxmlformats.org/officeDocument/2006/relationships/hyperlink" Target="http://twitter.com/BANgentrifying/status/663760674439479296" TargetMode="External"/><Relationship Id="rId2062" Type="http://schemas.openxmlformats.org/officeDocument/2006/relationships/hyperlink" Target="http://twitter.com/BANgentrifying/status/663533195116355584" TargetMode="External"/><Relationship Id="rId2063" Type="http://schemas.openxmlformats.org/officeDocument/2006/relationships/hyperlink" Target="https://t.co/qwKc08DSkE" TargetMode="External"/><Relationship Id="rId2064" Type="http://schemas.openxmlformats.org/officeDocument/2006/relationships/hyperlink" Target="https://www.change.org/p/brooklyn-museum-choose-community-and-art-over-real-estate" TargetMode="External"/><Relationship Id="rId2065" Type="http://schemas.openxmlformats.org/officeDocument/2006/relationships/hyperlink" Target="http://twitter.com/BANgentrifying/status/663533131593555968" TargetMode="External"/><Relationship Id="rId2066" Type="http://schemas.openxmlformats.org/officeDocument/2006/relationships/hyperlink" Target="https://t.co/f0RTzEYxQi" TargetMode="External"/><Relationship Id="rId2067" Type="http://schemas.openxmlformats.org/officeDocument/2006/relationships/hyperlink" Target="https://drive.google.com/file/d/0B1sg4mBCKUo0cnRqMjVGbHdSalU/view" TargetMode="External"/><Relationship Id="rId2068" Type="http://schemas.openxmlformats.org/officeDocument/2006/relationships/hyperlink" Target="http://twitter.com/BANgentrifying/status/663533001637306369" TargetMode="External"/><Relationship Id="rId2069" Type="http://schemas.openxmlformats.org/officeDocument/2006/relationships/hyperlink" Target="https://t.co/txLxyWp0vG" TargetMode="External"/><Relationship Id="rId2050" Type="http://schemas.openxmlformats.org/officeDocument/2006/relationships/hyperlink" Target="http://twitter.com/BANgentrifying/status/665947151592214529" TargetMode="External"/><Relationship Id="rId2051" Type="http://schemas.openxmlformats.org/officeDocument/2006/relationships/hyperlink" Target="http://twitter.com/BANgentrifying/status/664098351873396737" TargetMode="External"/><Relationship Id="rId495" Type="http://schemas.openxmlformats.org/officeDocument/2006/relationships/hyperlink" Target="https://twitter.com/i/web/status/906587516098301954" TargetMode="External"/><Relationship Id="rId2052" Type="http://schemas.openxmlformats.org/officeDocument/2006/relationships/hyperlink" Target="http://twitter.com/BANgentrifying/status/663917260898230273" TargetMode="External"/><Relationship Id="rId494" Type="http://schemas.openxmlformats.org/officeDocument/2006/relationships/hyperlink" Target="https://t.co/ouduCBVEYc" TargetMode="External"/><Relationship Id="rId2053" Type="http://schemas.openxmlformats.org/officeDocument/2006/relationships/hyperlink" Target="http://twitter.com/BANgentrifying/status/663917236432801792" TargetMode="External"/><Relationship Id="rId493" Type="http://schemas.openxmlformats.org/officeDocument/2006/relationships/hyperlink" Target="http://twitter.com/BANgentrifying/status/906587516098301954" TargetMode="External"/><Relationship Id="rId2054" Type="http://schemas.openxmlformats.org/officeDocument/2006/relationships/hyperlink" Target="https://t.co/U4TEDFtHt4" TargetMode="External"/><Relationship Id="rId492" Type="http://schemas.openxmlformats.org/officeDocument/2006/relationships/hyperlink" Target="http://twitter.com/BANgentrifying/status/906588709969068032" TargetMode="External"/><Relationship Id="rId2055" Type="http://schemas.openxmlformats.org/officeDocument/2006/relationships/hyperlink" Target="http://tmblr.co/ZX1lzr1xnGGcO" TargetMode="External"/><Relationship Id="rId499" Type="http://schemas.openxmlformats.org/officeDocument/2006/relationships/hyperlink" Target="http://twitter.com/BANgentrifying/status/906584687224778753" TargetMode="External"/><Relationship Id="rId2056" Type="http://schemas.openxmlformats.org/officeDocument/2006/relationships/hyperlink" Target="http://twitter.com/BANgentrifying/status/663917206556815360" TargetMode="External"/><Relationship Id="rId498" Type="http://schemas.openxmlformats.org/officeDocument/2006/relationships/hyperlink" Target="https://www.facebook.com/BANgentrification/posts/1146801172131613" TargetMode="External"/><Relationship Id="rId2057" Type="http://schemas.openxmlformats.org/officeDocument/2006/relationships/hyperlink" Target="http://twitter.com/BANgentrifying/status/663917173845397505" TargetMode="External"/><Relationship Id="rId497" Type="http://schemas.openxmlformats.org/officeDocument/2006/relationships/hyperlink" Target="https://t.co/AwtKIFkMpU" TargetMode="External"/><Relationship Id="rId2058" Type="http://schemas.openxmlformats.org/officeDocument/2006/relationships/hyperlink" Target="http://twitter.com/BANgentrifying/status/663760704621715456" TargetMode="External"/><Relationship Id="rId496" Type="http://schemas.openxmlformats.org/officeDocument/2006/relationships/hyperlink" Target="http://twitter.com/BANgentrifying/status/906585808144084995" TargetMode="External"/><Relationship Id="rId2059" Type="http://schemas.openxmlformats.org/officeDocument/2006/relationships/hyperlink" Target="https://t.co/3qTeZZoqOD" TargetMode="External"/><Relationship Id="rId2080" Type="http://schemas.openxmlformats.org/officeDocument/2006/relationships/hyperlink" Target="https://t.co/fncRKNmq3f" TargetMode="External"/><Relationship Id="rId2081" Type="http://schemas.openxmlformats.org/officeDocument/2006/relationships/hyperlink" Target="http://chn.ge/1OrAijk" TargetMode="External"/><Relationship Id="rId2082" Type="http://schemas.openxmlformats.org/officeDocument/2006/relationships/hyperlink" Target="http://twitter.com/BANgentrifying/status/663277644880994304" TargetMode="External"/><Relationship Id="rId2083" Type="http://schemas.openxmlformats.org/officeDocument/2006/relationships/hyperlink" Target="http://twitter.com/BANgentrifying/status/663277634810478592" TargetMode="External"/><Relationship Id="rId2084" Type="http://schemas.openxmlformats.org/officeDocument/2006/relationships/hyperlink" Target="http://twitter.com/BANgentrifying/status/663277625494908928" TargetMode="External"/><Relationship Id="rId2085" Type="http://schemas.openxmlformats.org/officeDocument/2006/relationships/hyperlink" Target="https://t.co/prMXEStfwq" TargetMode="External"/><Relationship Id="rId2086" Type="http://schemas.openxmlformats.org/officeDocument/2006/relationships/hyperlink" Target="http://chn.ge/1OrAijk" TargetMode="External"/><Relationship Id="rId2087" Type="http://schemas.openxmlformats.org/officeDocument/2006/relationships/hyperlink" Target="http://twitter.com/BANgentrifying/status/663277601260179456" TargetMode="External"/><Relationship Id="rId2088" Type="http://schemas.openxmlformats.org/officeDocument/2006/relationships/hyperlink" Target="http://twitter.com/BANgentrifying/status/663277587804897280" TargetMode="External"/><Relationship Id="rId2089" Type="http://schemas.openxmlformats.org/officeDocument/2006/relationships/hyperlink" Target="http://twitter.com/BANgentrifying/status/663277574307581952" TargetMode="External"/><Relationship Id="rId2070" Type="http://schemas.openxmlformats.org/officeDocument/2006/relationships/hyperlink" Target="https://www.facebook.com/events/1650083955247975/" TargetMode="External"/><Relationship Id="rId2071" Type="http://schemas.openxmlformats.org/officeDocument/2006/relationships/hyperlink" Target="http://twitter.com/BANgentrifying/status/663278178505498624" TargetMode="External"/><Relationship Id="rId2072" Type="http://schemas.openxmlformats.org/officeDocument/2006/relationships/hyperlink" Target="http://twitter.com/BANgentrifying/status/663278135694270464" TargetMode="External"/><Relationship Id="rId2073" Type="http://schemas.openxmlformats.org/officeDocument/2006/relationships/hyperlink" Target="http://twitter.com/BANgentrifying/status/663277784358367232" TargetMode="External"/><Relationship Id="rId2074" Type="http://schemas.openxmlformats.org/officeDocument/2006/relationships/hyperlink" Target="https://t.co/XRBTdVJ7pF" TargetMode="External"/><Relationship Id="rId2075" Type="http://schemas.openxmlformats.org/officeDocument/2006/relationships/hyperlink" Target="http://chn.ge/1OrAijk" TargetMode="External"/><Relationship Id="rId2076" Type="http://schemas.openxmlformats.org/officeDocument/2006/relationships/hyperlink" Target="http://twitter.com/BANgentrifying/status/663277724757327872" TargetMode="External"/><Relationship Id="rId2077" Type="http://schemas.openxmlformats.org/officeDocument/2006/relationships/hyperlink" Target="https://t.co/e08s8gRFcw" TargetMode="External"/><Relationship Id="rId2078" Type="http://schemas.openxmlformats.org/officeDocument/2006/relationships/hyperlink" Target="https://twitter.com/bangentrifying/status/663149756055691264" TargetMode="External"/><Relationship Id="rId2079" Type="http://schemas.openxmlformats.org/officeDocument/2006/relationships/hyperlink" Target="http://twitter.com/BANgentrifying/status/663277700728135680" TargetMode="External"/><Relationship Id="rId1610" Type="http://schemas.openxmlformats.org/officeDocument/2006/relationships/hyperlink" Target="http://twitter.com/BANgentrifying/status/715225814539874304" TargetMode="External"/><Relationship Id="rId1611" Type="http://schemas.openxmlformats.org/officeDocument/2006/relationships/hyperlink" Target="http://twitter.com/BANgentrifying/status/715225756650115072" TargetMode="External"/><Relationship Id="rId1612" Type="http://schemas.openxmlformats.org/officeDocument/2006/relationships/hyperlink" Target="http://twitter.com/BANgentrifying/status/715225452009418752" TargetMode="External"/><Relationship Id="rId1613" Type="http://schemas.openxmlformats.org/officeDocument/2006/relationships/hyperlink" Target="http://twitter.com/BANgentrifying/status/715223242093502464" TargetMode="External"/><Relationship Id="rId1614" Type="http://schemas.openxmlformats.org/officeDocument/2006/relationships/hyperlink" Target="http://twitter.com/BANgentrifying/status/715215596900716544" TargetMode="External"/><Relationship Id="rId1615" Type="http://schemas.openxmlformats.org/officeDocument/2006/relationships/hyperlink" Target="http://twitter.com/BANgentrifying/status/715214058711080962" TargetMode="External"/><Relationship Id="rId1616" Type="http://schemas.openxmlformats.org/officeDocument/2006/relationships/hyperlink" Target="http://twitter.com/BANgentrifying/status/715213385261039616" TargetMode="External"/><Relationship Id="rId907" Type="http://schemas.openxmlformats.org/officeDocument/2006/relationships/hyperlink" Target="http://www.thepetitionsite.com/takeaction/641/667/059/" TargetMode="External"/><Relationship Id="rId1617" Type="http://schemas.openxmlformats.org/officeDocument/2006/relationships/hyperlink" Target="http://twitter.com/BANgentrifying/status/715213271943524352" TargetMode="External"/><Relationship Id="rId906" Type="http://schemas.openxmlformats.org/officeDocument/2006/relationships/hyperlink" Target="https://t.co/zH7aOoHI3f" TargetMode="External"/><Relationship Id="rId1618" Type="http://schemas.openxmlformats.org/officeDocument/2006/relationships/hyperlink" Target="http://twitter.com/BANgentrifying/status/715210881391587328" TargetMode="External"/><Relationship Id="rId905" Type="http://schemas.openxmlformats.org/officeDocument/2006/relationships/hyperlink" Target="http://twitter.com/BANgentrifying/status/858314276339142656" TargetMode="External"/><Relationship Id="rId1619" Type="http://schemas.openxmlformats.org/officeDocument/2006/relationships/hyperlink" Target="http://twitter.com/BANgentrifying/status/715209958481125376" TargetMode="External"/><Relationship Id="rId904" Type="http://schemas.openxmlformats.org/officeDocument/2006/relationships/hyperlink" Target="http://www.thepetitionsite.com/takeaction/641/667/059/" TargetMode="External"/><Relationship Id="rId909" Type="http://schemas.openxmlformats.org/officeDocument/2006/relationships/hyperlink" Target="https://t.co/zH7aOoHI3f" TargetMode="External"/><Relationship Id="rId908" Type="http://schemas.openxmlformats.org/officeDocument/2006/relationships/hyperlink" Target="http://twitter.com/BANgentrifying/status/858314266360901632" TargetMode="External"/><Relationship Id="rId903" Type="http://schemas.openxmlformats.org/officeDocument/2006/relationships/hyperlink" Target="https://t.co/zH7aOoHI3f" TargetMode="External"/><Relationship Id="rId902" Type="http://schemas.openxmlformats.org/officeDocument/2006/relationships/hyperlink" Target="http://twitter.com/BANgentrifying/status/858314298162110464" TargetMode="External"/><Relationship Id="rId901" Type="http://schemas.openxmlformats.org/officeDocument/2006/relationships/hyperlink" Target="http://www.thepetitionsite.com/takeaction/641/667/059/" TargetMode="External"/><Relationship Id="rId900" Type="http://schemas.openxmlformats.org/officeDocument/2006/relationships/hyperlink" Target="https://t.co/zH7aOoHI3f" TargetMode="External"/><Relationship Id="rId1600" Type="http://schemas.openxmlformats.org/officeDocument/2006/relationships/hyperlink" Target="http://twitter.com/BANgentrifying/status/718600473972981761" TargetMode="External"/><Relationship Id="rId1601" Type="http://schemas.openxmlformats.org/officeDocument/2006/relationships/hyperlink" Target="https://t.co/2k5w7FtFNX" TargetMode="External"/><Relationship Id="rId1602" Type="http://schemas.openxmlformats.org/officeDocument/2006/relationships/hyperlink" Target="https://www.instagram.com/p/BD9Lmlol7Ao/" TargetMode="External"/><Relationship Id="rId1603" Type="http://schemas.openxmlformats.org/officeDocument/2006/relationships/hyperlink" Target="http://twitter.com/BANgentrifying/status/718600464296755200" TargetMode="External"/><Relationship Id="rId1604" Type="http://schemas.openxmlformats.org/officeDocument/2006/relationships/hyperlink" Target="http://twitter.com/BANgentrifying/status/718600417387659264" TargetMode="External"/><Relationship Id="rId1605" Type="http://schemas.openxmlformats.org/officeDocument/2006/relationships/hyperlink" Target="https://t.co/tcc73GtA27" TargetMode="External"/><Relationship Id="rId1606" Type="http://schemas.openxmlformats.org/officeDocument/2006/relationships/hyperlink" Target="http://www.beforeitsgone.co" TargetMode="External"/><Relationship Id="rId1607" Type="http://schemas.openxmlformats.org/officeDocument/2006/relationships/hyperlink" Target="http://twitter.com/BANgentrifying/status/715225907095539717" TargetMode="External"/><Relationship Id="rId1608" Type="http://schemas.openxmlformats.org/officeDocument/2006/relationships/hyperlink" Target="https://t.co/cLIfMBdtat" TargetMode="External"/><Relationship Id="rId1609" Type="http://schemas.openxmlformats.org/officeDocument/2006/relationships/hyperlink" Target="https://www.instagram.com/p/BDlXablF7Hq/" TargetMode="External"/><Relationship Id="rId1631" Type="http://schemas.openxmlformats.org/officeDocument/2006/relationships/hyperlink" Target="http://twitter.com/BANgentrifying/status/713551921823498240" TargetMode="External"/><Relationship Id="rId1632" Type="http://schemas.openxmlformats.org/officeDocument/2006/relationships/hyperlink" Target="http://twitter.com/BANgentrifying/status/713551880547336192" TargetMode="External"/><Relationship Id="rId1633" Type="http://schemas.openxmlformats.org/officeDocument/2006/relationships/hyperlink" Target="http://twitter.com/BANgentrifying/status/708701127668318208" TargetMode="External"/><Relationship Id="rId1634" Type="http://schemas.openxmlformats.org/officeDocument/2006/relationships/hyperlink" Target="http://twitter.com/BANgentrifying/status/708701117467779072" TargetMode="External"/><Relationship Id="rId1635" Type="http://schemas.openxmlformats.org/officeDocument/2006/relationships/hyperlink" Target="http://twitter.com/BANgentrifying/status/708701038174474240" TargetMode="External"/><Relationship Id="rId1636" Type="http://schemas.openxmlformats.org/officeDocument/2006/relationships/hyperlink" Target="http://twitter.com/BANgentrifying/status/708700992011898880" TargetMode="External"/><Relationship Id="rId1637" Type="http://schemas.openxmlformats.org/officeDocument/2006/relationships/hyperlink" Target="http://twitter.com/BANgentrifying/status/702608146230026241" TargetMode="External"/><Relationship Id="rId1638" Type="http://schemas.openxmlformats.org/officeDocument/2006/relationships/hyperlink" Target="http://twitter.com/BANgentrifying/status/696403412540379136" TargetMode="External"/><Relationship Id="rId929" Type="http://schemas.openxmlformats.org/officeDocument/2006/relationships/hyperlink" Target="http://decolonizethisplace.org/dignitystrike/day-10" TargetMode="External"/><Relationship Id="rId1639" Type="http://schemas.openxmlformats.org/officeDocument/2006/relationships/hyperlink" Target="http://twitter.com/BANgentrifying/status/696403271683043328" TargetMode="External"/><Relationship Id="rId928" Type="http://schemas.openxmlformats.org/officeDocument/2006/relationships/hyperlink" Target="https://t.co/94L8JXjmUd" TargetMode="External"/><Relationship Id="rId927" Type="http://schemas.openxmlformats.org/officeDocument/2006/relationships/hyperlink" Target="http://twitter.com/BANgentrifying/status/858314107430326273" TargetMode="External"/><Relationship Id="rId926" Type="http://schemas.openxmlformats.org/officeDocument/2006/relationships/hyperlink" Target="http://samidoun.net/2017/04/artists-organize-to-support-striking-palestinian-prisoners/" TargetMode="External"/><Relationship Id="rId921" Type="http://schemas.openxmlformats.org/officeDocument/2006/relationships/hyperlink" Target="http://twitter.com/BANgentrifying/status/858314131811823616" TargetMode="External"/><Relationship Id="rId920" Type="http://schemas.openxmlformats.org/officeDocument/2006/relationships/hyperlink" Target="http://decolonizethisplace.org/dignitystrike/day-9" TargetMode="External"/><Relationship Id="rId925" Type="http://schemas.openxmlformats.org/officeDocument/2006/relationships/hyperlink" Target="https://t.co/ofTv5oSuME" TargetMode="External"/><Relationship Id="rId924" Type="http://schemas.openxmlformats.org/officeDocument/2006/relationships/hyperlink" Target="http://twitter.com/BANgentrifying/status/858314120440971264" TargetMode="External"/><Relationship Id="rId923" Type="http://schemas.openxmlformats.org/officeDocument/2006/relationships/hyperlink" Target="http://decolonizethisplace.org/dignitystrike/day-9/i-remember-bobby-sands" TargetMode="External"/><Relationship Id="rId922" Type="http://schemas.openxmlformats.org/officeDocument/2006/relationships/hyperlink" Target="https://t.co/uvfYe65i0u" TargetMode="External"/><Relationship Id="rId1630" Type="http://schemas.openxmlformats.org/officeDocument/2006/relationships/hyperlink" Target="http://twitter.com/BANgentrifying/status/713551948578992128" TargetMode="External"/><Relationship Id="rId1620" Type="http://schemas.openxmlformats.org/officeDocument/2006/relationships/hyperlink" Target="http://twitter.com/BANgentrifying/status/715209419383050240" TargetMode="External"/><Relationship Id="rId1621" Type="http://schemas.openxmlformats.org/officeDocument/2006/relationships/hyperlink" Target="http://twitter.com/BANgentrifying/status/713554969497092097" TargetMode="External"/><Relationship Id="rId1622" Type="http://schemas.openxmlformats.org/officeDocument/2006/relationships/hyperlink" Target="https://t.co/sqLAycyAhm" TargetMode="External"/><Relationship Id="rId1623" Type="http://schemas.openxmlformats.org/officeDocument/2006/relationships/hyperlink" Target="https://www.facebook.com/events/198419257192121/" TargetMode="External"/><Relationship Id="rId1624" Type="http://schemas.openxmlformats.org/officeDocument/2006/relationships/hyperlink" Target="http://twitter.com/BANgentrifying/status/713554122667110400" TargetMode="External"/><Relationship Id="rId1625" Type="http://schemas.openxmlformats.org/officeDocument/2006/relationships/hyperlink" Target="https://t.co/sqLAycyAhm" TargetMode="External"/><Relationship Id="rId1626" Type="http://schemas.openxmlformats.org/officeDocument/2006/relationships/hyperlink" Target="https://www.facebook.com/events/198419257192121/" TargetMode="External"/><Relationship Id="rId1627" Type="http://schemas.openxmlformats.org/officeDocument/2006/relationships/hyperlink" Target="http://twitter.com/BANgentrifying/status/713552203643035648" TargetMode="External"/><Relationship Id="rId918" Type="http://schemas.openxmlformats.org/officeDocument/2006/relationships/hyperlink" Target="http://twitter.com/BANgentrifying/status/858314144692490241" TargetMode="External"/><Relationship Id="rId1628" Type="http://schemas.openxmlformats.org/officeDocument/2006/relationships/hyperlink" Target="http://twitter.com/BANgentrifying/status/713552189499842561" TargetMode="External"/><Relationship Id="rId917" Type="http://schemas.openxmlformats.org/officeDocument/2006/relationships/hyperlink" Target="http://decolonizethisplace.org/dignitystrike/day-9" TargetMode="External"/><Relationship Id="rId1629" Type="http://schemas.openxmlformats.org/officeDocument/2006/relationships/hyperlink" Target="http://twitter.com/BANgentrifying/status/713552165353168897" TargetMode="External"/><Relationship Id="rId916" Type="http://schemas.openxmlformats.org/officeDocument/2006/relationships/hyperlink" Target="https://t.co/o366KCjVYb" TargetMode="External"/><Relationship Id="rId915" Type="http://schemas.openxmlformats.org/officeDocument/2006/relationships/hyperlink" Target="http://twitter.com/BANgentrifying/status/858314155585138688" TargetMode="External"/><Relationship Id="rId919" Type="http://schemas.openxmlformats.org/officeDocument/2006/relationships/hyperlink" Target="https://t.co/o366KCjVYb" TargetMode="External"/><Relationship Id="rId910" Type="http://schemas.openxmlformats.org/officeDocument/2006/relationships/hyperlink" Target="http://www.thepetitionsite.com/takeaction/641/667/059/" TargetMode="External"/><Relationship Id="rId914" Type="http://schemas.openxmlformats.org/officeDocument/2006/relationships/hyperlink" Target="http://twitter.com/BANgentrifying/status/858314164602798081" TargetMode="External"/><Relationship Id="rId913" Type="http://schemas.openxmlformats.org/officeDocument/2006/relationships/hyperlink" Target="http://twitter.com/BANgentrifying/status/858314230348566529" TargetMode="External"/><Relationship Id="rId912" Type="http://schemas.openxmlformats.org/officeDocument/2006/relationships/hyperlink" Target="http://twitter.com/BANgentrifying/status/858314240310087681" TargetMode="External"/><Relationship Id="rId911" Type="http://schemas.openxmlformats.org/officeDocument/2006/relationships/hyperlink" Target="http://twitter.com/BANgentrifying/status/858314254830751744" TargetMode="External"/><Relationship Id="rId1213" Type="http://schemas.openxmlformats.org/officeDocument/2006/relationships/hyperlink" Target="http://twitter.com/BANgentrifying/status/788070644483325952" TargetMode="External"/><Relationship Id="rId1697" Type="http://schemas.openxmlformats.org/officeDocument/2006/relationships/hyperlink" Target="http://twitter.com/BANgentrifying/status/695414308298051586" TargetMode="External"/><Relationship Id="rId1214" Type="http://schemas.openxmlformats.org/officeDocument/2006/relationships/hyperlink" Target="https://t.co/BefsG8DpqI" TargetMode="External"/><Relationship Id="rId1698" Type="http://schemas.openxmlformats.org/officeDocument/2006/relationships/hyperlink" Target="https://t.co/PqYn8Z403o" TargetMode="External"/><Relationship Id="rId1215" Type="http://schemas.openxmlformats.org/officeDocument/2006/relationships/hyperlink" Target="http://www.beforeitsgone.co" TargetMode="External"/><Relationship Id="rId1699" Type="http://schemas.openxmlformats.org/officeDocument/2006/relationships/hyperlink" Target="http://patch.com/new-york/parkslope/another-brooklyn-library-prepares-be-swallowed-housing-development" TargetMode="External"/><Relationship Id="rId1216" Type="http://schemas.openxmlformats.org/officeDocument/2006/relationships/hyperlink" Target="http://twitter.com/BANgentrifying/status/788070628322672640" TargetMode="External"/><Relationship Id="rId1217" Type="http://schemas.openxmlformats.org/officeDocument/2006/relationships/hyperlink" Target="http://twitter.com/BANgentrifying/status/788070609813172224" TargetMode="External"/><Relationship Id="rId1218" Type="http://schemas.openxmlformats.org/officeDocument/2006/relationships/hyperlink" Target="http://twitter.com/BANgentrifying/status/788070535527890946" TargetMode="External"/><Relationship Id="rId1219" Type="http://schemas.openxmlformats.org/officeDocument/2006/relationships/hyperlink" Target="https://t.co/Sb6JOsh01J" TargetMode="External"/><Relationship Id="rId866" Type="http://schemas.openxmlformats.org/officeDocument/2006/relationships/hyperlink" Target="http://twitter.com/BANgentrifying/status/863058470886617090" TargetMode="External"/><Relationship Id="rId865" Type="http://schemas.openxmlformats.org/officeDocument/2006/relationships/hyperlink" Target="https://m.facebook.com/bedfordunionarmory/" TargetMode="External"/><Relationship Id="rId864" Type="http://schemas.openxmlformats.org/officeDocument/2006/relationships/hyperlink" Target="https://t.co/sz2lbwU9if" TargetMode="External"/><Relationship Id="rId863" Type="http://schemas.openxmlformats.org/officeDocument/2006/relationships/hyperlink" Target="http://twitter.com/BANgentrifying/status/863058732455952386" TargetMode="External"/><Relationship Id="rId869" Type="http://schemas.openxmlformats.org/officeDocument/2006/relationships/hyperlink" Target="https://t.co/TEgzu3usBP" TargetMode="External"/><Relationship Id="rId868" Type="http://schemas.openxmlformats.org/officeDocument/2006/relationships/hyperlink" Target="http://twitter.com/BANgentrifying/status/858315332129370112" TargetMode="External"/><Relationship Id="rId867" Type="http://schemas.openxmlformats.org/officeDocument/2006/relationships/hyperlink" Target="http://twitter.com/BANgentrifying/status/862008628362063873" TargetMode="External"/><Relationship Id="rId1690" Type="http://schemas.openxmlformats.org/officeDocument/2006/relationships/hyperlink" Target="http://twitter.com/BANgentrifying/status/695417319384690690" TargetMode="External"/><Relationship Id="rId1691" Type="http://schemas.openxmlformats.org/officeDocument/2006/relationships/hyperlink" Target="http://twitter.com/BANgentrifying/status/695416822762319873" TargetMode="External"/><Relationship Id="rId1692" Type="http://schemas.openxmlformats.org/officeDocument/2006/relationships/hyperlink" Target="http://twitter.com/BANgentrifying/status/695415827793727489" TargetMode="External"/><Relationship Id="rId862" Type="http://schemas.openxmlformats.org/officeDocument/2006/relationships/hyperlink" Target="https://m.facebook.com/bedfordunionarmory/" TargetMode="External"/><Relationship Id="rId1693" Type="http://schemas.openxmlformats.org/officeDocument/2006/relationships/hyperlink" Target="http://twitter.com/BANgentrifying/status/695415703415836673" TargetMode="External"/><Relationship Id="rId861" Type="http://schemas.openxmlformats.org/officeDocument/2006/relationships/hyperlink" Target="https://t.co/sz2lbwU9if" TargetMode="External"/><Relationship Id="rId1210" Type="http://schemas.openxmlformats.org/officeDocument/2006/relationships/hyperlink" Target="https://t.co/SN17wxwE8i" TargetMode="External"/><Relationship Id="rId1694" Type="http://schemas.openxmlformats.org/officeDocument/2006/relationships/hyperlink" Target="http://twitter.com/BANgentrifying/status/695415525359251456" TargetMode="External"/><Relationship Id="rId860" Type="http://schemas.openxmlformats.org/officeDocument/2006/relationships/hyperlink" Target="http://twitter.com/BANgentrifying/status/863059656821940224" TargetMode="External"/><Relationship Id="rId1211" Type="http://schemas.openxmlformats.org/officeDocument/2006/relationships/hyperlink" Target="https://campaigns.organizefor.org/p/60TurnerPlace" TargetMode="External"/><Relationship Id="rId1695" Type="http://schemas.openxmlformats.org/officeDocument/2006/relationships/hyperlink" Target="http://twitter.com/BANgentrifying/status/695414545641111553" TargetMode="External"/><Relationship Id="rId1212" Type="http://schemas.openxmlformats.org/officeDocument/2006/relationships/hyperlink" Target="http://twitter.com/BANgentrifying/status/788070664817238016" TargetMode="External"/><Relationship Id="rId1696" Type="http://schemas.openxmlformats.org/officeDocument/2006/relationships/hyperlink" Target="http://twitter.com/BANgentrifying/status/695414541866258436" TargetMode="External"/><Relationship Id="rId1202" Type="http://schemas.openxmlformats.org/officeDocument/2006/relationships/hyperlink" Target="https://campaigns.organizefor.org/p/60TurnerPlace" TargetMode="External"/><Relationship Id="rId1686" Type="http://schemas.openxmlformats.org/officeDocument/2006/relationships/hyperlink" Target="http://twitter.com/BANgentrifying/status/695417755856556032" TargetMode="External"/><Relationship Id="rId1203" Type="http://schemas.openxmlformats.org/officeDocument/2006/relationships/hyperlink" Target="http://twitter.com/BANgentrifying/status/788070748514557953" TargetMode="External"/><Relationship Id="rId1687" Type="http://schemas.openxmlformats.org/officeDocument/2006/relationships/hyperlink" Target="http://twitter.com/BANgentrifying/status/695417317522481152" TargetMode="External"/><Relationship Id="rId1204" Type="http://schemas.openxmlformats.org/officeDocument/2006/relationships/hyperlink" Target="http://twitter.com/BANgentrifying/status/788070736313323520" TargetMode="External"/><Relationship Id="rId1688" Type="http://schemas.openxmlformats.org/officeDocument/2006/relationships/hyperlink" Target="https://t.co/lAm2NaycQK" TargetMode="External"/><Relationship Id="rId1205" Type="http://schemas.openxmlformats.org/officeDocument/2006/relationships/hyperlink" Target="https://t.co/9nFaIh2TWx" TargetMode="External"/><Relationship Id="rId1689" Type="http://schemas.openxmlformats.org/officeDocument/2006/relationships/hyperlink" Target="http://gothamist.com/2013/02/15/nycs_affordable_housing_is_barely_a.php" TargetMode="External"/><Relationship Id="rId1206" Type="http://schemas.openxmlformats.org/officeDocument/2006/relationships/hyperlink" Target="http://www.thepetitionsite.com/tell-a-friend/27813771" TargetMode="External"/><Relationship Id="rId1207" Type="http://schemas.openxmlformats.org/officeDocument/2006/relationships/hyperlink" Target="http://twitter.com/BANgentrifying/status/788070703002157056" TargetMode="External"/><Relationship Id="rId1208" Type="http://schemas.openxmlformats.org/officeDocument/2006/relationships/hyperlink" Target="http://twitter.com/BANgentrifying/status/788070689668493316" TargetMode="External"/><Relationship Id="rId1209" Type="http://schemas.openxmlformats.org/officeDocument/2006/relationships/hyperlink" Target="http://twitter.com/BANgentrifying/status/788070676921982976" TargetMode="External"/><Relationship Id="rId855" Type="http://schemas.openxmlformats.org/officeDocument/2006/relationships/hyperlink" Target="https://m.facebook.com/bedfordunionarmory/" TargetMode="External"/><Relationship Id="rId854" Type="http://schemas.openxmlformats.org/officeDocument/2006/relationships/hyperlink" Target="https://t.co/sz2lbwU9if" TargetMode="External"/><Relationship Id="rId853" Type="http://schemas.openxmlformats.org/officeDocument/2006/relationships/hyperlink" Target="http://twitter.com/BANgentrifying/status/863061206977871873" TargetMode="External"/><Relationship Id="rId852" Type="http://schemas.openxmlformats.org/officeDocument/2006/relationships/hyperlink" Target="https://m.facebook.com/bedfordunionarmory/" TargetMode="External"/><Relationship Id="rId859" Type="http://schemas.openxmlformats.org/officeDocument/2006/relationships/hyperlink" Target="http://twitter.com/BANgentrifying/status/863060058036473857" TargetMode="External"/><Relationship Id="rId858" Type="http://schemas.openxmlformats.org/officeDocument/2006/relationships/hyperlink" Target="https://m.facebook.com/bedfordunionarmory/" TargetMode="External"/><Relationship Id="rId857" Type="http://schemas.openxmlformats.org/officeDocument/2006/relationships/hyperlink" Target="https://t.co/sz2lbwU9if" TargetMode="External"/><Relationship Id="rId856" Type="http://schemas.openxmlformats.org/officeDocument/2006/relationships/hyperlink" Target="http://twitter.com/BANgentrifying/status/863060371904573440" TargetMode="External"/><Relationship Id="rId1680" Type="http://schemas.openxmlformats.org/officeDocument/2006/relationships/hyperlink" Target="http://twitter.com/BANgentrifying/status/695420350666903553" TargetMode="External"/><Relationship Id="rId1681" Type="http://schemas.openxmlformats.org/officeDocument/2006/relationships/hyperlink" Target="http://twitter.com/BANgentrifying/status/695419671206465541" TargetMode="External"/><Relationship Id="rId851" Type="http://schemas.openxmlformats.org/officeDocument/2006/relationships/hyperlink" Target="https://t.co/sz2lbwU9if" TargetMode="External"/><Relationship Id="rId1682" Type="http://schemas.openxmlformats.org/officeDocument/2006/relationships/hyperlink" Target="http://twitter.com/BANgentrifying/status/695419240178790401" TargetMode="External"/><Relationship Id="rId850" Type="http://schemas.openxmlformats.org/officeDocument/2006/relationships/hyperlink" Target="http://twitter.com/BANgentrifying/status/863061459525390338" TargetMode="External"/><Relationship Id="rId1683" Type="http://schemas.openxmlformats.org/officeDocument/2006/relationships/hyperlink" Target="http://twitter.com/BANgentrifying/status/695418763336769536" TargetMode="External"/><Relationship Id="rId1200" Type="http://schemas.openxmlformats.org/officeDocument/2006/relationships/hyperlink" Target="http://twitter.com/BANgentrifying/status/788070763358195713" TargetMode="External"/><Relationship Id="rId1684" Type="http://schemas.openxmlformats.org/officeDocument/2006/relationships/hyperlink" Target="http://twitter.com/BANgentrifying/status/695418403016695808" TargetMode="External"/><Relationship Id="rId1201" Type="http://schemas.openxmlformats.org/officeDocument/2006/relationships/hyperlink" Target="https://t.co/SN17wxf2JI" TargetMode="External"/><Relationship Id="rId1685" Type="http://schemas.openxmlformats.org/officeDocument/2006/relationships/hyperlink" Target="http://twitter.com/BANgentrifying/status/695418167292596224" TargetMode="External"/><Relationship Id="rId1235" Type="http://schemas.openxmlformats.org/officeDocument/2006/relationships/hyperlink" Target="http://twitter.com/BANgentrifying/status/783046544194928640" TargetMode="External"/><Relationship Id="rId1236" Type="http://schemas.openxmlformats.org/officeDocument/2006/relationships/hyperlink" Target="http://twitter.com/BANgentrifying/status/783046156737712129" TargetMode="External"/><Relationship Id="rId1237" Type="http://schemas.openxmlformats.org/officeDocument/2006/relationships/hyperlink" Target="http://twitter.com/BANgentrifying/status/783045617606094850" TargetMode="External"/><Relationship Id="rId1238" Type="http://schemas.openxmlformats.org/officeDocument/2006/relationships/hyperlink" Target="http://twitter.com/BANgentrifying/status/783044789465968640" TargetMode="External"/><Relationship Id="rId1239" Type="http://schemas.openxmlformats.org/officeDocument/2006/relationships/hyperlink" Target="http://twitter.com/BANgentrifying/status/783044249029836800" TargetMode="External"/><Relationship Id="rId409" Type="http://schemas.openxmlformats.org/officeDocument/2006/relationships/hyperlink" Target="http://twitter.com/BANgentrifying/status/913038011482374145" TargetMode="External"/><Relationship Id="rId404" Type="http://schemas.openxmlformats.org/officeDocument/2006/relationships/hyperlink" Target="http://twitter.com/BANgentrifying/status/915223710025633792" TargetMode="External"/><Relationship Id="rId888" Type="http://schemas.openxmlformats.org/officeDocument/2006/relationships/hyperlink" Target="http://twitter.com/BANgentrifying/status/858314434737057792" TargetMode="External"/><Relationship Id="rId403" Type="http://schemas.openxmlformats.org/officeDocument/2006/relationships/hyperlink" Target="http://twitter.com/BANgentrifying/status/915223730351218688" TargetMode="External"/><Relationship Id="rId887" Type="http://schemas.openxmlformats.org/officeDocument/2006/relationships/hyperlink" Target="http://twitter.com/BANgentrifying/status/858314446070050817" TargetMode="External"/><Relationship Id="rId402" Type="http://schemas.openxmlformats.org/officeDocument/2006/relationships/hyperlink" Target="http://twitter.com/BANgentrifying/status/915223743991083008" TargetMode="External"/><Relationship Id="rId886" Type="http://schemas.openxmlformats.org/officeDocument/2006/relationships/hyperlink" Target="http://twitter.com/BANgentrifying/status/858314462306152448" TargetMode="External"/><Relationship Id="rId401" Type="http://schemas.openxmlformats.org/officeDocument/2006/relationships/hyperlink" Target="http://twitter.com/BANgentrifying/status/915223757920391168" TargetMode="External"/><Relationship Id="rId885" Type="http://schemas.openxmlformats.org/officeDocument/2006/relationships/hyperlink" Target="http://www.thepeoplespowerfundraiser.eventbrite.com" TargetMode="External"/><Relationship Id="rId408" Type="http://schemas.openxmlformats.org/officeDocument/2006/relationships/hyperlink" Target="http://twitter.com/BANgentrifying/status/913038049327632386" TargetMode="External"/><Relationship Id="rId407" Type="http://schemas.openxmlformats.org/officeDocument/2006/relationships/hyperlink" Target="http://twitter.com/BANgentrifying/status/915057994928476161" TargetMode="External"/><Relationship Id="rId406" Type="http://schemas.openxmlformats.org/officeDocument/2006/relationships/hyperlink" Target="http://twitter.com/BANgentrifying/status/915223596351541250" TargetMode="External"/><Relationship Id="rId405" Type="http://schemas.openxmlformats.org/officeDocument/2006/relationships/hyperlink" Target="http://twitter.com/BANgentrifying/status/915223670766874624" TargetMode="External"/><Relationship Id="rId889" Type="http://schemas.openxmlformats.org/officeDocument/2006/relationships/hyperlink" Target="http://twitter.com/BANgentrifying/status/858314407524356096" TargetMode="External"/><Relationship Id="rId880" Type="http://schemas.openxmlformats.org/officeDocument/2006/relationships/hyperlink" Target="http://twitter.com/BANgentrifying/status/858314668229746688" TargetMode="External"/><Relationship Id="rId1230" Type="http://schemas.openxmlformats.org/officeDocument/2006/relationships/hyperlink" Target="http://twitter.com/BANgentrifying/status/783131543380303873" TargetMode="External"/><Relationship Id="rId400" Type="http://schemas.openxmlformats.org/officeDocument/2006/relationships/hyperlink" Target="http://twitter.com/BANgentrifying/status/915223776727576576" TargetMode="External"/><Relationship Id="rId884" Type="http://schemas.openxmlformats.org/officeDocument/2006/relationships/hyperlink" Target="https://t.co/y6E0X0kyJd" TargetMode="External"/><Relationship Id="rId1231" Type="http://schemas.openxmlformats.org/officeDocument/2006/relationships/hyperlink" Target="http://twitter.com/BANgentrifying/status/783131337096040448" TargetMode="External"/><Relationship Id="rId883" Type="http://schemas.openxmlformats.org/officeDocument/2006/relationships/hyperlink" Target="http://twitter.com/BANgentrifying/status/858314583802605568" TargetMode="External"/><Relationship Id="rId1232" Type="http://schemas.openxmlformats.org/officeDocument/2006/relationships/hyperlink" Target="http://twitter.com/BANgentrifying/status/783046865231212544" TargetMode="External"/><Relationship Id="rId882" Type="http://schemas.openxmlformats.org/officeDocument/2006/relationships/hyperlink" Target="https://twitter.com/brandoncwu/status/858038060738543617" TargetMode="External"/><Relationship Id="rId1233" Type="http://schemas.openxmlformats.org/officeDocument/2006/relationships/hyperlink" Target="https://t.co/HFOqCzIofD" TargetMode="External"/><Relationship Id="rId881" Type="http://schemas.openxmlformats.org/officeDocument/2006/relationships/hyperlink" Target="https://t.co/ex3J8LxGqh" TargetMode="External"/><Relationship Id="rId1234" Type="http://schemas.openxmlformats.org/officeDocument/2006/relationships/hyperlink" Target="http://www.aljazeera.com/indepth/features/2016/10/ny-man-filmed-eric-garner-death-heading-jail-161001074627241.html" TargetMode="External"/><Relationship Id="rId1224" Type="http://schemas.openxmlformats.org/officeDocument/2006/relationships/hyperlink" Target="http://twitter.com/BANgentrifying/status/784735692861702148" TargetMode="External"/><Relationship Id="rId1225" Type="http://schemas.openxmlformats.org/officeDocument/2006/relationships/hyperlink" Target="http://twitter.com/BANgentrifying/status/783134915269390336" TargetMode="External"/><Relationship Id="rId1226" Type="http://schemas.openxmlformats.org/officeDocument/2006/relationships/hyperlink" Target="http://twitter.com/BANgentrifying/status/783134241991385088" TargetMode="External"/><Relationship Id="rId1227" Type="http://schemas.openxmlformats.org/officeDocument/2006/relationships/hyperlink" Target="http://twitter.com/BANgentrifying/status/783133045759021056" TargetMode="External"/><Relationship Id="rId1228" Type="http://schemas.openxmlformats.org/officeDocument/2006/relationships/hyperlink" Target="http://twitter.com/BANgentrifying/status/783132620494409728" TargetMode="External"/><Relationship Id="rId1229" Type="http://schemas.openxmlformats.org/officeDocument/2006/relationships/hyperlink" Target="http://twitter.com/BANgentrifying/status/783131887531335681" TargetMode="External"/><Relationship Id="rId877" Type="http://schemas.openxmlformats.org/officeDocument/2006/relationships/hyperlink" Target="http://twitter.com/BANgentrifying/status/858314684138754048" TargetMode="External"/><Relationship Id="rId876" Type="http://schemas.openxmlformats.org/officeDocument/2006/relationships/hyperlink" Target="http://twitter.com/BANgentrifying/status/858314773750001668" TargetMode="External"/><Relationship Id="rId875" Type="http://schemas.openxmlformats.org/officeDocument/2006/relationships/hyperlink" Target="http://twitter.com/BANgentrifying/status/858314790736973824" TargetMode="External"/><Relationship Id="rId874" Type="http://schemas.openxmlformats.org/officeDocument/2006/relationships/hyperlink" Target="http://twitter.com/BANgentrifying/status/858314811997925377" TargetMode="External"/><Relationship Id="rId879" Type="http://schemas.openxmlformats.org/officeDocument/2006/relationships/hyperlink" Target="https://twitter.com/ClimateGenOrg/status/858067106751029248" TargetMode="External"/><Relationship Id="rId878" Type="http://schemas.openxmlformats.org/officeDocument/2006/relationships/hyperlink" Target="https://t.co/RwQKwroZo4" TargetMode="External"/><Relationship Id="rId873" Type="http://schemas.openxmlformats.org/officeDocument/2006/relationships/hyperlink" Target="http://brooklynmovementcenter.nationbuilder.com/beyond_popo_bringing_public_safety_to_crown_heights?recruiter_id=4124" TargetMode="External"/><Relationship Id="rId1220" Type="http://schemas.openxmlformats.org/officeDocument/2006/relationships/hyperlink" Target="https://www.facebook.com/events/201001403655347/" TargetMode="External"/><Relationship Id="rId872" Type="http://schemas.openxmlformats.org/officeDocument/2006/relationships/hyperlink" Target="https://t.co/KAQwQlsXPm" TargetMode="External"/><Relationship Id="rId1221" Type="http://schemas.openxmlformats.org/officeDocument/2006/relationships/hyperlink" Target="http://twitter.com/BANgentrifying/status/784735787279589376" TargetMode="External"/><Relationship Id="rId871" Type="http://schemas.openxmlformats.org/officeDocument/2006/relationships/hyperlink" Target="http://twitter.com/BANgentrifying/status/858314831732068357" TargetMode="External"/><Relationship Id="rId1222" Type="http://schemas.openxmlformats.org/officeDocument/2006/relationships/hyperlink" Target="https://t.co/GkNirTKmQ8" TargetMode="External"/><Relationship Id="rId870" Type="http://schemas.openxmlformats.org/officeDocument/2006/relationships/hyperlink" Target="https://www.facebook.com/events/321160104968230/" TargetMode="External"/><Relationship Id="rId1223" Type="http://schemas.openxmlformats.org/officeDocument/2006/relationships/hyperlink" Target="https://twitter.com/woodsidemoves/status/783670730055647232" TargetMode="External"/><Relationship Id="rId1653" Type="http://schemas.openxmlformats.org/officeDocument/2006/relationships/hyperlink" Target="http://twitter.com/BANgentrifying/status/695466361271808001" TargetMode="External"/><Relationship Id="rId1654" Type="http://schemas.openxmlformats.org/officeDocument/2006/relationships/hyperlink" Target="http://twitter.com/BANgentrifying/status/695466340816179200" TargetMode="External"/><Relationship Id="rId1655" Type="http://schemas.openxmlformats.org/officeDocument/2006/relationships/hyperlink" Target="http://twitter.com/BANgentrifying/status/695466317672005633" TargetMode="External"/><Relationship Id="rId1656" Type="http://schemas.openxmlformats.org/officeDocument/2006/relationships/hyperlink" Target="http://twitter.com/BANgentrifying/status/695466259530588160" TargetMode="External"/><Relationship Id="rId1657" Type="http://schemas.openxmlformats.org/officeDocument/2006/relationships/hyperlink" Target="https://t.co/muUuPkwoW8" TargetMode="External"/><Relationship Id="rId1658" Type="http://schemas.openxmlformats.org/officeDocument/2006/relationships/hyperlink" Target="http://citylimits.org/2015/05/06/displaced-dispersed-disappeared-what-happens-to-families-forced-out-of-bushwick/" TargetMode="External"/><Relationship Id="rId1659" Type="http://schemas.openxmlformats.org/officeDocument/2006/relationships/hyperlink" Target="http://twitter.com/BANgentrifying/status/695465974984740864" TargetMode="External"/><Relationship Id="rId829" Type="http://schemas.openxmlformats.org/officeDocument/2006/relationships/hyperlink" Target="http://twitter.com/BANgentrifying/status/863170629066948608" TargetMode="External"/><Relationship Id="rId828" Type="http://schemas.openxmlformats.org/officeDocument/2006/relationships/hyperlink" Target="http://twitter.com/BANgentrifying/status/863170680082366465" TargetMode="External"/><Relationship Id="rId827" Type="http://schemas.openxmlformats.org/officeDocument/2006/relationships/hyperlink" Target="https://www.facebook.com/events/462280227438786/" TargetMode="External"/><Relationship Id="rId822" Type="http://schemas.openxmlformats.org/officeDocument/2006/relationships/hyperlink" Target="http://twitter.com/BANgentrifying/status/863244133611302912" TargetMode="External"/><Relationship Id="rId821" Type="http://schemas.openxmlformats.org/officeDocument/2006/relationships/hyperlink" Target="http://twitter.com/BANgentrifying/status/863244637737287685" TargetMode="External"/><Relationship Id="rId820" Type="http://schemas.openxmlformats.org/officeDocument/2006/relationships/hyperlink" Target="http://twitter.com/BANgentrifying/status/863244809527590912" TargetMode="External"/><Relationship Id="rId826" Type="http://schemas.openxmlformats.org/officeDocument/2006/relationships/hyperlink" Target="https://t.co/NRfWO6cndJ" TargetMode="External"/><Relationship Id="rId825" Type="http://schemas.openxmlformats.org/officeDocument/2006/relationships/hyperlink" Target="http://twitter.com/BANgentrifying/status/863243452846415872" TargetMode="External"/><Relationship Id="rId824" Type="http://schemas.openxmlformats.org/officeDocument/2006/relationships/hyperlink" Target="https://www.facebook.com/events/462280227438786/" TargetMode="External"/><Relationship Id="rId823" Type="http://schemas.openxmlformats.org/officeDocument/2006/relationships/hyperlink" Target="https://t.co/NRfWO6cndJ" TargetMode="External"/><Relationship Id="rId1650" Type="http://schemas.openxmlformats.org/officeDocument/2006/relationships/hyperlink" Target="http://twitter.com/BANgentrifying/status/695466564758466561" TargetMode="External"/><Relationship Id="rId1651" Type="http://schemas.openxmlformats.org/officeDocument/2006/relationships/hyperlink" Target="http://twitter.com/BANgentrifying/status/695466538393018368" TargetMode="External"/><Relationship Id="rId1652" Type="http://schemas.openxmlformats.org/officeDocument/2006/relationships/hyperlink" Target="http://twitter.com/BANgentrifying/status/695466459863064582" TargetMode="External"/><Relationship Id="rId1642" Type="http://schemas.openxmlformats.org/officeDocument/2006/relationships/hyperlink" Target="https://www.propublica.org/article/ny-state-data-indicates-even-more-landlords-duck-rent-limits" TargetMode="External"/><Relationship Id="rId1643" Type="http://schemas.openxmlformats.org/officeDocument/2006/relationships/hyperlink" Target="http://twitter.com/BANgentrifying/status/695469282155696128" TargetMode="External"/><Relationship Id="rId1644" Type="http://schemas.openxmlformats.org/officeDocument/2006/relationships/hyperlink" Target="http://twitter.com/BANgentrifying/status/695469256742457344" TargetMode="External"/><Relationship Id="rId1645" Type="http://schemas.openxmlformats.org/officeDocument/2006/relationships/hyperlink" Target="http://twitter.com/BANgentrifying/status/695466845139267584" TargetMode="External"/><Relationship Id="rId1646" Type="http://schemas.openxmlformats.org/officeDocument/2006/relationships/hyperlink" Target="http://twitter.com/BANgentrifying/status/695466765544005632" TargetMode="External"/><Relationship Id="rId1647" Type="http://schemas.openxmlformats.org/officeDocument/2006/relationships/hyperlink" Target="http://twitter.com/BANgentrifying/status/695466732597579776" TargetMode="External"/><Relationship Id="rId1648" Type="http://schemas.openxmlformats.org/officeDocument/2006/relationships/hyperlink" Target="http://twitter.com/BANgentrifying/status/695466709373865984" TargetMode="External"/><Relationship Id="rId1649" Type="http://schemas.openxmlformats.org/officeDocument/2006/relationships/hyperlink" Target="http://twitter.com/BANgentrifying/status/695466587290259456" TargetMode="External"/><Relationship Id="rId819" Type="http://schemas.openxmlformats.org/officeDocument/2006/relationships/hyperlink" Target="http://twitter.com/BANgentrifying/status/863244833821007872" TargetMode="External"/><Relationship Id="rId818" Type="http://schemas.openxmlformats.org/officeDocument/2006/relationships/hyperlink" Target="http://twitter.com/BANgentrifying/status/863244851701329923" TargetMode="External"/><Relationship Id="rId817" Type="http://schemas.openxmlformats.org/officeDocument/2006/relationships/hyperlink" Target="http://twitter.com/BANgentrifying/status/863244904834715648" TargetMode="External"/><Relationship Id="rId816" Type="http://schemas.openxmlformats.org/officeDocument/2006/relationships/hyperlink" Target="http://twitter.com/BANgentrifying/status/863244940981284867" TargetMode="External"/><Relationship Id="rId811" Type="http://schemas.openxmlformats.org/officeDocument/2006/relationships/hyperlink" Target="http://twitter.com/BANgentrifying/status/863247763051511809" TargetMode="External"/><Relationship Id="rId810" Type="http://schemas.openxmlformats.org/officeDocument/2006/relationships/hyperlink" Target="https://www.instagram.com/p/BUFT-IMhqiD/" TargetMode="External"/><Relationship Id="rId815" Type="http://schemas.openxmlformats.org/officeDocument/2006/relationships/hyperlink" Target="http://twitter.com/BANgentrifying/status/863246030711771137" TargetMode="External"/><Relationship Id="rId814" Type="http://schemas.openxmlformats.org/officeDocument/2006/relationships/hyperlink" Target="http://twitter.com/BANgentrifying/status/863247063269724160" TargetMode="External"/><Relationship Id="rId813" Type="http://schemas.openxmlformats.org/officeDocument/2006/relationships/hyperlink" Target="http://www.therealgentrifiers.org/gentrification-papers/2016/11/22/gentrification-paper-4-1" TargetMode="External"/><Relationship Id="rId812" Type="http://schemas.openxmlformats.org/officeDocument/2006/relationships/hyperlink" Target="https://t.co/CFib6Tg0Rj" TargetMode="External"/><Relationship Id="rId1640" Type="http://schemas.openxmlformats.org/officeDocument/2006/relationships/hyperlink" Target="http://twitter.com/BANgentrifying/status/696403225134678017" TargetMode="External"/><Relationship Id="rId1641" Type="http://schemas.openxmlformats.org/officeDocument/2006/relationships/hyperlink" Target="https://t.co/dGJg1d1fNm" TargetMode="External"/><Relationship Id="rId1675" Type="http://schemas.openxmlformats.org/officeDocument/2006/relationships/hyperlink" Target="http://www.wsj.com/articles/a-brooklyn-church-is-about-to-vanish-1437354184" TargetMode="External"/><Relationship Id="rId1676" Type="http://schemas.openxmlformats.org/officeDocument/2006/relationships/hyperlink" Target="http://twitter.com/BANgentrifying/status/695421859358060544" TargetMode="External"/><Relationship Id="rId1677" Type="http://schemas.openxmlformats.org/officeDocument/2006/relationships/hyperlink" Target="http://twitter.com/BANgentrifying/status/695420852519567360" TargetMode="External"/><Relationship Id="rId1678" Type="http://schemas.openxmlformats.org/officeDocument/2006/relationships/hyperlink" Target="https://t.co/avRZ9IPLk3" TargetMode="External"/><Relationship Id="rId1679" Type="http://schemas.openxmlformats.org/officeDocument/2006/relationships/hyperlink" Target="https://www.dnainfo.com/new-york/20150729/prospect-lefferts-gardens/studios-cost-1900-at-new-46-unit-affordable-building-crown-heights" TargetMode="External"/><Relationship Id="rId849" Type="http://schemas.openxmlformats.org/officeDocument/2006/relationships/hyperlink" Target="http://twitter.com/BANgentrifying/status/863061728363466753" TargetMode="External"/><Relationship Id="rId844" Type="http://schemas.openxmlformats.org/officeDocument/2006/relationships/hyperlink" Target="http://twitter.com/BANgentrifying/status/863093648992460801" TargetMode="External"/><Relationship Id="rId843" Type="http://schemas.openxmlformats.org/officeDocument/2006/relationships/hyperlink" Target="http://twitter.com/BANgentrifying/status/863093807365193728" TargetMode="External"/><Relationship Id="rId842" Type="http://schemas.openxmlformats.org/officeDocument/2006/relationships/hyperlink" Target="http://twitter.com/BANgentrifying/status/863094269887885312" TargetMode="External"/><Relationship Id="rId841" Type="http://schemas.openxmlformats.org/officeDocument/2006/relationships/hyperlink" Target="https://m.facebook.com/bedfordunionarmory/" TargetMode="External"/><Relationship Id="rId848" Type="http://schemas.openxmlformats.org/officeDocument/2006/relationships/hyperlink" Target="http://twitter.com/BANgentrifying/status/863092824761401344" TargetMode="External"/><Relationship Id="rId847" Type="http://schemas.openxmlformats.org/officeDocument/2006/relationships/hyperlink" Target="http://twitter.com/BANgentrifying/status/863093068727291904" TargetMode="External"/><Relationship Id="rId846" Type="http://schemas.openxmlformats.org/officeDocument/2006/relationships/hyperlink" Target="https://m.facebook.com/bedfordunionarmory/" TargetMode="External"/><Relationship Id="rId845" Type="http://schemas.openxmlformats.org/officeDocument/2006/relationships/hyperlink" Target="https://t.co/sz2lbwU9if" TargetMode="External"/><Relationship Id="rId1670" Type="http://schemas.openxmlformats.org/officeDocument/2006/relationships/hyperlink" Target="http://twitter.com/BANgentrifying/status/695423626430971907" TargetMode="External"/><Relationship Id="rId840" Type="http://schemas.openxmlformats.org/officeDocument/2006/relationships/hyperlink" Target="https://t.co/sz2lbwU9if" TargetMode="External"/><Relationship Id="rId1671" Type="http://schemas.openxmlformats.org/officeDocument/2006/relationships/hyperlink" Target="https://t.co/PqYn8Z403o" TargetMode="External"/><Relationship Id="rId1672" Type="http://schemas.openxmlformats.org/officeDocument/2006/relationships/hyperlink" Target="http://patch.com/new-york/parkslope/another-brooklyn-library-prepares-be-swallowed-housing-development" TargetMode="External"/><Relationship Id="rId1673" Type="http://schemas.openxmlformats.org/officeDocument/2006/relationships/hyperlink" Target="http://twitter.com/BANgentrifying/status/695423626573541377" TargetMode="External"/><Relationship Id="rId1674" Type="http://schemas.openxmlformats.org/officeDocument/2006/relationships/hyperlink" Target="https://t.co/3ueIjcDZjP" TargetMode="External"/><Relationship Id="rId1664" Type="http://schemas.openxmlformats.org/officeDocument/2006/relationships/hyperlink" Target="http://twitter.com/BANgentrifying/status/695463809088163840" TargetMode="External"/><Relationship Id="rId1665" Type="http://schemas.openxmlformats.org/officeDocument/2006/relationships/hyperlink" Target="http://twitter.com/BANgentrifying/status/695463407907119104" TargetMode="External"/><Relationship Id="rId1666" Type="http://schemas.openxmlformats.org/officeDocument/2006/relationships/hyperlink" Target="http://twitter.com/BANgentrifying/status/695426167214477312" TargetMode="External"/><Relationship Id="rId1667" Type="http://schemas.openxmlformats.org/officeDocument/2006/relationships/hyperlink" Target="https://t.co/V4mkYY0FbN" TargetMode="External"/><Relationship Id="rId1668" Type="http://schemas.openxmlformats.org/officeDocument/2006/relationships/hyperlink" Target="http://www.ustream.tv/recorded/82582454" TargetMode="External"/><Relationship Id="rId1669" Type="http://schemas.openxmlformats.org/officeDocument/2006/relationships/hyperlink" Target="http://twitter.com/BANgentrifying/status/695426074218405888" TargetMode="External"/><Relationship Id="rId839" Type="http://schemas.openxmlformats.org/officeDocument/2006/relationships/hyperlink" Target="http://twitter.com/BANgentrifying/status/863094646184054784" TargetMode="External"/><Relationship Id="rId838" Type="http://schemas.openxmlformats.org/officeDocument/2006/relationships/hyperlink" Target="https://m.facebook.com/bedfordunionarmory/" TargetMode="External"/><Relationship Id="rId833" Type="http://schemas.openxmlformats.org/officeDocument/2006/relationships/hyperlink" Target="http://twitter.com/BANgentrifying/status/863170564562853888" TargetMode="External"/><Relationship Id="rId832" Type="http://schemas.openxmlformats.org/officeDocument/2006/relationships/hyperlink" Target="https://archpaper.com/2017/05/mas-jane-jacobs-tour-protest/" TargetMode="External"/><Relationship Id="rId831" Type="http://schemas.openxmlformats.org/officeDocument/2006/relationships/hyperlink" Target="https://t.co/VjKv2ZdetS" TargetMode="External"/><Relationship Id="rId830" Type="http://schemas.openxmlformats.org/officeDocument/2006/relationships/hyperlink" Target="http://twitter.com/BANgentrifying/status/863170569524662276" TargetMode="External"/><Relationship Id="rId837" Type="http://schemas.openxmlformats.org/officeDocument/2006/relationships/hyperlink" Target="https://t.co/sz2lbwU9if" TargetMode="External"/><Relationship Id="rId836" Type="http://schemas.openxmlformats.org/officeDocument/2006/relationships/hyperlink" Target="http://twitter.com/BANgentrifying/status/863095475922239490" TargetMode="External"/><Relationship Id="rId835" Type="http://schemas.openxmlformats.org/officeDocument/2006/relationships/hyperlink" Target="http://twitter.com/BANgentrifying/status/863138076218011648" TargetMode="External"/><Relationship Id="rId834" Type="http://schemas.openxmlformats.org/officeDocument/2006/relationships/hyperlink" Target="http://twitter.com/BANgentrifying/status/863139034616532996" TargetMode="External"/><Relationship Id="rId1660" Type="http://schemas.openxmlformats.org/officeDocument/2006/relationships/hyperlink" Target="http://twitter.com/BANgentrifying/status/695465593651261440" TargetMode="External"/><Relationship Id="rId1661" Type="http://schemas.openxmlformats.org/officeDocument/2006/relationships/hyperlink" Target="http://twitter.com/BANgentrifying/status/695464969622654976" TargetMode="External"/><Relationship Id="rId1662" Type="http://schemas.openxmlformats.org/officeDocument/2006/relationships/hyperlink" Target="http://twitter.com/BANgentrifying/status/695464395078574080" TargetMode="External"/><Relationship Id="rId1663" Type="http://schemas.openxmlformats.org/officeDocument/2006/relationships/hyperlink" Target="http://twitter.com/BANgentrifying/status/695464094825082880" TargetMode="External"/><Relationship Id="rId2148" Type="http://schemas.openxmlformats.org/officeDocument/2006/relationships/hyperlink" Target="http://twitter.com/BANgentrifying/status/662731390367105024" TargetMode="External"/><Relationship Id="rId2149" Type="http://schemas.openxmlformats.org/officeDocument/2006/relationships/hyperlink" Target="http://twitter.com/BANgentrifying/status/662730711787442176" TargetMode="External"/><Relationship Id="rId469" Type="http://schemas.openxmlformats.org/officeDocument/2006/relationships/hyperlink" Target="https://twitter.com/i/web/status/906615911444074496" TargetMode="External"/><Relationship Id="rId468" Type="http://schemas.openxmlformats.org/officeDocument/2006/relationships/hyperlink" Target="https://t.co/LZQy7l4CiG" TargetMode="External"/><Relationship Id="rId467" Type="http://schemas.openxmlformats.org/officeDocument/2006/relationships/hyperlink" Target="http://twitter.com/BANgentrifying/status/906615911444074496" TargetMode="External"/><Relationship Id="rId1290" Type="http://schemas.openxmlformats.org/officeDocument/2006/relationships/hyperlink" Target="http://twitter.com/BANgentrifying/status/781346201769742337" TargetMode="External"/><Relationship Id="rId1291" Type="http://schemas.openxmlformats.org/officeDocument/2006/relationships/hyperlink" Target="http://twitter.com/BANgentrifying/status/781345852891750400" TargetMode="External"/><Relationship Id="rId1292" Type="http://schemas.openxmlformats.org/officeDocument/2006/relationships/hyperlink" Target="http://twitter.com/BANgentrifying/status/781345198932627456" TargetMode="External"/><Relationship Id="rId462" Type="http://schemas.openxmlformats.org/officeDocument/2006/relationships/hyperlink" Target="https://twitter.com/i/web/status/906617945312374787" TargetMode="External"/><Relationship Id="rId1293" Type="http://schemas.openxmlformats.org/officeDocument/2006/relationships/hyperlink" Target="http://twitter.com/BANgentrifying/status/781344794828271616" TargetMode="External"/><Relationship Id="rId2140" Type="http://schemas.openxmlformats.org/officeDocument/2006/relationships/hyperlink" Target="http://twitter.com/BANgentrifying/status/663130895247941634" TargetMode="External"/><Relationship Id="rId461" Type="http://schemas.openxmlformats.org/officeDocument/2006/relationships/hyperlink" Target="https://t.co/JdfoZxrEWl" TargetMode="External"/><Relationship Id="rId1294" Type="http://schemas.openxmlformats.org/officeDocument/2006/relationships/hyperlink" Target="http://twitter.com/BANgentrifying/status/781344210792374273" TargetMode="External"/><Relationship Id="rId2141" Type="http://schemas.openxmlformats.org/officeDocument/2006/relationships/hyperlink" Target="http://twitter.com/BANgentrifying/status/663130608764379137" TargetMode="External"/><Relationship Id="rId460" Type="http://schemas.openxmlformats.org/officeDocument/2006/relationships/hyperlink" Target="http://twitter.com/BANgentrifying/status/906617945312374787" TargetMode="External"/><Relationship Id="rId1295" Type="http://schemas.openxmlformats.org/officeDocument/2006/relationships/hyperlink" Target="http://twitter.com/BANgentrifying/status/781342782606770180" TargetMode="External"/><Relationship Id="rId2142" Type="http://schemas.openxmlformats.org/officeDocument/2006/relationships/hyperlink" Target="http://twitter.com/BANgentrifying/status/663130472881500160" TargetMode="External"/><Relationship Id="rId1296" Type="http://schemas.openxmlformats.org/officeDocument/2006/relationships/hyperlink" Target="http://twitter.com/BANgentrifying/status/781342203612426240" TargetMode="External"/><Relationship Id="rId2143" Type="http://schemas.openxmlformats.org/officeDocument/2006/relationships/hyperlink" Target="http://twitter.com/BANgentrifying/status/662792854490730497" TargetMode="External"/><Relationship Id="rId466" Type="http://schemas.openxmlformats.org/officeDocument/2006/relationships/hyperlink" Target="http://twitter.com/BANgentrifying/status/906616040049836032" TargetMode="External"/><Relationship Id="rId1297" Type="http://schemas.openxmlformats.org/officeDocument/2006/relationships/hyperlink" Target="http://twitter.com/BANgentrifying/status/781341891845644288" TargetMode="External"/><Relationship Id="rId2144" Type="http://schemas.openxmlformats.org/officeDocument/2006/relationships/hyperlink" Target="http://twitter.com/BANgentrifying/status/662792802175160320" TargetMode="External"/><Relationship Id="rId465" Type="http://schemas.openxmlformats.org/officeDocument/2006/relationships/hyperlink" Target="https://twitter.com/i/web/status/906617109173751808" TargetMode="External"/><Relationship Id="rId1298" Type="http://schemas.openxmlformats.org/officeDocument/2006/relationships/hyperlink" Target="http://twitter.com/BANgentrifying/status/781339697910013952" TargetMode="External"/><Relationship Id="rId2145" Type="http://schemas.openxmlformats.org/officeDocument/2006/relationships/hyperlink" Target="http://twitter.com/BANgentrifying/status/662731660908040192" TargetMode="External"/><Relationship Id="rId464" Type="http://schemas.openxmlformats.org/officeDocument/2006/relationships/hyperlink" Target="https://t.co/uuPObbsJUY" TargetMode="External"/><Relationship Id="rId1299" Type="http://schemas.openxmlformats.org/officeDocument/2006/relationships/hyperlink" Target="http://twitter.com/BANgentrifying/status/781339190227263488" TargetMode="External"/><Relationship Id="rId2146" Type="http://schemas.openxmlformats.org/officeDocument/2006/relationships/hyperlink" Target="https://t.co/6gRfTuX0Vo" TargetMode="External"/><Relationship Id="rId463" Type="http://schemas.openxmlformats.org/officeDocument/2006/relationships/hyperlink" Target="http://twitter.com/BANgentrifying/status/906617109173751808" TargetMode="External"/><Relationship Id="rId2147" Type="http://schemas.openxmlformats.org/officeDocument/2006/relationships/hyperlink" Target="https://www.change.org/p/brooklyn-borough-president-eric-adams-eric-adams-represent-the-people-of-brooklyn-not-the-real-estate-industry" TargetMode="External"/><Relationship Id="rId2137" Type="http://schemas.openxmlformats.org/officeDocument/2006/relationships/hyperlink" Target="https://t.co/t6XevpHtY1" TargetMode="External"/><Relationship Id="rId2138" Type="http://schemas.openxmlformats.org/officeDocument/2006/relationships/hyperlink" Target="http://chn.ge/1L1sDAt" TargetMode="External"/><Relationship Id="rId2139" Type="http://schemas.openxmlformats.org/officeDocument/2006/relationships/hyperlink" Target="http://twitter.com/BANgentrifying/status/663131068325863424" TargetMode="External"/><Relationship Id="rId459" Type="http://schemas.openxmlformats.org/officeDocument/2006/relationships/hyperlink" Target="http://twitter.com/BANgentrifying/status/906618608209539072" TargetMode="External"/><Relationship Id="rId458" Type="http://schemas.openxmlformats.org/officeDocument/2006/relationships/hyperlink" Target="http://twitter.com/BANgentrifying/status/906618651872292864" TargetMode="External"/><Relationship Id="rId457" Type="http://schemas.openxmlformats.org/officeDocument/2006/relationships/hyperlink" Target="http://twitter.com/BANgentrifying/status/906618664669138948" TargetMode="External"/><Relationship Id="rId456" Type="http://schemas.openxmlformats.org/officeDocument/2006/relationships/hyperlink" Target="https://twitter.com/i/web/status/906619035932086274" TargetMode="External"/><Relationship Id="rId1280" Type="http://schemas.openxmlformats.org/officeDocument/2006/relationships/hyperlink" Target="http://twitter.com/BANgentrifying/status/781355008671580160" TargetMode="External"/><Relationship Id="rId1281" Type="http://schemas.openxmlformats.org/officeDocument/2006/relationships/hyperlink" Target="http://twitter.com/BANgentrifying/status/781354579338428417" TargetMode="External"/><Relationship Id="rId451" Type="http://schemas.openxmlformats.org/officeDocument/2006/relationships/hyperlink" Target="http://twitter.com/BANgentrifying/status/906622742455341056" TargetMode="External"/><Relationship Id="rId1282" Type="http://schemas.openxmlformats.org/officeDocument/2006/relationships/hyperlink" Target="http://twitter.com/BANgentrifying/status/781353890969112576" TargetMode="External"/><Relationship Id="rId450" Type="http://schemas.openxmlformats.org/officeDocument/2006/relationships/hyperlink" Target="http://twitter.com/BANgentrifying/status/906623874485428224" TargetMode="External"/><Relationship Id="rId1283" Type="http://schemas.openxmlformats.org/officeDocument/2006/relationships/hyperlink" Target="http://twitter.com/BANgentrifying/status/781353267829825536" TargetMode="External"/><Relationship Id="rId2130" Type="http://schemas.openxmlformats.org/officeDocument/2006/relationships/hyperlink" Target="http://twitter.com/BANgentrifying/status/663141737779605505" TargetMode="External"/><Relationship Id="rId1284" Type="http://schemas.openxmlformats.org/officeDocument/2006/relationships/hyperlink" Target="http://twitter.com/BANgentrifying/status/781350204549234688" TargetMode="External"/><Relationship Id="rId2131" Type="http://schemas.openxmlformats.org/officeDocument/2006/relationships/hyperlink" Target="http://twitter.com/BANgentrifying/status/663141472393412608" TargetMode="External"/><Relationship Id="rId1285" Type="http://schemas.openxmlformats.org/officeDocument/2006/relationships/hyperlink" Target="http://twitter.com/BANgentrifying/status/781349209496776704" TargetMode="External"/><Relationship Id="rId2132" Type="http://schemas.openxmlformats.org/officeDocument/2006/relationships/hyperlink" Target="http://twitter.com/BANgentrifying/status/663141155698286592" TargetMode="External"/><Relationship Id="rId455" Type="http://schemas.openxmlformats.org/officeDocument/2006/relationships/hyperlink" Target="https://t.co/VcicPFAUsp" TargetMode="External"/><Relationship Id="rId1286" Type="http://schemas.openxmlformats.org/officeDocument/2006/relationships/hyperlink" Target="http://twitter.com/BANgentrifying/status/781348978218631168" TargetMode="External"/><Relationship Id="rId2133" Type="http://schemas.openxmlformats.org/officeDocument/2006/relationships/hyperlink" Target="http://twitter.com/BANgentrifying/status/663131673916219392" TargetMode="External"/><Relationship Id="rId454" Type="http://schemas.openxmlformats.org/officeDocument/2006/relationships/hyperlink" Target="http://twitter.com/BANgentrifying/status/906619035932086274" TargetMode="External"/><Relationship Id="rId1287" Type="http://schemas.openxmlformats.org/officeDocument/2006/relationships/hyperlink" Target="http://twitter.com/BANgentrifying/status/781348584834863104" TargetMode="External"/><Relationship Id="rId2134" Type="http://schemas.openxmlformats.org/officeDocument/2006/relationships/hyperlink" Target="https://t.co/t6XevpHtY1" TargetMode="External"/><Relationship Id="rId453" Type="http://schemas.openxmlformats.org/officeDocument/2006/relationships/hyperlink" Target="https://twitter.com/i/web/status/906622742455341056" TargetMode="External"/><Relationship Id="rId1288" Type="http://schemas.openxmlformats.org/officeDocument/2006/relationships/hyperlink" Target="http://twitter.com/BANgentrifying/status/781347566889889792" TargetMode="External"/><Relationship Id="rId2135" Type="http://schemas.openxmlformats.org/officeDocument/2006/relationships/hyperlink" Target="http://chn.ge/1L1sDAt" TargetMode="External"/><Relationship Id="rId452" Type="http://schemas.openxmlformats.org/officeDocument/2006/relationships/hyperlink" Target="https://t.co/rSIHe3VL1y" TargetMode="External"/><Relationship Id="rId1289" Type="http://schemas.openxmlformats.org/officeDocument/2006/relationships/hyperlink" Target="http://twitter.com/BANgentrifying/status/781346621397274624" TargetMode="External"/><Relationship Id="rId2136" Type="http://schemas.openxmlformats.org/officeDocument/2006/relationships/hyperlink" Target="http://twitter.com/BANgentrifying/status/663131575933149185" TargetMode="External"/><Relationship Id="rId491" Type="http://schemas.openxmlformats.org/officeDocument/2006/relationships/hyperlink" Target="http://twitter.com/BANgentrifying/status/906588825593499648" TargetMode="External"/><Relationship Id="rId490" Type="http://schemas.openxmlformats.org/officeDocument/2006/relationships/hyperlink" Target="http://twitter.com/BANgentrifying/status/906588848590860289" TargetMode="External"/><Relationship Id="rId489" Type="http://schemas.openxmlformats.org/officeDocument/2006/relationships/hyperlink" Target="http://twitter.com/BANgentrifying/status/906588869977669633" TargetMode="External"/><Relationship Id="rId2160" Type="http://schemas.openxmlformats.org/officeDocument/2006/relationships/hyperlink" Target="http://brooklynsummit.com/" TargetMode="External"/><Relationship Id="rId2161" Type="http://schemas.openxmlformats.org/officeDocument/2006/relationships/hyperlink" Target="http://twitter.com/BANgentrifying/status/661583032504213504" TargetMode="External"/><Relationship Id="rId484" Type="http://schemas.openxmlformats.org/officeDocument/2006/relationships/hyperlink" Target="https://t.co/0KU4u5BdkV" TargetMode="External"/><Relationship Id="rId2162" Type="http://schemas.openxmlformats.org/officeDocument/2006/relationships/hyperlink" Target="https://t.co/KHvYcvIfEj" TargetMode="External"/><Relationship Id="rId483" Type="http://schemas.openxmlformats.org/officeDocument/2006/relationships/hyperlink" Target="http://twitter.com/BANgentrifying/status/906590023298027520" TargetMode="External"/><Relationship Id="rId2163" Type="http://schemas.openxmlformats.org/officeDocument/2006/relationships/hyperlink" Target="https://www.facebook.com/events/1650083955247975/" TargetMode="External"/><Relationship Id="rId482" Type="http://schemas.openxmlformats.org/officeDocument/2006/relationships/hyperlink" Target="https://twitter.com/i/web/status/906591149435097089" TargetMode="External"/><Relationship Id="rId2164" Type="http://schemas.openxmlformats.org/officeDocument/2006/relationships/hyperlink" Target="http://twitter.com/BANgentrifying/status/661582706288025600" TargetMode="External"/><Relationship Id="rId481" Type="http://schemas.openxmlformats.org/officeDocument/2006/relationships/hyperlink" Target="https://t.co/bR8WvmkmUV" TargetMode="External"/><Relationship Id="rId2165" Type="http://schemas.openxmlformats.org/officeDocument/2006/relationships/hyperlink" Target="http://twitter.com/BANgentrifying/status/661582507511533569" TargetMode="External"/><Relationship Id="rId488" Type="http://schemas.openxmlformats.org/officeDocument/2006/relationships/hyperlink" Target="https://twitter.com/i/web/status/906589663342813184" TargetMode="External"/><Relationship Id="rId2166" Type="http://schemas.openxmlformats.org/officeDocument/2006/relationships/hyperlink" Target="https://t.co/yO83vE6uPk" TargetMode="External"/><Relationship Id="rId487" Type="http://schemas.openxmlformats.org/officeDocument/2006/relationships/hyperlink" Target="https://t.co/3yUMz0T4a2" TargetMode="External"/><Relationship Id="rId2167" Type="http://schemas.openxmlformats.org/officeDocument/2006/relationships/hyperlink" Target="http://tmblr.co/ZX1lzr1wv0S_V" TargetMode="External"/><Relationship Id="rId486" Type="http://schemas.openxmlformats.org/officeDocument/2006/relationships/hyperlink" Target="http://twitter.com/BANgentrifying/status/906589663342813184" TargetMode="External"/><Relationship Id="rId2168" Type="http://schemas.openxmlformats.org/officeDocument/2006/relationships/hyperlink" Target="http://twitter.com/BANgentrifying/status/661582485269123072" TargetMode="External"/><Relationship Id="rId485" Type="http://schemas.openxmlformats.org/officeDocument/2006/relationships/hyperlink" Target="https://twitter.com/i/web/status/906590023298027520" TargetMode="External"/><Relationship Id="rId2169" Type="http://schemas.openxmlformats.org/officeDocument/2006/relationships/hyperlink" Target="https://t.co/mnJ97SmLfP" TargetMode="External"/><Relationship Id="rId2159" Type="http://schemas.openxmlformats.org/officeDocument/2006/relationships/hyperlink" Target="https://t.co/HqFnJxGrSJ" TargetMode="External"/><Relationship Id="rId480" Type="http://schemas.openxmlformats.org/officeDocument/2006/relationships/hyperlink" Target="http://twitter.com/BANgentrifying/status/906591149435097089" TargetMode="External"/><Relationship Id="rId479" Type="http://schemas.openxmlformats.org/officeDocument/2006/relationships/hyperlink" Target="http://twitter.com/BANgentrifying/status/906592228470075392" TargetMode="External"/><Relationship Id="rId478" Type="http://schemas.openxmlformats.org/officeDocument/2006/relationships/hyperlink" Target="https://www.facebook.com/imanihenrybrooklyn/videos/10156960659836337/" TargetMode="External"/><Relationship Id="rId2150" Type="http://schemas.openxmlformats.org/officeDocument/2006/relationships/hyperlink" Target="https://t.co/KIyDd5zruP" TargetMode="External"/><Relationship Id="rId473" Type="http://schemas.openxmlformats.org/officeDocument/2006/relationships/hyperlink" Target="http://twitter.com/BANgentrifying/status/906596547160367104" TargetMode="External"/><Relationship Id="rId2151" Type="http://schemas.openxmlformats.org/officeDocument/2006/relationships/hyperlink" Target="https://www.change.org/p/brooklyn-borough-president-eric-adams-eric-adams-represent-the-people-of-brooklyn-not-the-real-estate-industry" TargetMode="External"/><Relationship Id="rId472" Type="http://schemas.openxmlformats.org/officeDocument/2006/relationships/hyperlink" Target="http://twitter.com/BANgentrifying/status/906596597978591232" TargetMode="External"/><Relationship Id="rId2152" Type="http://schemas.openxmlformats.org/officeDocument/2006/relationships/hyperlink" Target="http://twitter.com/BANgentrifying/status/661584305190252549" TargetMode="External"/><Relationship Id="rId471" Type="http://schemas.openxmlformats.org/officeDocument/2006/relationships/hyperlink" Target="http://twitter.com/BANgentrifying/status/906613441196150784" TargetMode="External"/><Relationship Id="rId2153" Type="http://schemas.openxmlformats.org/officeDocument/2006/relationships/hyperlink" Target="https://t.co/KHvYcvIfEj" TargetMode="External"/><Relationship Id="rId470" Type="http://schemas.openxmlformats.org/officeDocument/2006/relationships/hyperlink" Target="http://twitter.com/BANgentrifying/status/906613490198216705" TargetMode="External"/><Relationship Id="rId2154" Type="http://schemas.openxmlformats.org/officeDocument/2006/relationships/hyperlink" Target="https://www.facebook.com/events/1650083955247975/" TargetMode="External"/><Relationship Id="rId477" Type="http://schemas.openxmlformats.org/officeDocument/2006/relationships/hyperlink" Target="https://t.co/bveWQmJtFk" TargetMode="External"/><Relationship Id="rId2155" Type="http://schemas.openxmlformats.org/officeDocument/2006/relationships/hyperlink" Target="http://twitter.com/BANgentrifying/status/661583594905853952" TargetMode="External"/><Relationship Id="rId476" Type="http://schemas.openxmlformats.org/officeDocument/2006/relationships/hyperlink" Target="http://twitter.com/BANgentrifying/status/906594366579494912" TargetMode="External"/><Relationship Id="rId2156" Type="http://schemas.openxmlformats.org/officeDocument/2006/relationships/hyperlink" Target="https://t.co/gOhQENgwJ7" TargetMode="External"/><Relationship Id="rId475" Type="http://schemas.openxmlformats.org/officeDocument/2006/relationships/hyperlink" Target="https://twitter.com/i/web/status/906596547160367104" TargetMode="External"/><Relationship Id="rId2157" Type="http://schemas.openxmlformats.org/officeDocument/2006/relationships/hyperlink" Target="http://gofundme.com/g76y3ew5" TargetMode="External"/><Relationship Id="rId474" Type="http://schemas.openxmlformats.org/officeDocument/2006/relationships/hyperlink" Target="https://t.co/DDEmCarI8P" TargetMode="External"/><Relationship Id="rId2158" Type="http://schemas.openxmlformats.org/officeDocument/2006/relationships/hyperlink" Target="http://twitter.com/BANgentrifying/status/661583263346085888" TargetMode="External"/><Relationship Id="rId1257" Type="http://schemas.openxmlformats.org/officeDocument/2006/relationships/hyperlink" Target="http://twitter.com/BANgentrifying/status/781377533442949120" TargetMode="External"/><Relationship Id="rId2104" Type="http://schemas.openxmlformats.org/officeDocument/2006/relationships/hyperlink" Target="https://t.co/V5bCQfbubh" TargetMode="External"/><Relationship Id="rId1258" Type="http://schemas.openxmlformats.org/officeDocument/2006/relationships/hyperlink" Target="http://twitter.com/BANgentrifying/status/781376477254324224" TargetMode="External"/><Relationship Id="rId2105" Type="http://schemas.openxmlformats.org/officeDocument/2006/relationships/hyperlink" Target="http://chn.ge/1L1sDAt" TargetMode="External"/><Relationship Id="rId1259" Type="http://schemas.openxmlformats.org/officeDocument/2006/relationships/hyperlink" Target="http://twitter.com/BANgentrifying/status/781374943036661761" TargetMode="External"/><Relationship Id="rId2106" Type="http://schemas.openxmlformats.org/officeDocument/2006/relationships/hyperlink" Target="http://twitter.com/BANgentrifying/status/663149756055691264" TargetMode="External"/><Relationship Id="rId2107" Type="http://schemas.openxmlformats.org/officeDocument/2006/relationships/hyperlink" Target="http://twitter.com/BANgentrifying/status/663149615336857600" TargetMode="External"/><Relationship Id="rId2108" Type="http://schemas.openxmlformats.org/officeDocument/2006/relationships/hyperlink" Target="http://twitter.com/BANgentrifying/status/663146873813905408" TargetMode="External"/><Relationship Id="rId2109" Type="http://schemas.openxmlformats.org/officeDocument/2006/relationships/hyperlink" Target="http://twitter.com/BANgentrifying/status/663146375421534208" TargetMode="External"/><Relationship Id="rId426" Type="http://schemas.openxmlformats.org/officeDocument/2006/relationships/hyperlink" Target="http://twitter.com/BANgentrifying/status/906875889543270401" TargetMode="External"/><Relationship Id="rId425" Type="http://schemas.openxmlformats.org/officeDocument/2006/relationships/hyperlink" Target="https://nyulocal.com/brooklyn-anti-gentrification-network-marches-ahead-of-tuesday-primary-f41d7507f73a" TargetMode="External"/><Relationship Id="rId424" Type="http://schemas.openxmlformats.org/officeDocument/2006/relationships/hyperlink" Target="https://t.co/Rxxv6LaRTP" TargetMode="External"/><Relationship Id="rId423" Type="http://schemas.openxmlformats.org/officeDocument/2006/relationships/hyperlink" Target="http://twitter.com/BANgentrifying/status/907098895234289666" TargetMode="External"/><Relationship Id="rId429" Type="http://schemas.openxmlformats.org/officeDocument/2006/relationships/hyperlink" Target="http://twitter.com/BANgentrifying/status/906875811814428672" TargetMode="External"/><Relationship Id="rId428" Type="http://schemas.openxmlformats.org/officeDocument/2006/relationships/hyperlink" Target="http://twitter.com/BANgentrifying/status/906875840176291845" TargetMode="External"/><Relationship Id="rId427" Type="http://schemas.openxmlformats.org/officeDocument/2006/relationships/hyperlink" Target="http://twitter.com/BANgentrifying/status/906875862565490688" TargetMode="External"/><Relationship Id="rId1250" Type="http://schemas.openxmlformats.org/officeDocument/2006/relationships/hyperlink" Target="http://twitter.com/BANgentrifying/status/781499928916979712" TargetMode="External"/><Relationship Id="rId1251" Type="http://schemas.openxmlformats.org/officeDocument/2006/relationships/hyperlink" Target="http://twitter.com/BANgentrifying/status/781499404670885888" TargetMode="External"/><Relationship Id="rId1252" Type="http://schemas.openxmlformats.org/officeDocument/2006/relationships/hyperlink" Target="http://twitter.com/BANgentrifying/status/781498699054739456" TargetMode="External"/><Relationship Id="rId422" Type="http://schemas.openxmlformats.org/officeDocument/2006/relationships/hyperlink" Target="http://twitter.com/BANgentrifying/status/911661977486921728" TargetMode="External"/><Relationship Id="rId1253" Type="http://schemas.openxmlformats.org/officeDocument/2006/relationships/hyperlink" Target="http://twitter.com/BANgentrifying/status/781379481542025216" TargetMode="External"/><Relationship Id="rId2100" Type="http://schemas.openxmlformats.org/officeDocument/2006/relationships/hyperlink" Target="http://twitter.com/BANgentrifying/status/663152235371749376" TargetMode="External"/><Relationship Id="rId421" Type="http://schemas.openxmlformats.org/officeDocument/2006/relationships/hyperlink" Target="http://twitter.com/BANgentrifying/status/911662060970369025" TargetMode="External"/><Relationship Id="rId1254" Type="http://schemas.openxmlformats.org/officeDocument/2006/relationships/hyperlink" Target="http://twitter.com/BANgentrifying/status/781379043795107840" TargetMode="External"/><Relationship Id="rId2101" Type="http://schemas.openxmlformats.org/officeDocument/2006/relationships/hyperlink" Target="http://twitter.com/BANgentrifying/status/663152165599453184" TargetMode="External"/><Relationship Id="rId420" Type="http://schemas.openxmlformats.org/officeDocument/2006/relationships/hyperlink" Target="https://www.pscp.tv/w/bJo0TDFKUkVtUmRiRFJPUVB8MWxQSnF3bWtwamxLYg-PcIR0SFDpgSnVWhNVWczg9tiK9TPMth49tPV00p5n" TargetMode="External"/><Relationship Id="rId1255" Type="http://schemas.openxmlformats.org/officeDocument/2006/relationships/hyperlink" Target="http://twitter.com/BANgentrifying/status/781378550473654273" TargetMode="External"/><Relationship Id="rId2102" Type="http://schemas.openxmlformats.org/officeDocument/2006/relationships/hyperlink" Target="http://twitter.com/BANgentrifying/status/663152153272406016" TargetMode="External"/><Relationship Id="rId1256" Type="http://schemas.openxmlformats.org/officeDocument/2006/relationships/hyperlink" Target="http://twitter.com/BANgentrifying/status/781378228967600128" TargetMode="External"/><Relationship Id="rId2103" Type="http://schemas.openxmlformats.org/officeDocument/2006/relationships/hyperlink" Target="http://twitter.com/BANgentrifying/status/663149812846608388" TargetMode="External"/><Relationship Id="rId1246" Type="http://schemas.openxmlformats.org/officeDocument/2006/relationships/hyperlink" Target="http://twitter.com/BANgentrifying/status/781679953146445824" TargetMode="External"/><Relationship Id="rId1247" Type="http://schemas.openxmlformats.org/officeDocument/2006/relationships/hyperlink" Target="http://twitter.com/BANgentrifying/status/781679898729545729" TargetMode="External"/><Relationship Id="rId1248" Type="http://schemas.openxmlformats.org/officeDocument/2006/relationships/hyperlink" Target="http://twitter.com/BANgentrifying/status/781553372486836224" TargetMode="External"/><Relationship Id="rId1249" Type="http://schemas.openxmlformats.org/officeDocument/2006/relationships/hyperlink" Target="http://twitter.com/BANgentrifying/status/781512281381281792" TargetMode="External"/><Relationship Id="rId415" Type="http://schemas.openxmlformats.org/officeDocument/2006/relationships/hyperlink" Target="http://twitter.com/BANgentrifying/status/913037900870275072" TargetMode="External"/><Relationship Id="rId899" Type="http://schemas.openxmlformats.org/officeDocument/2006/relationships/hyperlink" Target="http://twitter.com/BANgentrifying/status/858314307741900800" TargetMode="External"/><Relationship Id="rId414" Type="http://schemas.openxmlformats.org/officeDocument/2006/relationships/hyperlink" Target="http://twitter.com/BANgentrifying/status/913037944570679296" TargetMode="External"/><Relationship Id="rId898" Type="http://schemas.openxmlformats.org/officeDocument/2006/relationships/hyperlink" Target="http://twitter.com/BANgentrifying/status/858314317430759424" TargetMode="External"/><Relationship Id="rId413" Type="http://schemas.openxmlformats.org/officeDocument/2006/relationships/hyperlink" Target="http://twitter.com/BANgentrifying/status/913037964258750465" TargetMode="External"/><Relationship Id="rId897" Type="http://schemas.openxmlformats.org/officeDocument/2006/relationships/hyperlink" Target="http://www.thepetitionsite.com/takeaction/641/667/059/" TargetMode="External"/><Relationship Id="rId412" Type="http://schemas.openxmlformats.org/officeDocument/2006/relationships/hyperlink" Target="http://twitter.com/BANgentrifying/status/913037977185607680" TargetMode="External"/><Relationship Id="rId896" Type="http://schemas.openxmlformats.org/officeDocument/2006/relationships/hyperlink" Target="https://t.co/zH7aOoHI3f" TargetMode="External"/><Relationship Id="rId419" Type="http://schemas.openxmlformats.org/officeDocument/2006/relationships/hyperlink" Target="https://t.co/glHem59nEZ" TargetMode="External"/><Relationship Id="rId418" Type="http://schemas.openxmlformats.org/officeDocument/2006/relationships/hyperlink" Target="http://twitter.com/BANgentrifying/status/913037751741804544" TargetMode="External"/><Relationship Id="rId417" Type="http://schemas.openxmlformats.org/officeDocument/2006/relationships/hyperlink" Target="http://twitter.com/BANgentrifying/status/913037878493671425" TargetMode="External"/><Relationship Id="rId416" Type="http://schemas.openxmlformats.org/officeDocument/2006/relationships/hyperlink" Target="http://twitter.com/BANgentrifying/status/913037890497794048" TargetMode="External"/><Relationship Id="rId891" Type="http://schemas.openxmlformats.org/officeDocument/2006/relationships/hyperlink" Target="http://twitter.com/BANgentrifying/status/858314369041674240" TargetMode="External"/><Relationship Id="rId890" Type="http://schemas.openxmlformats.org/officeDocument/2006/relationships/hyperlink" Target="http://twitter.com/BANgentrifying/status/858314396568825856" TargetMode="External"/><Relationship Id="rId1240" Type="http://schemas.openxmlformats.org/officeDocument/2006/relationships/hyperlink" Target="http://twitter.com/BANgentrifying/status/782643723624644608" TargetMode="External"/><Relationship Id="rId1241" Type="http://schemas.openxmlformats.org/officeDocument/2006/relationships/hyperlink" Target="http://twitter.com/BANgentrifying/status/782643602262462465" TargetMode="External"/><Relationship Id="rId411" Type="http://schemas.openxmlformats.org/officeDocument/2006/relationships/hyperlink" Target="http://twitter.com/BANgentrifying/status/913037988963201024" TargetMode="External"/><Relationship Id="rId895" Type="http://schemas.openxmlformats.org/officeDocument/2006/relationships/hyperlink" Target="http://twitter.com/BANgentrifying/status/858314327224446976" TargetMode="External"/><Relationship Id="rId1242" Type="http://schemas.openxmlformats.org/officeDocument/2006/relationships/hyperlink" Target="http://twitter.com/BANgentrifying/status/781703385363910656" TargetMode="External"/><Relationship Id="rId410" Type="http://schemas.openxmlformats.org/officeDocument/2006/relationships/hyperlink" Target="http://twitter.com/BANgentrifying/status/913038001005096960" TargetMode="External"/><Relationship Id="rId894" Type="http://schemas.openxmlformats.org/officeDocument/2006/relationships/hyperlink" Target="http://twitter.com/BANgentrifying/status/858314336594481152" TargetMode="External"/><Relationship Id="rId1243" Type="http://schemas.openxmlformats.org/officeDocument/2006/relationships/hyperlink" Target="http://twitter.com/BANgentrifying/status/781703375800897536" TargetMode="External"/><Relationship Id="rId893" Type="http://schemas.openxmlformats.org/officeDocument/2006/relationships/hyperlink" Target="http://twitter.com/BANgentrifying/status/858314348367933440" TargetMode="External"/><Relationship Id="rId1244" Type="http://schemas.openxmlformats.org/officeDocument/2006/relationships/hyperlink" Target="http://twitter.com/BANgentrifying/status/781703366153994240" TargetMode="External"/><Relationship Id="rId892" Type="http://schemas.openxmlformats.org/officeDocument/2006/relationships/hyperlink" Target="http://twitter.com/BANgentrifying/status/858314358732050432" TargetMode="External"/><Relationship Id="rId1245" Type="http://schemas.openxmlformats.org/officeDocument/2006/relationships/hyperlink" Target="http://twitter.com/BANgentrifying/status/781703353608921089" TargetMode="External"/><Relationship Id="rId1279" Type="http://schemas.openxmlformats.org/officeDocument/2006/relationships/hyperlink" Target="http://twitter.com/BANgentrifying/status/781355651503128576" TargetMode="External"/><Relationship Id="rId2126" Type="http://schemas.openxmlformats.org/officeDocument/2006/relationships/hyperlink" Target="http://twitter.com/BANgentrifying/status/663143523324178435" TargetMode="External"/><Relationship Id="rId2127" Type="http://schemas.openxmlformats.org/officeDocument/2006/relationships/hyperlink" Target="http://twitter.com/BANgentrifying/status/663143439203237890" TargetMode="External"/><Relationship Id="rId2128" Type="http://schemas.openxmlformats.org/officeDocument/2006/relationships/hyperlink" Target="http://twitter.com/BANgentrifying/status/663142329969197058" TargetMode="External"/><Relationship Id="rId2129" Type="http://schemas.openxmlformats.org/officeDocument/2006/relationships/hyperlink" Target="http://twitter.com/BANgentrifying/status/663141820038295552" TargetMode="External"/><Relationship Id="rId448" Type="http://schemas.openxmlformats.org/officeDocument/2006/relationships/hyperlink" Target="http://twitter.com/BANgentrifying/status/906623929594380290" TargetMode="External"/><Relationship Id="rId447" Type="http://schemas.openxmlformats.org/officeDocument/2006/relationships/hyperlink" Target="https://twitter.com/BANgentrifying/status/906622742455341056" TargetMode="External"/><Relationship Id="rId446" Type="http://schemas.openxmlformats.org/officeDocument/2006/relationships/hyperlink" Target="https://t.co/JLHySHcmmc" TargetMode="External"/><Relationship Id="rId445" Type="http://schemas.openxmlformats.org/officeDocument/2006/relationships/hyperlink" Target="http://twitter.com/BANgentrifying/status/906624524157890560" TargetMode="External"/><Relationship Id="rId449" Type="http://schemas.openxmlformats.org/officeDocument/2006/relationships/hyperlink" Target="http://twitter.com/BANgentrifying/status/906623890650214402" TargetMode="External"/><Relationship Id="rId1270" Type="http://schemas.openxmlformats.org/officeDocument/2006/relationships/hyperlink" Target="http://twitter.com/BANgentrifying/status/781360907792355328" TargetMode="External"/><Relationship Id="rId440" Type="http://schemas.openxmlformats.org/officeDocument/2006/relationships/hyperlink" Target="http://twitter.com/BANgentrifying/status/906630655689314305" TargetMode="External"/><Relationship Id="rId1271" Type="http://schemas.openxmlformats.org/officeDocument/2006/relationships/hyperlink" Target="http://twitter.com/BANgentrifying/status/781358286339702784" TargetMode="External"/><Relationship Id="rId1272" Type="http://schemas.openxmlformats.org/officeDocument/2006/relationships/hyperlink" Target="http://twitter.com/BANgentrifying/status/781357513618886656" TargetMode="External"/><Relationship Id="rId1273" Type="http://schemas.openxmlformats.org/officeDocument/2006/relationships/hyperlink" Target="https://t.co/1Hebv2WTdZ" TargetMode="External"/><Relationship Id="rId2120" Type="http://schemas.openxmlformats.org/officeDocument/2006/relationships/hyperlink" Target="http://twitter.com/BANgentrifying/status/663145857919918080" TargetMode="External"/><Relationship Id="rId1274" Type="http://schemas.openxmlformats.org/officeDocument/2006/relationships/hyperlink" Target="https://vine.co/v/5r6x200iQp3" TargetMode="External"/><Relationship Id="rId2121" Type="http://schemas.openxmlformats.org/officeDocument/2006/relationships/hyperlink" Target="http://twitter.com/BANgentrifying/status/663145842891726848" TargetMode="External"/><Relationship Id="rId444" Type="http://schemas.openxmlformats.org/officeDocument/2006/relationships/hyperlink" Target="http://twitter.com/BANgentrifying/status/906626122468794369" TargetMode="External"/><Relationship Id="rId1275" Type="http://schemas.openxmlformats.org/officeDocument/2006/relationships/hyperlink" Target="http://twitter.com/BANgentrifying/status/781356278719344640" TargetMode="External"/><Relationship Id="rId2122" Type="http://schemas.openxmlformats.org/officeDocument/2006/relationships/hyperlink" Target="http://twitter.com/BANgentrifying/status/663145830132686849" TargetMode="External"/><Relationship Id="rId443" Type="http://schemas.openxmlformats.org/officeDocument/2006/relationships/hyperlink" Target="http://twitter.com/BANgentrifying/status/906630535673520129" TargetMode="External"/><Relationship Id="rId1276" Type="http://schemas.openxmlformats.org/officeDocument/2006/relationships/hyperlink" Target="http://twitter.com/BANgentrifying/status/781355748286730240" TargetMode="External"/><Relationship Id="rId2123" Type="http://schemas.openxmlformats.org/officeDocument/2006/relationships/hyperlink" Target="http://twitter.com/BANgentrifying/status/663145815393869824" TargetMode="External"/><Relationship Id="rId442" Type="http://schemas.openxmlformats.org/officeDocument/2006/relationships/hyperlink" Target="http://twitter.com/BANgentrifying/status/906630555982340096" TargetMode="External"/><Relationship Id="rId1277" Type="http://schemas.openxmlformats.org/officeDocument/2006/relationships/hyperlink" Target="https://t.co/6xE864K65G" TargetMode="External"/><Relationship Id="rId2124" Type="http://schemas.openxmlformats.org/officeDocument/2006/relationships/hyperlink" Target="http://twitter.com/BANgentrifying/status/663145790903291905" TargetMode="External"/><Relationship Id="rId441" Type="http://schemas.openxmlformats.org/officeDocument/2006/relationships/hyperlink" Target="http://twitter.com/BANgentrifying/status/906630592061689856" TargetMode="External"/><Relationship Id="rId1278" Type="http://schemas.openxmlformats.org/officeDocument/2006/relationships/hyperlink" Target="https://twitter.com/citiesense/status/781142076079693826" TargetMode="External"/><Relationship Id="rId2125" Type="http://schemas.openxmlformats.org/officeDocument/2006/relationships/hyperlink" Target="http://twitter.com/BANgentrifying/status/663145780891525120" TargetMode="External"/><Relationship Id="rId1268" Type="http://schemas.openxmlformats.org/officeDocument/2006/relationships/hyperlink" Target="http://twitter.com/BANgentrifying/status/781361863791697920" TargetMode="External"/><Relationship Id="rId2115" Type="http://schemas.openxmlformats.org/officeDocument/2006/relationships/hyperlink" Target="http://twitter.com/BANgentrifying/status/663146336691331072" TargetMode="External"/><Relationship Id="rId1269" Type="http://schemas.openxmlformats.org/officeDocument/2006/relationships/hyperlink" Target="http://twitter.com/BANgentrifying/status/781361280221413379" TargetMode="External"/><Relationship Id="rId2116" Type="http://schemas.openxmlformats.org/officeDocument/2006/relationships/hyperlink" Target="http://twitter.com/BANgentrifying/status/663146143581360129" TargetMode="External"/><Relationship Id="rId2117" Type="http://schemas.openxmlformats.org/officeDocument/2006/relationships/hyperlink" Target="http://twitter.com/BANgentrifying/status/663145875921833984" TargetMode="External"/><Relationship Id="rId2118" Type="http://schemas.openxmlformats.org/officeDocument/2006/relationships/hyperlink" Target="https://t.co/k5q1uf1gky" TargetMode="External"/><Relationship Id="rId2119" Type="http://schemas.openxmlformats.org/officeDocument/2006/relationships/hyperlink" Target="http://chn.ge/1OrAijk" TargetMode="External"/><Relationship Id="rId437" Type="http://schemas.openxmlformats.org/officeDocument/2006/relationships/hyperlink" Target="https://t.co/4PGJLtVUAa" TargetMode="External"/><Relationship Id="rId436" Type="http://schemas.openxmlformats.org/officeDocument/2006/relationships/hyperlink" Target="http://twitter.com/BANgentrifying/status/906643947598086144" TargetMode="External"/><Relationship Id="rId435" Type="http://schemas.openxmlformats.org/officeDocument/2006/relationships/hyperlink" Target="http://twitter.com/BANgentrifying/status/906654139412881409" TargetMode="External"/><Relationship Id="rId434" Type="http://schemas.openxmlformats.org/officeDocument/2006/relationships/hyperlink" Target="http://twitter.com/BANgentrifying/status/906875464605716480" TargetMode="External"/><Relationship Id="rId439" Type="http://schemas.openxmlformats.org/officeDocument/2006/relationships/hyperlink" Target="http://twitter.com/BANgentrifying/status/906643521876189185" TargetMode="External"/><Relationship Id="rId438" Type="http://schemas.openxmlformats.org/officeDocument/2006/relationships/hyperlink" Target="https://www.facebook.com/BANgentrification/posts/1146907432120987" TargetMode="External"/><Relationship Id="rId1260" Type="http://schemas.openxmlformats.org/officeDocument/2006/relationships/hyperlink" Target="http://twitter.com/BANgentrifying/status/781374593663700993" TargetMode="External"/><Relationship Id="rId1261" Type="http://schemas.openxmlformats.org/officeDocument/2006/relationships/hyperlink" Target="http://twitter.com/BANgentrifying/status/781374179006439424" TargetMode="External"/><Relationship Id="rId1262" Type="http://schemas.openxmlformats.org/officeDocument/2006/relationships/hyperlink" Target="http://twitter.com/BANgentrifying/status/781365995407564800" TargetMode="External"/><Relationship Id="rId1263" Type="http://schemas.openxmlformats.org/officeDocument/2006/relationships/hyperlink" Target="http://twitter.com/BANgentrifying/status/781364954393899008" TargetMode="External"/><Relationship Id="rId2110" Type="http://schemas.openxmlformats.org/officeDocument/2006/relationships/hyperlink" Target="https://t.co/OCbQdtO763" TargetMode="External"/><Relationship Id="rId433" Type="http://schemas.openxmlformats.org/officeDocument/2006/relationships/hyperlink" Target="http://twitter.com/BANgentrifying/status/906875530506633217" TargetMode="External"/><Relationship Id="rId1264" Type="http://schemas.openxmlformats.org/officeDocument/2006/relationships/hyperlink" Target="http://twitter.com/BANgentrifying/status/781364828908773377" TargetMode="External"/><Relationship Id="rId2111" Type="http://schemas.openxmlformats.org/officeDocument/2006/relationships/hyperlink" Target="https://www.facebook.com/events/742431839235245/" TargetMode="External"/><Relationship Id="rId432" Type="http://schemas.openxmlformats.org/officeDocument/2006/relationships/hyperlink" Target="http://twitter.com/BANgentrifying/status/906875560613367808" TargetMode="External"/><Relationship Id="rId1265" Type="http://schemas.openxmlformats.org/officeDocument/2006/relationships/hyperlink" Target="http://twitter.com/BANgentrifying/status/781363478233751552" TargetMode="External"/><Relationship Id="rId2112" Type="http://schemas.openxmlformats.org/officeDocument/2006/relationships/hyperlink" Target="http://twitter.com/BANgentrifying/status/663146349840461824" TargetMode="External"/><Relationship Id="rId431" Type="http://schemas.openxmlformats.org/officeDocument/2006/relationships/hyperlink" Target="http://twitter.com/BANgentrifying/status/906875679677054981" TargetMode="External"/><Relationship Id="rId1266" Type="http://schemas.openxmlformats.org/officeDocument/2006/relationships/hyperlink" Target="http://twitter.com/BANgentrifying/status/781362806352388096" TargetMode="External"/><Relationship Id="rId2113" Type="http://schemas.openxmlformats.org/officeDocument/2006/relationships/hyperlink" Target="https://t.co/nSC2whAFFe" TargetMode="External"/><Relationship Id="rId430" Type="http://schemas.openxmlformats.org/officeDocument/2006/relationships/hyperlink" Target="http://twitter.com/BANgentrifying/status/906875715194408960" TargetMode="External"/><Relationship Id="rId1267" Type="http://schemas.openxmlformats.org/officeDocument/2006/relationships/hyperlink" Target="http://twitter.com/BANgentrifying/status/781362604774199296" TargetMode="External"/><Relationship Id="rId2114" Type="http://schemas.openxmlformats.org/officeDocument/2006/relationships/hyperlink" Target="https://gofund.me/g76y3ew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9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18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>
      <c r="A2" s="1">
        <v>422239.0</v>
      </c>
      <c r="B2" s="1" t="s">
        <v>27</v>
      </c>
      <c r="C2" s="2">
        <v>43168.0</v>
      </c>
      <c r="D2" s="1" t="s">
        <v>28</v>
      </c>
      <c r="E2" s="1" t="s">
        <v>29</v>
      </c>
      <c r="F2" s="1">
        <v>899.0</v>
      </c>
      <c r="G2" s="1">
        <v>236.0</v>
      </c>
      <c r="H2" s="1">
        <v>1.0</v>
      </c>
      <c r="M2" s="3" t="s">
        <v>30</v>
      </c>
      <c r="N2" s="1" t="b">
        <v>0</v>
      </c>
      <c r="O2" s="1" t="b">
        <v>0</v>
      </c>
      <c r="P2" s="1" t="s">
        <v>31</v>
      </c>
      <c r="Q2" s="1" t="s">
        <v>32</v>
      </c>
      <c r="R2" s="1" t="s">
        <v>33</v>
      </c>
      <c r="S2" s="1"/>
      <c r="T2" s="1" t="s">
        <v>34</v>
      </c>
      <c r="U2" s="1" t="s">
        <v>35</v>
      </c>
      <c r="V2" s="1" t="s">
        <v>36</v>
      </c>
      <c r="X2" s="1" t="s">
        <v>37</v>
      </c>
      <c r="Y2" s="3" t="s">
        <v>38</v>
      </c>
      <c r="Z2" s="3" t="s">
        <v>39</v>
      </c>
    </row>
    <row r="3">
      <c r="A3" s="1">
        <v>422240.0</v>
      </c>
      <c r="B3" s="1" t="s">
        <v>40</v>
      </c>
      <c r="C3" s="2">
        <v>43168.0</v>
      </c>
      <c r="D3" s="1" t="s">
        <v>41</v>
      </c>
      <c r="E3" s="1" t="s">
        <v>29</v>
      </c>
      <c r="F3" s="1">
        <v>899.0</v>
      </c>
      <c r="G3" s="1">
        <v>236.0</v>
      </c>
      <c r="H3" s="1">
        <v>2.0</v>
      </c>
      <c r="M3" s="3" t="s">
        <v>42</v>
      </c>
      <c r="N3" s="1" t="b">
        <v>0</v>
      </c>
      <c r="O3" s="1" t="b">
        <v>0</v>
      </c>
      <c r="P3" s="1" t="s">
        <v>31</v>
      </c>
      <c r="Q3" s="1" t="s">
        <v>43</v>
      </c>
      <c r="R3" s="1" t="s">
        <v>44</v>
      </c>
      <c r="S3" s="1"/>
      <c r="T3" s="1" t="s">
        <v>45</v>
      </c>
      <c r="U3" s="1" t="s">
        <v>46</v>
      </c>
      <c r="V3" s="1" t="s">
        <v>47</v>
      </c>
      <c r="X3" s="1" t="s">
        <v>48</v>
      </c>
      <c r="Y3" s="3" t="s">
        <v>49</v>
      </c>
      <c r="Z3" s="3" t="s">
        <v>50</v>
      </c>
    </row>
    <row r="4">
      <c r="A4" s="1">
        <v>422241.0</v>
      </c>
      <c r="B4" s="1" t="s">
        <v>51</v>
      </c>
      <c r="C4" s="2">
        <v>43168.0</v>
      </c>
      <c r="D4" s="1" t="s">
        <v>52</v>
      </c>
      <c r="E4" s="1" t="s">
        <v>29</v>
      </c>
      <c r="F4" s="1">
        <v>899.0</v>
      </c>
      <c r="G4" s="1">
        <v>236.0</v>
      </c>
      <c r="H4" s="1">
        <v>1.0</v>
      </c>
      <c r="M4" s="3" t="s">
        <v>53</v>
      </c>
      <c r="N4" s="1" t="b">
        <v>0</v>
      </c>
      <c r="O4" s="1" t="b">
        <v>0</v>
      </c>
      <c r="P4" s="1" t="s">
        <v>31</v>
      </c>
      <c r="Q4" s="1" t="s">
        <v>43</v>
      </c>
      <c r="R4" s="1" t="s">
        <v>44</v>
      </c>
      <c r="S4" s="1"/>
      <c r="T4" s="1" t="s">
        <v>45</v>
      </c>
      <c r="U4" s="1" t="s">
        <v>46</v>
      </c>
      <c r="V4" s="1" t="s">
        <v>47</v>
      </c>
      <c r="X4" s="3" t="s">
        <v>54</v>
      </c>
    </row>
    <row r="5">
      <c r="A5" s="1">
        <v>422242.0</v>
      </c>
      <c r="B5" s="1" t="s">
        <v>55</v>
      </c>
      <c r="C5" s="2">
        <v>43168.0</v>
      </c>
      <c r="D5" s="1" t="s">
        <v>56</v>
      </c>
      <c r="E5" s="1" t="s">
        <v>29</v>
      </c>
      <c r="F5" s="1">
        <v>899.0</v>
      </c>
      <c r="G5" s="1">
        <v>236.0</v>
      </c>
      <c r="H5" s="1">
        <v>1.0</v>
      </c>
      <c r="M5" s="3" t="s">
        <v>57</v>
      </c>
      <c r="N5" s="1" t="b">
        <v>0</v>
      </c>
      <c r="O5" s="1" t="b">
        <v>0</v>
      </c>
      <c r="P5" s="1" t="s">
        <v>31</v>
      </c>
      <c r="Q5" s="1" t="s">
        <v>43</v>
      </c>
      <c r="R5" s="1" t="s">
        <v>58</v>
      </c>
      <c r="S5" s="1"/>
      <c r="T5" s="1" t="s">
        <v>59</v>
      </c>
      <c r="U5" s="1" t="s">
        <v>46</v>
      </c>
      <c r="V5" s="1" t="s">
        <v>60</v>
      </c>
      <c r="X5" s="1" t="s">
        <v>61</v>
      </c>
      <c r="Y5" s="3" t="s">
        <v>62</v>
      </c>
      <c r="Z5" s="3" t="s">
        <v>63</v>
      </c>
    </row>
    <row r="6">
      <c r="A6" s="1">
        <v>422243.0</v>
      </c>
      <c r="B6" s="1" t="s">
        <v>64</v>
      </c>
      <c r="C6" s="2">
        <v>43168.0</v>
      </c>
      <c r="D6" s="1" t="s">
        <v>65</v>
      </c>
      <c r="E6" s="1" t="s">
        <v>29</v>
      </c>
      <c r="F6" s="1">
        <v>899.0</v>
      </c>
      <c r="G6" s="1">
        <v>236.0</v>
      </c>
      <c r="H6" s="1">
        <v>1.0</v>
      </c>
      <c r="M6" s="3" t="s">
        <v>66</v>
      </c>
      <c r="N6" s="1" t="b">
        <v>0</v>
      </c>
      <c r="O6" s="1" t="b">
        <v>0</v>
      </c>
      <c r="P6" s="1" t="s">
        <v>31</v>
      </c>
      <c r="Q6" s="1" t="s">
        <v>67</v>
      </c>
      <c r="R6" s="1" t="s">
        <v>68</v>
      </c>
      <c r="S6" s="1"/>
      <c r="T6" s="1" t="s">
        <v>59</v>
      </c>
      <c r="U6" s="1" t="s">
        <v>35</v>
      </c>
      <c r="V6" s="1" t="s">
        <v>69</v>
      </c>
      <c r="X6" s="1" t="s">
        <v>70</v>
      </c>
      <c r="Y6" s="3" t="s">
        <v>71</v>
      </c>
      <c r="Z6" s="3" t="s">
        <v>72</v>
      </c>
    </row>
    <row r="7">
      <c r="A7" s="1">
        <v>422244.0</v>
      </c>
      <c r="B7" s="1" t="s">
        <v>73</v>
      </c>
      <c r="C7" s="2">
        <v>43168.0</v>
      </c>
      <c r="D7" s="1" t="s">
        <v>74</v>
      </c>
      <c r="E7" s="1" t="s">
        <v>29</v>
      </c>
      <c r="F7" s="1">
        <v>899.0</v>
      </c>
      <c r="G7" s="1">
        <v>236.0</v>
      </c>
      <c r="H7" s="1">
        <v>1.0</v>
      </c>
      <c r="K7" s="1" t="s">
        <v>75</v>
      </c>
      <c r="L7" s="1"/>
      <c r="M7" s="3" t="s">
        <v>76</v>
      </c>
      <c r="N7" s="1" t="b">
        <v>1</v>
      </c>
      <c r="O7" s="1" t="b">
        <v>1</v>
      </c>
      <c r="P7" s="1" t="s">
        <v>77</v>
      </c>
      <c r="Q7" s="1" t="s">
        <v>67</v>
      </c>
      <c r="R7" s="1" t="s">
        <v>58</v>
      </c>
      <c r="S7" s="1"/>
      <c r="T7" s="1" t="s">
        <v>59</v>
      </c>
      <c r="U7" s="1" t="s">
        <v>78</v>
      </c>
      <c r="V7" s="1" t="s">
        <v>79</v>
      </c>
      <c r="X7" s="1" t="s">
        <v>80</v>
      </c>
      <c r="Y7" s="3" t="s">
        <v>81</v>
      </c>
      <c r="Z7" s="3" t="s">
        <v>82</v>
      </c>
    </row>
    <row r="8">
      <c r="A8" s="1">
        <v>422245.0</v>
      </c>
      <c r="B8" s="1" t="s">
        <v>83</v>
      </c>
      <c r="C8" s="2">
        <v>43168.0</v>
      </c>
      <c r="D8" s="1" t="s">
        <v>84</v>
      </c>
      <c r="E8" s="1" t="s">
        <v>29</v>
      </c>
      <c r="F8" s="1">
        <v>899.0</v>
      </c>
      <c r="G8" s="1">
        <v>236.0</v>
      </c>
      <c r="H8" s="1">
        <v>1.0</v>
      </c>
      <c r="L8" s="1" t="s">
        <v>85</v>
      </c>
      <c r="M8" s="3" t="s">
        <v>86</v>
      </c>
      <c r="N8" s="1" t="b">
        <v>0</v>
      </c>
      <c r="O8" s="1" t="b">
        <v>0</v>
      </c>
      <c r="P8" s="1" t="s">
        <v>31</v>
      </c>
      <c r="Q8" s="1" t="s">
        <v>43</v>
      </c>
      <c r="R8" s="1" t="s">
        <v>87</v>
      </c>
      <c r="S8" s="1"/>
      <c r="T8" s="1" t="s">
        <v>59</v>
      </c>
      <c r="U8" s="1" t="s">
        <v>44</v>
      </c>
      <c r="V8" s="1" t="s">
        <v>60</v>
      </c>
      <c r="X8" s="1" t="s">
        <v>88</v>
      </c>
      <c r="Y8" s="3" t="s">
        <v>89</v>
      </c>
      <c r="Z8" s="3" t="s">
        <v>90</v>
      </c>
    </row>
    <row r="9">
      <c r="A9" s="1">
        <v>420451.0</v>
      </c>
      <c r="B9" s="1" t="s">
        <v>91</v>
      </c>
      <c r="C9" s="2">
        <v>43166.0</v>
      </c>
      <c r="D9" s="1" t="s">
        <v>92</v>
      </c>
      <c r="E9" s="1" t="s">
        <v>29</v>
      </c>
      <c r="F9" s="1">
        <v>897.0</v>
      </c>
      <c r="G9" s="1">
        <v>236.0</v>
      </c>
      <c r="H9" s="1">
        <v>6.0</v>
      </c>
      <c r="K9" s="1" t="s">
        <v>93</v>
      </c>
      <c r="L9" s="1"/>
      <c r="M9" s="3" t="s">
        <v>94</v>
      </c>
      <c r="N9" s="1" t="b">
        <v>1</v>
      </c>
      <c r="O9" s="1" t="b">
        <v>1</v>
      </c>
      <c r="P9" s="1" t="s">
        <v>77</v>
      </c>
      <c r="Q9" s="1" t="s">
        <v>67</v>
      </c>
      <c r="R9" s="1" t="s">
        <v>33</v>
      </c>
      <c r="S9" s="1"/>
      <c r="T9" s="1" t="s">
        <v>59</v>
      </c>
      <c r="U9" s="1" t="s">
        <v>95</v>
      </c>
      <c r="V9" s="1" t="s">
        <v>96</v>
      </c>
      <c r="X9" s="1" t="s">
        <v>97</v>
      </c>
    </row>
    <row r="10">
      <c r="A10" s="1">
        <v>420452.0</v>
      </c>
      <c r="B10" s="1" t="s">
        <v>98</v>
      </c>
      <c r="C10" s="2">
        <v>43166.0</v>
      </c>
      <c r="D10" s="1" t="s">
        <v>99</v>
      </c>
      <c r="E10" s="1" t="s">
        <v>29</v>
      </c>
      <c r="F10" s="1">
        <v>897.0</v>
      </c>
      <c r="G10" s="1">
        <v>236.0</v>
      </c>
      <c r="H10" s="1">
        <v>3.0</v>
      </c>
      <c r="K10" s="1" t="s">
        <v>100</v>
      </c>
      <c r="L10" s="1"/>
      <c r="M10" s="3" t="s">
        <v>101</v>
      </c>
      <c r="N10" s="1" t="b">
        <v>1</v>
      </c>
      <c r="O10" s="1" t="b">
        <v>1</v>
      </c>
      <c r="P10" s="1" t="s">
        <v>77</v>
      </c>
      <c r="Q10" s="1" t="s">
        <v>67</v>
      </c>
      <c r="R10" s="1" t="s">
        <v>33</v>
      </c>
      <c r="S10" s="1"/>
      <c r="T10" s="1" t="s">
        <v>59</v>
      </c>
      <c r="U10" s="1" t="s">
        <v>35</v>
      </c>
      <c r="V10" s="1" t="s">
        <v>102</v>
      </c>
      <c r="X10" s="1" t="s">
        <v>103</v>
      </c>
    </row>
    <row r="11">
      <c r="A11" s="1">
        <v>420453.0</v>
      </c>
      <c r="B11" s="1" t="s">
        <v>104</v>
      </c>
      <c r="C11" s="2">
        <v>43166.0</v>
      </c>
      <c r="D11" s="1" t="s">
        <v>105</v>
      </c>
      <c r="E11" s="1" t="s">
        <v>29</v>
      </c>
      <c r="F11" s="1">
        <v>897.0</v>
      </c>
      <c r="G11" s="1">
        <v>236.0</v>
      </c>
      <c r="H11" s="1">
        <v>9.0</v>
      </c>
      <c r="I11" s="1" t="s">
        <v>106</v>
      </c>
      <c r="K11" s="1" t="s">
        <v>107</v>
      </c>
      <c r="L11" s="1"/>
      <c r="M11" s="3" t="s">
        <v>108</v>
      </c>
      <c r="N11" s="1" t="b">
        <v>1</v>
      </c>
      <c r="O11" s="1" t="b">
        <v>1</v>
      </c>
      <c r="P11" s="1" t="s">
        <v>77</v>
      </c>
      <c r="X11" s="1" t="s">
        <v>109</v>
      </c>
    </row>
    <row r="12">
      <c r="A12" s="1">
        <v>420454.0</v>
      </c>
      <c r="B12" s="1" t="s">
        <v>110</v>
      </c>
      <c r="C12" s="2">
        <v>43166.0</v>
      </c>
      <c r="D12" s="1" t="s">
        <v>111</v>
      </c>
      <c r="E12" s="1" t="s">
        <v>29</v>
      </c>
      <c r="F12" s="1">
        <v>897.0</v>
      </c>
      <c r="G12" s="1">
        <v>236.0</v>
      </c>
      <c r="H12" s="1">
        <v>7.0</v>
      </c>
      <c r="I12" s="1" t="s">
        <v>112</v>
      </c>
      <c r="K12" s="1" t="s">
        <v>113</v>
      </c>
      <c r="L12" s="1"/>
      <c r="M12" s="3" t="s">
        <v>114</v>
      </c>
      <c r="N12" s="1" t="b">
        <v>1</v>
      </c>
      <c r="O12" s="1" t="b">
        <v>1</v>
      </c>
      <c r="P12" s="1" t="s">
        <v>77</v>
      </c>
      <c r="Q12" s="1" t="s">
        <v>67</v>
      </c>
      <c r="R12" s="1" t="s">
        <v>115</v>
      </c>
      <c r="S12" s="1"/>
      <c r="T12" s="1" t="s">
        <v>59</v>
      </c>
      <c r="U12" s="1" t="s">
        <v>116</v>
      </c>
      <c r="V12" s="1" t="s">
        <v>117</v>
      </c>
      <c r="X12" s="1" t="s">
        <v>118</v>
      </c>
    </row>
    <row r="13">
      <c r="A13" s="1">
        <v>420455.0</v>
      </c>
      <c r="B13" s="1" t="s">
        <v>119</v>
      </c>
      <c r="C13" s="2">
        <v>43166.0</v>
      </c>
      <c r="D13" s="1" t="s">
        <v>120</v>
      </c>
      <c r="E13" s="1" t="s">
        <v>29</v>
      </c>
      <c r="F13" s="1">
        <v>897.0</v>
      </c>
      <c r="G13" s="1">
        <v>236.0</v>
      </c>
      <c r="H13" s="1">
        <v>22.0</v>
      </c>
      <c r="I13" s="1" t="s">
        <v>121</v>
      </c>
      <c r="K13" s="1" t="s">
        <v>122</v>
      </c>
      <c r="L13" s="1"/>
      <c r="M13" s="3" t="s">
        <v>123</v>
      </c>
      <c r="N13" s="1" t="b">
        <v>1</v>
      </c>
      <c r="O13" s="1" t="b">
        <v>1</v>
      </c>
      <c r="P13" s="1" t="s">
        <v>77</v>
      </c>
      <c r="Q13" s="1" t="s">
        <v>32</v>
      </c>
      <c r="R13" s="1" t="s">
        <v>124</v>
      </c>
      <c r="S13" s="1"/>
      <c r="T13" s="1" t="s">
        <v>59</v>
      </c>
      <c r="U13" s="1" t="s">
        <v>125</v>
      </c>
      <c r="V13" s="1" t="s">
        <v>126</v>
      </c>
      <c r="X13" s="1" t="s">
        <v>127</v>
      </c>
    </row>
    <row r="14">
      <c r="A14" s="1">
        <v>420456.0</v>
      </c>
      <c r="B14" s="1" t="s">
        <v>128</v>
      </c>
      <c r="C14" s="2">
        <v>43166.0</v>
      </c>
      <c r="D14" s="1" t="s">
        <v>129</v>
      </c>
      <c r="E14" s="1" t="s">
        <v>29</v>
      </c>
      <c r="F14" s="1">
        <v>897.0</v>
      </c>
      <c r="G14" s="1">
        <v>236.0</v>
      </c>
      <c r="H14" s="1">
        <v>4.0</v>
      </c>
      <c r="I14" s="1" t="s">
        <v>130</v>
      </c>
      <c r="K14" s="1" t="s">
        <v>131</v>
      </c>
      <c r="L14" s="1"/>
      <c r="M14" s="3" t="s">
        <v>132</v>
      </c>
      <c r="N14" s="1" t="b">
        <v>1</v>
      </c>
      <c r="O14" s="1" t="b">
        <v>1</v>
      </c>
      <c r="P14" s="1" t="s">
        <v>77</v>
      </c>
      <c r="Q14" s="1" t="s">
        <v>67</v>
      </c>
      <c r="R14" s="1" t="s">
        <v>33</v>
      </c>
      <c r="S14" s="1"/>
      <c r="T14" s="1" t="s">
        <v>59</v>
      </c>
      <c r="U14" s="1" t="s">
        <v>35</v>
      </c>
      <c r="V14" s="1" t="s">
        <v>133</v>
      </c>
      <c r="X14" s="1" t="s">
        <v>134</v>
      </c>
      <c r="Y14" s="3" t="s">
        <v>135</v>
      </c>
      <c r="Z14" s="3" t="s">
        <v>136</v>
      </c>
    </row>
    <row r="15">
      <c r="A15" s="1">
        <v>420457.0</v>
      </c>
      <c r="B15" s="1" t="s">
        <v>137</v>
      </c>
      <c r="C15" s="2">
        <v>43166.0</v>
      </c>
      <c r="D15" s="1" t="s">
        <v>138</v>
      </c>
      <c r="E15" s="1" t="s">
        <v>29</v>
      </c>
      <c r="F15" s="1">
        <v>897.0</v>
      </c>
      <c r="G15" s="1">
        <v>236.0</v>
      </c>
      <c r="H15" s="1">
        <v>16.0</v>
      </c>
      <c r="K15" s="1" t="s">
        <v>139</v>
      </c>
      <c r="L15" s="1"/>
      <c r="M15" s="3" t="s">
        <v>140</v>
      </c>
      <c r="N15" s="1" t="b">
        <v>1</v>
      </c>
      <c r="O15" s="1" t="b">
        <v>1</v>
      </c>
      <c r="P15" s="1" t="s">
        <v>77</v>
      </c>
      <c r="Q15" s="1" t="s">
        <v>43</v>
      </c>
      <c r="R15" s="1" t="s">
        <v>33</v>
      </c>
      <c r="S15" s="1"/>
      <c r="T15" s="1" t="s">
        <v>45</v>
      </c>
      <c r="U15" s="1" t="s">
        <v>125</v>
      </c>
      <c r="V15" s="1" t="s">
        <v>141</v>
      </c>
      <c r="X15" s="1" t="s">
        <v>142</v>
      </c>
    </row>
    <row r="16">
      <c r="A16" s="1">
        <v>420458.0</v>
      </c>
      <c r="B16" s="1" t="s">
        <v>143</v>
      </c>
      <c r="C16" s="2">
        <v>43166.0</v>
      </c>
      <c r="D16" s="1" t="s">
        <v>144</v>
      </c>
      <c r="E16" s="1" t="s">
        <v>29</v>
      </c>
      <c r="F16" s="1">
        <v>897.0</v>
      </c>
      <c r="G16" s="1">
        <v>236.0</v>
      </c>
      <c r="H16" s="1">
        <v>3.0</v>
      </c>
      <c r="K16" s="1" t="s">
        <v>131</v>
      </c>
      <c r="L16" s="1"/>
      <c r="M16" s="3" t="s">
        <v>145</v>
      </c>
      <c r="N16" s="1" t="b">
        <v>1</v>
      </c>
      <c r="O16" s="1" t="b">
        <v>1</v>
      </c>
      <c r="P16" s="1" t="s">
        <v>77</v>
      </c>
      <c r="Q16" s="1" t="s">
        <v>67</v>
      </c>
      <c r="R16" s="1" t="s">
        <v>67</v>
      </c>
      <c r="S16" s="1"/>
      <c r="T16" s="1" t="s">
        <v>59</v>
      </c>
      <c r="U16" s="1" t="s">
        <v>146</v>
      </c>
      <c r="V16" s="1" t="s">
        <v>147</v>
      </c>
      <c r="X16" s="1" t="s">
        <v>148</v>
      </c>
    </row>
    <row r="17">
      <c r="A17" s="1">
        <v>420459.0</v>
      </c>
      <c r="B17" s="1" t="s">
        <v>149</v>
      </c>
      <c r="C17" s="2">
        <v>43166.0</v>
      </c>
      <c r="D17" s="1" t="s">
        <v>150</v>
      </c>
      <c r="E17" s="1" t="s">
        <v>29</v>
      </c>
      <c r="F17" s="1">
        <v>897.0</v>
      </c>
      <c r="G17" s="1">
        <v>236.0</v>
      </c>
      <c r="H17" s="1">
        <v>5.0</v>
      </c>
      <c r="K17" s="1" t="s">
        <v>131</v>
      </c>
      <c r="L17" s="1"/>
      <c r="M17" s="3" t="s">
        <v>151</v>
      </c>
      <c r="N17" s="1" t="b">
        <v>1</v>
      </c>
      <c r="O17" s="1" t="b">
        <v>1</v>
      </c>
      <c r="P17" s="1" t="s">
        <v>77</v>
      </c>
      <c r="Q17" s="1" t="s">
        <v>43</v>
      </c>
      <c r="R17" s="1" t="s">
        <v>67</v>
      </c>
      <c r="S17" s="1"/>
      <c r="T17" s="1" t="s">
        <v>59</v>
      </c>
      <c r="U17" s="1" t="s">
        <v>152</v>
      </c>
      <c r="V17" s="1" t="s">
        <v>153</v>
      </c>
      <c r="X17" s="1" t="s">
        <v>154</v>
      </c>
    </row>
    <row r="18">
      <c r="A18" s="1">
        <v>420460.0</v>
      </c>
      <c r="B18" s="1" t="s">
        <v>155</v>
      </c>
      <c r="C18" s="2">
        <v>43166.0</v>
      </c>
      <c r="D18" s="1" t="s">
        <v>156</v>
      </c>
      <c r="E18" s="1" t="s">
        <v>29</v>
      </c>
      <c r="F18" s="1">
        <v>897.0</v>
      </c>
      <c r="G18" s="1">
        <v>236.0</v>
      </c>
      <c r="H18" s="1">
        <v>189.0</v>
      </c>
      <c r="K18" s="1" t="s">
        <v>157</v>
      </c>
      <c r="L18" s="1"/>
      <c r="M18" s="3" t="s">
        <v>158</v>
      </c>
      <c r="N18" s="1" t="b">
        <v>1</v>
      </c>
      <c r="O18" s="1" t="b">
        <v>1</v>
      </c>
      <c r="P18" s="1" t="s">
        <v>77</v>
      </c>
      <c r="Q18" s="1" t="s">
        <v>67</v>
      </c>
      <c r="R18" s="1" t="s">
        <v>33</v>
      </c>
      <c r="S18" s="1"/>
      <c r="T18" s="1" t="s">
        <v>59</v>
      </c>
      <c r="U18" s="1" t="s">
        <v>159</v>
      </c>
      <c r="V18" s="1" t="s">
        <v>160</v>
      </c>
      <c r="X18" s="1" t="s">
        <v>161</v>
      </c>
    </row>
    <row r="19">
      <c r="A19" s="1">
        <v>420461.0</v>
      </c>
      <c r="B19" s="1" t="s">
        <v>162</v>
      </c>
      <c r="C19" s="2">
        <v>43166.0</v>
      </c>
      <c r="D19" s="1" t="s">
        <v>163</v>
      </c>
      <c r="E19" s="1" t="s">
        <v>29</v>
      </c>
      <c r="F19" s="1">
        <v>897.0</v>
      </c>
      <c r="G19" s="1">
        <v>236.0</v>
      </c>
      <c r="H19" s="1">
        <v>3.0</v>
      </c>
      <c r="K19" s="1" t="s">
        <v>131</v>
      </c>
      <c r="L19" s="1"/>
      <c r="M19" s="3" t="s">
        <v>164</v>
      </c>
      <c r="N19" s="1" t="b">
        <v>1</v>
      </c>
      <c r="O19" s="1" t="b">
        <v>1</v>
      </c>
      <c r="P19" s="1" t="s">
        <v>77</v>
      </c>
      <c r="Q19" s="1" t="s">
        <v>32</v>
      </c>
      <c r="R19" s="1" t="s">
        <v>67</v>
      </c>
      <c r="S19" s="1"/>
      <c r="T19" s="1" t="s">
        <v>59</v>
      </c>
      <c r="U19" s="1" t="s">
        <v>165</v>
      </c>
      <c r="V19" s="1" t="s">
        <v>166</v>
      </c>
      <c r="X19" s="1" t="s">
        <v>167</v>
      </c>
    </row>
    <row r="20">
      <c r="A20" s="1">
        <v>420462.0</v>
      </c>
      <c r="B20" s="1" t="s">
        <v>168</v>
      </c>
      <c r="C20" s="2">
        <v>43166.0</v>
      </c>
      <c r="D20" s="1" t="s">
        <v>169</v>
      </c>
      <c r="E20" s="1" t="s">
        <v>29</v>
      </c>
      <c r="F20" s="1">
        <v>897.0</v>
      </c>
      <c r="G20" s="1">
        <v>236.0</v>
      </c>
      <c r="H20" s="1">
        <v>1.0</v>
      </c>
      <c r="K20" s="1" t="s">
        <v>131</v>
      </c>
      <c r="L20" s="1"/>
      <c r="M20" s="3" t="s">
        <v>170</v>
      </c>
      <c r="N20" s="1" t="b">
        <v>1</v>
      </c>
      <c r="O20" s="1" t="b">
        <v>1</v>
      </c>
      <c r="P20" s="1" t="s">
        <v>77</v>
      </c>
      <c r="Q20" s="1" t="s">
        <v>43</v>
      </c>
      <c r="R20" s="1" t="s">
        <v>67</v>
      </c>
      <c r="S20" s="1"/>
      <c r="T20" s="1" t="s">
        <v>59</v>
      </c>
      <c r="U20" s="1" t="s">
        <v>171</v>
      </c>
      <c r="V20" s="1" t="s">
        <v>172</v>
      </c>
      <c r="X20" s="1" t="s">
        <v>173</v>
      </c>
    </row>
    <row r="21">
      <c r="A21" s="1">
        <v>420463.0</v>
      </c>
      <c r="B21" s="1" t="s">
        <v>174</v>
      </c>
      <c r="C21" s="2">
        <v>43166.0</v>
      </c>
      <c r="D21" s="1" t="s">
        <v>175</v>
      </c>
      <c r="E21" s="1" t="s">
        <v>29</v>
      </c>
      <c r="F21" s="1">
        <v>897.0</v>
      </c>
      <c r="G21" s="1">
        <v>236.0</v>
      </c>
      <c r="H21" s="1">
        <v>1.0</v>
      </c>
      <c r="K21" s="1" t="s">
        <v>131</v>
      </c>
      <c r="L21" s="1"/>
      <c r="M21" s="3" t="s">
        <v>176</v>
      </c>
      <c r="N21" s="1" t="b">
        <v>1</v>
      </c>
      <c r="O21" s="1" t="b">
        <v>1</v>
      </c>
      <c r="P21" s="1" t="s">
        <v>77</v>
      </c>
      <c r="Q21" s="1" t="s">
        <v>43</v>
      </c>
      <c r="R21" s="1" t="s">
        <v>67</v>
      </c>
      <c r="S21" s="1"/>
      <c r="T21" s="1" t="s">
        <v>34</v>
      </c>
      <c r="U21" s="1" t="s">
        <v>35</v>
      </c>
      <c r="V21" s="1" t="s">
        <v>172</v>
      </c>
      <c r="X21" s="1" t="s">
        <v>177</v>
      </c>
    </row>
    <row r="22">
      <c r="A22" s="1">
        <v>420464.0</v>
      </c>
      <c r="B22" s="1" t="s">
        <v>178</v>
      </c>
      <c r="C22" s="2">
        <v>43166.0</v>
      </c>
      <c r="D22" s="1" t="s">
        <v>179</v>
      </c>
      <c r="E22" s="1" t="s">
        <v>29</v>
      </c>
      <c r="F22" s="1">
        <v>897.0</v>
      </c>
      <c r="G22" s="1">
        <v>236.0</v>
      </c>
      <c r="H22" s="1">
        <v>0.0</v>
      </c>
      <c r="K22" s="1" t="s">
        <v>180</v>
      </c>
      <c r="L22" s="1"/>
      <c r="M22" s="3" t="s">
        <v>181</v>
      </c>
      <c r="N22" s="1" t="b">
        <v>1</v>
      </c>
      <c r="O22" s="1" t="b">
        <v>1</v>
      </c>
      <c r="P22" s="1" t="s">
        <v>77</v>
      </c>
      <c r="Q22" s="1" t="s">
        <v>67</v>
      </c>
      <c r="R22" s="1" t="s">
        <v>33</v>
      </c>
      <c r="S22" s="1"/>
      <c r="T22" s="1" t="s">
        <v>59</v>
      </c>
      <c r="U22" s="1" t="s">
        <v>35</v>
      </c>
      <c r="V22" s="1" t="s">
        <v>182</v>
      </c>
      <c r="X22" s="1" t="s">
        <v>183</v>
      </c>
    </row>
    <row r="23">
      <c r="A23" s="1">
        <v>420465.0</v>
      </c>
      <c r="B23" s="1" t="s">
        <v>184</v>
      </c>
      <c r="C23" s="2">
        <v>43166.0</v>
      </c>
      <c r="D23" s="1" t="s">
        <v>185</v>
      </c>
      <c r="E23" s="1" t="s">
        <v>29</v>
      </c>
      <c r="F23" s="1">
        <v>897.0</v>
      </c>
      <c r="G23" s="1">
        <v>236.0</v>
      </c>
      <c r="H23" s="1">
        <v>0.0</v>
      </c>
      <c r="M23" s="3" t="s">
        <v>186</v>
      </c>
      <c r="N23" s="1" t="b">
        <v>0</v>
      </c>
      <c r="O23" s="1" t="b">
        <v>0</v>
      </c>
      <c r="P23" s="1" t="s">
        <v>31</v>
      </c>
      <c r="Q23" s="1" t="s">
        <v>67</v>
      </c>
      <c r="R23" s="1" t="s">
        <v>67</v>
      </c>
      <c r="S23" s="1"/>
      <c r="T23" s="1" t="s">
        <v>59</v>
      </c>
      <c r="U23" s="1" t="s">
        <v>187</v>
      </c>
      <c r="V23" s="1" t="s">
        <v>188</v>
      </c>
      <c r="X23" s="1" t="s">
        <v>189</v>
      </c>
      <c r="Y23" s="3" t="s">
        <v>190</v>
      </c>
      <c r="Z23" s="3" t="s">
        <v>191</v>
      </c>
    </row>
    <row r="24">
      <c r="A24" s="1">
        <v>413140.0</v>
      </c>
      <c r="B24" s="1" t="s">
        <v>192</v>
      </c>
      <c r="C24" s="2">
        <v>43144.0</v>
      </c>
      <c r="D24" s="1" t="s">
        <v>193</v>
      </c>
      <c r="E24" s="1" t="s">
        <v>29</v>
      </c>
      <c r="F24" s="1">
        <v>894.0</v>
      </c>
      <c r="G24" s="1">
        <v>236.0</v>
      </c>
      <c r="H24" s="1">
        <v>6.0</v>
      </c>
      <c r="K24" s="1" t="s">
        <v>131</v>
      </c>
      <c r="L24" s="1"/>
      <c r="M24" s="3" t="s">
        <v>194</v>
      </c>
      <c r="N24" s="1" t="b">
        <v>1</v>
      </c>
      <c r="O24" s="1" t="b">
        <v>1</v>
      </c>
      <c r="P24" s="1" t="s">
        <v>77</v>
      </c>
      <c r="Q24" s="1" t="s">
        <v>67</v>
      </c>
      <c r="R24" s="1" t="s">
        <v>67</v>
      </c>
      <c r="S24" s="1"/>
      <c r="T24" s="1" t="s">
        <v>59</v>
      </c>
      <c r="U24" s="1" t="s">
        <v>35</v>
      </c>
      <c r="V24" s="1" t="s">
        <v>195</v>
      </c>
      <c r="X24" s="1" t="s">
        <v>196</v>
      </c>
    </row>
    <row r="25">
      <c r="A25" s="1">
        <v>413141.0</v>
      </c>
      <c r="B25" s="1" t="s">
        <v>197</v>
      </c>
      <c r="C25" s="2">
        <v>43144.0</v>
      </c>
      <c r="D25" s="1" t="s">
        <v>198</v>
      </c>
      <c r="E25" s="1" t="s">
        <v>29</v>
      </c>
      <c r="F25" s="1">
        <v>894.0</v>
      </c>
      <c r="G25" s="1">
        <v>236.0</v>
      </c>
      <c r="H25" s="1">
        <v>4.0</v>
      </c>
      <c r="K25" s="1" t="s">
        <v>131</v>
      </c>
      <c r="L25" s="1"/>
      <c r="M25" s="3" t="s">
        <v>199</v>
      </c>
      <c r="N25" s="1" t="b">
        <v>1</v>
      </c>
      <c r="O25" s="1" t="b">
        <v>1</v>
      </c>
      <c r="P25" s="1" t="s">
        <v>77</v>
      </c>
      <c r="Q25" s="1" t="s">
        <v>67</v>
      </c>
      <c r="R25" s="1" t="s">
        <v>67</v>
      </c>
      <c r="S25" s="1"/>
      <c r="T25" s="1" t="s">
        <v>200</v>
      </c>
      <c r="U25" s="1" t="s">
        <v>201</v>
      </c>
      <c r="V25" s="1" t="s">
        <v>172</v>
      </c>
      <c r="X25" s="1" t="s">
        <v>202</v>
      </c>
    </row>
    <row r="26">
      <c r="A26" s="1">
        <v>413142.0</v>
      </c>
      <c r="B26" s="1" t="s">
        <v>203</v>
      </c>
      <c r="C26" s="2">
        <v>43144.0</v>
      </c>
      <c r="D26" s="1" t="s">
        <v>204</v>
      </c>
      <c r="E26" s="1" t="s">
        <v>29</v>
      </c>
      <c r="F26" s="1">
        <v>894.0</v>
      </c>
      <c r="G26" s="1">
        <v>236.0</v>
      </c>
      <c r="H26" s="1">
        <v>1.0</v>
      </c>
      <c r="I26" s="1" t="s">
        <v>205</v>
      </c>
      <c r="J26" s="1" t="s">
        <v>29</v>
      </c>
      <c r="K26" s="1" t="s">
        <v>206</v>
      </c>
      <c r="L26" s="1"/>
      <c r="M26" s="3" t="s">
        <v>207</v>
      </c>
      <c r="N26" s="1" t="b">
        <v>0</v>
      </c>
      <c r="O26" s="1" t="b">
        <v>0</v>
      </c>
      <c r="P26" s="1" t="s">
        <v>208</v>
      </c>
      <c r="Q26" s="1" t="s">
        <v>43</v>
      </c>
      <c r="R26" s="1" t="s">
        <v>209</v>
      </c>
      <c r="S26" s="1"/>
      <c r="T26" s="1" t="s">
        <v>210</v>
      </c>
      <c r="U26" s="1" t="s">
        <v>211</v>
      </c>
      <c r="V26" s="1" t="s">
        <v>212</v>
      </c>
      <c r="X26" s="1" t="s">
        <v>213</v>
      </c>
      <c r="Y26" s="3" t="s">
        <v>214</v>
      </c>
      <c r="Z26" s="3" t="s">
        <v>215</v>
      </c>
    </row>
    <row r="27">
      <c r="A27" s="1">
        <v>413143.0</v>
      </c>
      <c r="B27" s="1" t="s">
        <v>216</v>
      </c>
      <c r="C27" s="2">
        <v>43144.0</v>
      </c>
      <c r="D27" s="1" t="s">
        <v>217</v>
      </c>
      <c r="E27" s="1" t="s">
        <v>29</v>
      </c>
      <c r="F27" s="1">
        <v>894.0</v>
      </c>
      <c r="G27" s="1">
        <v>236.0</v>
      </c>
      <c r="H27" s="1">
        <v>11.0</v>
      </c>
      <c r="I27" s="1" t="s">
        <v>218</v>
      </c>
      <c r="K27" s="1" t="s">
        <v>219</v>
      </c>
      <c r="L27" s="1"/>
      <c r="M27" s="3" t="s">
        <v>220</v>
      </c>
      <c r="N27" s="1" t="b">
        <v>1</v>
      </c>
      <c r="O27" s="1" t="b">
        <v>1</v>
      </c>
      <c r="P27" s="1" t="s">
        <v>77</v>
      </c>
      <c r="Q27" s="1" t="s">
        <v>67</v>
      </c>
      <c r="R27" s="1" t="s">
        <v>67</v>
      </c>
      <c r="S27" s="1"/>
      <c r="T27" s="1" t="s">
        <v>221</v>
      </c>
      <c r="U27" s="1" t="s">
        <v>35</v>
      </c>
      <c r="V27" s="3" t="s">
        <v>222</v>
      </c>
      <c r="X27" s="1" t="s">
        <v>223</v>
      </c>
    </row>
    <row r="28">
      <c r="A28" s="1">
        <v>413144.0</v>
      </c>
      <c r="B28" s="1" t="s">
        <v>224</v>
      </c>
      <c r="C28" s="2">
        <v>43144.0</v>
      </c>
      <c r="D28" s="1" t="s">
        <v>225</v>
      </c>
      <c r="E28" s="1" t="s">
        <v>29</v>
      </c>
      <c r="F28" s="1">
        <v>894.0</v>
      </c>
      <c r="G28" s="1">
        <v>236.0</v>
      </c>
      <c r="H28" s="1">
        <v>1.0</v>
      </c>
      <c r="K28" s="1" t="s">
        <v>131</v>
      </c>
      <c r="L28" s="1"/>
      <c r="M28" s="3" t="s">
        <v>226</v>
      </c>
      <c r="N28" s="1" t="b">
        <v>1</v>
      </c>
      <c r="O28" s="1" t="b">
        <v>1</v>
      </c>
      <c r="P28" s="1" t="s">
        <v>77</v>
      </c>
      <c r="Q28" s="1" t="s">
        <v>32</v>
      </c>
      <c r="R28" s="1" t="s">
        <v>124</v>
      </c>
      <c r="S28" s="1"/>
      <c r="T28" s="1" t="s">
        <v>210</v>
      </c>
      <c r="U28" s="1" t="s">
        <v>227</v>
      </c>
      <c r="V28" s="1" t="s">
        <v>228</v>
      </c>
      <c r="X28" s="1" t="s">
        <v>229</v>
      </c>
    </row>
    <row r="29">
      <c r="A29" s="1">
        <v>413145.0</v>
      </c>
      <c r="B29" s="1" t="s">
        <v>230</v>
      </c>
      <c r="C29" s="2">
        <v>43143.0</v>
      </c>
      <c r="D29" s="1" t="s">
        <v>231</v>
      </c>
      <c r="E29" s="1" t="s">
        <v>29</v>
      </c>
      <c r="F29" s="1">
        <v>894.0</v>
      </c>
      <c r="G29" s="1">
        <v>236.0</v>
      </c>
      <c r="H29" s="1">
        <v>14.0</v>
      </c>
      <c r="K29" s="1" t="s">
        <v>131</v>
      </c>
      <c r="L29" s="1"/>
      <c r="M29" s="3" t="s">
        <v>232</v>
      </c>
      <c r="N29" s="1" t="b">
        <v>1</v>
      </c>
      <c r="O29" s="1" t="b">
        <v>1</v>
      </c>
      <c r="P29" s="1" t="s">
        <v>77</v>
      </c>
      <c r="Q29" s="1" t="s">
        <v>43</v>
      </c>
      <c r="R29" s="1" t="s">
        <v>233</v>
      </c>
      <c r="S29" s="1"/>
      <c r="T29" s="1" t="s">
        <v>34</v>
      </c>
      <c r="U29" s="1" t="s">
        <v>211</v>
      </c>
      <c r="V29" s="1" t="s">
        <v>234</v>
      </c>
      <c r="X29" s="1" t="s">
        <v>235</v>
      </c>
    </row>
    <row r="30">
      <c r="A30" s="1">
        <v>413146.0</v>
      </c>
      <c r="B30" s="1" t="s">
        <v>236</v>
      </c>
      <c r="C30" s="2">
        <v>43141.0</v>
      </c>
      <c r="D30" s="1" t="s">
        <v>237</v>
      </c>
      <c r="E30" s="1" t="s">
        <v>29</v>
      </c>
      <c r="F30" s="1">
        <v>894.0</v>
      </c>
      <c r="G30" s="1">
        <v>236.0</v>
      </c>
      <c r="H30" s="1">
        <v>13.0</v>
      </c>
      <c r="K30" s="1" t="s">
        <v>238</v>
      </c>
      <c r="L30" s="1"/>
      <c r="M30" s="3" t="s">
        <v>239</v>
      </c>
      <c r="N30" s="1" t="b">
        <v>1</v>
      </c>
      <c r="O30" s="1" t="b">
        <v>1</v>
      </c>
      <c r="P30" s="1" t="s">
        <v>77</v>
      </c>
      <c r="Q30" s="1" t="s">
        <v>43</v>
      </c>
      <c r="R30" s="1" t="s">
        <v>124</v>
      </c>
      <c r="S30" s="1"/>
      <c r="T30" s="1" t="s">
        <v>233</v>
      </c>
      <c r="U30" s="1" t="s">
        <v>35</v>
      </c>
      <c r="V30" s="3" t="s">
        <v>240</v>
      </c>
      <c r="X30" s="1" t="s">
        <v>241</v>
      </c>
      <c r="Y30" s="3" t="s">
        <v>242</v>
      </c>
      <c r="Z30" s="3" t="s">
        <v>243</v>
      </c>
    </row>
    <row r="31">
      <c r="A31" s="1">
        <v>413147.0</v>
      </c>
      <c r="B31" s="1" t="s">
        <v>244</v>
      </c>
      <c r="C31" s="2">
        <v>43141.0</v>
      </c>
      <c r="D31" s="1" t="s">
        <v>245</v>
      </c>
      <c r="E31" s="1" t="s">
        <v>29</v>
      </c>
      <c r="F31" s="1">
        <v>894.0</v>
      </c>
      <c r="G31" s="1">
        <v>236.0</v>
      </c>
      <c r="H31" s="1">
        <v>20.0</v>
      </c>
      <c r="K31" s="1" t="s">
        <v>246</v>
      </c>
      <c r="L31" s="1"/>
      <c r="M31" s="3" t="s">
        <v>247</v>
      </c>
      <c r="N31" s="1" t="b">
        <v>1</v>
      </c>
      <c r="O31" s="1" t="b">
        <v>1</v>
      </c>
      <c r="P31" s="1" t="s">
        <v>77</v>
      </c>
      <c r="Q31" s="1" t="s">
        <v>67</v>
      </c>
      <c r="R31" s="1" t="s">
        <v>124</v>
      </c>
      <c r="S31" s="1"/>
      <c r="T31" s="1" t="s">
        <v>248</v>
      </c>
      <c r="U31" s="1" t="s">
        <v>249</v>
      </c>
      <c r="V31" s="3" t="s">
        <v>250</v>
      </c>
      <c r="X31" s="1" t="s">
        <v>251</v>
      </c>
    </row>
    <row r="32">
      <c r="A32" s="1">
        <v>413148.0</v>
      </c>
      <c r="B32" s="1" t="s">
        <v>252</v>
      </c>
      <c r="C32" s="2">
        <v>43141.0</v>
      </c>
      <c r="D32" s="1" t="s">
        <v>253</v>
      </c>
      <c r="E32" s="1" t="s">
        <v>29</v>
      </c>
      <c r="F32" s="1">
        <v>894.0</v>
      </c>
      <c r="G32" s="1">
        <v>236.0</v>
      </c>
      <c r="H32" s="1">
        <v>17.0</v>
      </c>
      <c r="K32" s="1" t="s">
        <v>254</v>
      </c>
      <c r="L32" s="1"/>
      <c r="M32" s="3" t="s">
        <v>255</v>
      </c>
      <c r="N32" s="1" t="b">
        <v>1</v>
      </c>
      <c r="O32" s="1" t="b">
        <v>1</v>
      </c>
      <c r="P32" s="1" t="s">
        <v>77</v>
      </c>
      <c r="Q32" s="1" t="s">
        <v>67</v>
      </c>
      <c r="R32" s="1" t="s">
        <v>209</v>
      </c>
      <c r="S32" s="1"/>
      <c r="T32" s="1" t="s">
        <v>248</v>
      </c>
      <c r="U32" s="1" t="s">
        <v>35</v>
      </c>
      <c r="V32" s="1" t="s">
        <v>256</v>
      </c>
      <c r="X32" s="1" t="s">
        <v>257</v>
      </c>
      <c r="Y32" s="3" t="s">
        <v>258</v>
      </c>
      <c r="Z32" s="3" t="s">
        <v>259</v>
      </c>
    </row>
    <row r="33">
      <c r="A33" s="1">
        <v>413149.0</v>
      </c>
      <c r="B33" s="1" t="s">
        <v>260</v>
      </c>
      <c r="C33" s="2">
        <v>43141.0</v>
      </c>
      <c r="D33" s="1" t="s">
        <v>261</v>
      </c>
      <c r="E33" s="1" t="s">
        <v>29</v>
      </c>
      <c r="F33" s="1">
        <v>894.0</v>
      </c>
      <c r="G33" s="1">
        <v>236.0</v>
      </c>
      <c r="H33" s="1">
        <v>5.0</v>
      </c>
      <c r="K33" s="1" t="s">
        <v>131</v>
      </c>
      <c r="L33" s="1"/>
      <c r="M33" s="3" t="s">
        <v>262</v>
      </c>
      <c r="N33" s="1" t="b">
        <v>1</v>
      </c>
      <c r="O33" s="1" t="b">
        <v>1</v>
      </c>
      <c r="P33" s="1" t="s">
        <v>77</v>
      </c>
      <c r="Q33" s="1" t="s">
        <v>32</v>
      </c>
      <c r="R33" s="1" t="s">
        <v>124</v>
      </c>
      <c r="S33" s="1"/>
      <c r="T33" s="1" t="s">
        <v>263</v>
      </c>
      <c r="U33" s="1" t="s">
        <v>264</v>
      </c>
      <c r="V33" s="3" t="s">
        <v>265</v>
      </c>
      <c r="X33" s="1" t="s">
        <v>266</v>
      </c>
    </row>
    <row r="34">
      <c r="A34" s="1">
        <v>413150.0</v>
      </c>
      <c r="B34" s="1" t="s">
        <v>267</v>
      </c>
      <c r="C34" s="2">
        <v>43141.0</v>
      </c>
      <c r="D34" s="1" t="s">
        <v>268</v>
      </c>
      <c r="E34" s="1" t="s">
        <v>29</v>
      </c>
      <c r="F34" s="1">
        <v>894.0</v>
      </c>
      <c r="G34" s="1">
        <v>236.0</v>
      </c>
      <c r="H34" s="1">
        <v>6.0</v>
      </c>
      <c r="I34" s="1" t="s">
        <v>205</v>
      </c>
      <c r="K34" s="1" t="s">
        <v>131</v>
      </c>
      <c r="L34" s="1"/>
      <c r="M34" s="3" t="s">
        <v>269</v>
      </c>
      <c r="N34" s="1" t="b">
        <v>1</v>
      </c>
      <c r="O34" s="1" t="b">
        <v>1</v>
      </c>
      <c r="P34" s="1" t="s">
        <v>77</v>
      </c>
      <c r="Q34" s="1" t="s">
        <v>43</v>
      </c>
      <c r="R34" s="1" t="s">
        <v>233</v>
      </c>
      <c r="S34" s="1"/>
      <c r="T34" s="1" t="s">
        <v>270</v>
      </c>
      <c r="U34" s="1" t="s">
        <v>201</v>
      </c>
      <c r="V34" s="1" t="s">
        <v>234</v>
      </c>
      <c r="X34" s="1" t="s">
        <v>271</v>
      </c>
    </row>
    <row r="35">
      <c r="A35" s="1">
        <v>413151.0</v>
      </c>
      <c r="B35" s="1" t="s">
        <v>272</v>
      </c>
      <c r="C35" s="2">
        <v>43141.0</v>
      </c>
      <c r="D35" s="1" t="s">
        <v>273</v>
      </c>
      <c r="E35" s="1" t="s">
        <v>29</v>
      </c>
      <c r="F35" s="1">
        <v>894.0</v>
      </c>
      <c r="G35" s="1">
        <v>236.0</v>
      </c>
      <c r="H35" s="1">
        <v>2.0</v>
      </c>
      <c r="K35" s="1" t="s">
        <v>131</v>
      </c>
      <c r="L35" s="1"/>
      <c r="M35" s="3" t="s">
        <v>274</v>
      </c>
      <c r="N35" s="1" t="b">
        <v>1</v>
      </c>
      <c r="O35" s="1" t="b">
        <v>1</v>
      </c>
      <c r="P35" s="1" t="s">
        <v>77</v>
      </c>
      <c r="Q35" s="1" t="s">
        <v>43</v>
      </c>
      <c r="R35" s="1" t="s">
        <v>209</v>
      </c>
      <c r="S35" s="1"/>
      <c r="T35" s="1" t="s">
        <v>210</v>
      </c>
      <c r="U35" s="1" t="s">
        <v>275</v>
      </c>
      <c r="V35" s="1" t="s">
        <v>276</v>
      </c>
      <c r="X35" s="1" t="s">
        <v>277</v>
      </c>
    </row>
    <row r="36">
      <c r="A36" s="1">
        <v>413152.0</v>
      </c>
      <c r="B36" s="1" t="s">
        <v>278</v>
      </c>
      <c r="C36" s="2">
        <v>43141.0</v>
      </c>
      <c r="D36" s="1" t="s">
        <v>279</v>
      </c>
      <c r="E36" s="1" t="s">
        <v>29</v>
      </c>
      <c r="F36" s="1">
        <v>894.0</v>
      </c>
      <c r="G36" s="1">
        <v>236.0</v>
      </c>
      <c r="H36" s="1">
        <v>2.0</v>
      </c>
      <c r="I36" s="1" t="s">
        <v>280</v>
      </c>
      <c r="K36" s="1" t="s">
        <v>281</v>
      </c>
      <c r="L36" s="1"/>
      <c r="M36" s="3" t="s">
        <v>282</v>
      </c>
      <c r="N36" s="1" t="b">
        <v>1</v>
      </c>
      <c r="O36" s="1" t="b">
        <v>1</v>
      </c>
      <c r="P36" s="1" t="s">
        <v>77</v>
      </c>
      <c r="Q36" s="1" t="s">
        <v>67</v>
      </c>
      <c r="R36" s="1" t="s">
        <v>67</v>
      </c>
      <c r="S36" s="1"/>
      <c r="T36" s="1" t="s">
        <v>210</v>
      </c>
      <c r="U36" s="1" t="s">
        <v>35</v>
      </c>
      <c r="V36" s="1" t="s">
        <v>283</v>
      </c>
      <c r="X36" s="1" t="s">
        <v>284</v>
      </c>
    </row>
    <row r="37">
      <c r="A37" s="1">
        <v>413153.0</v>
      </c>
      <c r="B37" s="1" t="s">
        <v>285</v>
      </c>
      <c r="C37" s="2">
        <v>43141.0</v>
      </c>
      <c r="D37" s="1" t="s">
        <v>286</v>
      </c>
      <c r="E37" s="1" t="s">
        <v>29</v>
      </c>
      <c r="F37" s="1">
        <v>894.0</v>
      </c>
      <c r="G37" s="1">
        <v>236.0</v>
      </c>
      <c r="H37" s="1">
        <v>2.0</v>
      </c>
      <c r="K37" s="1" t="s">
        <v>287</v>
      </c>
      <c r="L37" s="1"/>
      <c r="M37" s="3" t="s">
        <v>288</v>
      </c>
      <c r="N37" s="1" t="b">
        <v>1</v>
      </c>
      <c r="O37" s="1" t="b">
        <v>1</v>
      </c>
      <c r="P37" s="1" t="s">
        <v>77</v>
      </c>
      <c r="Q37" s="1" t="s">
        <v>67</v>
      </c>
      <c r="R37" s="1" t="s">
        <v>67</v>
      </c>
      <c r="S37" s="1"/>
      <c r="T37" s="1" t="s">
        <v>289</v>
      </c>
      <c r="U37" s="1" t="s">
        <v>35</v>
      </c>
      <c r="V37" s="1" t="s">
        <v>290</v>
      </c>
      <c r="X37" s="1" t="s">
        <v>291</v>
      </c>
    </row>
    <row r="38">
      <c r="A38" s="1">
        <v>413154.0</v>
      </c>
      <c r="B38" s="1" t="s">
        <v>292</v>
      </c>
      <c r="C38" s="2">
        <v>43141.0</v>
      </c>
      <c r="D38" s="1" t="s">
        <v>293</v>
      </c>
      <c r="E38" s="1" t="s">
        <v>29</v>
      </c>
      <c r="F38" s="1">
        <v>894.0</v>
      </c>
      <c r="G38" s="1">
        <v>236.0</v>
      </c>
      <c r="H38" s="1">
        <v>4.0</v>
      </c>
      <c r="K38" s="1" t="s">
        <v>294</v>
      </c>
      <c r="L38" s="1"/>
      <c r="M38" s="3" t="s">
        <v>295</v>
      </c>
      <c r="N38" s="1" t="b">
        <v>1</v>
      </c>
      <c r="O38" s="1" t="b">
        <v>1</v>
      </c>
      <c r="P38" s="1" t="s">
        <v>77</v>
      </c>
      <c r="Q38" s="1" t="s">
        <v>67</v>
      </c>
      <c r="R38" s="1" t="s">
        <v>209</v>
      </c>
      <c r="S38" s="1"/>
      <c r="T38" s="1" t="s">
        <v>45</v>
      </c>
      <c r="U38" s="1" t="s">
        <v>275</v>
      </c>
      <c r="V38" s="1" t="s">
        <v>296</v>
      </c>
      <c r="X38" s="1" t="s">
        <v>297</v>
      </c>
    </row>
    <row r="39">
      <c r="A39" s="1">
        <v>413155.0</v>
      </c>
      <c r="B39" s="1" t="s">
        <v>298</v>
      </c>
      <c r="C39" s="2">
        <v>43141.0</v>
      </c>
      <c r="D39" s="1" t="s">
        <v>299</v>
      </c>
      <c r="E39" s="1" t="s">
        <v>29</v>
      </c>
      <c r="F39" s="1">
        <v>894.0</v>
      </c>
      <c r="G39" s="1">
        <v>236.0</v>
      </c>
      <c r="H39" s="1">
        <v>2.0</v>
      </c>
      <c r="K39" s="1" t="s">
        <v>300</v>
      </c>
      <c r="L39" s="1"/>
      <c r="M39" s="3" t="s">
        <v>301</v>
      </c>
      <c r="N39" s="1" t="b">
        <v>1</v>
      </c>
      <c r="O39" s="1" t="b">
        <v>1</v>
      </c>
      <c r="P39" s="1" t="s">
        <v>77</v>
      </c>
      <c r="Q39" s="1" t="s">
        <v>67</v>
      </c>
      <c r="R39" s="1" t="s">
        <v>67</v>
      </c>
      <c r="S39" s="1"/>
      <c r="T39" s="1" t="s">
        <v>221</v>
      </c>
      <c r="U39" s="1" t="s">
        <v>125</v>
      </c>
      <c r="V39" s="1" t="s">
        <v>276</v>
      </c>
      <c r="X39" s="1" t="s">
        <v>302</v>
      </c>
      <c r="Y39" s="3" t="s">
        <v>303</v>
      </c>
      <c r="Z39" s="3" t="s">
        <v>304</v>
      </c>
    </row>
    <row r="40">
      <c r="A40" s="1">
        <v>413156.0</v>
      </c>
      <c r="B40" s="1" t="s">
        <v>305</v>
      </c>
      <c r="C40" s="2">
        <v>43141.0</v>
      </c>
      <c r="D40" s="1" t="s">
        <v>306</v>
      </c>
      <c r="E40" s="1" t="s">
        <v>29</v>
      </c>
      <c r="F40" s="1">
        <v>894.0</v>
      </c>
      <c r="G40" s="1">
        <v>236.0</v>
      </c>
      <c r="H40" s="1">
        <v>4.0</v>
      </c>
      <c r="K40" s="1" t="s">
        <v>307</v>
      </c>
      <c r="L40" s="1"/>
      <c r="M40" s="3" t="s">
        <v>308</v>
      </c>
      <c r="N40" s="1" t="b">
        <v>1</v>
      </c>
      <c r="O40" s="1" t="b">
        <v>1</v>
      </c>
      <c r="P40" s="1" t="s">
        <v>77</v>
      </c>
      <c r="Q40" s="1" t="s">
        <v>67</v>
      </c>
      <c r="R40" s="1" t="s">
        <v>67</v>
      </c>
      <c r="S40" s="1"/>
      <c r="T40" s="1" t="s">
        <v>309</v>
      </c>
      <c r="U40" s="1" t="s">
        <v>310</v>
      </c>
      <c r="V40" s="1" t="s">
        <v>311</v>
      </c>
      <c r="X40" s="1" t="s">
        <v>312</v>
      </c>
    </row>
    <row r="41">
      <c r="A41" s="1">
        <v>413157.0</v>
      </c>
      <c r="B41" s="1" t="s">
        <v>313</v>
      </c>
      <c r="C41" s="2">
        <v>43141.0</v>
      </c>
      <c r="D41" s="1" t="s">
        <v>314</v>
      </c>
      <c r="E41" s="1" t="s">
        <v>29</v>
      </c>
      <c r="F41" s="1">
        <v>894.0</v>
      </c>
      <c r="G41" s="1">
        <v>236.0</v>
      </c>
      <c r="H41" s="1">
        <v>4.0</v>
      </c>
      <c r="K41" s="1" t="s">
        <v>315</v>
      </c>
      <c r="L41" s="1"/>
      <c r="M41" s="3" t="s">
        <v>316</v>
      </c>
      <c r="N41" s="1" t="b">
        <v>1</v>
      </c>
      <c r="O41" s="1" t="b">
        <v>1</v>
      </c>
      <c r="P41" s="1" t="s">
        <v>77</v>
      </c>
      <c r="Q41" s="1" t="s">
        <v>43</v>
      </c>
      <c r="R41" s="1" t="s">
        <v>317</v>
      </c>
      <c r="S41" s="1"/>
      <c r="T41" s="1" t="s">
        <v>309</v>
      </c>
      <c r="U41" s="1" t="s">
        <v>318</v>
      </c>
      <c r="V41" s="1" t="s">
        <v>319</v>
      </c>
      <c r="X41" s="1" t="s">
        <v>320</v>
      </c>
    </row>
    <row r="42">
      <c r="A42" s="1">
        <v>413158.0</v>
      </c>
      <c r="B42" s="1" t="s">
        <v>321</v>
      </c>
      <c r="C42" s="2">
        <v>43141.0</v>
      </c>
      <c r="D42" s="1" t="s">
        <v>322</v>
      </c>
      <c r="E42" s="1" t="s">
        <v>29</v>
      </c>
      <c r="F42" s="1">
        <v>894.0</v>
      </c>
      <c r="G42" s="1">
        <v>236.0</v>
      </c>
      <c r="H42" s="1">
        <v>5.0</v>
      </c>
      <c r="K42" s="1" t="s">
        <v>131</v>
      </c>
      <c r="L42" s="1"/>
      <c r="M42" s="3" t="s">
        <v>323</v>
      </c>
      <c r="N42" s="1" t="b">
        <v>1</v>
      </c>
      <c r="O42" s="1" t="b">
        <v>1</v>
      </c>
      <c r="P42" s="1" t="s">
        <v>77</v>
      </c>
      <c r="Q42" s="1" t="s">
        <v>43</v>
      </c>
      <c r="R42" s="1" t="s">
        <v>233</v>
      </c>
      <c r="S42" s="1"/>
      <c r="T42" s="1" t="s">
        <v>34</v>
      </c>
      <c r="U42" s="1" t="s">
        <v>211</v>
      </c>
      <c r="X42" s="1" t="s">
        <v>324</v>
      </c>
    </row>
    <row r="43">
      <c r="A43" s="1">
        <v>413159.0</v>
      </c>
      <c r="B43" s="1" t="s">
        <v>325</v>
      </c>
      <c r="C43" s="2">
        <v>43141.0</v>
      </c>
      <c r="D43" s="1" t="s">
        <v>326</v>
      </c>
      <c r="E43" s="1" t="s">
        <v>29</v>
      </c>
      <c r="F43" s="1">
        <v>894.0</v>
      </c>
      <c r="G43" s="1">
        <v>236.0</v>
      </c>
      <c r="H43" s="1">
        <v>2.0</v>
      </c>
      <c r="M43" s="3" t="s">
        <v>327</v>
      </c>
      <c r="N43" s="1" t="b">
        <v>0</v>
      </c>
      <c r="O43" s="1" t="b">
        <v>0</v>
      </c>
      <c r="P43" s="1" t="s">
        <v>31</v>
      </c>
      <c r="Q43" s="1" t="s">
        <v>43</v>
      </c>
      <c r="R43" s="1" t="s">
        <v>209</v>
      </c>
      <c r="S43" s="1"/>
      <c r="T43" s="1" t="s">
        <v>309</v>
      </c>
      <c r="U43" s="1" t="s">
        <v>35</v>
      </c>
      <c r="V43" s="1" t="s">
        <v>328</v>
      </c>
      <c r="X43" s="1" t="s">
        <v>329</v>
      </c>
      <c r="Y43" s="3" t="s">
        <v>330</v>
      </c>
      <c r="Z43" s="3" t="s">
        <v>331</v>
      </c>
    </row>
    <row r="44">
      <c r="A44" s="1">
        <v>413160.0</v>
      </c>
      <c r="B44" s="1" t="s">
        <v>332</v>
      </c>
      <c r="C44" s="2">
        <v>43141.0</v>
      </c>
      <c r="D44" s="1" t="s">
        <v>333</v>
      </c>
      <c r="E44" s="1" t="s">
        <v>29</v>
      </c>
      <c r="F44" s="1">
        <v>894.0</v>
      </c>
      <c r="G44" s="1">
        <v>236.0</v>
      </c>
      <c r="H44" s="1">
        <v>1.0</v>
      </c>
      <c r="I44" s="1" t="s">
        <v>334</v>
      </c>
      <c r="K44" s="1" t="s">
        <v>335</v>
      </c>
      <c r="L44" s="1"/>
      <c r="M44" s="3" t="s">
        <v>336</v>
      </c>
      <c r="N44" s="1" t="b">
        <v>1</v>
      </c>
      <c r="O44" s="1" t="b">
        <v>1</v>
      </c>
      <c r="P44" s="1" t="s">
        <v>77</v>
      </c>
      <c r="Q44" s="1" t="s">
        <v>67</v>
      </c>
      <c r="R44" s="1" t="s">
        <v>209</v>
      </c>
      <c r="S44" s="1"/>
      <c r="T44" s="1" t="s">
        <v>45</v>
      </c>
      <c r="V44" s="1" t="s">
        <v>337</v>
      </c>
      <c r="X44" s="1" t="s">
        <v>338</v>
      </c>
      <c r="Y44" s="3" t="s">
        <v>339</v>
      </c>
      <c r="Z44" s="3" t="s">
        <v>340</v>
      </c>
    </row>
    <row r="45">
      <c r="A45" s="1">
        <v>413161.0</v>
      </c>
      <c r="B45" s="1" t="s">
        <v>341</v>
      </c>
      <c r="C45" s="2">
        <v>43136.0</v>
      </c>
      <c r="D45" s="1" t="s">
        <v>342</v>
      </c>
      <c r="E45" s="1" t="s">
        <v>29</v>
      </c>
      <c r="F45" s="1">
        <v>894.0</v>
      </c>
      <c r="G45" s="1">
        <v>236.0</v>
      </c>
      <c r="H45" s="1">
        <v>2.0</v>
      </c>
      <c r="K45" s="1" t="s">
        <v>131</v>
      </c>
      <c r="L45" s="1"/>
      <c r="M45" s="3" t="s">
        <v>343</v>
      </c>
      <c r="N45" s="1" t="b">
        <v>1</v>
      </c>
      <c r="O45" s="1" t="b">
        <v>1</v>
      </c>
      <c r="P45" s="1" t="s">
        <v>77</v>
      </c>
      <c r="Q45" s="1" t="s">
        <v>32</v>
      </c>
      <c r="R45" s="1" t="s">
        <v>344</v>
      </c>
      <c r="S45" s="1"/>
      <c r="T45" s="1" t="s">
        <v>345</v>
      </c>
      <c r="U45" s="1" t="s">
        <v>201</v>
      </c>
      <c r="V45" s="3" t="s">
        <v>346</v>
      </c>
      <c r="X45" s="1" t="s">
        <v>347</v>
      </c>
      <c r="Y45" s="3" t="s">
        <v>348</v>
      </c>
      <c r="Z45" s="3" t="s">
        <v>349</v>
      </c>
    </row>
    <row r="46">
      <c r="A46" s="1">
        <v>413162.0</v>
      </c>
      <c r="B46" s="1" t="s">
        <v>350</v>
      </c>
      <c r="C46" s="2">
        <v>43136.0</v>
      </c>
      <c r="D46" s="1" t="s">
        <v>351</v>
      </c>
      <c r="E46" s="1" t="s">
        <v>29</v>
      </c>
      <c r="F46" s="1">
        <v>894.0</v>
      </c>
      <c r="G46" s="1">
        <v>236.0</v>
      </c>
      <c r="H46" s="1">
        <v>2.0</v>
      </c>
      <c r="K46" s="1" t="s">
        <v>131</v>
      </c>
      <c r="L46" s="1"/>
      <c r="M46" s="3" t="s">
        <v>352</v>
      </c>
      <c r="N46" s="1" t="b">
        <v>1</v>
      </c>
      <c r="O46" s="1" t="b">
        <v>1</v>
      </c>
      <c r="P46" s="1" t="s">
        <v>77</v>
      </c>
      <c r="Q46" s="1" t="s">
        <v>43</v>
      </c>
      <c r="R46" s="1" t="s">
        <v>353</v>
      </c>
      <c r="S46" s="1"/>
      <c r="T46" s="1" t="s">
        <v>345</v>
      </c>
      <c r="U46" s="1" t="s">
        <v>201</v>
      </c>
      <c r="V46" s="3" t="s">
        <v>346</v>
      </c>
      <c r="X46" s="1" t="s">
        <v>354</v>
      </c>
      <c r="Y46" s="3" t="s">
        <v>355</v>
      </c>
      <c r="Z46" s="3" t="s">
        <v>356</v>
      </c>
    </row>
    <row r="47">
      <c r="A47" s="1">
        <v>413163.0</v>
      </c>
      <c r="B47" s="1" t="s">
        <v>357</v>
      </c>
      <c r="C47" s="2">
        <v>43136.0</v>
      </c>
      <c r="D47" s="1" t="s">
        <v>358</v>
      </c>
      <c r="E47" s="1" t="s">
        <v>29</v>
      </c>
      <c r="F47" s="1">
        <v>894.0</v>
      </c>
      <c r="G47" s="1">
        <v>236.0</v>
      </c>
      <c r="H47" s="1">
        <v>2.0</v>
      </c>
      <c r="K47" s="1" t="s">
        <v>131</v>
      </c>
      <c r="L47" s="1"/>
      <c r="M47" s="3" t="s">
        <v>359</v>
      </c>
      <c r="N47" s="1" t="b">
        <v>1</v>
      </c>
      <c r="O47" s="1" t="b">
        <v>1</v>
      </c>
      <c r="P47" s="1" t="s">
        <v>77</v>
      </c>
      <c r="Q47" s="1" t="s">
        <v>43</v>
      </c>
      <c r="R47" s="1" t="s">
        <v>353</v>
      </c>
      <c r="S47" s="1"/>
      <c r="T47" s="1" t="s">
        <v>345</v>
      </c>
      <c r="U47" s="1" t="s">
        <v>201</v>
      </c>
      <c r="V47" s="3" t="s">
        <v>346</v>
      </c>
      <c r="X47" s="1" t="s">
        <v>360</v>
      </c>
      <c r="Y47" s="3" t="s">
        <v>361</v>
      </c>
      <c r="Z47" s="3" t="s">
        <v>362</v>
      </c>
    </row>
    <row r="48">
      <c r="A48" s="1">
        <v>413164.0</v>
      </c>
      <c r="B48" s="1" t="s">
        <v>363</v>
      </c>
      <c r="C48" s="2">
        <v>43136.0</v>
      </c>
      <c r="D48" s="1" t="s">
        <v>364</v>
      </c>
      <c r="E48" s="1" t="s">
        <v>29</v>
      </c>
      <c r="F48" s="1">
        <v>894.0</v>
      </c>
      <c r="G48" s="1">
        <v>236.0</v>
      </c>
      <c r="H48" s="1">
        <v>1.0</v>
      </c>
      <c r="K48" s="1" t="s">
        <v>131</v>
      </c>
      <c r="L48" s="1"/>
      <c r="M48" s="3" t="s">
        <v>365</v>
      </c>
      <c r="N48" s="1" t="b">
        <v>1</v>
      </c>
      <c r="O48" s="1" t="b">
        <v>1</v>
      </c>
      <c r="P48" s="1" t="s">
        <v>77</v>
      </c>
      <c r="Q48" s="1" t="s">
        <v>43</v>
      </c>
      <c r="R48" s="1" t="s">
        <v>353</v>
      </c>
      <c r="S48" s="1"/>
      <c r="T48" s="1" t="s">
        <v>366</v>
      </c>
      <c r="U48" s="1" t="s">
        <v>201</v>
      </c>
      <c r="V48" s="3" t="s">
        <v>346</v>
      </c>
      <c r="X48" s="1" t="s">
        <v>367</v>
      </c>
    </row>
    <row r="49">
      <c r="A49" s="1">
        <v>413165.0</v>
      </c>
      <c r="B49" s="1" t="s">
        <v>368</v>
      </c>
      <c r="C49" s="2">
        <v>43136.0</v>
      </c>
      <c r="D49" s="1" t="s">
        <v>369</v>
      </c>
      <c r="E49" s="1" t="s">
        <v>29</v>
      </c>
      <c r="F49" s="1">
        <v>894.0</v>
      </c>
      <c r="G49" s="1">
        <v>236.0</v>
      </c>
      <c r="H49" s="1">
        <v>2.0</v>
      </c>
      <c r="K49" s="1" t="s">
        <v>131</v>
      </c>
      <c r="L49" s="1"/>
      <c r="M49" s="3" t="s">
        <v>370</v>
      </c>
      <c r="N49" s="1" t="b">
        <v>1</v>
      </c>
      <c r="O49" s="1" t="b">
        <v>1</v>
      </c>
      <c r="P49" s="1" t="s">
        <v>77</v>
      </c>
      <c r="Q49" s="1" t="s">
        <v>43</v>
      </c>
      <c r="R49" s="1" t="s">
        <v>353</v>
      </c>
      <c r="S49" s="1"/>
      <c r="T49" s="1" t="s">
        <v>371</v>
      </c>
      <c r="U49" s="1" t="s">
        <v>372</v>
      </c>
      <c r="V49" s="3" t="s">
        <v>346</v>
      </c>
      <c r="X49" s="1" t="s">
        <v>373</v>
      </c>
    </row>
    <row r="50">
      <c r="A50" s="1">
        <v>413166.0</v>
      </c>
      <c r="B50" s="1" t="s">
        <v>374</v>
      </c>
      <c r="C50" s="2">
        <v>43136.0</v>
      </c>
      <c r="D50" s="1" t="s">
        <v>375</v>
      </c>
      <c r="E50" s="1" t="s">
        <v>29</v>
      </c>
      <c r="F50" s="1">
        <v>894.0</v>
      </c>
      <c r="G50" s="1">
        <v>236.0</v>
      </c>
      <c r="H50" s="1">
        <v>3.0</v>
      </c>
      <c r="K50" s="1" t="s">
        <v>131</v>
      </c>
      <c r="L50" s="1"/>
      <c r="M50" s="3" t="s">
        <v>376</v>
      </c>
      <c r="N50" s="1" t="b">
        <v>1</v>
      </c>
      <c r="O50" s="1" t="b">
        <v>1</v>
      </c>
      <c r="P50" s="1" t="s">
        <v>77</v>
      </c>
      <c r="Q50" s="1" t="s">
        <v>32</v>
      </c>
      <c r="R50" s="1" t="s">
        <v>344</v>
      </c>
      <c r="S50" s="1"/>
      <c r="T50" s="1" t="s">
        <v>366</v>
      </c>
      <c r="U50" s="1" t="s">
        <v>372</v>
      </c>
      <c r="V50" s="3" t="s">
        <v>346</v>
      </c>
      <c r="X50" s="1" t="s">
        <v>377</v>
      </c>
    </row>
    <row r="51">
      <c r="A51" s="1">
        <v>413167.0</v>
      </c>
      <c r="B51" s="1" t="s">
        <v>378</v>
      </c>
      <c r="C51" s="2">
        <v>43136.0</v>
      </c>
      <c r="D51" s="1" t="s">
        <v>379</v>
      </c>
      <c r="E51" s="1" t="s">
        <v>29</v>
      </c>
      <c r="F51" s="1">
        <v>894.0</v>
      </c>
      <c r="G51" s="1">
        <v>236.0</v>
      </c>
      <c r="H51" s="1">
        <v>2.0</v>
      </c>
      <c r="I51" s="1" t="s">
        <v>380</v>
      </c>
      <c r="K51" s="1" t="s">
        <v>131</v>
      </c>
      <c r="L51" s="1"/>
      <c r="M51" s="3" t="s">
        <v>381</v>
      </c>
      <c r="N51" s="1" t="b">
        <v>1</v>
      </c>
      <c r="O51" s="1" t="b">
        <v>1</v>
      </c>
      <c r="P51" s="1" t="s">
        <v>77</v>
      </c>
      <c r="Q51" s="1" t="s">
        <v>43</v>
      </c>
      <c r="R51" s="1" t="s">
        <v>353</v>
      </c>
      <c r="S51" s="1"/>
      <c r="T51" s="1" t="s">
        <v>371</v>
      </c>
      <c r="U51" s="1" t="s">
        <v>372</v>
      </c>
      <c r="V51" s="3" t="s">
        <v>346</v>
      </c>
      <c r="X51" s="1" t="s">
        <v>382</v>
      </c>
    </row>
    <row r="52">
      <c r="A52" s="1">
        <v>413168.0</v>
      </c>
      <c r="B52" s="1" t="s">
        <v>383</v>
      </c>
      <c r="C52" s="2">
        <v>43136.0</v>
      </c>
      <c r="D52" s="1" t="s">
        <v>384</v>
      </c>
      <c r="E52" s="1" t="s">
        <v>29</v>
      </c>
      <c r="F52" s="1">
        <v>894.0</v>
      </c>
      <c r="G52" s="1">
        <v>236.0</v>
      </c>
      <c r="H52" s="1">
        <v>2.0</v>
      </c>
      <c r="I52" s="1" t="s">
        <v>380</v>
      </c>
      <c r="K52" s="1" t="s">
        <v>131</v>
      </c>
      <c r="L52" s="1"/>
      <c r="M52" s="3" t="s">
        <v>385</v>
      </c>
      <c r="N52" s="1" t="b">
        <v>1</v>
      </c>
      <c r="O52" s="1" t="b">
        <v>1</v>
      </c>
      <c r="P52" s="1" t="s">
        <v>77</v>
      </c>
      <c r="Q52" s="1" t="s">
        <v>43</v>
      </c>
      <c r="R52" s="1" t="s">
        <v>353</v>
      </c>
      <c r="S52" s="1"/>
      <c r="T52" s="1" t="s">
        <v>371</v>
      </c>
      <c r="U52" s="1" t="s">
        <v>372</v>
      </c>
      <c r="V52" s="3" t="s">
        <v>346</v>
      </c>
      <c r="X52" s="1" t="s">
        <v>382</v>
      </c>
    </row>
    <row r="53">
      <c r="A53" s="1">
        <v>413169.0</v>
      </c>
      <c r="B53" s="1" t="s">
        <v>386</v>
      </c>
      <c r="C53" s="2">
        <v>43136.0</v>
      </c>
      <c r="D53" s="1" t="s">
        <v>387</v>
      </c>
      <c r="E53" s="1" t="s">
        <v>29</v>
      </c>
      <c r="F53" s="1">
        <v>894.0</v>
      </c>
      <c r="G53" s="1">
        <v>236.0</v>
      </c>
      <c r="H53" s="1">
        <v>2.0</v>
      </c>
      <c r="I53" s="1" t="s">
        <v>388</v>
      </c>
      <c r="K53" s="1" t="s">
        <v>131</v>
      </c>
      <c r="L53" s="1"/>
      <c r="M53" s="3" t="s">
        <v>389</v>
      </c>
      <c r="N53" s="1" t="b">
        <v>1</v>
      </c>
      <c r="O53" s="1" t="b">
        <v>1</v>
      </c>
      <c r="P53" s="1" t="s">
        <v>77</v>
      </c>
      <c r="Q53" s="1" t="s">
        <v>43</v>
      </c>
      <c r="R53" s="1" t="s">
        <v>353</v>
      </c>
      <c r="S53" s="1"/>
      <c r="T53" s="1" t="s">
        <v>371</v>
      </c>
      <c r="U53" s="1" t="s">
        <v>372</v>
      </c>
      <c r="V53" s="3" t="s">
        <v>346</v>
      </c>
      <c r="X53" s="1" t="s">
        <v>390</v>
      </c>
    </row>
    <row r="54">
      <c r="A54" s="1">
        <v>413170.0</v>
      </c>
      <c r="B54" s="1" t="s">
        <v>391</v>
      </c>
      <c r="C54" s="2">
        <v>43136.0</v>
      </c>
      <c r="D54" s="1" t="s">
        <v>392</v>
      </c>
      <c r="E54" s="1" t="s">
        <v>29</v>
      </c>
      <c r="F54" s="1">
        <v>894.0</v>
      </c>
      <c r="G54" s="1">
        <v>236.0</v>
      </c>
      <c r="H54" s="1">
        <v>12.0</v>
      </c>
      <c r="K54" s="1" t="s">
        <v>131</v>
      </c>
      <c r="L54" s="1"/>
      <c r="M54" s="3" t="s">
        <v>393</v>
      </c>
      <c r="N54" s="1" t="b">
        <v>1</v>
      </c>
      <c r="O54" s="1" t="b">
        <v>1</v>
      </c>
      <c r="P54" s="1" t="s">
        <v>77</v>
      </c>
      <c r="Q54" s="1" t="s">
        <v>43</v>
      </c>
      <c r="R54" s="1" t="s">
        <v>353</v>
      </c>
      <c r="S54" s="1"/>
      <c r="T54" s="1" t="s">
        <v>371</v>
      </c>
      <c r="U54" s="1" t="s">
        <v>372</v>
      </c>
      <c r="V54" s="3" t="s">
        <v>346</v>
      </c>
      <c r="X54" s="1" t="s">
        <v>394</v>
      </c>
    </row>
    <row r="55">
      <c r="A55" s="1">
        <v>413171.0</v>
      </c>
      <c r="B55" s="1" t="s">
        <v>395</v>
      </c>
      <c r="C55" s="2">
        <v>43136.0</v>
      </c>
      <c r="D55" s="1" t="s">
        <v>396</v>
      </c>
      <c r="E55" s="1" t="s">
        <v>29</v>
      </c>
      <c r="F55" s="1">
        <v>894.0</v>
      </c>
      <c r="G55" s="1">
        <v>236.0</v>
      </c>
      <c r="H55" s="1">
        <v>2.0</v>
      </c>
      <c r="I55" s="1" t="s">
        <v>380</v>
      </c>
      <c r="K55" s="1" t="s">
        <v>131</v>
      </c>
      <c r="L55" s="1"/>
      <c r="M55" s="3" t="s">
        <v>397</v>
      </c>
      <c r="N55" s="1" t="b">
        <v>1</v>
      </c>
      <c r="O55" s="1" t="b">
        <v>1</v>
      </c>
      <c r="P55" s="1" t="s">
        <v>77</v>
      </c>
      <c r="Q55" s="1" t="s">
        <v>43</v>
      </c>
      <c r="R55" s="1" t="s">
        <v>209</v>
      </c>
      <c r="S55" s="1"/>
      <c r="T55" s="1" t="s">
        <v>45</v>
      </c>
      <c r="U55" s="1" t="s">
        <v>398</v>
      </c>
      <c r="V55" s="1" t="s">
        <v>399</v>
      </c>
      <c r="X55" s="1" t="s">
        <v>382</v>
      </c>
    </row>
    <row r="56">
      <c r="A56" s="1">
        <v>413172.0</v>
      </c>
      <c r="B56" s="1" t="s">
        <v>400</v>
      </c>
      <c r="C56" s="2">
        <v>43136.0</v>
      </c>
      <c r="D56" s="1" t="s">
        <v>401</v>
      </c>
      <c r="E56" s="1" t="s">
        <v>29</v>
      </c>
      <c r="F56" s="1">
        <v>894.0</v>
      </c>
      <c r="G56" s="1">
        <v>236.0</v>
      </c>
      <c r="H56" s="1">
        <v>10584.0</v>
      </c>
      <c r="K56" s="1" t="s">
        <v>402</v>
      </c>
      <c r="L56" s="1"/>
      <c r="M56" s="3" t="s">
        <v>403</v>
      </c>
      <c r="N56" s="1" t="b">
        <v>1</v>
      </c>
      <c r="O56" s="1" t="b">
        <v>1</v>
      </c>
      <c r="P56" s="1" t="s">
        <v>77</v>
      </c>
      <c r="Q56" s="1" t="s">
        <v>67</v>
      </c>
      <c r="R56" s="1" t="s">
        <v>404</v>
      </c>
      <c r="S56" s="1"/>
      <c r="T56" s="1" t="s">
        <v>405</v>
      </c>
      <c r="U56" s="1" t="s">
        <v>125</v>
      </c>
      <c r="V56" s="1" t="s">
        <v>406</v>
      </c>
      <c r="X56" s="1" t="s">
        <v>407</v>
      </c>
    </row>
    <row r="57">
      <c r="A57" s="1">
        <v>413173.0</v>
      </c>
      <c r="B57" s="1" t="s">
        <v>408</v>
      </c>
      <c r="C57" s="2">
        <v>43136.0</v>
      </c>
      <c r="D57" s="1" t="s">
        <v>409</v>
      </c>
      <c r="E57" s="1" t="s">
        <v>29</v>
      </c>
      <c r="F57" s="1">
        <v>894.0</v>
      </c>
      <c r="G57" s="1">
        <v>236.0</v>
      </c>
      <c r="H57" s="1">
        <v>2.0</v>
      </c>
      <c r="K57" s="1" t="s">
        <v>131</v>
      </c>
      <c r="L57" s="1"/>
      <c r="M57" s="3" t="s">
        <v>410</v>
      </c>
      <c r="N57" s="1" t="b">
        <v>1</v>
      </c>
      <c r="O57" s="1" t="b">
        <v>1</v>
      </c>
      <c r="P57" s="1" t="s">
        <v>77</v>
      </c>
      <c r="Q57" s="1" t="s">
        <v>43</v>
      </c>
      <c r="R57" s="1" t="s">
        <v>209</v>
      </c>
      <c r="S57" s="1"/>
      <c r="T57" s="1" t="s">
        <v>59</v>
      </c>
      <c r="U57" s="1" t="s">
        <v>125</v>
      </c>
      <c r="V57" s="1" t="s">
        <v>399</v>
      </c>
      <c r="X57" s="1" t="s">
        <v>411</v>
      </c>
    </row>
    <row r="58">
      <c r="A58" s="1">
        <v>413174.0</v>
      </c>
      <c r="B58" s="1" t="s">
        <v>412</v>
      </c>
      <c r="C58" s="2">
        <v>43134.0</v>
      </c>
      <c r="D58" s="1" t="s">
        <v>413</v>
      </c>
      <c r="E58" s="1" t="s">
        <v>29</v>
      </c>
      <c r="F58" s="1">
        <v>894.0</v>
      </c>
      <c r="G58" s="1">
        <v>236.0</v>
      </c>
      <c r="H58" s="1">
        <v>1.0</v>
      </c>
      <c r="I58" s="1" t="s">
        <v>414</v>
      </c>
      <c r="K58" s="1" t="s">
        <v>415</v>
      </c>
      <c r="L58" s="1"/>
      <c r="M58" s="3" t="s">
        <v>416</v>
      </c>
      <c r="N58" s="1" t="b">
        <v>1</v>
      </c>
      <c r="O58" s="1" t="b">
        <v>1</v>
      </c>
      <c r="P58" s="1" t="s">
        <v>77</v>
      </c>
      <c r="Q58" s="1" t="s">
        <v>32</v>
      </c>
      <c r="R58" s="1" t="s">
        <v>67</v>
      </c>
      <c r="S58" s="1"/>
      <c r="T58" s="1" t="s">
        <v>248</v>
      </c>
      <c r="U58" s="1" t="s">
        <v>35</v>
      </c>
      <c r="V58" s="1" t="s">
        <v>417</v>
      </c>
      <c r="X58" s="1" t="s">
        <v>418</v>
      </c>
      <c r="Y58" s="3" t="s">
        <v>419</v>
      </c>
      <c r="Z58" s="3" t="s">
        <v>420</v>
      </c>
    </row>
    <row r="59">
      <c r="A59" s="1">
        <v>413175.0</v>
      </c>
      <c r="B59" s="1" t="s">
        <v>421</v>
      </c>
      <c r="C59" s="2">
        <v>43133.0</v>
      </c>
      <c r="D59" s="1" t="s">
        <v>422</v>
      </c>
      <c r="E59" s="1" t="s">
        <v>29</v>
      </c>
      <c r="F59" s="1">
        <v>894.0</v>
      </c>
      <c r="G59" s="1">
        <v>236.0</v>
      </c>
      <c r="H59" s="1">
        <v>2.0</v>
      </c>
      <c r="I59" s="1" t="s">
        <v>205</v>
      </c>
      <c r="J59" s="1" t="s">
        <v>29</v>
      </c>
      <c r="K59" s="1" t="s">
        <v>206</v>
      </c>
      <c r="L59" s="1"/>
      <c r="M59" s="3" t="s">
        <v>423</v>
      </c>
      <c r="N59" s="1" t="b">
        <v>0</v>
      </c>
      <c r="O59" s="1" t="b">
        <v>0</v>
      </c>
      <c r="P59" s="1" t="s">
        <v>208</v>
      </c>
      <c r="Q59" s="1" t="s">
        <v>43</v>
      </c>
      <c r="R59" s="1" t="s">
        <v>67</v>
      </c>
      <c r="S59" s="1"/>
      <c r="T59" s="1" t="s">
        <v>59</v>
      </c>
      <c r="U59" s="1" t="s">
        <v>424</v>
      </c>
      <c r="V59" s="1" t="s">
        <v>417</v>
      </c>
      <c r="X59" s="1" t="s">
        <v>425</v>
      </c>
      <c r="Y59" s="3" t="s">
        <v>426</v>
      </c>
      <c r="Z59" s="3" t="s">
        <v>427</v>
      </c>
    </row>
    <row r="60">
      <c r="A60" s="1">
        <v>413176.0</v>
      </c>
      <c r="B60" s="1" t="s">
        <v>428</v>
      </c>
      <c r="C60" s="2">
        <v>43132.0</v>
      </c>
      <c r="D60" s="1" t="s">
        <v>429</v>
      </c>
      <c r="E60" s="1" t="s">
        <v>29</v>
      </c>
      <c r="F60" s="1">
        <v>894.0</v>
      </c>
      <c r="G60" s="1">
        <v>236.0</v>
      </c>
      <c r="H60" s="1">
        <v>4.0</v>
      </c>
      <c r="K60" s="1" t="s">
        <v>131</v>
      </c>
      <c r="L60" s="1"/>
      <c r="M60" s="3" t="s">
        <v>430</v>
      </c>
      <c r="N60" s="1" t="b">
        <v>1</v>
      </c>
      <c r="O60" s="1" t="b">
        <v>1</v>
      </c>
      <c r="P60" s="1" t="s">
        <v>77</v>
      </c>
      <c r="Q60" s="1" t="s">
        <v>67</v>
      </c>
      <c r="R60" s="1" t="s">
        <v>209</v>
      </c>
      <c r="S60" s="1"/>
      <c r="T60" s="1" t="s">
        <v>59</v>
      </c>
      <c r="U60" s="1" t="s">
        <v>431</v>
      </c>
      <c r="V60" s="1" t="s">
        <v>399</v>
      </c>
      <c r="X60" s="1" t="s">
        <v>432</v>
      </c>
    </row>
    <row r="61">
      <c r="A61" s="1">
        <v>413177.0</v>
      </c>
      <c r="B61" s="1" t="s">
        <v>433</v>
      </c>
      <c r="C61" s="2">
        <v>43132.0</v>
      </c>
      <c r="D61" s="1" t="s">
        <v>434</v>
      </c>
      <c r="E61" s="1" t="s">
        <v>29</v>
      </c>
      <c r="F61" s="1">
        <v>894.0</v>
      </c>
      <c r="G61" s="1">
        <v>236.0</v>
      </c>
      <c r="H61" s="1">
        <v>2.0</v>
      </c>
      <c r="K61" s="1" t="s">
        <v>131</v>
      </c>
      <c r="L61" s="1"/>
      <c r="M61" s="3" t="s">
        <v>435</v>
      </c>
      <c r="N61" s="1" t="b">
        <v>1</v>
      </c>
      <c r="O61" s="1" t="b">
        <v>1</v>
      </c>
      <c r="P61" s="1" t="s">
        <v>77</v>
      </c>
      <c r="Q61" s="1" t="s">
        <v>67</v>
      </c>
      <c r="R61" s="1" t="s">
        <v>209</v>
      </c>
      <c r="S61" s="1"/>
      <c r="T61" s="1" t="s">
        <v>436</v>
      </c>
      <c r="U61" s="1" t="s">
        <v>431</v>
      </c>
      <c r="V61" s="1" t="s">
        <v>399</v>
      </c>
      <c r="X61" s="1" t="s">
        <v>437</v>
      </c>
    </row>
    <row r="62">
      <c r="A62" s="1">
        <v>413178.0</v>
      </c>
      <c r="B62" s="1" t="s">
        <v>438</v>
      </c>
      <c r="C62" s="2">
        <v>43132.0</v>
      </c>
      <c r="D62" s="1" t="s">
        <v>439</v>
      </c>
      <c r="E62" s="1" t="s">
        <v>29</v>
      </c>
      <c r="F62" s="1">
        <v>894.0</v>
      </c>
      <c r="G62" s="1">
        <v>236.0</v>
      </c>
      <c r="H62" s="1">
        <v>2.0</v>
      </c>
      <c r="K62" s="1" t="s">
        <v>131</v>
      </c>
      <c r="L62" s="1"/>
      <c r="M62" s="3" t="s">
        <v>440</v>
      </c>
      <c r="N62" s="1" t="b">
        <v>1</v>
      </c>
      <c r="O62" s="1" t="b">
        <v>1</v>
      </c>
      <c r="P62" s="1" t="s">
        <v>77</v>
      </c>
      <c r="Q62" s="1" t="s">
        <v>43</v>
      </c>
      <c r="R62" s="1" t="s">
        <v>209</v>
      </c>
      <c r="S62" s="1"/>
      <c r="T62" s="1" t="s">
        <v>441</v>
      </c>
      <c r="U62" s="1" t="s">
        <v>442</v>
      </c>
      <c r="V62" s="1" t="s">
        <v>399</v>
      </c>
      <c r="X62" s="1" t="s">
        <v>443</v>
      </c>
    </row>
    <row r="63">
      <c r="A63" s="1">
        <v>413179.0</v>
      </c>
      <c r="B63" s="1" t="s">
        <v>444</v>
      </c>
      <c r="C63" s="2">
        <v>43132.0</v>
      </c>
      <c r="D63" s="1" t="s">
        <v>445</v>
      </c>
      <c r="E63" s="1" t="s">
        <v>29</v>
      </c>
      <c r="F63" s="1">
        <v>894.0</v>
      </c>
      <c r="G63" s="1">
        <v>236.0</v>
      </c>
      <c r="H63" s="1">
        <v>2.0</v>
      </c>
      <c r="I63" s="1" t="s">
        <v>446</v>
      </c>
      <c r="K63" s="1" t="s">
        <v>131</v>
      </c>
      <c r="L63" s="1"/>
      <c r="M63" s="3" t="s">
        <v>447</v>
      </c>
      <c r="N63" s="1" t="b">
        <v>1</v>
      </c>
      <c r="O63" s="1" t="b">
        <v>1</v>
      </c>
      <c r="P63" s="1" t="s">
        <v>77</v>
      </c>
      <c r="Q63" s="1" t="s">
        <v>67</v>
      </c>
      <c r="R63" s="1" t="s">
        <v>209</v>
      </c>
      <c r="S63" s="1"/>
      <c r="T63" s="1" t="s">
        <v>59</v>
      </c>
      <c r="U63" s="1" t="s">
        <v>211</v>
      </c>
      <c r="V63" s="1" t="s">
        <v>399</v>
      </c>
      <c r="X63" s="1" t="s">
        <v>448</v>
      </c>
    </row>
    <row r="64">
      <c r="A64" s="1">
        <v>413180.0</v>
      </c>
      <c r="B64" s="1" t="s">
        <v>449</v>
      </c>
      <c r="C64" s="2">
        <v>43132.0</v>
      </c>
      <c r="D64" s="1" t="s">
        <v>450</v>
      </c>
      <c r="E64" s="1" t="s">
        <v>29</v>
      </c>
      <c r="F64" s="1">
        <v>894.0</v>
      </c>
      <c r="G64" s="1">
        <v>236.0</v>
      </c>
      <c r="H64" s="1">
        <v>2.0</v>
      </c>
      <c r="K64" s="1" t="s">
        <v>131</v>
      </c>
      <c r="L64" s="1"/>
      <c r="M64" s="3" t="s">
        <v>451</v>
      </c>
      <c r="N64" s="1" t="b">
        <v>1</v>
      </c>
      <c r="O64" s="1" t="b">
        <v>1</v>
      </c>
      <c r="P64" s="1" t="s">
        <v>77</v>
      </c>
      <c r="Q64" s="1" t="s">
        <v>43</v>
      </c>
      <c r="R64" s="1" t="s">
        <v>209</v>
      </c>
      <c r="S64" s="1"/>
      <c r="T64" s="1" t="s">
        <v>59</v>
      </c>
      <c r="U64" s="1" t="s">
        <v>125</v>
      </c>
      <c r="V64" s="1" t="s">
        <v>399</v>
      </c>
      <c r="X64" s="1" t="s">
        <v>452</v>
      </c>
    </row>
    <row r="65">
      <c r="A65" s="1">
        <v>413181.0</v>
      </c>
      <c r="B65" s="1" t="s">
        <v>453</v>
      </c>
      <c r="C65" s="2">
        <v>43132.0</v>
      </c>
      <c r="D65" s="1" t="s">
        <v>454</v>
      </c>
      <c r="E65" s="1" t="s">
        <v>29</v>
      </c>
      <c r="F65" s="1">
        <v>894.0</v>
      </c>
      <c r="G65" s="1">
        <v>236.0</v>
      </c>
      <c r="H65" s="1">
        <v>7.0</v>
      </c>
      <c r="K65" s="1" t="s">
        <v>131</v>
      </c>
      <c r="L65" s="1"/>
      <c r="M65" s="3" t="s">
        <v>455</v>
      </c>
      <c r="N65" s="1" t="b">
        <v>1</v>
      </c>
      <c r="O65" s="1" t="b">
        <v>1</v>
      </c>
      <c r="P65" s="1" t="s">
        <v>77</v>
      </c>
      <c r="X65" s="1" t="s">
        <v>456</v>
      </c>
    </row>
    <row r="66">
      <c r="A66" s="1">
        <v>413182.0</v>
      </c>
      <c r="B66" s="1" t="s">
        <v>457</v>
      </c>
      <c r="C66" s="2">
        <v>43131.0</v>
      </c>
      <c r="D66" s="1" t="s">
        <v>458</v>
      </c>
      <c r="E66" s="1" t="s">
        <v>29</v>
      </c>
      <c r="F66" s="1">
        <v>894.0</v>
      </c>
      <c r="G66" s="1">
        <v>236.0</v>
      </c>
      <c r="H66" s="1">
        <v>3.0</v>
      </c>
      <c r="K66" s="1" t="s">
        <v>459</v>
      </c>
      <c r="L66" s="1"/>
      <c r="M66" s="3" t="s">
        <v>460</v>
      </c>
      <c r="N66" s="1" t="b">
        <v>1</v>
      </c>
      <c r="O66" s="1" t="b">
        <v>1</v>
      </c>
      <c r="P66" s="1" t="s">
        <v>77</v>
      </c>
      <c r="X66" s="1" t="s">
        <v>461</v>
      </c>
      <c r="Y66" s="3" t="s">
        <v>462</v>
      </c>
      <c r="Z66" s="3" t="s">
        <v>463</v>
      </c>
    </row>
    <row r="67">
      <c r="A67" s="1">
        <v>413183.0</v>
      </c>
      <c r="B67" s="1" t="s">
        <v>464</v>
      </c>
      <c r="C67" s="2">
        <v>43131.0</v>
      </c>
      <c r="D67" s="1" t="s">
        <v>465</v>
      </c>
      <c r="E67" s="1" t="s">
        <v>29</v>
      </c>
      <c r="F67" s="1">
        <v>894.0</v>
      </c>
      <c r="G67" s="1">
        <v>236.0</v>
      </c>
      <c r="H67" s="1">
        <v>9.0</v>
      </c>
      <c r="K67" s="1" t="s">
        <v>122</v>
      </c>
      <c r="L67" s="1"/>
      <c r="M67" s="3" t="s">
        <v>466</v>
      </c>
      <c r="N67" s="1" t="b">
        <v>1</v>
      </c>
      <c r="O67" s="1" t="b">
        <v>1</v>
      </c>
      <c r="P67" s="1" t="s">
        <v>77</v>
      </c>
      <c r="X67" s="1" t="s">
        <v>467</v>
      </c>
    </row>
    <row r="68">
      <c r="A68" s="1">
        <v>413184.0</v>
      </c>
      <c r="B68" s="1" t="s">
        <v>468</v>
      </c>
      <c r="C68" s="2">
        <v>43131.0</v>
      </c>
      <c r="D68" s="1" t="s">
        <v>469</v>
      </c>
      <c r="E68" s="1" t="s">
        <v>29</v>
      </c>
      <c r="F68" s="1">
        <v>894.0</v>
      </c>
      <c r="G68" s="1">
        <v>236.0</v>
      </c>
      <c r="H68" s="1">
        <v>3.0</v>
      </c>
      <c r="I68" s="1" t="s">
        <v>470</v>
      </c>
      <c r="K68" s="1" t="s">
        <v>471</v>
      </c>
      <c r="L68" s="1"/>
      <c r="M68" s="3" t="s">
        <v>472</v>
      </c>
      <c r="N68" s="1" t="b">
        <v>1</v>
      </c>
      <c r="O68" s="1" t="b">
        <v>1</v>
      </c>
      <c r="P68" s="1" t="s">
        <v>77</v>
      </c>
      <c r="X68" s="1" t="s">
        <v>473</v>
      </c>
    </row>
    <row r="69">
      <c r="A69" s="1">
        <v>413185.0</v>
      </c>
      <c r="B69" s="1" t="s">
        <v>474</v>
      </c>
      <c r="C69" s="2">
        <v>43131.0</v>
      </c>
      <c r="D69" s="1" t="s">
        <v>475</v>
      </c>
      <c r="E69" s="1" t="s">
        <v>29</v>
      </c>
      <c r="F69" s="1">
        <v>894.0</v>
      </c>
      <c r="G69" s="1">
        <v>236.0</v>
      </c>
      <c r="H69" s="1">
        <v>6.0</v>
      </c>
      <c r="K69" s="1" t="s">
        <v>131</v>
      </c>
      <c r="L69" s="1"/>
      <c r="M69" s="3" t="s">
        <v>476</v>
      </c>
      <c r="N69" s="1" t="b">
        <v>1</v>
      </c>
      <c r="O69" s="1" t="b">
        <v>1</v>
      </c>
      <c r="P69" s="1" t="s">
        <v>77</v>
      </c>
      <c r="X69" s="1" t="s">
        <v>477</v>
      </c>
    </row>
    <row r="70">
      <c r="A70" s="1">
        <v>413186.0</v>
      </c>
      <c r="B70" s="1" t="s">
        <v>478</v>
      </c>
      <c r="C70" s="2">
        <v>43131.0</v>
      </c>
      <c r="D70" s="1" t="s">
        <v>479</v>
      </c>
      <c r="E70" s="1" t="s">
        <v>29</v>
      </c>
      <c r="F70" s="1">
        <v>894.0</v>
      </c>
      <c r="G70" s="1">
        <v>236.0</v>
      </c>
      <c r="H70" s="1">
        <v>2.0</v>
      </c>
      <c r="I70" s="1" t="s">
        <v>130</v>
      </c>
      <c r="K70" s="1" t="s">
        <v>131</v>
      </c>
      <c r="L70" s="1"/>
      <c r="M70" s="3" t="s">
        <v>480</v>
      </c>
      <c r="N70" s="1" t="b">
        <v>1</v>
      </c>
      <c r="O70" s="1" t="b">
        <v>1</v>
      </c>
      <c r="P70" s="1" t="s">
        <v>77</v>
      </c>
      <c r="X70" s="1" t="s">
        <v>481</v>
      </c>
      <c r="Y70" s="3" t="s">
        <v>482</v>
      </c>
      <c r="Z70" s="3" t="s">
        <v>483</v>
      </c>
    </row>
    <row r="71">
      <c r="A71" s="1">
        <v>413187.0</v>
      </c>
      <c r="B71" s="1" t="s">
        <v>484</v>
      </c>
      <c r="C71" s="2">
        <v>43131.0</v>
      </c>
      <c r="D71" s="1" t="s">
        <v>485</v>
      </c>
      <c r="E71" s="1" t="s">
        <v>29</v>
      </c>
      <c r="F71" s="1">
        <v>894.0</v>
      </c>
      <c r="G71" s="1">
        <v>236.0</v>
      </c>
      <c r="H71" s="1">
        <v>4.0</v>
      </c>
      <c r="K71" s="1" t="s">
        <v>131</v>
      </c>
      <c r="L71" s="1"/>
      <c r="M71" s="3" t="s">
        <v>486</v>
      </c>
      <c r="N71" s="1" t="b">
        <v>1</v>
      </c>
      <c r="O71" s="1" t="b">
        <v>1</v>
      </c>
      <c r="P71" s="1" t="s">
        <v>77</v>
      </c>
      <c r="X71" s="1" t="s">
        <v>487</v>
      </c>
    </row>
    <row r="72">
      <c r="A72" s="1">
        <v>413188.0</v>
      </c>
      <c r="B72" s="1" t="s">
        <v>488</v>
      </c>
      <c r="C72" s="2">
        <v>43131.0</v>
      </c>
      <c r="D72" s="1" t="s">
        <v>489</v>
      </c>
      <c r="E72" s="1" t="s">
        <v>29</v>
      </c>
      <c r="F72" s="1">
        <v>894.0</v>
      </c>
      <c r="G72" s="1">
        <v>236.0</v>
      </c>
      <c r="H72" s="1">
        <v>10.0</v>
      </c>
      <c r="K72" s="1" t="s">
        <v>219</v>
      </c>
      <c r="L72" s="1"/>
      <c r="M72" s="3" t="s">
        <v>490</v>
      </c>
      <c r="N72" s="1" t="b">
        <v>1</v>
      </c>
      <c r="O72" s="1" t="b">
        <v>1</v>
      </c>
      <c r="P72" s="1" t="s">
        <v>77</v>
      </c>
      <c r="X72" s="1" t="s">
        <v>491</v>
      </c>
      <c r="Y72" s="3" t="s">
        <v>492</v>
      </c>
      <c r="Z72" s="3" t="s">
        <v>493</v>
      </c>
    </row>
    <row r="73">
      <c r="A73" s="1">
        <v>413189.0</v>
      </c>
      <c r="B73" s="1" t="s">
        <v>494</v>
      </c>
      <c r="C73" s="2">
        <v>43131.0</v>
      </c>
      <c r="D73" s="1" t="s">
        <v>495</v>
      </c>
      <c r="E73" s="1" t="s">
        <v>29</v>
      </c>
      <c r="F73" s="1">
        <v>894.0</v>
      </c>
      <c r="G73" s="1">
        <v>236.0</v>
      </c>
      <c r="H73" s="1">
        <v>7.0</v>
      </c>
      <c r="K73" s="1" t="s">
        <v>496</v>
      </c>
      <c r="L73" s="1"/>
      <c r="M73" s="3" t="s">
        <v>497</v>
      </c>
      <c r="N73" s="1" t="b">
        <v>1</v>
      </c>
      <c r="O73" s="1" t="b">
        <v>1</v>
      </c>
      <c r="P73" s="1" t="s">
        <v>77</v>
      </c>
      <c r="X73" s="1" t="s">
        <v>498</v>
      </c>
    </row>
    <row r="74">
      <c r="A74" s="1">
        <v>413190.0</v>
      </c>
      <c r="B74" s="1" t="s">
        <v>499</v>
      </c>
      <c r="C74" s="2">
        <v>43131.0</v>
      </c>
      <c r="D74" s="1" t="s">
        <v>500</v>
      </c>
      <c r="E74" s="1" t="s">
        <v>29</v>
      </c>
      <c r="F74" s="1">
        <v>894.0</v>
      </c>
      <c r="G74" s="1">
        <v>236.0</v>
      </c>
      <c r="H74" s="1">
        <v>3.0</v>
      </c>
      <c r="I74" s="1" t="s">
        <v>501</v>
      </c>
      <c r="K74" s="1" t="s">
        <v>502</v>
      </c>
      <c r="L74" s="1"/>
      <c r="M74" s="3" t="s">
        <v>503</v>
      </c>
      <c r="N74" s="1" t="b">
        <v>1</v>
      </c>
      <c r="O74" s="1" t="b">
        <v>1</v>
      </c>
      <c r="P74" s="1" t="s">
        <v>77</v>
      </c>
      <c r="X74" s="1" t="s">
        <v>504</v>
      </c>
    </row>
    <row r="75">
      <c r="A75" s="1">
        <v>413191.0</v>
      </c>
      <c r="B75" s="1" t="s">
        <v>505</v>
      </c>
      <c r="C75" s="2">
        <v>43131.0</v>
      </c>
      <c r="D75" s="1" t="s">
        <v>506</v>
      </c>
      <c r="E75" s="1" t="s">
        <v>29</v>
      </c>
      <c r="F75" s="1">
        <v>894.0</v>
      </c>
      <c r="G75" s="1">
        <v>236.0</v>
      </c>
      <c r="H75" s="1">
        <v>6.0</v>
      </c>
      <c r="I75" s="1" t="s">
        <v>275</v>
      </c>
      <c r="K75" s="1" t="s">
        <v>507</v>
      </c>
      <c r="L75" s="1"/>
      <c r="M75" s="3" t="s">
        <v>508</v>
      </c>
      <c r="N75" s="1" t="b">
        <v>1</v>
      </c>
      <c r="O75" s="1" t="b">
        <v>1</v>
      </c>
      <c r="P75" s="1" t="s">
        <v>77</v>
      </c>
      <c r="Q75" s="1" t="s">
        <v>67</v>
      </c>
      <c r="R75" s="1" t="s">
        <v>509</v>
      </c>
      <c r="S75" s="1"/>
      <c r="T75" s="1" t="s">
        <v>59</v>
      </c>
      <c r="U75" s="1" t="s">
        <v>510</v>
      </c>
      <c r="V75" s="1" t="s">
        <v>511</v>
      </c>
      <c r="X75" s="1" t="s">
        <v>512</v>
      </c>
    </row>
    <row r="76">
      <c r="A76" s="1">
        <v>413192.0</v>
      </c>
      <c r="B76" s="1" t="s">
        <v>513</v>
      </c>
      <c r="C76" s="2">
        <v>43131.0</v>
      </c>
      <c r="D76" s="1" t="s">
        <v>514</v>
      </c>
      <c r="E76" s="1" t="s">
        <v>29</v>
      </c>
      <c r="F76" s="1">
        <v>894.0</v>
      </c>
      <c r="G76" s="1">
        <v>236.0</v>
      </c>
      <c r="H76" s="1">
        <v>6.0</v>
      </c>
      <c r="I76" s="1" t="s">
        <v>515</v>
      </c>
      <c r="M76" s="3" t="s">
        <v>516</v>
      </c>
      <c r="N76" s="1" t="b">
        <v>0</v>
      </c>
      <c r="O76" s="1" t="b">
        <v>0</v>
      </c>
      <c r="P76" s="1" t="s">
        <v>31</v>
      </c>
      <c r="Q76" s="1" t="s">
        <v>67</v>
      </c>
      <c r="R76" s="1" t="s">
        <v>67</v>
      </c>
      <c r="S76" s="1"/>
      <c r="T76" s="1" t="s">
        <v>517</v>
      </c>
      <c r="U76" s="1" t="s">
        <v>518</v>
      </c>
      <c r="X76" s="1" t="s">
        <v>519</v>
      </c>
      <c r="Y76" s="3" t="s">
        <v>520</v>
      </c>
      <c r="Z76" s="3" t="s">
        <v>521</v>
      </c>
    </row>
    <row r="77">
      <c r="A77" s="1">
        <v>413193.0</v>
      </c>
      <c r="B77" s="1" t="s">
        <v>522</v>
      </c>
      <c r="C77" s="2">
        <v>43131.0</v>
      </c>
      <c r="D77" s="1" t="s">
        <v>523</v>
      </c>
      <c r="E77" s="1" t="s">
        <v>29</v>
      </c>
      <c r="F77" s="1">
        <v>894.0</v>
      </c>
      <c r="G77" s="1">
        <v>236.0</v>
      </c>
      <c r="H77" s="1">
        <v>184.0</v>
      </c>
      <c r="K77" s="1" t="s">
        <v>219</v>
      </c>
      <c r="L77" s="1"/>
      <c r="M77" s="3" t="s">
        <v>524</v>
      </c>
      <c r="N77" s="1" t="b">
        <v>1</v>
      </c>
      <c r="O77" s="1" t="b">
        <v>1</v>
      </c>
      <c r="P77" s="1" t="s">
        <v>77</v>
      </c>
      <c r="Q77" s="1" t="s">
        <v>32</v>
      </c>
      <c r="R77" s="1" t="s">
        <v>124</v>
      </c>
      <c r="S77" s="1"/>
      <c r="T77" s="1" t="s">
        <v>525</v>
      </c>
      <c r="U77" s="1" t="s">
        <v>526</v>
      </c>
      <c r="V77" s="1" t="s">
        <v>527</v>
      </c>
      <c r="X77" s="1" t="s">
        <v>528</v>
      </c>
    </row>
    <row r="78">
      <c r="A78" s="1">
        <v>413194.0</v>
      </c>
      <c r="B78" s="1" t="s">
        <v>529</v>
      </c>
      <c r="C78" s="2">
        <v>43105.0</v>
      </c>
      <c r="D78" s="1" t="s">
        <v>530</v>
      </c>
      <c r="E78" s="1" t="s">
        <v>29</v>
      </c>
      <c r="F78" s="1">
        <v>894.0</v>
      </c>
      <c r="G78" s="1">
        <v>236.0</v>
      </c>
      <c r="H78" s="1">
        <v>7.0</v>
      </c>
      <c r="K78" s="1" t="s">
        <v>531</v>
      </c>
      <c r="L78" s="1"/>
      <c r="M78" s="3" t="s">
        <v>532</v>
      </c>
      <c r="N78" s="1" t="b">
        <v>1</v>
      </c>
      <c r="O78" s="1" t="b">
        <v>1</v>
      </c>
      <c r="P78" s="1" t="s">
        <v>77</v>
      </c>
      <c r="Q78" s="1" t="s">
        <v>32</v>
      </c>
      <c r="R78" s="1" t="s">
        <v>124</v>
      </c>
      <c r="S78" s="1"/>
      <c r="T78" s="1" t="s">
        <v>533</v>
      </c>
      <c r="U78" s="1" t="s">
        <v>130</v>
      </c>
      <c r="V78" s="1" t="s">
        <v>534</v>
      </c>
      <c r="X78" s="1" t="s">
        <v>535</v>
      </c>
    </row>
    <row r="79">
      <c r="A79" s="1">
        <v>413195.0</v>
      </c>
      <c r="B79" s="1" t="s">
        <v>536</v>
      </c>
      <c r="C79" s="2">
        <v>43105.0</v>
      </c>
      <c r="D79" s="1" t="s">
        <v>537</v>
      </c>
      <c r="E79" s="1" t="s">
        <v>29</v>
      </c>
      <c r="F79" s="1">
        <v>894.0</v>
      </c>
      <c r="G79" s="1">
        <v>236.0</v>
      </c>
      <c r="H79" s="1">
        <v>7.0</v>
      </c>
      <c r="K79" s="1" t="s">
        <v>538</v>
      </c>
      <c r="L79" s="1"/>
      <c r="M79" s="3" t="s">
        <v>539</v>
      </c>
      <c r="N79" s="1" t="b">
        <v>1</v>
      </c>
      <c r="O79" s="1" t="b">
        <v>1</v>
      </c>
      <c r="P79" s="1" t="s">
        <v>77</v>
      </c>
      <c r="Q79" s="1" t="s">
        <v>32</v>
      </c>
      <c r="R79" s="1" t="s">
        <v>124</v>
      </c>
      <c r="S79" s="1"/>
      <c r="T79" s="1" t="s">
        <v>533</v>
      </c>
      <c r="U79" s="1" t="s">
        <v>125</v>
      </c>
      <c r="X79" s="1" t="s">
        <v>540</v>
      </c>
    </row>
    <row r="80">
      <c r="A80" s="1">
        <v>413196.0</v>
      </c>
      <c r="B80" s="1" t="s">
        <v>541</v>
      </c>
      <c r="C80" s="2">
        <v>43105.0</v>
      </c>
      <c r="D80" s="1" t="s">
        <v>542</v>
      </c>
      <c r="E80" s="1" t="s">
        <v>29</v>
      </c>
      <c r="F80" s="1">
        <v>894.0</v>
      </c>
      <c r="G80" s="1">
        <v>236.0</v>
      </c>
      <c r="H80" s="1">
        <v>3.0</v>
      </c>
      <c r="I80" s="1" t="s">
        <v>543</v>
      </c>
      <c r="K80" s="1" t="s">
        <v>544</v>
      </c>
      <c r="L80" s="1"/>
      <c r="M80" s="3" t="s">
        <v>545</v>
      </c>
      <c r="N80" s="1" t="b">
        <v>1</v>
      </c>
      <c r="O80" s="1" t="b">
        <v>1</v>
      </c>
      <c r="P80" s="1" t="s">
        <v>77</v>
      </c>
      <c r="Q80" s="1" t="s">
        <v>32</v>
      </c>
      <c r="R80" s="1" t="s">
        <v>124</v>
      </c>
      <c r="S80" s="1"/>
      <c r="T80" s="1" t="s">
        <v>45</v>
      </c>
      <c r="U80" s="1" t="s">
        <v>546</v>
      </c>
      <c r="V80" s="1" t="s">
        <v>527</v>
      </c>
      <c r="X80" s="1" t="s">
        <v>547</v>
      </c>
    </row>
    <row r="81">
      <c r="A81" s="1">
        <v>413197.0</v>
      </c>
      <c r="B81" s="1" t="s">
        <v>548</v>
      </c>
      <c r="C81" s="2">
        <v>43105.0</v>
      </c>
      <c r="D81" s="1" t="s">
        <v>549</v>
      </c>
      <c r="E81" s="1" t="s">
        <v>29</v>
      </c>
      <c r="F81" s="1">
        <v>894.0</v>
      </c>
      <c r="G81" s="1">
        <v>236.0</v>
      </c>
      <c r="H81" s="1">
        <v>7.0</v>
      </c>
      <c r="I81" s="1" t="s">
        <v>550</v>
      </c>
      <c r="K81" s="1" t="s">
        <v>551</v>
      </c>
      <c r="L81" s="1"/>
      <c r="M81" s="3" t="s">
        <v>552</v>
      </c>
      <c r="N81" s="1" t="b">
        <v>1</v>
      </c>
      <c r="O81" s="1" t="b">
        <v>1</v>
      </c>
      <c r="P81" s="1" t="s">
        <v>77</v>
      </c>
      <c r="Q81" s="1" t="s">
        <v>43</v>
      </c>
      <c r="R81" s="1" t="s">
        <v>67</v>
      </c>
      <c r="S81" s="1"/>
      <c r="T81" s="1" t="s">
        <v>34</v>
      </c>
      <c r="U81" s="1" t="s">
        <v>553</v>
      </c>
      <c r="V81" s="1" t="s">
        <v>554</v>
      </c>
      <c r="X81" s="1" t="s">
        <v>555</v>
      </c>
    </row>
    <row r="82">
      <c r="A82" s="1">
        <v>413198.0</v>
      </c>
      <c r="B82" s="1" t="s">
        <v>556</v>
      </c>
      <c r="C82" s="2">
        <v>43105.0</v>
      </c>
      <c r="D82" s="1" t="s">
        <v>557</v>
      </c>
      <c r="E82" s="1" t="s">
        <v>29</v>
      </c>
      <c r="F82" s="1">
        <v>894.0</v>
      </c>
      <c r="G82" s="1">
        <v>236.0</v>
      </c>
      <c r="H82" s="1">
        <v>294.0</v>
      </c>
      <c r="I82" s="1" t="s">
        <v>558</v>
      </c>
      <c r="K82" s="1" t="s">
        <v>559</v>
      </c>
      <c r="L82" s="1"/>
      <c r="M82" s="3" t="s">
        <v>560</v>
      </c>
      <c r="N82" s="1" t="b">
        <v>1</v>
      </c>
      <c r="O82" s="1" t="b">
        <v>1</v>
      </c>
      <c r="P82" s="1" t="s">
        <v>77</v>
      </c>
      <c r="Q82" s="1" t="s">
        <v>32</v>
      </c>
      <c r="R82" s="1" t="s">
        <v>124</v>
      </c>
      <c r="S82" s="1"/>
      <c r="T82" s="1" t="s">
        <v>59</v>
      </c>
      <c r="U82" s="1" t="s">
        <v>561</v>
      </c>
      <c r="V82" s="1" t="s">
        <v>562</v>
      </c>
      <c r="X82" s="1" t="s">
        <v>563</v>
      </c>
    </row>
    <row r="83">
      <c r="A83" s="1">
        <v>413199.0</v>
      </c>
      <c r="B83" s="1" t="s">
        <v>564</v>
      </c>
      <c r="C83" s="2">
        <v>43105.0</v>
      </c>
      <c r="D83" s="1" t="s">
        <v>565</v>
      </c>
      <c r="E83" s="1" t="s">
        <v>29</v>
      </c>
      <c r="F83" s="1">
        <v>894.0</v>
      </c>
      <c r="G83" s="1">
        <v>236.0</v>
      </c>
      <c r="H83" s="1">
        <v>9.0</v>
      </c>
      <c r="K83" s="1" t="s">
        <v>566</v>
      </c>
      <c r="L83" s="1"/>
      <c r="M83" s="3" t="s">
        <v>567</v>
      </c>
      <c r="N83" s="1" t="b">
        <v>1</v>
      </c>
      <c r="O83" s="1" t="b">
        <v>1</v>
      </c>
      <c r="P83" s="1" t="s">
        <v>77</v>
      </c>
      <c r="Q83" s="1" t="s">
        <v>67</v>
      </c>
      <c r="R83" s="1" t="s">
        <v>124</v>
      </c>
      <c r="S83" s="1"/>
      <c r="T83" s="1" t="s">
        <v>59</v>
      </c>
      <c r="U83" s="1" t="s">
        <v>568</v>
      </c>
      <c r="V83" s="1" t="s">
        <v>569</v>
      </c>
      <c r="X83" s="1" t="s">
        <v>570</v>
      </c>
    </row>
    <row r="84">
      <c r="A84" s="1">
        <v>413200.0</v>
      </c>
      <c r="B84" s="1" t="s">
        <v>571</v>
      </c>
      <c r="C84" s="2">
        <v>43105.0</v>
      </c>
      <c r="D84" s="1" t="s">
        <v>572</v>
      </c>
      <c r="E84" s="1" t="s">
        <v>29</v>
      </c>
      <c r="F84" s="1">
        <v>894.0</v>
      </c>
      <c r="G84" s="1">
        <v>236.0</v>
      </c>
      <c r="H84" s="1">
        <v>6.0</v>
      </c>
      <c r="K84" s="1" t="s">
        <v>573</v>
      </c>
      <c r="L84" s="1"/>
      <c r="M84" s="3" t="s">
        <v>574</v>
      </c>
      <c r="N84" s="1" t="b">
        <v>1</v>
      </c>
      <c r="O84" s="1" t="b">
        <v>1</v>
      </c>
      <c r="P84" s="1" t="s">
        <v>77</v>
      </c>
      <c r="Q84" s="1" t="s">
        <v>67</v>
      </c>
      <c r="R84" s="1" t="s">
        <v>124</v>
      </c>
      <c r="S84" s="1"/>
      <c r="T84" s="1" t="s">
        <v>59</v>
      </c>
      <c r="U84" s="1" t="s">
        <v>568</v>
      </c>
      <c r="V84" s="1" t="s">
        <v>575</v>
      </c>
      <c r="X84" s="1" t="s">
        <v>576</v>
      </c>
    </row>
    <row r="85">
      <c r="A85" s="1">
        <v>413201.0</v>
      </c>
      <c r="B85" s="1" t="s">
        <v>577</v>
      </c>
      <c r="C85" s="2">
        <v>43105.0</v>
      </c>
      <c r="D85" s="1" t="s">
        <v>578</v>
      </c>
      <c r="E85" s="1" t="s">
        <v>29</v>
      </c>
      <c r="F85" s="1">
        <v>894.0</v>
      </c>
      <c r="G85" s="1">
        <v>236.0</v>
      </c>
      <c r="H85" s="1">
        <v>5.0</v>
      </c>
      <c r="I85" s="1" t="s">
        <v>579</v>
      </c>
      <c r="K85" s="1" t="s">
        <v>580</v>
      </c>
      <c r="L85" s="1"/>
      <c r="M85" s="3" t="s">
        <v>581</v>
      </c>
      <c r="N85" s="1" t="b">
        <v>1</v>
      </c>
      <c r="O85" s="1" t="b">
        <v>1</v>
      </c>
      <c r="P85" s="1" t="s">
        <v>77</v>
      </c>
      <c r="Q85" s="1" t="s">
        <v>32</v>
      </c>
      <c r="R85" s="1" t="s">
        <v>209</v>
      </c>
      <c r="S85" s="1"/>
      <c r="T85" s="1" t="s">
        <v>45</v>
      </c>
      <c r="U85" s="1" t="s">
        <v>568</v>
      </c>
      <c r="V85" s="1" t="s">
        <v>582</v>
      </c>
      <c r="X85" s="1" t="s">
        <v>583</v>
      </c>
    </row>
    <row r="86">
      <c r="A86" s="1">
        <v>413202.0</v>
      </c>
      <c r="B86" s="1" t="s">
        <v>584</v>
      </c>
      <c r="C86" s="2">
        <v>43105.0</v>
      </c>
      <c r="D86" s="1" t="s">
        <v>585</v>
      </c>
      <c r="E86" s="1" t="s">
        <v>29</v>
      </c>
      <c r="F86" s="1">
        <v>894.0</v>
      </c>
      <c r="G86" s="1">
        <v>236.0</v>
      </c>
      <c r="H86" s="1">
        <v>17.0</v>
      </c>
      <c r="K86" s="1" t="s">
        <v>586</v>
      </c>
      <c r="L86" s="1"/>
      <c r="M86" s="3" t="s">
        <v>587</v>
      </c>
      <c r="N86" s="1" t="b">
        <v>1</v>
      </c>
      <c r="O86" s="1" t="b">
        <v>1</v>
      </c>
      <c r="P86" s="1" t="s">
        <v>77</v>
      </c>
      <c r="Q86" s="1" t="s">
        <v>32</v>
      </c>
      <c r="R86" s="1" t="s">
        <v>209</v>
      </c>
      <c r="S86" s="1"/>
      <c r="T86" s="1" t="s">
        <v>45</v>
      </c>
      <c r="U86" s="1" t="s">
        <v>588</v>
      </c>
      <c r="V86" s="1" t="s">
        <v>589</v>
      </c>
      <c r="X86" s="1" t="s">
        <v>590</v>
      </c>
    </row>
    <row r="87">
      <c r="A87" s="1">
        <v>413203.0</v>
      </c>
      <c r="B87" s="1" t="s">
        <v>591</v>
      </c>
      <c r="C87" s="2">
        <v>43105.0</v>
      </c>
      <c r="D87" s="1" t="s">
        <v>592</v>
      </c>
      <c r="E87" s="1" t="s">
        <v>29</v>
      </c>
      <c r="F87" s="1">
        <v>894.0</v>
      </c>
      <c r="G87" s="1">
        <v>236.0</v>
      </c>
      <c r="H87" s="1">
        <v>2.0</v>
      </c>
      <c r="K87" s="1" t="s">
        <v>131</v>
      </c>
      <c r="L87" s="1"/>
      <c r="M87" s="3" t="s">
        <v>593</v>
      </c>
      <c r="N87" s="1" t="b">
        <v>1</v>
      </c>
      <c r="O87" s="1" t="b">
        <v>1</v>
      </c>
      <c r="P87" s="1" t="s">
        <v>77</v>
      </c>
      <c r="Q87" s="1" t="s">
        <v>43</v>
      </c>
      <c r="R87" s="1" t="s">
        <v>209</v>
      </c>
      <c r="S87" s="1"/>
      <c r="T87" s="1" t="s">
        <v>59</v>
      </c>
      <c r="U87" s="1" t="s">
        <v>594</v>
      </c>
      <c r="V87" s="1" t="s">
        <v>595</v>
      </c>
      <c r="X87" s="1" t="s">
        <v>596</v>
      </c>
    </row>
    <row r="88">
      <c r="A88" s="1">
        <v>413204.0</v>
      </c>
      <c r="B88" s="1" t="s">
        <v>597</v>
      </c>
      <c r="C88" s="2">
        <v>43105.0</v>
      </c>
      <c r="D88" s="1" t="s">
        <v>598</v>
      </c>
      <c r="E88" s="1" t="s">
        <v>29</v>
      </c>
      <c r="F88" s="1">
        <v>894.0</v>
      </c>
      <c r="G88" s="1">
        <v>236.0</v>
      </c>
      <c r="H88" s="1">
        <v>2.0</v>
      </c>
      <c r="I88" s="1" t="s">
        <v>599</v>
      </c>
      <c r="K88" s="1" t="s">
        <v>131</v>
      </c>
      <c r="L88" s="1"/>
      <c r="M88" s="3" t="s">
        <v>600</v>
      </c>
      <c r="N88" s="1" t="b">
        <v>1</v>
      </c>
      <c r="O88" s="1" t="b">
        <v>1</v>
      </c>
      <c r="P88" s="1" t="s">
        <v>77</v>
      </c>
      <c r="Q88" s="1" t="s">
        <v>43</v>
      </c>
      <c r="R88" s="1" t="s">
        <v>209</v>
      </c>
      <c r="S88" s="1"/>
      <c r="T88" s="1" t="s">
        <v>601</v>
      </c>
      <c r="U88" s="1" t="s">
        <v>602</v>
      </c>
      <c r="V88" s="1" t="s">
        <v>595</v>
      </c>
      <c r="X88" s="1" t="s">
        <v>603</v>
      </c>
      <c r="Y88" s="3" t="s">
        <v>604</v>
      </c>
      <c r="Z88" s="3" t="s">
        <v>605</v>
      </c>
    </row>
    <row r="89">
      <c r="A89" s="1">
        <v>413205.0</v>
      </c>
      <c r="B89" s="1" t="s">
        <v>606</v>
      </c>
      <c r="C89" s="2">
        <v>43105.0</v>
      </c>
      <c r="D89" s="1" t="s">
        <v>607</v>
      </c>
      <c r="E89" s="1" t="s">
        <v>29</v>
      </c>
      <c r="F89" s="1">
        <v>894.0</v>
      </c>
      <c r="G89" s="1">
        <v>236.0</v>
      </c>
      <c r="H89" s="1">
        <v>1.0</v>
      </c>
      <c r="K89" s="1" t="s">
        <v>131</v>
      </c>
      <c r="L89" s="1"/>
      <c r="M89" s="3" t="s">
        <v>608</v>
      </c>
      <c r="N89" s="1" t="b">
        <v>1</v>
      </c>
      <c r="O89" s="1" t="b">
        <v>1</v>
      </c>
      <c r="P89" s="1" t="s">
        <v>77</v>
      </c>
      <c r="Q89" s="1" t="s">
        <v>43</v>
      </c>
      <c r="R89" s="1" t="s">
        <v>209</v>
      </c>
      <c r="S89" s="1"/>
      <c r="T89" s="1" t="s">
        <v>609</v>
      </c>
      <c r="U89" s="1" t="s">
        <v>610</v>
      </c>
      <c r="V89" s="1" t="s">
        <v>595</v>
      </c>
      <c r="X89" s="1" t="s">
        <v>611</v>
      </c>
    </row>
    <row r="90">
      <c r="A90" s="1">
        <v>413206.0</v>
      </c>
      <c r="B90" s="1" t="s">
        <v>612</v>
      </c>
      <c r="C90" s="2">
        <v>43105.0</v>
      </c>
      <c r="D90" s="1" t="s">
        <v>613</v>
      </c>
      <c r="E90" s="1" t="s">
        <v>29</v>
      </c>
      <c r="F90" s="1">
        <v>894.0</v>
      </c>
      <c r="G90" s="1">
        <v>236.0</v>
      </c>
      <c r="H90" s="1">
        <v>2.0</v>
      </c>
      <c r="K90" s="1" t="s">
        <v>131</v>
      </c>
      <c r="L90" s="1"/>
      <c r="M90" s="3" t="s">
        <v>614</v>
      </c>
      <c r="N90" s="1" t="b">
        <v>1</v>
      </c>
      <c r="O90" s="1" t="b">
        <v>1</v>
      </c>
      <c r="P90" s="1" t="s">
        <v>77</v>
      </c>
      <c r="Q90" s="1" t="s">
        <v>67</v>
      </c>
      <c r="R90" s="1" t="s">
        <v>209</v>
      </c>
      <c r="S90" s="1"/>
      <c r="T90" s="1" t="s">
        <v>59</v>
      </c>
      <c r="U90" s="1" t="s">
        <v>615</v>
      </c>
      <c r="V90" s="1" t="s">
        <v>595</v>
      </c>
      <c r="X90" s="1" t="s">
        <v>616</v>
      </c>
    </row>
    <row r="91">
      <c r="A91" s="1">
        <v>413207.0</v>
      </c>
      <c r="B91" s="1" t="s">
        <v>617</v>
      </c>
      <c r="C91" s="2">
        <v>43105.0</v>
      </c>
      <c r="D91" s="1" t="s">
        <v>618</v>
      </c>
      <c r="E91" s="1" t="s">
        <v>29</v>
      </c>
      <c r="F91" s="1">
        <v>894.0</v>
      </c>
      <c r="G91" s="1">
        <v>236.0</v>
      </c>
      <c r="H91" s="1">
        <v>9.0</v>
      </c>
      <c r="K91" s="1" t="s">
        <v>619</v>
      </c>
      <c r="L91" s="1"/>
      <c r="M91" s="3" t="s">
        <v>620</v>
      </c>
      <c r="N91" s="1" t="b">
        <v>1</v>
      </c>
      <c r="O91" s="1" t="b">
        <v>1</v>
      </c>
      <c r="P91" s="1" t="s">
        <v>77</v>
      </c>
      <c r="U91" s="1" t="s">
        <v>125</v>
      </c>
      <c r="X91" s="1" t="s">
        <v>621</v>
      </c>
    </row>
    <row r="92">
      <c r="A92" s="1">
        <v>413208.0</v>
      </c>
      <c r="B92" s="1" t="s">
        <v>622</v>
      </c>
      <c r="C92" s="2">
        <v>43105.0</v>
      </c>
      <c r="D92" s="1" t="s">
        <v>623</v>
      </c>
      <c r="E92" s="1" t="s">
        <v>29</v>
      </c>
      <c r="F92" s="1">
        <v>894.0</v>
      </c>
      <c r="G92" s="1">
        <v>236.0</v>
      </c>
      <c r="H92" s="1">
        <v>1.0</v>
      </c>
      <c r="K92" s="1" t="s">
        <v>131</v>
      </c>
      <c r="L92" s="1"/>
      <c r="M92" s="3" t="s">
        <v>624</v>
      </c>
      <c r="N92" s="1" t="b">
        <v>1</v>
      </c>
      <c r="O92" s="1" t="b">
        <v>1</v>
      </c>
      <c r="P92" s="1" t="s">
        <v>77</v>
      </c>
      <c r="Q92" s="1" t="s">
        <v>43</v>
      </c>
      <c r="R92" s="1" t="s">
        <v>67</v>
      </c>
      <c r="S92" s="1"/>
      <c r="T92" s="1" t="s">
        <v>34</v>
      </c>
      <c r="U92" s="1" t="s">
        <v>625</v>
      </c>
      <c r="V92" s="1" t="s">
        <v>595</v>
      </c>
      <c r="X92" s="1" t="s">
        <v>626</v>
      </c>
    </row>
    <row r="93">
      <c r="A93" s="1">
        <v>413209.0</v>
      </c>
      <c r="B93" s="1" t="s">
        <v>627</v>
      </c>
      <c r="C93" s="2">
        <v>43105.0</v>
      </c>
      <c r="D93" s="1" t="s">
        <v>628</v>
      </c>
      <c r="E93" s="1" t="s">
        <v>29</v>
      </c>
      <c r="F93" s="1">
        <v>894.0</v>
      </c>
      <c r="G93" s="1">
        <v>236.0</v>
      </c>
      <c r="H93" s="1">
        <v>1.0</v>
      </c>
      <c r="M93" s="3" t="s">
        <v>629</v>
      </c>
      <c r="N93" s="1" t="b">
        <v>0</v>
      </c>
      <c r="O93" s="1" t="b">
        <v>0</v>
      </c>
      <c r="P93" s="1" t="s">
        <v>31</v>
      </c>
      <c r="Q93" s="1" t="s">
        <v>67</v>
      </c>
      <c r="R93" s="1" t="s">
        <v>67</v>
      </c>
      <c r="S93" s="1"/>
      <c r="T93" s="1" t="s">
        <v>59</v>
      </c>
      <c r="U93" s="1" t="s">
        <v>35</v>
      </c>
      <c r="V93" s="1" t="s">
        <v>630</v>
      </c>
      <c r="X93" s="1" t="s">
        <v>631</v>
      </c>
      <c r="Y93" s="3" t="s">
        <v>632</v>
      </c>
      <c r="Z93" s="3" t="s">
        <v>633</v>
      </c>
    </row>
    <row r="94">
      <c r="A94" s="1">
        <v>413210.0</v>
      </c>
      <c r="B94" s="1" t="s">
        <v>634</v>
      </c>
      <c r="C94" s="2">
        <v>43104.0</v>
      </c>
      <c r="D94" s="1" t="s">
        <v>635</v>
      </c>
      <c r="E94" s="1" t="s">
        <v>29</v>
      </c>
      <c r="F94" s="1">
        <v>894.0</v>
      </c>
      <c r="G94" s="1">
        <v>236.0</v>
      </c>
      <c r="H94" s="1">
        <v>11.0</v>
      </c>
      <c r="K94" s="1" t="s">
        <v>636</v>
      </c>
      <c r="L94" s="1"/>
      <c r="M94" s="3" t="s">
        <v>637</v>
      </c>
      <c r="N94" s="1" t="b">
        <v>1</v>
      </c>
      <c r="O94" s="1" t="b">
        <v>1</v>
      </c>
      <c r="P94" s="1" t="s">
        <v>77</v>
      </c>
      <c r="Q94" s="1" t="s">
        <v>67</v>
      </c>
      <c r="R94" s="1" t="s">
        <v>209</v>
      </c>
      <c r="S94" s="1"/>
      <c r="T94" s="1" t="s">
        <v>45</v>
      </c>
      <c r="U94" s="1" t="s">
        <v>638</v>
      </c>
      <c r="V94" s="1" t="s">
        <v>630</v>
      </c>
      <c r="X94" s="1" t="s">
        <v>639</v>
      </c>
    </row>
    <row r="95">
      <c r="A95" s="1">
        <v>413211.0</v>
      </c>
      <c r="B95" s="1" t="s">
        <v>640</v>
      </c>
      <c r="C95" s="2">
        <v>43104.0</v>
      </c>
      <c r="D95" s="1" t="s">
        <v>641</v>
      </c>
      <c r="E95" s="1" t="s">
        <v>29</v>
      </c>
      <c r="F95" s="1">
        <v>894.0</v>
      </c>
      <c r="G95" s="1">
        <v>236.0</v>
      </c>
      <c r="H95" s="1">
        <v>9.0</v>
      </c>
      <c r="K95" s="1" t="s">
        <v>131</v>
      </c>
      <c r="L95" s="1"/>
      <c r="M95" s="3" t="s">
        <v>642</v>
      </c>
      <c r="N95" s="1" t="b">
        <v>1</v>
      </c>
      <c r="O95" s="1" t="b">
        <v>1</v>
      </c>
      <c r="P95" s="1" t="s">
        <v>77</v>
      </c>
      <c r="Q95" s="1" t="s">
        <v>43</v>
      </c>
      <c r="R95" s="1" t="s">
        <v>209</v>
      </c>
      <c r="S95" s="1"/>
      <c r="T95" s="1" t="s">
        <v>643</v>
      </c>
      <c r="U95" s="1" t="s">
        <v>644</v>
      </c>
      <c r="V95" s="1" t="s">
        <v>645</v>
      </c>
      <c r="X95" s="1" t="s">
        <v>646</v>
      </c>
    </row>
    <row r="96">
      <c r="A96" s="1">
        <v>413212.0</v>
      </c>
      <c r="B96" s="1" t="s">
        <v>647</v>
      </c>
      <c r="C96" s="2">
        <v>43104.0</v>
      </c>
      <c r="D96" s="1" t="s">
        <v>648</v>
      </c>
      <c r="E96" s="1" t="s">
        <v>29</v>
      </c>
      <c r="F96" s="1">
        <v>894.0</v>
      </c>
      <c r="G96" s="1">
        <v>236.0</v>
      </c>
      <c r="H96" s="1">
        <v>160.0</v>
      </c>
      <c r="K96" s="1" t="s">
        <v>649</v>
      </c>
      <c r="L96" s="1"/>
      <c r="M96" s="3" t="s">
        <v>650</v>
      </c>
      <c r="N96" s="1" t="b">
        <v>1</v>
      </c>
      <c r="O96" s="1" t="b">
        <v>1</v>
      </c>
      <c r="P96" s="1" t="s">
        <v>77</v>
      </c>
      <c r="Q96" s="1" t="s">
        <v>67</v>
      </c>
      <c r="R96" s="1" t="s">
        <v>209</v>
      </c>
      <c r="S96" s="1"/>
      <c r="T96" s="1" t="s">
        <v>45</v>
      </c>
      <c r="U96" s="1" t="s">
        <v>568</v>
      </c>
      <c r="V96" s="1" t="s">
        <v>651</v>
      </c>
      <c r="X96" s="1" t="s">
        <v>652</v>
      </c>
    </row>
    <row r="97">
      <c r="A97" s="1">
        <v>413213.0</v>
      </c>
      <c r="B97" s="1" t="s">
        <v>653</v>
      </c>
      <c r="C97" s="2">
        <v>43104.0</v>
      </c>
      <c r="D97" s="1" t="s">
        <v>654</v>
      </c>
      <c r="E97" s="1" t="s">
        <v>29</v>
      </c>
      <c r="F97" s="1">
        <v>894.0</v>
      </c>
      <c r="G97" s="1">
        <v>236.0</v>
      </c>
      <c r="H97" s="1">
        <v>61.0</v>
      </c>
      <c r="K97" s="1" t="s">
        <v>219</v>
      </c>
      <c r="L97" s="1"/>
      <c r="M97" s="3" t="s">
        <v>655</v>
      </c>
      <c r="N97" s="1" t="b">
        <v>1</v>
      </c>
      <c r="O97" s="1" t="b">
        <v>1</v>
      </c>
      <c r="P97" s="1" t="s">
        <v>77</v>
      </c>
      <c r="Q97" s="1" t="s">
        <v>67</v>
      </c>
      <c r="R97" s="1" t="s">
        <v>124</v>
      </c>
      <c r="S97" s="1"/>
      <c r="T97" s="1" t="s">
        <v>309</v>
      </c>
      <c r="U97" s="1" t="s">
        <v>526</v>
      </c>
      <c r="V97" s="1" t="s">
        <v>656</v>
      </c>
      <c r="X97" s="1" t="s">
        <v>657</v>
      </c>
    </row>
    <row r="98">
      <c r="A98" s="1">
        <v>413214.0</v>
      </c>
      <c r="B98" s="1" t="s">
        <v>658</v>
      </c>
      <c r="C98" s="2">
        <v>43104.0</v>
      </c>
      <c r="D98" s="1" t="s">
        <v>659</v>
      </c>
      <c r="E98" s="1" t="s">
        <v>29</v>
      </c>
      <c r="F98" s="1">
        <v>894.0</v>
      </c>
      <c r="G98" s="1">
        <v>236.0</v>
      </c>
      <c r="H98" s="1">
        <v>19.0</v>
      </c>
      <c r="I98" s="1" t="s">
        <v>660</v>
      </c>
      <c r="K98" s="1" t="s">
        <v>661</v>
      </c>
      <c r="L98" s="1"/>
      <c r="M98" s="3" t="s">
        <v>662</v>
      </c>
      <c r="N98" s="1" t="b">
        <v>1</v>
      </c>
      <c r="O98" s="1" t="b">
        <v>1</v>
      </c>
      <c r="P98" s="1" t="s">
        <v>77</v>
      </c>
      <c r="Q98" s="1" t="s">
        <v>43</v>
      </c>
      <c r="R98" s="1" t="s">
        <v>67</v>
      </c>
      <c r="S98" s="1"/>
      <c r="T98" s="1" t="s">
        <v>663</v>
      </c>
      <c r="U98" s="1" t="s">
        <v>275</v>
      </c>
      <c r="V98" s="1" t="s">
        <v>664</v>
      </c>
      <c r="X98" s="1" t="s">
        <v>665</v>
      </c>
    </row>
    <row r="99">
      <c r="A99" s="1">
        <v>413215.0</v>
      </c>
      <c r="B99" s="1" t="s">
        <v>666</v>
      </c>
      <c r="C99" s="2">
        <v>43104.0</v>
      </c>
      <c r="D99" s="1" t="s">
        <v>667</v>
      </c>
      <c r="E99" s="1" t="s">
        <v>29</v>
      </c>
      <c r="F99" s="1">
        <v>894.0</v>
      </c>
      <c r="G99" s="1">
        <v>236.0</v>
      </c>
      <c r="H99" s="1">
        <v>5.0</v>
      </c>
      <c r="K99" s="1" t="s">
        <v>668</v>
      </c>
      <c r="L99" s="1"/>
      <c r="M99" s="3" t="s">
        <v>669</v>
      </c>
      <c r="N99" s="1" t="b">
        <v>1</v>
      </c>
      <c r="O99" s="1" t="b">
        <v>1</v>
      </c>
      <c r="P99" s="1" t="s">
        <v>77</v>
      </c>
      <c r="Q99" s="1" t="s">
        <v>67</v>
      </c>
      <c r="R99" s="1" t="s">
        <v>209</v>
      </c>
      <c r="S99" s="1"/>
      <c r="T99" s="1" t="s">
        <v>309</v>
      </c>
      <c r="U99" s="1" t="s">
        <v>670</v>
      </c>
      <c r="V99" s="1" t="s">
        <v>671</v>
      </c>
      <c r="X99" s="1" t="s">
        <v>672</v>
      </c>
    </row>
    <row r="100">
      <c r="A100" s="1">
        <v>413216.0</v>
      </c>
      <c r="B100" s="1" t="s">
        <v>673</v>
      </c>
      <c r="C100" s="2">
        <v>43104.0</v>
      </c>
      <c r="D100" s="1" t="s">
        <v>674</v>
      </c>
      <c r="E100" s="1" t="s">
        <v>29</v>
      </c>
      <c r="F100" s="1">
        <v>894.0</v>
      </c>
      <c r="G100" s="1">
        <v>236.0</v>
      </c>
      <c r="H100" s="1">
        <v>26.0</v>
      </c>
      <c r="K100" s="1" t="s">
        <v>675</v>
      </c>
      <c r="L100" s="1"/>
      <c r="M100" s="3" t="s">
        <v>676</v>
      </c>
      <c r="N100" s="1" t="b">
        <v>1</v>
      </c>
      <c r="O100" s="1" t="b">
        <v>1</v>
      </c>
      <c r="P100" s="1" t="s">
        <v>77</v>
      </c>
      <c r="Q100" s="1" t="s">
        <v>67</v>
      </c>
      <c r="R100" s="1" t="s">
        <v>124</v>
      </c>
      <c r="S100" s="1"/>
      <c r="T100" s="1" t="s">
        <v>677</v>
      </c>
      <c r="U100" s="1" t="s">
        <v>275</v>
      </c>
      <c r="V100" s="1" t="s">
        <v>678</v>
      </c>
      <c r="X100" s="1" t="s">
        <v>679</v>
      </c>
    </row>
    <row r="101">
      <c r="A101" s="1">
        <v>413217.0</v>
      </c>
      <c r="B101" s="1" t="s">
        <v>680</v>
      </c>
      <c r="C101" s="2">
        <v>43104.0</v>
      </c>
      <c r="D101" s="1" t="s">
        <v>681</v>
      </c>
      <c r="E101" s="1" t="s">
        <v>29</v>
      </c>
      <c r="F101" s="1">
        <v>894.0</v>
      </c>
      <c r="G101" s="1">
        <v>236.0</v>
      </c>
      <c r="H101" s="1">
        <v>248.0</v>
      </c>
      <c r="K101" s="1" t="s">
        <v>682</v>
      </c>
      <c r="L101" s="1"/>
      <c r="M101" s="3" t="s">
        <v>683</v>
      </c>
      <c r="N101" s="1" t="b">
        <v>1</v>
      </c>
      <c r="O101" s="1" t="b">
        <v>1</v>
      </c>
      <c r="P101" s="1" t="s">
        <v>77</v>
      </c>
      <c r="Q101" s="1" t="s">
        <v>43</v>
      </c>
      <c r="R101" s="1" t="s">
        <v>209</v>
      </c>
      <c r="S101" s="1"/>
      <c r="T101" s="1" t="s">
        <v>684</v>
      </c>
      <c r="U101" s="1" t="s">
        <v>685</v>
      </c>
      <c r="V101" s="1" t="s">
        <v>651</v>
      </c>
      <c r="X101" s="1" t="s">
        <v>686</v>
      </c>
    </row>
    <row r="102">
      <c r="A102" s="1">
        <v>413218.0</v>
      </c>
      <c r="B102" s="1" t="s">
        <v>687</v>
      </c>
      <c r="C102" s="2">
        <v>43104.0</v>
      </c>
      <c r="D102" s="1" t="s">
        <v>688</v>
      </c>
      <c r="E102" s="1" t="s">
        <v>29</v>
      </c>
      <c r="F102" s="1">
        <v>894.0</v>
      </c>
      <c r="G102" s="1">
        <v>236.0</v>
      </c>
      <c r="H102" s="1">
        <v>34.0</v>
      </c>
      <c r="K102" s="1" t="s">
        <v>689</v>
      </c>
      <c r="L102" s="1"/>
      <c r="M102" s="3" t="s">
        <v>690</v>
      </c>
      <c r="N102" s="1" t="b">
        <v>1</v>
      </c>
      <c r="O102" s="1" t="b">
        <v>1</v>
      </c>
      <c r="P102" s="1" t="s">
        <v>77</v>
      </c>
      <c r="Q102" s="1" t="s">
        <v>32</v>
      </c>
      <c r="R102" s="1" t="s">
        <v>209</v>
      </c>
      <c r="S102" s="1"/>
      <c r="T102" s="1" t="s">
        <v>691</v>
      </c>
      <c r="U102" s="1" t="s">
        <v>275</v>
      </c>
      <c r="V102" s="1" t="s">
        <v>692</v>
      </c>
      <c r="X102" s="1" t="s">
        <v>693</v>
      </c>
    </row>
    <row r="103">
      <c r="A103" s="1">
        <v>413219.0</v>
      </c>
      <c r="B103" s="1" t="s">
        <v>694</v>
      </c>
      <c r="C103" s="2">
        <v>43104.0</v>
      </c>
      <c r="D103" s="1" t="s">
        <v>695</v>
      </c>
      <c r="E103" s="1" t="s">
        <v>29</v>
      </c>
      <c r="F103" s="1">
        <v>894.0</v>
      </c>
      <c r="G103" s="1">
        <v>236.0</v>
      </c>
      <c r="H103" s="1">
        <v>26.0</v>
      </c>
      <c r="I103" s="1" t="s">
        <v>696</v>
      </c>
      <c r="K103" s="1" t="s">
        <v>697</v>
      </c>
      <c r="L103" s="1"/>
      <c r="M103" s="3" t="s">
        <v>698</v>
      </c>
      <c r="N103" s="1" t="b">
        <v>1</v>
      </c>
      <c r="O103" s="1" t="b">
        <v>1</v>
      </c>
      <c r="P103" s="1" t="s">
        <v>77</v>
      </c>
      <c r="Q103" s="1" t="s">
        <v>43</v>
      </c>
      <c r="R103" s="1" t="s">
        <v>209</v>
      </c>
      <c r="S103" s="1"/>
      <c r="T103" s="1" t="s">
        <v>45</v>
      </c>
      <c r="U103" s="1" t="s">
        <v>275</v>
      </c>
      <c r="V103" s="1" t="s">
        <v>699</v>
      </c>
      <c r="X103" s="1" t="s">
        <v>700</v>
      </c>
    </row>
    <row r="104">
      <c r="A104" s="1">
        <v>413220.0</v>
      </c>
      <c r="B104" s="1" t="s">
        <v>701</v>
      </c>
      <c r="C104" s="2">
        <v>43104.0</v>
      </c>
      <c r="D104" s="1" t="s">
        <v>702</v>
      </c>
      <c r="E104" s="1" t="s">
        <v>29</v>
      </c>
      <c r="F104" s="1">
        <v>894.0</v>
      </c>
      <c r="G104" s="1">
        <v>236.0</v>
      </c>
      <c r="H104" s="1">
        <v>10.0</v>
      </c>
      <c r="K104" s="1" t="s">
        <v>703</v>
      </c>
      <c r="L104" s="1"/>
      <c r="M104" s="3" t="s">
        <v>704</v>
      </c>
      <c r="N104" s="1" t="b">
        <v>1</v>
      </c>
      <c r="O104" s="1" t="b">
        <v>1</v>
      </c>
      <c r="P104" s="1" t="s">
        <v>77</v>
      </c>
      <c r="Q104" s="1" t="s">
        <v>32</v>
      </c>
      <c r="R104" s="1" t="s">
        <v>209</v>
      </c>
      <c r="S104" s="1"/>
      <c r="T104" s="1" t="s">
        <v>45</v>
      </c>
      <c r="U104" s="1" t="s">
        <v>275</v>
      </c>
      <c r="V104" s="1" t="s">
        <v>705</v>
      </c>
      <c r="X104" s="1" t="s">
        <v>706</v>
      </c>
    </row>
    <row r="105">
      <c r="A105" s="1">
        <v>413221.0</v>
      </c>
      <c r="B105" s="1" t="s">
        <v>707</v>
      </c>
      <c r="C105" s="2">
        <v>43104.0</v>
      </c>
      <c r="D105" s="1" t="s">
        <v>708</v>
      </c>
      <c r="E105" s="1" t="s">
        <v>29</v>
      </c>
      <c r="F105" s="1">
        <v>894.0</v>
      </c>
      <c r="G105" s="1">
        <v>236.0</v>
      </c>
      <c r="H105" s="1">
        <v>11.0</v>
      </c>
      <c r="K105" s="1" t="s">
        <v>531</v>
      </c>
      <c r="L105" s="1"/>
      <c r="M105" s="3" t="s">
        <v>709</v>
      </c>
      <c r="N105" s="1" t="b">
        <v>1</v>
      </c>
      <c r="O105" s="1" t="b">
        <v>1</v>
      </c>
      <c r="P105" s="1" t="s">
        <v>77</v>
      </c>
      <c r="Q105" s="1" t="s">
        <v>32</v>
      </c>
      <c r="R105" s="1" t="s">
        <v>124</v>
      </c>
      <c r="S105" s="1"/>
      <c r="T105" s="1" t="s">
        <v>59</v>
      </c>
      <c r="U105" s="1" t="s">
        <v>710</v>
      </c>
      <c r="V105" s="1" t="s">
        <v>711</v>
      </c>
      <c r="X105" s="1" t="s">
        <v>712</v>
      </c>
    </row>
    <row r="106">
      <c r="A106" s="1">
        <v>413222.0</v>
      </c>
      <c r="B106" s="1" t="s">
        <v>713</v>
      </c>
      <c r="C106" s="2">
        <v>43104.0</v>
      </c>
      <c r="D106" s="1" t="s">
        <v>714</v>
      </c>
      <c r="E106" s="1" t="s">
        <v>29</v>
      </c>
      <c r="F106" s="1">
        <v>894.0</v>
      </c>
      <c r="G106" s="1">
        <v>236.0</v>
      </c>
      <c r="H106" s="1">
        <v>6.0</v>
      </c>
      <c r="K106" s="1" t="s">
        <v>715</v>
      </c>
      <c r="L106" s="1"/>
      <c r="M106" s="3" t="s">
        <v>716</v>
      </c>
      <c r="N106" s="1" t="b">
        <v>1</v>
      </c>
      <c r="O106" s="1" t="b">
        <v>1</v>
      </c>
      <c r="P106" s="1" t="s">
        <v>77</v>
      </c>
      <c r="V106" s="1" t="s">
        <v>717</v>
      </c>
      <c r="X106" s="1" t="s">
        <v>718</v>
      </c>
    </row>
    <row r="107">
      <c r="A107" s="1">
        <v>413223.0</v>
      </c>
      <c r="B107" s="1" t="s">
        <v>719</v>
      </c>
      <c r="C107" s="2">
        <v>43104.0</v>
      </c>
      <c r="D107" s="1" t="s">
        <v>720</v>
      </c>
      <c r="E107" s="1" t="s">
        <v>29</v>
      </c>
      <c r="F107" s="1">
        <v>894.0</v>
      </c>
      <c r="G107" s="1">
        <v>236.0</v>
      </c>
      <c r="H107" s="1">
        <v>5.0</v>
      </c>
      <c r="I107" s="1" t="s">
        <v>721</v>
      </c>
      <c r="K107" s="1" t="s">
        <v>131</v>
      </c>
      <c r="L107" s="1"/>
      <c r="M107" s="3" t="s">
        <v>722</v>
      </c>
      <c r="N107" s="1" t="b">
        <v>1</v>
      </c>
      <c r="O107" s="1" t="b">
        <v>1</v>
      </c>
      <c r="P107" s="1" t="s">
        <v>77</v>
      </c>
      <c r="Q107" s="1" t="s">
        <v>67</v>
      </c>
      <c r="R107" s="1" t="s">
        <v>209</v>
      </c>
      <c r="S107" s="1"/>
      <c r="T107" s="1" t="s">
        <v>677</v>
      </c>
      <c r="U107" s="1" t="s">
        <v>723</v>
      </c>
      <c r="V107" s="1" t="s">
        <v>724</v>
      </c>
      <c r="X107" s="1" t="s">
        <v>725</v>
      </c>
    </row>
    <row r="108">
      <c r="A108" s="1">
        <v>413224.0</v>
      </c>
      <c r="B108" s="1" t="s">
        <v>726</v>
      </c>
      <c r="C108" s="2">
        <v>43104.0</v>
      </c>
      <c r="D108" s="1" t="s">
        <v>727</v>
      </c>
      <c r="E108" s="1" t="s">
        <v>29</v>
      </c>
      <c r="F108" s="1">
        <v>894.0</v>
      </c>
      <c r="G108" s="1">
        <v>236.0</v>
      </c>
      <c r="H108" s="1">
        <v>14.0</v>
      </c>
      <c r="K108" s="1" t="s">
        <v>728</v>
      </c>
      <c r="L108" s="1"/>
      <c r="M108" s="3" t="s">
        <v>729</v>
      </c>
      <c r="N108" s="1" t="b">
        <v>1</v>
      </c>
      <c r="O108" s="1" t="b">
        <v>1</v>
      </c>
      <c r="P108" s="1" t="s">
        <v>77</v>
      </c>
      <c r="Q108" s="1" t="s">
        <v>67</v>
      </c>
      <c r="R108" s="1" t="s">
        <v>67</v>
      </c>
      <c r="S108" s="1"/>
      <c r="T108" s="1" t="s">
        <v>59</v>
      </c>
      <c r="U108" s="1" t="s">
        <v>275</v>
      </c>
      <c r="V108" s="1" t="s">
        <v>730</v>
      </c>
      <c r="X108" s="1" t="s">
        <v>731</v>
      </c>
    </row>
    <row r="109">
      <c r="A109" s="1">
        <v>413225.0</v>
      </c>
      <c r="B109" s="1" t="s">
        <v>732</v>
      </c>
      <c r="C109" s="2">
        <v>43104.0</v>
      </c>
      <c r="D109" s="1" t="s">
        <v>733</v>
      </c>
      <c r="E109" s="1" t="s">
        <v>29</v>
      </c>
      <c r="F109" s="1">
        <v>894.0</v>
      </c>
      <c r="G109" s="1">
        <v>236.0</v>
      </c>
      <c r="H109" s="1">
        <v>101.0</v>
      </c>
      <c r="K109" s="1" t="s">
        <v>682</v>
      </c>
      <c r="L109" s="1"/>
      <c r="M109" s="3" t="s">
        <v>734</v>
      </c>
      <c r="N109" s="1" t="b">
        <v>1</v>
      </c>
      <c r="O109" s="1" t="b">
        <v>1</v>
      </c>
      <c r="P109" s="1" t="s">
        <v>77</v>
      </c>
      <c r="Q109" s="1" t="s">
        <v>43</v>
      </c>
      <c r="R109" s="1" t="s">
        <v>209</v>
      </c>
      <c r="S109" s="1"/>
      <c r="T109" s="1" t="s">
        <v>735</v>
      </c>
      <c r="U109" s="1" t="s">
        <v>736</v>
      </c>
      <c r="V109" s="1" t="s">
        <v>737</v>
      </c>
      <c r="X109" s="1" t="s">
        <v>738</v>
      </c>
    </row>
    <row r="110">
      <c r="A110" s="1">
        <v>413226.0</v>
      </c>
      <c r="B110" s="1" t="s">
        <v>739</v>
      </c>
      <c r="C110" s="2">
        <v>43104.0</v>
      </c>
      <c r="D110" s="1" t="s">
        <v>740</v>
      </c>
      <c r="E110" s="1" t="s">
        <v>29</v>
      </c>
      <c r="F110" s="1">
        <v>894.0</v>
      </c>
      <c r="G110" s="1">
        <v>236.0</v>
      </c>
      <c r="H110" s="1">
        <v>23.0</v>
      </c>
      <c r="I110" s="1" t="s">
        <v>741</v>
      </c>
      <c r="K110" s="1" t="s">
        <v>703</v>
      </c>
      <c r="L110" s="1"/>
      <c r="M110" s="3" t="s">
        <v>742</v>
      </c>
      <c r="N110" s="1" t="b">
        <v>1</v>
      </c>
      <c r="O110" s="1" t="b">
        <v>1</v>
      </c>
      <c r="P110" s="1" t="s">
        <v>77</v>
      </c>
      <c r="Q110" s="1" t="s">
        <v>67</v>
      </c>
      <c r="R110" s="1" t="s">
        <v>209</v>
      </c>
      <c r="S110" s="1"/>
      <c r="T110" s="1" t="s">
        <v>59</v>
      </c>
      <c r="U110" s="1" t="s">
        <v>275</v>
      </c>
      <c r="V110" s="1" t="s">
        <v>743</v>
      </c>
      <c r="X110" s="1" t="s">
        <v>744</v>
      </c>
    </row>
    <row r="111">
      <c r="A111" s="1">
        <v>413227.0</v>
      </c>
      <c r="B111" s="1" t="s">
        <v>745</v>
      </c>
      <c r="C111" s="4">
        <v>43099.0</v>
      </c>
      <c r="D111" s="1" t="s">
        <v>746</v>
      </c>
      <c r="E111" s="1" t="s">
        <v>29</v>
      </c>
      <c r="F111" s="1">
        <v>894.0</v>
      </c>
      <c r="G111" s="1">
        <v>236.0</v>
      </c>
      <c r="H111" s="1">
        <v>3.0</v>
      </c>
      <c r="I111" s="1" t="s">
        <v>747</v>
      </c>
      <c r="K111" s="1" t="s">
        <v>131</v>
      </c>
      <c r="L111" s="1"/>
      <c r="M111" s="3" t="s">
        <v>748</v>
      </c>
      <c r="N111" s="1" t="b">
        <v>1</v>
      </c>
      <c r="O111" s="1" t="b">
        <v>1</v>
      </c>
      <c r="P111" s="1" t="s">
        <v>77</v>
      </c>
      <c r="Q111" s="1" t="s">
        <v>43</v>
      </c>
      <c r="R111" s="1" t="s">
        <v>67</v>
      </c>
      <c r="S111" s="1"/>
      <c r="T111" s="1" t="s">
        <v>34</v>
      </c>
      <c r="U111" s="1" t="s">
        <v>749</v>
      </c>
      <c r="V111" s="1" t="s">
        <v>724</v>
      </c>
      <c r="X111" s="1" t="s">
        <v>750</v>
      </c>
    </row>
    <row r="112">
      <c r="A112" s="1">
        <v>413228.0</v>
      </c>
      <c r="B112" s="1" t="s">
        <v>751</v>
      </c>
      <c r="C112" s="4">
        <v>43099.0</v>
      </c>
      <c r="D112" s="1" t="s">
        <v>752</v>
      </c>
      <c r="E112" s="1" t="s">
        <v>29</v>
      </c>
      <c r="F112" s="1">
        <v>894.0</v>
      </c>
      <c r="G112" s="1">
        <v>236.0</v>
      </c>
      <c r="H112" s="1">
        <v>2.0</v>
      </c>
      <c r="I112" s="1" t="s">
        <v>753</v>
      </c>
      <c r="K112" s="1" t="s">
        <v>131</v>
      </c>
      <c r="L112" s="1"/>
      <c r="M112" s="3" t="s">
        <v>754</v>
      </c>
      <c r="N112" s="1" t="b">
        <v>1</v>
      </c>
      <c r="O112" s="1" t="b">
        <v>1</v>
      </c>
      <c r="P112" s="1" t="s">
        <v>77</v>
      </c>
      <c r="Q112" s="1" t="s">
        <v>67</v>
      </c>
      <c r="R112" s="1" t="s">
        <v>209</v>
      </c>
      <c r="S112" s="1"/>
      <c r="T112" s="1" t="s">
        <v>34</v>
      </c>
      <c r="U112" s="1" t="s">
        <v>755</v>
      </c>
      <c r="V112" s="1" t="s">
        <v>724</v>
      </c>
      <c r="X112" s="1" t="s">
        <v>756</v>
      </c>
    </row>
    <row r="113">
      <c r="A113" s="1">
        <v>413229.0</v>
      </c>
      <c r="B113" s="1" t="s">
        <v>757</v>
      </c>
      <c r="C113" s="4">
        <v>43099.0</v>
      </c>
      <c r="D113" s="1" t="s">
        <v>758</v>
      </c>
      <c r="E113" s="1" t="s">
        <v>29</v>
      </c>
      <c r="F113" s="1">
        <v>894.0</v>
      </c>
      <c r="G113" s="1">
        <v>236.0</v>
      </c>
      <c r="H113" s="1">
        <v>1.0</v>
      </c>
      <c r="K113" s="1" t="s">
        <v>131</v>
      </c>
      <c r="L113" s="1"/>
      <c r="M113" s="3" t="s">
        <v>759</v>
      </c>
      <c r="N113" s="1" t="b">
        <v>1</v>
      </c>
      <c r="O113" s="1" t="b">
        <v>1</v>
      </c>
      <c r="P113" s="1" t="s">
        <v>77</v>
      </c>
      <c r="Q113" s="1" t="s">
        <v>43</v>
      </c>
      <c r="R113" s="1" t="s">
        <v>209</v>
      </c>
      <c r="S113" s="1"/>
      <c r="T113" s="1" t="s">
        <v>760</v>
      </c>
      <c r="U113" s="1" t="s">
        <v>761</v>
      </c>
      <c r="V113" s="1" t="s">
        <v>724</v>
      </c>
      <c r="X113" s="1" t="s">
        <v>762</v>
      </c>
    </row>
    <row r="114">
      <c r="A114" s="1">
        <v>413230.0</v>
      </c>
      <c r="B114" s="1" t="s">
        <v>763</v>
      </c>
      <c r="C114" s="4">
        <v>43099.0</v>
      </c>
      <c r="D114" s="1" t="s">
        <v>764</v>
      </c>
      <c r="E114" s="1" t="s">
        <v>29</v>
      </c>
      <c r="F114" s="1">
        <v>894.0</v>
      </c>
      <c r="G114" s="1">
        <v>236.0</v>
      </c>
      <c r="H114" s="1">
        <v>1.0</v>
      </c>
      <c r="I114" s="1" t="s">
        <v>747</v>
      </c>
      <c r="K114" s="1" t="s">
        <v>131</v>
      </c>
      <c r="L114" s="1"/>
      <c r="M114" s="3" t="s">
        <v>765</v>
      </c>
      <c r="N114" s="1" t="b">
        <v>1</v>
      </c>
      <c r="O114" s="1" t="b">
        <v>1</v>
      </c>
      <c r="P114" s="1" t="s">
        <v>77</v>
      </c>
      <c r="Q114" s="1" t="s">
        <v>43</v>
      </c>
      <c r="R114" s="1" t="s">
        <v>209</v>
      </c>
      <c r="S114" s="1"/>
      <c r="T114" s="1" t="s">
        <v>34</v>
      </c>
      <c r="U114" s="1" t="s">
        <v>749</v>
      </c>
      <c r="V114" s="1" t="s">
        <v>724</v>
      </c>
      <c r="X114" s="1" t="s">
        <v>766</v>
      </c>
    </row>
    <row r="115">
      <c r="A115" s="1">
        <v>413231.0</v>
      </c>
      <c r="B115" s="1" t="s">
        <v>767</v>
      </c>
      <c r="C115" s="4">
        <v>43096.0</v>
      </c>
      <c r="D115" s="1" t="s">
        <v>768</v>
      </c>
      <c r="E115" s="1" t="s">
        <v>29</v>
      </c>
      <c r="F115" s="1">
        <v>894.0</v>
      </c>
      <c r="G115" s="1">
        <v>236.0</v>
      </c>
      <c r="H115" s="1">
        <v>328.0</v>
      </c>
      <c r="I115" s="1" t="s">
        <v>769</v>
      </c>
      <c r="K115" s="1" t="s">
        <v>770</v>
      </c>
      <c r="L115" s="1"/>
      <c r="M115" s="3" t="s">
        <v>771</v>
      </c>
      <c r="N115" s="1" t="b">
        <v>1</v>
      </c>
      <c r="O115" s="1" t="b">
        <v>1</v>
      </c>
      <c r="P115" s="1" t="s">
        <v>77</v>
      </c>
      <c r="X115" s="1" t="s">
        <v>772</v>
      </c>
    </row>
    <row r="116">
      <c r="A116" s="1">
        <v>413232.0</v>
      </c>
      <c r="B116" s="1" t="s">
        <v>773</v>
      </c>
      <c r="C116" s="4">
        <v>43096.0</v>
      </c>
      <c r="D116" s="1" t="s">
        <v>774</v>
      </c>
      <c r="E116" s="1" t="s">
        <v>29</v>
      </c>
      <c r="F116" s="1">
        <v>894.0</v>
      </c>
      <c r="G116" s="1">
        <v>236.0</v>
      </c>
      <c r="H116" s="1">
        <v>6.0</v>
      </c>
      <c r="K116" s="1" t="s">
        <v>131</v>
      </c>
      <c r="L116" s="1"/>
      <c r="M116" s="3" t="s">
        <v>775</v>
      </c>
      <c r="N116" s="1" t="b">
        <v>1</v>
      </c>
      <c r="O116" s="1" t="b">
        <v>1</v>
      </c>
      <c r="P116" s="1" t="s">
        <v>77</v>
      </c>
      <c r="X116" s="1" t="s">
        <v>776</v>
      </c>
    </row>
    <row r="117">
      <c r="A117" s="1">
        <v>413233.0</v>
      </c>
      <c r="B117" s="1" t="s">
        <v>777</v>
      </c>
      <c r="C117" s="4">
        <v>43096.0</v>
      </c>
      <c r="D117" s="1" t="s">
        <v>778</v>
      </c>
      <c r="E117" s="1" t="s">
        <v>29</v>
      </c>
      <c r="F117" s="1">
        <v>894.0</v>
      </c>
      <c r="G117" s="1">
        <v>236.0</v>
      </c>
      <c r="H117" s="1">
        <v>45.0</v>
      </c>
      <c r="I117" s="1" t="s">
        <v>779</v>
      </c>
      <c r="K117" s="1" t="s">
        <v>780</v>
      </c>
      <c r="L117" s="1"/>
      <c r="M117" s="3" t="s">
        <v>781</v>
      </c>
      <c r="N117" s="1" t="b">
        <v>1</v>
      </c>
      <c r="O117" s="1" t="b">
        <v>1</v>
      </c>
      <c r="P117" s="1" t="s">
        <v>77</v>
      </c>
      <c r="X117" s="1" t="s">
        <v>782</v>
      </c>
    </row>
    <row r="118">
      <c r="A118" s="1">
        <v>413234.0</v>
      </c>
      <c r="B118" s="1" t="s">
        <v>783</v>
      </c>
      <c r="C118" s="4">
        <v>43096.0</v>
      </c>
      <c r="D118" s="1" t="s">
        <v>784</v>
      </c>
      <c r="E118" s="1" t="s">
        <v>29</v>
      </c>
      <c r="F118" s="1">
        <v>894.0</v>
      </c>
      <c r="G118" s="1">
        <v>236.0</v>
      </c>
      <c r="H118" s="1">
        <v>21.0</v>
      </c>
      <c r="K118" s="1" t="s">
        <v>728</v>
      </c>
      <c r="L118" s="1"/>
      <c r="M118" s="3" t="s">
        <v>785</v>
      </c>
      <c r="N118" s="1" t="b">
        <v>1</v>
      </c>
      <c r="O118" s="1" t="b">
        <v>1</v>
      </c>
      <c r="P118" s="1" t="s">
        <v>77</v>
      </c>
      <c r="X118" s="1" t="s">
        <v>786</v>
      </c>
    </row>
    <row r="119">
      <c r="A119" s="1">
        <v>413235.0</v>
      </c>
      <c r="B119" s="1" t="s">
        <v>787</v>
      </c>
      <c r="C119" s="4">
        <v>43096.0</v>
      </c>
      <c r="D119" s="1" t="s">
        <v>788</v>
      </c>
      <c r="E119" s="1" t="s">
        <v>29</v>
      </c>
      <c r="F119" s="1">
        <v>894.0</v>
      </c>
      <c r="G119" s="1">
        <v>236.0</v>
      </c>
      <c r="H119" s="1">
        <v>17.0</v>
      </c>
      <c r="I119" s="1" t="s">
        <v>789</v>
      </c>
      <c r="K119" s="1" t="s">
        <v>790</v>
      </c>
      <c r="L119" s="1"/>
      <c r="M119" s="3" t="s">
        <v>791</v>
      </c>
      <c r="N119" s="1" t="b">
        <v>1</v>
      </c>
      <c r="O119" s="1" t="b">
        <v>1</v>
      </c>
      <c r="P119" s="1" t="s">
        <v>77</v>
      </c>
      <c r="X119" s="1" t="s">
        <v>792</v>
      </c>
    </row>
    <row r="120">
      <c r="A120" s="1">
        <v>413236.0</v>
      </c>
      <c r="B120" s="1" t="s">
        <v>793</v>
      </c>
      <c r="C120" s="4">
        <v>43096.0</v>
      </c>
      <c r="D120" s="1" t="s">
        <v>794</v>
      </c>
      <c r="E120" s="1" t="s">
        <v>29</v>
      </c>
      <c r="F120" s="1">
        <v>894.0</v>
      </c>
      <c r="G120" s="1">
        <v>236.0</v>
      </c>
      <c r="H120" s="1">
        <v>1.0</v>
      </c>
      <c r="I120" s="1" t="s">
        <v>795</v>
      </c>
      <c r="K120" s="1" t="s">
        <v>131</v>
      </c>
      <c r="L120" s="1"/>
      <c r="M120" s="3" t="s">
        <v>796</v>
      </c>
      <c r="N120" s="1" t="b">
        <v>1</v>
      </c>
      <c r="O120" s="1" t="b">
        <v>1</v>
      </c>
      <c r="P120" s="1" t="s">
        <v>77</v>
      </c>
      <c r="X120" s="1" t="s">
        <v>797</v>
      </c>
    </row>
    <row r="121">
      <c r="A121" s="1">
        <v>413237.0</v>
      </c>
      <c r="B121" s="1" t="s">
        <v>798</v>
      </c>
      <c r="C121" s="4">
        <v>43096.0</v>
      </c>
      <c r="D121" s="1" t="s">
        <v>799</v>
      </c>
      <c r="E121" s="1" t="s">
        <v>29</v>
      </c>
      <c r="F121" s="1">
        <v>894.0</v>
      </c>
      <c r="G121" s="1">
        <v>236.0</v>
      </c>
      <c r="H121" s="1">
        <v>5.0</v>
      </c>
      <c r="K121" s="1" t="s">
        <v>131</v>
      </c>
      <c r="L121" s="1"/>
      <c r="M121" s="3" t="s">
        <v>800</v>
      </c>
      <c r="N121" s="1" t="b">
        <v>1</v>
      </c>
      <c r="O121" s="1" t="b">
        <v>1</v>
      </c>
      <c r="P121" s="1" t="s">
        <v>77</v>
      </c>
      <c r="X121" s="1" t="s">
        <v>801</v>
      </c>
    </row>
    <row r="122">
      <c r="A122" s="1">
        <v>413238.0</v>
      </c>
      <c r="B122" s="1" t="s">
        <v>802</v>
      </c>
      <c r="C122" s="4">
        <v>43091.0</v>
      </c>
      <c r="D122" s="1" t="s">
        <v>803</v>
      </c>
      <c r="E122" s="1" t="s">
        <v>29</v>
      </c>
      <c r="F122" s="1">
        <v>894.0</v>
      </c>
      <c r="G122" s="1">
        <v>236.0</v>
      </c>
      <c r="H122" s="1">
        <v>2.0</v>
      </c>
      <c r="I122" s="1" t="s">
        <v>747</v>
      </c>
      <c r="K122" s="1" t="s">
        <v>131</v>
      </c>
      <c r="L122" s="1"/>
      <c r="M122" s="3" t="s">
        <v>804</v>
      </c>
      <c r="N122" s="1" t="b">
        <v>1</v>
      </c>
      <c r="O122" s="1" t="b">
        <v>1</v>
      </c>
      <c r="P122" s="1" t="s">
        <v>77</v>
      </c>
      <c r="X122" s="1" t="s">
        <v>805</v>
      </c>
    </row>
    <row r="123">
      <c r="A123" s="1">
        <v>413239.0</v>
      </c>
      <c r="B123" s="1" t="s">
        <v>806</v>
      </c>
      <c r="C123" s="4">
        <v>43091.0</v>
      </c>
      <c r="D123" s="1" t="s">
        <v>807</v>
      </c>
      <c r="E123" s="1" t="s">
        <v>29</v>
      </c>
      <c r="F123" s="1">
        <v>894.0</v>
      </c>
      <c r="G123" s="1">
        <v>236.0</v>
      </c>
      <c r="H123" s="1">
        <v>15.0</v>
      </c>
      <c r="K123" s="1" t="s">
        <v>808</v>
      </c>
      <c r="L123" s="1"/>
      <c r="M123" s="3" t="s">
        <v>809</v>
      </c>
      <c r="N123" s="1" t="b">
        <v>1</v>
      </c>
      <c r="O123" s="1" t="b">
        <v>1</v>
      </c>
      <c r="P123" s="1" t="s">
        <v>77</v>
      </c>
      <c r="X123" s="1" t="s">
        <v>810</v>
      </c>
    </row>
    <row r="124">
      <c r="A124" s="1">
        <v>413240.0</v>
      </c>
      <c r="B124" s="1" t="s">
        <v>811</v>
      </c>
      <c r="C124" s="4">
        <v>43091.0</v>
      </c>
      <c r="D124" s="1" t="s">
        <v>812</v>
      </c>
      <c r="E124" s="1" t="s">
        <v>29</v>
      </c>
      <c r="F124" s="1">
        <v>894.0</v>
      </c>
      <c r="G124" s="1">
        <v>236.0</v>
      </c>
      <c r="H124" s="1">
        <v>7.0</v>
      </c>
      <c r="I124" s="1" t="s">
        <v>813</v>
      </c>
      <c r="K124" s="1" t="s">
        <v>814</v>
      </c>
      <c r="L124" s="1"/>
      <c r="M124" s="3" t="s">
        <v>815</v>
      </c>
      <c r="N124" s="1" t="b">
        <v>1</v>
      </c>
      <c r="O124" s="1" t="b">
        <v>1</v>
      </c>
      <c r="P124" s="1" t="s">
        <v>77</v>
      </c>
      <c r="X124" s="1" t="s">
        <v>816</v>
      </c>
    </row>
    <row r="125">
      <c r="A125" s="1">
        <v>413241.0</v>
      </c>
      <c r="B125" s="1" t="s">
        <v>817</v>
      </c>
      <c r="C125" s="4">
        <v>43091.0</v>
      </c>
      <c r="D125" s="1" t="s">
        <v>818</v>
      </c>
      <c r="E125" s="1" t="s">
        <v>29</v>
      </c>
      <c r="F125" s="1">
        <v>894.0</v>
      </c>
      <c r="G125" s="1">
        <v>236.0</v>
      </c>
      <c r="H125" s="1">
        <v>8.0</v>
      </c>
      <c r="I125" s="1" t="s">
        <v>819</v>
      </c>
      <c r="K125" s="1" t="s">
        <v>820</v>
      </c>
      <c r="L125" s="1"/>
      <c r="M125" s="3" t="s">
        <v>821</v>
      </c>
      <c r="N125" s="1" t="b">
        <v>1</v>
      </c>
      <c r="O125" s="1" t="b">
        <v>1</v>
      </c>
      <c r="P125" s="1" t="s">
        <v>77</v>
      </c>
      <c r="X125" s="1" t="s">
        <v>822</v>
      </c>
    </row>
    <row r="126">
      <c r="A126" s="1">
        <v>413242.0</v>
      </c>
      <c r="B126" s="1" t="s">
        <v>823</v>
      </c>
      <c r="C126" s="4">
        <v>43091.0</v>
      </c>
      <c r="D126" s="1" t="s">
        <v>824</v>
      </c>
      <c r="E126" s="1" t="s">
        <v>29</v>
      </c>
      <c r="F126" s="1">
        <v>894.0</v>
      </c>
      <c r="G126" s="1">
        <v>236.0</v>
      </c>
      <c r="H126" s="1">
        <v>6.0</v>
      </c>
      <c r="K126" s="1" t="s">
        <v>825</v>
      </c>
      <c r="L126" s="1"/>
      <c r="M126" s="3" t="s">
        <v>826</v>
      </c>
      <c r="N126" s="1" t="b">
        <v>1</v>
      </c>
      <c r="O126" s="1" t="b">
        <v>1</v>
      </c>
      <c r="P126" s="1" t="s">
        <v>77</v>
      </c>
      <c r="X126" s="1" t="s">
        <v>827</v>
      </c>
    </row>
    <row r="127">
      <c r="A127" s="1">
        <v>413243.0</v>
      </c>
      <c r="B127" s="1" t="s">
        <v>828</v>
      </c>
      <c r="C127" s="4">
        <v>43091.0</v>
      </c>
      <c r="D127" s="1" t="s">
        <v>829</v>
      </c>
      <c r="E127" s="1" t="s">
        <v>29</v>
      </c>
      <c r="F127" s="1">
        <v>894.0</v>
      </c>
      <c r="G127" s="1">
        <v>236.0</v>
      </c>
      <c r="H127" s="1">
        <v>5.0</v>
      </c>
      <c r="K127" s="1" t="s">
        <v>307</v>
      </c>
      <c r="L127" s="1"/>
      <c r="M127" s="3" t="s">
        <v>830</v>
      </c>
      <c r="N127" s="1" t="b">
        <v>1</v>
      </c>
      <c r="O127" s="1" t="b">
        <v>1</v>
      </c>
      <c r="P127" s="1" t="s">
        <v>77</v>
      </c>
      <c r="X127" s="1" t="s">
        <v>831</v>
      </c>
    </row>
    <row r="128">
      <c r="A128" s="1">
        <v>413244.0</v>
      </c>
      <c r="B128" s="1" t="s">
        <v>832</v>
      </c>
      <c r="C128" s="4">
        <v>43091.0</v>
      </c>
      <c r="D128" s="1" t="s">
        <v>833</v>
      </c>
      <c r="E128" s="1" t="s">
        <v>29</v>
      </c>
      <c r="F128" s="1">
        <v>894.0</v>
      </c>
      <c r="G128" s="1">
        <v>236.0</v>
      </c>
      <c r="H128" s="1">
        <v>17.0</v>
      </c>
      <c r="I128" s="1" t="s">
        <v>834</v>
      </c>
      <c r="K128" s="1" t="s">
        <v>835</v>
      </c>
      <c r="L128" s="1"/>
      <c r="M128" s="3" t="s">
        <v>836</v>
      </c>
      <c r="N128" s="1" t="b">
        <v>1</v>
      </c>
      <c r="O128" s="1" t="b">
        <v>1</v>
      </c>
      <c r="P128" s="1" t="s">
        <v>77</v>
      </c>
      <c r="X128" s="1" t="s">
        <v>837</v>
      </c>
    </row>
    <row r="129">
      <c r="A129" s="1">
        <v>413245.0</v>
      </c>
      <c r="B129" s="1" t="s">
        <v>838</v>
      </c>
      <c r="C129" s="4">
        <v>43091.0</v>
      </c>
      <c r="D129" s="1" t="s">
        <v>839</v>
      </c>
      <c r="E129" s="1" t="s">
        <v>29</v>
      </c>
      <c r="F129" s="1">
        <v>894.0</v>
      </c>
      <c r="G129" s="1">
        <v>236.0</v>
      </c>
      <c r="H129" s="1">
        <v>5.0</v>
      </c>
      <c r="K129" s="1" t="s">
        <v>307</v>
      </c>
      <c r="L129" s="1"/>
      <c r="M129" s="3" t="s">
        <v>840</v>
      </c>
      <c r="N129" s="1" t="b">
        <v>1</v>
      </c>
      <c r="O129" s="1" t="b">
        <v>1</v>
      </c>
      <c r="P129" s="1" t="s">
        <v>77</v>
      </c>
      <c r="X129" s="1" t="s">
        <v>841</v>
      </c>
    </row>
    <row r="130">
      <c r="A130" s="1">
        <v>413246.0</v>
      </c>
      <c r="B130" s="1" t="s">
        <v>842</v>
      </c>
      <c r="C130" s="4">
        <v>43091.0</v>
      </c>
      <c r="D130" s="1" t="s">
        <v>843</v>
      </c>
      <c r="E130" s="1" t="s">
        <v>29</v>
      </c>
      <c r="F130" s="1">
        <v>894.0</v>
      </c>
      <c r="G130" s="1">
        <v>236.0</v>
      </c>
      <c r="H130" s="1">
        <v>22.0</v>
      </c>
      <c r="I130" s="1" t="s">
        <v>834</v>
      </c>
      <c r="K130" s="1" t="s">
        <v>844</v>
      </c>
      <c r="L130" s="1"/>
      <c r="M130" s="3" t="s">
        <v>845</v>
      </c>
      <c r="N130" s="1" t="b">
        <v>1</v>
      </c>
      <c r="O130" s="1" t="b">
        <v>1</v>
      </c>
      <c r="P130" s="1" t="s">
        <v>77</v>
      </c>
      <c r="X130" s="1" t="s">
        <v>846</v>
      </c>
    </row>
    <row r="131">
      <c r="A131" s="1">
        <v>413247.0</v>
      </c>
      <c r="B131" s="1" t="s">
        <v>847</v>
      </c>
      <c r="C131" s="4">
        <v>43091.0</v>
      </c>
      <c r="D131" s="1" t="s">
        <v>848</v>
      </c>
      <c r="E131" s="1" t="s">
        <v>29</v>
      </c>
      <c r="F131" s="1">
        <v>894.0</v>
      </c>
      <c r="G131" s="1">
        <v>236.0</v>
      </c>
      <c r="H131" s="1">
        <v>6.0</v>
      </c>
      <c r="K131" s="1" t="s">
        <v>849</v>
      </c>
      <c r="L131" s="1"/>
      <c r="M131" s="3" t="s">
        <v>850</v>
      </c>
      <c r="N131" s="1" t="b">
        <v>1</v>
      </c>
      <c r="O131" s="1" t="b">
        <v>1</v>
      </c>
      <c r="P131" s="1" t="s">
        <v>77</v>
      </c>
      <c r="X131" s="1" t="s">
        <v>851</v>
      </c>
    </row>
    <row r="132">
      <c r="A132" s="1">
        <v>413248.0</v>
      </c>
      <c r="B132" s="1" t="s">
        <v>852</v>
      </c>
      <c r="C132" s="4">
        <v>43091.0</v>
      </c>
      <c r="D132" s="1" t="s">
        <v>853</v>
      </c>
      <c r="E132" s="1" t="s">
        <v>29</v>
      </c>
      <c r="F132" s="1">
        <v>894.0</v>
      </c>
      <c r="G132" s="1">
        <v>236.0</v>
      </c>
      <c r="H132" s="1">
        <v>40.0</v>
      </c>
      <c r="K132" s="1" t="s">
        <v>854</v>
      </c>
      <c r="L132" s="1"/>
      <c r="M132" s="3" t="s">
        <v>855</v>
      </c>
      <c r="N132" s="1" t="b">
        <v>1</v>
      </c>
      <c r="O132" s="1" t="b">
        <v>1</v>
      </c>
      <c r="P132" s="1" t="s">
        <v>77</v>
      </c>
      <c r="X132" s="1" t="s">
        <v>856</v>
      </c>
    </row>
    <row r="133">
      <c r="A133" s="1">
        <v>413249.0</v>
      </c>
      <c r="B133" s="1" t="s">
        <v>857</v>
      </c>
      <c r="C133" s="4">
        <v>43091.0</v>
      </c>
      <c r="D133" s="1" t="s">
        <v>858</v>
      </c>
      <c r="E133" s="1" t="s">
        <v>29</v>
      </c>
      <c r="F133" s="1">
        <v>894.0</v>
      </c>
      <c r="G133" s="1">
        <v>236.0</v>
      </c>
      <c r="H133" s="1">
        <v>23.0</v>
      </c>
      <c r="K133" s="1" t="s">
        <v>835</v>
      </c>
      <c r="L133" s="1"/>
      <c r="M133" s="3" t="s">
        <v>859</v>
      </c>
      <c r="N133" s="1" t="b">
        <v>1</v>
      </c>
      <c r="O133" s="1" t="b">
        <v>1</v>
      </c>
      <c r="P133" s="1" t="s">
        <v>77</v>
      </c>
      <c r="X133" s="1" t="s">
        <v>860</v>
      </c>
    </row>
    <row r="134">
      <c r="A134" s="1">
        <v>413250.0</v>
      </c>
      <c r="B134" s="1" t="s">
        <v>861</v>
      </c>
      <c r="C134" s="4">
        <v>43088.0</v>
      </c>
      <c r="D134" s="1" t="s">
        <v>862</v>
      </c>
      <c r="E134" s="1" t="s">
        <v>29</v>
      </c>
      <c r="F134" s="1">
        <v>894.0</v>
      </c>
      <c r="G134" s="1">
        <v>236.0</v>
      </c>
      <c r="H134" s="1">
        <v>1.0</v>
      </c>
      <c r="M134" s="3" t="s">
        <v>863</v>
      </c>
      <c r="N134" s="1" t="b">
        <v>0</v>
      </c>
      <c r="O134" s="1" t="b">
        <v>0</v>
      </c>
      <c r="P134" s="1" t="s">
        <v>31</v>
      </c>
      <c r="X134" s="1" t="s">
        <v>864</v>
      </c>
      <c r="Y134" s="3" t="s">
        <v>865</v>
      </c>
      <c r="Z134" s="3" t="s">
        <v>866</v>
      </c>
    </row>
    <row r="135">
      <c r="A135" s="1">
        <v>413251.0</v>
      </c>
      <c r="B135" s="1" t="s">
        <v>867</v>
      </c>
      <c r="C135" s="4">
        <v>43088.0</v>
      </c>
      <c r="D135" s="1" t="s">
        <v>868</v>
      </c>
      <c r="E135" s="1" t="s">
        <v>29</v>
      </c>
      <c r="F135" s="1">
        <v>894.0</v>
      </c>
      <c r="G135" s="1">
        <v>236.0</v>
      </c>
      <c r="H135" s="1">
        <v>1.0</v>
      </c>
      <c r="M135" s="3" t="s">
        <v>869</v>
      </c>
      <c r="N135" s="1" t="b">
        <v>0</v>
      </c>
      <c r="O135" s="1" t="b">
        <v>0</v>
      </c>
      <c r="P135" s="1" t="s">
        <v>31</v>
      </c>
      <c r="X135" s="1" t="s">
        <v>870</v>
      </c>
      <c r="Y135" s="3" t="s">
        <v>871</v>
      </c>
      <c r="Z135" s="3" t="s">
        <v>872</v>
      </c>
    </row>
    <row r="136">
      <c r="A136" s="1">
        <v>413252.0</v>
      </c>
      <c r="B136" s="1" t="s">
        <v>873</v>
      </c>
      <c r="C136" s="4">
        <v>43088.0</v>
      </c>
      <c r="D136" s="1" t="s">
        <v>874</v>
      </c>
      <c r="E136" s="1" t="s">
        <v>29</v>
      </c>
      <c r="F136" s="1">
        <v>894.0</v>
      </c>
      <c r="G136" s="1">
        <v>236.0</v>
      </c>
      <c r="H136" s="1">
        <v>3.0</v>
      </c>
      <c r="M136" s="3" t="s">
        <v>875</v>
      </c>
      <c r="N136" s="1" t="b">
        <v>0</v>
      </c>
      <c r="O136" s="1" t="b">
        <v>0</v>
      </c>
      <c r="P136" s="1" t="s">
        <v>31</v>
      </c>
      <c r="X136" s="1" t="s">
        <v>876</v>
      </c>
      <c r="Y136" s="3" t="s">
        <v>877</v>
      </c>
      <c r="Z136" s="3" t="s">
        <v>878</v>
      </c>
    </row>
    <row r="137">
      <c r="A137" s="1">
        <v>413253.0</v>
      </c>
      <c r="B137" s="1" t="s">
        <v>879</v>
      </c>
      <c r="C137" s="4">
        <v>43086.0</v>
      </c>
      <c r="D137" s="1" t="s">
        <v>880</v>
      </c>
      <c r="E137" s="1" t="s">
        <v>29</v>
      </c>
      <c r="F137" s="1">
        <v>894.0</v>
      </c>
      <c r="G137" s="1">
        <v>236.0</v>
      </c>
      <c r="H137" s="1">
        <v>1.0</v>
      </c>
      <c r="K137" s="1" t="s">
        <v>131</v>
      </c>
      <c r="L137" s="1"/>
      <c r="M137" s="3" t="s">
        <v>881</v>
      </c>
      <c r="N137" s="1" t="b">
        <v>1</v>
      </c>
      <c r="O137" s="1" t="b">
        <v>1</v>
      </c>
      <c r="P137" s="1" t="s">
        <v>77</v>
      </c>
      <c r="X137" s="1" t="s">
        <v>882</v>
      </c>
    </row>
    <row r="138">
      <c r="A138" s="1">
        <v>413254.0</v>
      </c>
      <c r="B138" s="1" t="s">
        <v>883</v>
      </c>
      <c r="C138" s="4">
        <v>43086.0</v>
      </c>
      <c r="D138" s="1" t="s">
        <v>884</v>
      </c>
      <c r="E138" s="1" t="s">
        <v>29</v>
      </c>
      <c r="F138" s="1">
        <v>894.0</v>
      </c>
      <c r="G138" s="1">
        <v>236.0</v>
      </c>
      <c r="H138" s="1">
        <v>1.0</v>
      </c>
      <c r="I138" s="1" t="s">
        <v>885</v>
      </c>
      <c r="K138" s="1" t="s">
        <v>131</v>
      </c>
      <c r="L138" s="1"/>
      <c r="M138" s="3" t="s">
        <v>886</v>
      </c>
      <c r="N138" s="1" t="b">
        <v>1</v>
      </c>
      <c r="O138" s="1" t="b">
        <v>1</v>
      </c>
      <c r="P138" s="1" t="s">
        <v>77</v>
      </c>
      <c r="X138" s="1" t="s">
        <v>887</v>
      </c>
      <c r="Y138" s="3" t="s">
        <v>888</v>
      </c>
      <c r="Z138" s="3" t="s">
        <v>889</v>
      </c>
    </row>
    <row r="139">
      <c r="A139" s="1">
        <v>413255.0</v>
      </c>
      <c r="B139" s="1" t="s">
        <v>890</v>
      </c>
      <c r="C139" s="4">
        <v>43086.0</v>
      </c>
      <c r="D139" s="1" t="s">
        <v>891</v>
      </c>
      <c r="E139" s="1" t="s">
        <v>29</v>
      </c>
      <c r="F139" s="1">
        <v>894.0</v>
      </c>
      <c r="G139" s="1">
        <v>236.0</v>
      </c>
      <c r="H139" s="1">
        <v>1.0</v>
      </c>
      <c r="K139" s="1" t="s">
        <v>131</v>
      </c>
      <c r="L139" s="1"/>
      <c r="M139" s="3" t="s">
        <v>892</v>
      </c>
      <c r="N139" s="1" t="b">
        <v>1</v>
      </c>
      <c r="O139" s="1" t="b">
        <v>1</v>
      </c>
      <c r="P139" s="1" t="s">
        <v>77</v>
      </c>
      <c r="X139" s="1" t="s">
        <v>893</v>
      </c>
      <c r="Y139" s="3" t="s">
        <v>894</v>
      </c>
      <c r="Z139" s="3" t="s">
        <v>895</v>
      </c>
    </row>
    <row r="140">
      <c r="A140" s="1">
        <v>413256.0</v>
      </c>
      <c r="B140" s="1" t="s">
        <v>896</v>
      </c>
      <c r="C140" s="4">
        <v>43086.0</v>
      </c>
      <c r="D140" s="1" t="s">
        <v>897</v>
      </c>
      <c r="E140" s="1" t="s">
        <v>29</v>
      </c>
      <c r="F140" s="1">
        <v>894.0</v>
      </c>
      <c r="G140" s="1">
        <v>236.0</v>
      </c>
      <c r="H140" s="1">
        <v>1.0</v>
      </c>
      <c r="I140" s="1" t="s">
        <v>898</v>
      </c>
      <c r="K140" s="1" t="s">
        <v>131</v>
      </c>
      <c r="L140" s="1"/>
      <c r="M140" s="3" t="s">
        <v>899</v>
      </c>
      <c r="N140" s="1" t="b">
        <v>1</v>
      </c>
      <c r="O140" s="1" t="b">
        <v>1</v>
      </c>
      <c r="P140" s="1" t="s">
        <v>77</v>
      </c>
      <c r="X140" s="1" t="s">
        <v>900</v>
      </c>
      <c r="Y140" s="3" t="s">
        <v>901</v>
      </c>
      <c r="Z140" s="3" t="s">
        <v>902</v>
      </c>
    </row>
    <row r="141">
      <c r="A141" s="1">
        <v>413257.0</v>
      </c>
      <c r="B141" s="1" t="s">
        <v>903</v>
      </c>
      <c r="C141" s="4">
        <v>43086.0</v>
      </c>
      <c r="D141" s="1" t="s">
        <v>904</v>
      </c>
      <c r="E141" s="1" t="s">
        <v>29</v>
      </c>
      <c r="F141" s="1">
        <v>894.0</v>
      </c>
      <c r="G141" s="1">
        <v>236.0</v>
      </c>
      <c r="H141" s="1">
        <v>4.0</v>
      </c>
      <c r="I141" s="1" t="s">
        <v>898</v>
      </c>
      <c r="K141" s="1" t="s">
        <v>131</v>
      </c>
      <c r="L141" s="1"/>
      <c r="M141" s="3" t="s">
        <v>905</v>
      </c>
      <c r="N141" s="1" t="b">
        <v>1</v>
      </c>
      <c r="O141" s="1" t="b">
        <v>1</v>
      </c>
      <c r="P141" s="1" t="s">
        <v>77</v>
      </c>
      <c r="X141" s="1" t="s">
        <v>906</v>
      </c>
      <c r="Y141" s="3" t="s">
        <v>907</v>
      </c>
      <c r="Z141" s="3" t="s">
        <v>908</v>
      </c>
    </row>
    <row r="142">
      <c r="A142" s="1">
        <v>413258.0</v>
      </c>
      <c r="B142" s="1" t="s">
        <v>909</v>
      </c>
      <c r="C142" s="4">
        <v>43086.0</v>
      </c>
      <c r="D142" s="1" t="s">
        <v>910</v>
      </c>
      <c r="E142" s="1" t="s">
        <v>29</v>
      </c>
      <c r="F142" s="1">
        <v>894.0</v>
      </c>
      <c r="G142" s="1">
        <v>236.0</v>
      </c>
      <c r="H142" s="1">
        <v>2.0</v>
      </c>
      <c r="K142" s="1" t="s">
        <v>131</v>
      </c>
      <c r="L142" s="1"/>
      <c r="M142" s="3" t="s">
        <v>911</v>
      </c>
      <c r="N142" s="1" t="b">
        <v>1</v>
      </c>
      <c r="O142" s="1" t="b">
        <v>1</v>
      </c>
      <c r="P142" s="1" t="s">
        <v>77</v>
      </c>
      <c r="X142" s="1" t="s">
        <v>912</v>
      </c>
      <c r="Y142" s="3" t="s">
        <v>913</v>
      </c>
      <c r="Z142" s="3" t="s">
        <v>914</v>
      </c>
    </row>
    <row r="143">
      <c r="A143" s="1">
        <v>413259.0</v>
      </c>
      <c r="B143" s="1" t="s">
        <v>915</v>
      </c>
      <c r="C143" s="4">
        <v>43086.0</v>
      </c>
      <c r="D143" s="1" t="s">
        <v>916</v>
      </c>
      <c r="E143" s="1" t="s">
        <v>29</v>
      </c>
      <c r="F143" s="1">
        <v>894.0</v>
      </c>
      <c r="G143" s="1">
        <v>236.0</v>
      </c>
      <c r="H143" s="1">
        <v>2.0</v>
      </c>
      <c r="I143" s="1" t="s">
        <v>917</v>
      </c>
      <c r="K143" s="1" t="s">
        <v>918</v>
      </c>
      <c r="L143" s="1"/>
      <c r="M143" s="3" t="s">
        <v>919</v>
      </c>
      <c r="N143" s="1" t="b">
        <v>1</v>
      </c>
      <c r="O143" s="1" t="b">
        <v>1</v>
      </c>
      <c r="P143" s="1" t="s">
        <v>77</v>
      </c>
      <c r="X143" s="1" t="s">
        <v>920</v>
      </c>
    </row>
    <row r="144">
      <c r="A144" s="1">
        <v>413260.0</v>
      </c>
      <c r="B144" s="1" t="s">
        <v>921</v>
      </c>
      <c r="C144" s="4">
        <v>43086.0</v>
      </c>
      <c r="D144" s="1" t="s">
        <v>922</v>
      </c>
      <c r="E144" s="1" t="s">
        <v>29</v>
      </c>
      <c r="F144" s="1">
        <v>894.0</v>
      </c>
      <c r="G144" s="1">
        <v>236.0</v>
      </c>
      <c r="H144" s="1">
        <v>60.0</v>
      </c>
      <c r="I144" s="1" t="s">
        <v>923</v>
      </c>
      <c r="K144" s="1" t="s">
        <v>219</v>
      </c>
      <c r="L144" s="1"/>
      <c r="M144" s="3" t="s">
        <v>924</v>
      </c>
      <c r="N144" s="1" t="b">
        <v>1</v>
      </c>
      <c r="O144" s="1" t="b">
        <v>1</v>
      </c>
      <c r="P144" s="1" t="s">
        <v>77</v>
      </c>
      <c r="X144" s="1" t="s">
        <v>925</v>
      </c>
    </row>
    <row r="145">
      <c r="A145" s="1">
        <v>413261.0</v>
      </c>
      <c r="B145" s="1" t="s">
        <v>926</v>
      </c>
      <c r="C145" s="4">
        <v>43086.0</v>
      </c>
      <c r="D145" s="1" t="s">
        <v>927</v>
      </c>
      <c r="E145" s="1" t="s">
        <v>29</v>
      </c>
      <c r="F145" s="1">
        <v>894.0</v>
      </c>
      <c r="G145" s="1">
        <v>236.0</v>
      </c>
      <c r="H145" s="1">
        <v>12.0</v>
      </c>
      <c r="K145" s="1" t="s">
        <v>928</v>
      </c>
      <c r="L145" s="1"/>
      <c r="M145" s="3" t="s">
        <v>929</v>
      </c>
      <c r="N145" s="1" t="b">
        <v>1</v>
      </c>
      <c r="O145" s="1" t="b">
        <v>1</v>
      </c>
      <c r="P145" s="1" t="s">
        <v>77</v>
      </c>
      <c r="X145" s="1" t="s">
        <v>930</v>
      </c>
    </row>
    <row r="146">
      <c r="A146" s="1">
        <v>413262.0</v>
      </c>
      <c r="B146" s="1" t="s">
        <v>931</v>
      </c>
      <c r="C146" s="4">
        <v>43086.0</v>
      </c>
      <c r="D146" s="1" t="s">
        <v>932</v>
      </c>
      <c r="E146" s="1" t="s">
        <v>29</v>
      </c>
      <c r="F146" s="1">
        <v>894.0</v>
      </c>
      <c r="G146" s="1">
        <v>236.0</v>
      </c>
      <c r="H146" s="1">
        <v>25.0</v>
      </c>
      <c r="K146" s="1" t="s">
        <v>933</v>
      </c>
      <c r="L146" s="1"/>
      <c r="M146" s="3" t="s">
        <v>934</v>
      </c>
      <c r="N146" s="1" t="b">
        <v>1</v>
      </c>
      <c r="O146" s="1" t="b">
        <v>1</v>
      </c>
      <c r="P146" s="1" t="s">
        <v>77</v>
      </c>
      <c r="X146" s="1" t="s">
        <v>935</v>
      </c>
      <c r="Y146" s="3" t="s">
        <v>936</v>
      </c>
      <c r="Z146" s="3" t="s">
        <v>937</v>
      </c>
    </row>
    <row r="147">
      <c r="A147" s="1">
        <v>413263.0</v>
      </c>
      <c r="B147" s="1" t="s">
        <v>938</v>
      </c>
      <c r="C147" s="4">
        <v>43086.0</v>
      </c>
      <c r="D147" s="1" t="s">
        <v>939</v>
      </c>
      <c r="E147" s="1" t="s">
        <v>29</v>
      </c>
      <c r="F147" s="1">
        <v>894.0</v>
      </c>
      <c r="G147" s="1">
        <v>236.0</v>
      </c>
      <c r="H147" s="1">
        <v>7.0</v>
      </c>
      <c r="I147" s="1" t="s">
        <v>834</v>
      </c>
      <c r="K147" s="1" t="s">
        <v>844</v>
      </c>
      <c r="L147" s="1"/>
      <c r="M147" s="3" t="s">
        <v>940</v>
      </c>
      <c r="N147" s="1" t="b">
        <v>1</v>
      </c>
      <c r="O147" s="1" t="b">
        <v>1</v>
      </c>
      <c r="P147" s="1" t="s">
        <v>77</v>
      </c>
      <c r="X147" s="1" t="s">
        <v>941</v>
      </c>
    </row>
    <row r="148">
      <c r="A148" s="1">
        <v>413264.0</v>
      </c>
      <c r="B148" s="1" t="s">
        <v>942</v>
      </c>
      <c r="C148" s="4">
        <v>43086.0</v>
      </c>
      <c r="D148" s="1" t="s">
        <v>943</v>
      </c>
      <c r="E148" s="1" t="s">
        <v>29</v>
      </c>
      <c r="F148" s="1">
        <v>894.0</v>
      </c>
      <c r="G148" s="1">
        <v>236.0</v>
      </c>
      <c r="H148" s="1">
        <v>32.0</v>
      </c>
      <c r="I148" s="1" t="s">
        <v>944</v>
      </c>
      <c r="K148" s="1" t="s">
        <v>945</v>
      </c>
      <c r="L148" s="1"/>
      <c r="M148" s="3" t="s">
        <v>946</v>
      </c>
      <c r="N148" s="1" t="b">
        <v>1</v>
      </c>
      <c r="O148" s="1" t="b">
        <v>1</v>
      </c>
      <c r="P148" s="1" t="s">
        <v>77</v>
      </c>
      <c r="X148" s="1" t="s">
        <v>947</v>
      </c>
    </row>
    <row r="149">
      <c r="A149" s="1">
        <v>413265.0</v>
      </c>
      <c r="B149" s="1" t="s">
        <v>948</v>
      </c>
      <c r="C149" s="4">
        <v>43086.0</v>
      </c>
      <c r="D149" s="1" t="s">
        <v>949</v>
      </c>
      <c r="E149" s="1" t="s">
        <v>29</v>
      </c>
      <c r="F149" s="1">
        <v>894.0</v>
      </c>
      <c r="G149" s="1">
        <v>236.0</v>
      </c>
      <c r="H149" s="1">
        <v>33.0</v>
      </c>
      <c r="I149" s="1" t="s">
        <v>950</v>
      </c>
      <c r="K149" s="1" t="s">
        <v>951</v>
      </c>
      <c r="L149" s="1"/>
      <c r="M149" s="3" t="s">
        <v>952</v>
      </c>
      <c r="N149" s="1" t="b">
        <v>1</v>
      </c>
      <c r="O149" s="1" t="b">
        <v>1</v>
      </c>
      <c r="P149" s="1" t="s">
        <v>77</v>
      </c>
      <c r="X149" s="1" t="s">
        <v>953</v>
      </c>
    </row>
    <row r="150">
      <c r="A150" s="1">
        <v>413266.0</v>
      </c>
      <c r="B150" s="1" t="s">
        <v>954</v>
      </c>
      <c r="C150" s="4">
        <v>43069.0</v>
      </c>
      <c r="D150" s="1" t="s">
        <v>955</v>
      </c>
      <c r="E150" s="1" t="s">
        <v>29</v>
      </c>
      <c r="F150" s="1">
        <v>894.0</v>
      </c>
      <c r="G150" s="1">
        <v>236.0</v>
      </c>
      <c r="H150" s="1">
        <v>16.0</v>
      </c>
      <c r="K150" s="1" t="s">
        <v>675</v>
      </c>
      <c r="L150" s="1"/>
      <c r="M150" s="3" t="s">
        <v>956</v>
      </c>
      <c r="N150" s="1" t="b">
        <v>1</v>
      </c>
      <c r="O150" s="1" t="b">
        <v>1</v>
      </c>
      <c r="P150" s="1" t="s">
        <v>77</v>
      </c>
      <c r="X150" s="1" t="s">
        <v>957</v>
      </c>
    </row>
    <row r="151">
      <c r="A151" s="1">
        <v>413267.0</v>
      </c>
      <c r="B151" s="1" t="s">
        <v>958</v>
      </c>
      <c r="C151" s="4">
        <v>43069.0</v>
      </c>
      <c r="D151" s="1" t="s">
        <v>959</v>
      </c>
      <c r="E151" s="1" t="s">
        <v>29</v>
      </c>
      <c r="F151" s="1">
        <v>894.0</v>
      </c>
      <c r="G151" s="1">
        <v>236.0</v>
      </c>
      <c r="H151" s="1">
        <v>1.0</v>
      </c>
      <c r="I151" s="1" t="s">
        <v>960</v>
      </c>
      <c r="K151" s="1" t="s">
        <v>961</v>
      </c>
      <c r="L151" s="1"/>
      <c r="M151" s="3" t="s">
        <v>962</v>
      </c>
      <c r="N151" s="1" t="b">
        <v>1</v>
      </c>
      <c r="O151" s="1" t="b">
        <v>1</v>
      </c>
      <c r="P151" s="1" t="s">
        <v>77</v>
      </c>
      <c r="X151" s="1" t="s">
        <v>963</v>
      </c>
    </row>
    <row r="152">
      <c r="A152" s="1">
        <v>413268.0</v>
      </c>
      <c r="B152" s="1" t="s">
        <v>964</v>
      </c>
      <c r="C152" s="4">
        <v>43069.0</v>
      </c>
      <c r="D152" s="1" t="s">
        <v>965</v>
      </c>
      <c r="E152" s="1" t="s">
        <v>29</v>
      </c>
      <c r="F152" s="1">
        <v>894.0</v>
      </c>
      <c r="G152" s="1">
        <v>236.0</v>
      </c>
      <c r="H152" s="1">
        <v>3.0</v>
      </c>
      <c r="K152" s="1" t="s">
        <v>966</v>
      </c>
      <c r="L152" s="1"/>
      <c r="M152" s="3" t="s">
        <v>967</v>
      </c>
      <c r="N152" s="1" t="b">
        <v>1</v>
      </c>
      <c r="O152" s="1" t="b">
        <v>1</v>
      </c>
      <c r="P152" s="1" t="s">
        <v>77</v>
      </c>
      <c r="X152" s="1" t="s">
        <v>968</v>
      </c>
    </row>
    <row r="153">
      <c r="A153" s="1">
        <v>413269.0</v>
      </c>
      <c r="B153" s="1" t="s">
        <v>969</v>
      </c>
      <c r="C153" s="4">
        <v>43069.0</v>
      </c>
      <c r="D153" s="1" t="s">
        <v>970</v>
      </c>
      <c r="E153" s="1" t="s">
        <v>29</v>
      </c>
      <c r="F153" s="1">
        <v>894.0</v>
      </c>
      <c r="G153" s="1">
        <v>236.0</v>
      </c>
      <c r="H153" s="1">
        <v>3.0</v>
      </c>
      <c r="K153" s="1" t="s">
        <v>971</v>
      </c>
      <c r="L153" s="1"/>
      <c r="M153" s="3" t="s">
        <v>972</v>
      </c>
      <c r="N153" s="1" t="b">
        <v>1</v>
      </c>
      <c r="O153" s="1" t="b">
        <v>1</v>
      </c>
      <c r="P153" s="1" t="s">
        <v>77</v>
      </c>
      <c r="X153" s="1" t="s">
        <v>973</v>
      </c>
    </row>
    <row r="154">
      <c r="A154" s="1">
        <v>413270.0</v>
      </c>
      <c r="B154" s="1" t="s">
        <v>974</v>
      </c>
      <c r="C154" s="4">
        <v>43069.0</v>
      </c>
      <c r="D154" s="1" t="s">
        <v>975</v>
      </c>
      <c r="E154" s="1" t="s">
        <v>29</v>
      </c>
      <c r="F154" s="1">
        <v>894.0</v>
      </c>
      <c r="G154" s="1">
        <v>236.0</v>
      </c>
      <c r="H154" s="1">
        <v>2.0</v>
      </c>
      <c r="K154" s="1" t="s">
        <v>976</v>
      </c>
      <c r="L154" s="1"/>
      <c r="M154" s="3" t="s">
        <v>977</v>
      </c>
      <c r="N154" s="1" t="b">
        <v>1</v>
      </c>
      <c r="O154" s="1" t="b">
        <v>1</v>
      </c>
      <c r="P154" s="1" t="s">
        <v>77</v>
      </c>
      <c r="X154" s="1" t="s">
        <v>978</v>
      </c>
      <c r="Y154" s="3" t="s">
        <v>979</v>
      </c>
      <c r="Z154" s="3" t="s">
        <v>980</v>
      </c>
    </row>
    <row r="155">
      <c r="A155" s="1">
        <v>413271.0</v>
      </c>
      <c r="B155" s="1" t="s">
        <v>981</v>
      </c>
      <c r="C155" s="4">
        <v>43069.0</v>
      </c>
      <c r="D155" s="1" t="s">
        <v>982</v>
      </c>
      <c r="E155" s="1" t="s">
        <v>29</v>
      </c>
      <c r="F155" s="1">
        <v>894.0</v>
      </c>
      <c r="G155" s="1">
        <v>236.0</v>
      </c>
      <c r="H155" s="1">
        <v>12.0</v>
      </c>
      <c r="I155" s="1" t="s">
        <v>280</v>
      </c>
      <c r="K155" s="1" t="s">
        <v>728</v>
      </c>
      <c r="L155" s="1"/>
      <c r="M155" s="3" t="s">
        <v>983</v>
      </c>
      <c r="N155" s="1" t="b">
        <v>1</v>
      </c>
      <c r="O155" s="1" t="b">
        <v>1</v>
      </c>
      <c r="P155" s="1" t="s">
        <v>77</v>
      </c>
      <c r="X155" s="1" t="s">
        <v>984</v>
      </c>
    </row>
    <row r="156">
      <c r="A156" s="1">
        <v>413272.0</v>
      </c>
      <c r="B156" s="1" t="s">
        <v>985</v>
      </c>
      <c r="C156" s="4">
        <v>43069.0</v>
      </c>
      <c r="D156" s="1" t="s">
        <v>986</v>
      </c>
      <c r="E156" s="1" t="s">
        <v>29</v>
      </c>
      <c r="F156" s="1">
        <v>894.0</v>
      </c>
      <c r="G156" s="1">
        <v>236.0</v>
      </c>
      <c r="H156" s="1">
        <v>6.0</v>
      </c>
      <c r="I156" s="1" t="s">
        <v>987</v>
      </c>
      <c r="K156" s="1" t="s">
        <v>951</v>
      </c>
      <c r="L156" s="1"/>
      <c r="M156" s="3" t="s">
        <v>988</v>
      </c>
      <c r="N156" s="1" t="b">
        <v>1</v>
      </c>
      <c r="O156" s="1" t="b">
        <v>1</v>
      </c>
      <c r="P156" s="1" t="s">
        <v>77</v>
      </c>
      <c r="X156" s="1" t="s">
        <v>989</v>
      </c>
    </row>
    <row r="157">
      <c r="A157" s="1">
        <v>413273.0</v>
      </c>
      <c r="B157" s="1" t="s">
        <v>990</v>
      </c>
      <c r="C157" s="4">
        <v>43069.0</v>
      </c>
      <c r="D157" s="1" t="s">
        <v>991</v>
      </c>
      <c r="E157" s="1" t="s">
        <v>29</v>
      </c>
      <c r="F157" s="1">
        <v>894.0</v>
      </c>
      <c r="G157" s="1">
        <v>236.0</v>
      </c>
      <c r="H157" s="1">
        <v>8.0</v>
      </c>
      <c r="K157" s="1" t="s">
        <v>992</v>
      </c>
      <c r="L157" s="1"/>
      <c r="M157" s="3" t="s">
        <v>993</v>
      </c>
      <c r="N157" s="1" t="b">
        <v>1</v>
      </c>
      <c r="O157" s="1" t="b">
        <v>1</v>
      </c>
      <c r="P157" s="1" t="s">
        <v>77</v>
      </c>
      <c r="X157" s="1" t="s">
        <v>994</v>
      </c>
    </row>
    <row r="158">
      <c r="A158" s="1">
        <v>413274.0</v>
      </c>
      <c r="B158" s="1" t="s">
        <v>995</v>
      </c>
      <c r="C158" s="4">
        <v>43069.0</v>
      </c>
      <c r="D158" s="1" t="s">
        <v>996</v>
      </c>
      <c r="E158" s="1" t="s">
        <v>29</v>
      </c>
      <c r="F158" s="1">
        <v>894.0</v>
      </c>
      <c r="G158" s="1">
        <v>236.0</v>
      </c>
      <c r="H158" s="1">
        <v>2.0</v>
      </c>
      <c r="K158" s="1" t="s">
        <v>715</v>
      </c>
      <c r="L158" s="1"/>
      <c r="M158" s="3" t="s">
        <v>997</v>
      </c>
      <c r="N158" s="1" t="b">
        <v>1</v>
      </c>
      <c r="O158" s="1" t="b">
        <v>1</v>
      </c>
      <c r="P158" s="1" t="s">
        <v>77</v>
      </c>
      <c r="X158" s="1" t="s">
        <v>998</v>
      </c>
      <c r="Y158" s="3" t="s">
        <v>999</v>
      </c>
      <c r="Z158" s="3" t="s">
        <v>1000</v>
      </c>
    </row>
    <row r="159">
      <c r="A159" s="1">
        <v>413275.0</v>
      </c>
      <c r="B159" s="1" t="s">
        <v>1001</v>
      </c>
      <c r="C159" s="4">
        <v>43069.0</v>
      </c>
      <c r="D159" s="1" t="s">
        <v>1002</v>
      </c>
      <c r="E159" s="1" t="s">
        <v>29</v>
      </c>
      <c r="F159" s="1">
        <v>894.0</v>
      </c>
      <c r="G159" s="1">
        <v>236.0</v>
      </c>
      <c r="H159" s="1">
        <v>8.0</v>
      </c>
      <c r="I159" s="1" t="s">
        <v>280</v>
      </c>
      <c r="K159" s="1" t="s">
        <v>1003</v>
      </c>
      <c r="L159" s="1"/>
      <c r="M159" s="3" t="s">
        <v>1004</v>
      </c>
      <c r="N159" s="1" t="b">
        <v>1</v>
      </c>
      <c r="O159" s="1" t="b">
        <v>1</v>
      </c>
      <c r="P159" s="1" t="s">
        <v>77</v>
      </c>
      <c r="X159" s="1" t="s">
        <v>1005</v>
      </c>
      <c r="Y159" s="3" t="s">
        <v>1006</v>
      </c>
      <c r="Z159" s="3" t="s">
        <v>1007</v>
      </c>
    </row>
    <row r="160">
      <c r="A160" s="1">
        <v>413276.0</v>
      </c>
      <c r="B160" s="1" t="s">
        <v>1008</v>
      </c>
      <c r="C160" s="4">
        <v>43069.0</v>
      </c>
      <c r="D160" s="1" t="s">
        <v>1009</v>
      </c>
      <c r="E160" s="1" t="s">
        <v>29</v>
      </c>
      <c r="F160" s="1">
        <v>894.0</v>
      </c>
      <c r="G160" s="1">
        <v>236.0</v>
      </c>
      <c r="H160" s="1">
        <v>21.0</v>
      </c>
      <c r="I160" s="1" t="s">
        <v>1010</v>
      </c>
      <c r="K160" s="1" t="s">
        <v>682</v>
      </c>
      <c r="L160" s="1"/>
      <c r="M160" s="3" t="s">
        <v>1011</v>
      </c>
      <c r="N160" s="1" t="b">
        <v>1</v>
      </c>
      <c r="O160" s="1" t="b">
        <v>1</v>
      </c>
      <c r="P160" s="1" t="s">
        <v>77</v>
      </c>
      <c r="X160" s="1" t="s">
        <v>1012</v>
      </c>
    </row>
    <row r="161">
      <c r="A161" s="1">
        <v>413277.0</v>
      </c>
      <c r="B161" s="1" t="s">
        <v>1013</v>
      </c>
      <c r="C161" s="4">
        <v>43061.0</v>
      </c>
      <c r="D161" s="1" t="s">
        <v>1014</v>
      </c>
      <c r="E161" s="1" t="s">
        <v>29</v>
      </c>
      <c r="F161" s="1">
        <v>894.0</v>
      </c>
      <c r="G161" s="1">
        <v>236.0</v>
      </c>
      <c r="H161" s="1">
        <v>3.0</v>
      </c>
      <c r="I161" s="1" t="s">
        <v>1015</v>
      </c>
      <c r="K161" s="1" t="s">
        <v>1016</v>
      </c>
      <c r="L161" s="1"/>
      <c r="M161" s="3" t="s">
        <v>1017</v>
      </c>
      <c r="N161" s="1" t="b">
        <v>1</v>
      </c>
      <c r="O161" s="1" t="b">
        <v>1</v>
      </c>
      <c r="P161" s="1" t="s">
        <v>77</v>
      </c>
      <c r="X161" s="1" t="s">
        <v>1018</v>
      </c>
    </row>
    <row r="162">
      <c r="A162" s="1">
        <v>413278.0</v>
      </c>
      <c r="B162" s="1" t="s">
        <v>1019</v>
      </c>
      <c r="C162" s="4">
        <v>43061.0</v>
      </c>
      <c r="D162" s="1" t="s">
        <v>1020</v>
      </c>
      <c r="E162" s="1" t="s">
        <v>29</v>
      </c>
      <c r="F162" s="1">
        <v>894.0</v>
      </c>
      <c r="G162" s="1">
        <v>236.0</v>
      </c>
      <c r="H162" s="1">
        <v>3.0</v>
      </c>
      <c r="K162" s="1" t="s">
        <v>1021</v>
      </c>
      <c r="L162" s="1"/>
      <c r="M162" s="3" t="s">
        <v>1022</v>
      </c>
      <c r="N162" s="1" t="b">
        <v>1</v>
      </c>
      <c r="O162" s="1" t="b">
        <v>1</v>
      </c>
      <c r="P162" s="1" t="s">
        <v>77</v>
      </c>
      <c r="X162" s="1" t="s">
        <v>1023</v>
      </c>
    </row>
    <row r="163">
      <c r="A163" s="1">
        <v>413279.0</v>
      </c>
      <c r="B163" s="1" t="s">
        <v>1024</v>
      </c>
      <c r="C163" s="4">
        <v>43061.0</v>
      </c>
      <c r="D163" s="1" t="s">
        <v>1025</v>
      </c>
      <c r="E163" s="1" t="s">
        <v>29</v>
      </c>
      <c r="F163" s="1">
        <v>894.0</v>
      </c>
      <c r="G163" s="1">
        <v>236.0</v>
      </c>
      <c r="H163" s="1">
        <v>79.0</v>
      </c>
      <c r="K163" s="1" t="s">
        <v>1026</v>
      </c>
      <c r="L163" s="1"/>
      <c r="M163" s="3" t="s">
        <v>1027</v>
      </c>
      <c r="N163" s="1" t="b">
        <v>1</v>
      </c>
      <c r="O163" s="1" t="b">
        <v>1</v>
      </c>
      <c r="P163" s="1" t="s">
        <v>77</v>
      </c>
      <c r="X163" s="1" t="s">
        <v>1028</v>
      </c>
    </row>
    <row r="164">
      <c r="A164" s="1">
        <v>413280.0</v>
      </c>
      <c r="B164" s="1" t="s">
        <v>1029</v>
      </c>
      <c r="C164" s="4">
        <v>43061.0</v>
      </c>
      <c r="D164" s="1" t="s">
        <v>1030</v>
      </c>
      <c r="E164" s="1" t="s">
        <v>29</v>
      </c>
      <c r="F164" s="1">
        <v>894.0</v>
      </c>
      <c r="G164" s="1">
        <v>236.0</v>
      </c>
      <c r="H164" s="1">
        <v>12.0</v>
      </c>
      <c r="I164" s="1" t="s">
        <v>1031</v>
      </c>
      <c r="K164" s="1" t="s">
        <v>728</v>
      </c>
      <c r="L164" s="1"/>
      <c r="M164" s="3" t="s">
        <v>1032</v>
      </c>
      <c r="N164" s="1" t="b">
        <v>1</v>
      </c>
      <c r="O164" s="1" t="b">
        <v>1</v>
      </c>
      <c r="P164" s="1" t="s">
        <v>77</v>
      </c>
      <c r="X164" s="1" t="s">
        <v>1033</v>
      </c>
    </row>
    <row r="165">
      <c r="A165" s="1">
        <v>413281.0</v>
      </c>
      <c r="B165" s="1" t="s">
        <v>1034</v>
      </c>
      <c r="C165" s="4">
        <v>43061.0</v>
      </c>
      <c r="D165" s="1" t="s">
        <v>1035</v>
      </c>
      <c r="E165" s="1" t="s">
        <v>29</v>
      </c>
      <c r="F165" s="1">
        <v>894.0</v>
      </c>
      <c r="G165" s="1">
        <v>236.0</v>
      </c>
      <c r="H165" s="1">
        <v>3.0</v>
      </c>
      <c r="K165" s="1" t="s">
        <v>636</v>
      </c>
      <c r="L165" s="1"/>
      <c r="M165" s="3" t="s">
        <v>1036</v>
      </c>
      <c r="N165" s="1" t="b">
        <v>1</v>
      </c>
      <c r="O165" s="1" t="b">
        <v>1</v>
      </c>
      <c r="P165" s="1" t="s">
        <v>77</v>
      </c>
      <c r="X165" s="1" t="s">
        <v>1037</v>
      </c>
    </row>
    <row r="166">
      <c r="A166" s="1">
        <v>413282.0</v>
      </c>
      <c r="B166" s="1" t="s">
        <v>1038</v>
      </c>
      <c r="C166" s="4">
        <v>43061.0</v>
      </c>
      <c r="D166" s="1" t="s">
        <v>1039</v>
      </c>
      <c r="E166" s="1" t="s">
        <v>29</v>
      </c>
      <c r="F166" s="1">
        <v>894.0</v>
      </c>
      <c r="G166" s="1">
        <v>236.0</v>
      </c>
      <c r="H166" s="1">
        <v>18.0</v>
      </c>
      <c r="I166" s="1" t="s">
        <v>1040</v>
      </c>
      <c r="K166" s="1" t="s">
        <v>682</v>
      </c>
      <c r="L166" s="1"/>
      <c r="M166" s="3" t="s">
        <v>1041</v>
      </c>
      <c r="N166" s="1" t="b">
        <v>1</v>
      </c>
      <c r="O166" s="1" t="b">
        <v>1</v>
      </c>
      <c r="P166" s="1" t="s">
        <v>77</v>
      </c>
      <c r="X166" s="1" t="s">
        <v>1042</v>
      </c>
    </row>
    <row r="167">
      <c r="A167" s="1">
        <v>413283.0</v>
      </c>
      <c r="B167" s="1" t="s">
        <v>1043</v>
      </c>
      <c r="C167" s="4">
        <v>43061.0</v>
      </c>
      <c r="D167" s="1" t="s">
        <v>1044</v>
      </c>
      <c r="E167" s="1" t="s">
        <v>29</v>
      </c>
      <c r="F167" s="1">
        <v>894.0</v>
      </c>
      <c r="G167" s="1">
        <v>236.0</v>
      </c>
      <c r="H167" s="1">
        <v>4.0</v>
      </c>
      <c r="I167" s="1" t="s">
        <v>1045</v>
      </c>
      <c r="K167" s="1" t="s">
        <v>1046</v>
      </c>
      <c r="L167" s="1"/>
      <c r="M167" s="3" t="s">
        <v>1047</v>
      </c>
      <c r="N167" s="1" t="b">
        <v>1</v>
      </c>
      <c r="O167" s="1" t="b">
        <v>1</v>
      </c>
      <c r="P167" s="1" t="s">
        <v>77</v>
      </c>
      <c r="X167" s="1" t="s">
        <v>1048</v>
      </c>
    </row>
    <row r="168">
      <c r="A168" s="1">
        <v>413284.0</v>
      </c>
      <c r="B168" s="1" t="s">
        <v>1049</v>
      </c>
      <c r="C168" s="4">
        <v>43061.0</v>
      </c>
      <c r="D168" s="1" t="s">
        <v>1050</v>
      </c>
      <c r="E168" s="1" t="s">
        <v>29</v>
      </c>
      <c r="F168" s="1">
        <v>894.0</v>
      </c>
      <c r="G168" s="1">
        <v>236.0</v>
      </c>
      <c r="H168" s="1">
        <v>25.0</v>
      </c>
      <c r="I168" s="1" t="s">
        <v>1051</v>
      </c>
      <c r="K168" s="1" t="s">
        <v>1052</v>
      </c>
      <c r="L168" s="1"/>
      <c r="M168" s="3" t="s">
        <v>1053</v>
      </c>
      <c r="N168" s="1" t="b">
        <v>1</v>
      </c>
      <c r="O168" s="1" t="b">
        <v>1</v>
      </c>
      <c r="P168" s="1" t="s">
        <v>77</v>
      </c>
      <c r="X168" s="1" t="s">
        <v>1054</v>
      </c>
    </row>
    <row r="169">
      <c r="A169" s="1">
        <v>413285.0</v>
      </c>
      <c r="B169" s="1" t="s">
        <v>1055</v>
      </c>
      <c r="C169" s="4">
        <v>43061.0</v>
      </c>
      <c r="D169" s="1" t="s">
        <v>1056</v>
      </c>
      <c r="E169" s="1" t="s">
        <v>29</v>
      </c>
      <c r="F169" s="1">
        <v>894.0</v>
      </c>
      <c r="G169" s="1">
        <v>236.0</v>
      </c>
      <c r="H169" s="1">
        <v>3.0</v>
      </c>
      <c r="I169" s="1" t="s">
        <v>1010</v>
      </c>
      <c r="K169" s="1" t="s">
        <v>1057</v>
      </c>
      <c r="L169" s="1"/>
      <c r="M169" s="3" t="s">
        <v>1058</v>
      </c>
      <c r="N169" s="1" t="b">
        <v>1</v>
      </c>
      <c r="O169" s="1" t="b">
        <v>1</v>
      </c>
      <c r="P169" s="1" t="s">
        <v>77</v>
      </c>
      <c r="X169" s="1" t="s">
        <v>1059</v>
      </c>
    </row>
    <row r="170">
      <c r="A170" s="1">
        <v>413286.0</v>
      </c>
      <c r="B170" s="1" t="s">
        <v>1060</v>
      </c>
      <c r="C170" s="4">
        <v>43061.0</v>
      </c>
      <c r="D170" s="1" t="s">
        <v>1061</v>
      </c>
      <c r="E170" s="1" t="s">
        <v>29</v>
      </c>
      <c r="F170" s="1">
        <v>894.0</v>
      </c>
      <c r="G170" s="1">
        <v>236.0</v>
      </c>
      <c r="H170" s="1">
        <v>8.0</v>
      </c>
      <c r="I170" s="1" t="s">
        <v>1015</v>
      </c>
      <c r="K170" s="1" t="s">
        <v>1016</v>
      </c>
      <c r="L170" s="1"/>
      <c r="M170" s="3" t="s">
        <v>1062</v>
      </c>
      <c r="N170" s="1" t="b">
        <v>1</v>
      </c>
      <c r="O170" s="1" t="b">
        <v>1</v>
      </c>
      <c r="P170" s="1" t="s">
        <v>77</v>
      </c>
      <c r="X170" s="1" t="s">
        <v>1063</v>
      </c>
    </row>
    <row r="171">
      <c r="A171" s="1">
        <v>413287.0</v>
      </c>
      <c r="B171" s="1" t="s">
        <v>1064</v>
      </c>
      <c r="C171" s="4">
        <v>43061.0</v>
      </c>
      <c r="D171" s="1" t="s">
        <v>1065</v>
      </c>
      <c r="E171" s="1" t="s">
        <v>29</v>
      </c>
      <c r="F171" s="1">
        <v>894.0</v>
      </c>
      <c r="G171" s="1">
        <v>236.0</v>
      </c>
      <c r="H171" s="1">
        <v>2.0</v>
      </c>
      <c r="I171" s="1" t="s">
        <v>130</v>
      </c>
      <c r="K171" s="1" t="s">
        <v>1016</v>
      </c>
      <c r="L171" s="1"/>
      <c r="M171" s="3" t="s">
        <v>1066</v>
      </c>
      <c r="N171" s="1" t="b">
        <v>1</v>
      </c>
      <c r="O171" s="1" t="b">
        <v>1</v>
      </c>
      <c r="P171" s="1" t="s">
        <v>77</v>
      </c>
      <c r="X171" s="1" t="s">
        <v>1067</v>
      </c>
    </row>
    <row r="172">
      <c r="A172" s="1">
        <v>413288.0</v>
      </c>
      <c r="B172" s="1" t="s">
        <v>1068</v>
      </c>
      <c r="C172" s="4">
        <v>43061.0</v>
      </c>
      <c r="D172" s="1">
        <v>9.33416930861568E17</v>
      </c>
      <c r="E172" s="1" t="s">
        <v>29</v>
      </c>
      <c r="F172" s="1">
        <v>894.0</v>
      </c>
      <c r="G172" s="1">
        <v>236.0</v>
      </c>
      <c r="H172" s="1">
        <v>3.0</v>
      </c>
      <c r="I172" s="1" t="s">
        <v>1069</v>
      </c>
      <c r="K172" s="1" t="s">
        <v>1016</v>
      </c>
      <c r="L172" s="1"/>
      <c r="M172" s="3" t="s">
        <v>1070</v>
      </c>
      <c r="N172" s="1" t="b">
        <v>1</v>
      </c>
      <c r="O172" s="1" t="b">
        <v>1</v>
      </c>
      <c r="P172" s="1" t="s">
        <v>77</v>
      </c>
      <c r="X172" s="1" t="s">
        <v>1071</v>
      </c>
    </row>
    <row r="173">
      <c r="A173" s="1">
        <v>413289.0</v>
      </c>
      <c r="B173" s="1" t="s">
        <v>1072</v>
      </c>
      <c r="C173" s="4">
        <v>43061.0</v>
      </c>
      <c r="D173" s="1" t="s">
        <v>1073</v>
      </c>
      <c r="E173" s="1" t="s">
        <v>29</v>
      </c>
      <c r="F173" s="1">
        <v>894.0</v>
      </c>
      <c r="G173" s="1">
        <v>236.0</v>
      </c>
      <c r="H173" s="1">
        <v>3.0</v>
      </c>
      <c r="K173" s="1" t="s">
        <v>131</v>
      </c>
      <c r="L173" s="1"/>
      <c r="M173" s="3" t="s">
        <v>1074</v>
      </c>
      <c r="N173" s="1" t="b">
        <v>1</v>
      </c>
      <c r="O173" s="1" t="b">
        <v>1</v>
      </c>
      <c r="P173" s="1" t="s">
        <v>77</v>
      </c>
      <c r="X173" s="1" t="s">
        <v>1075</v>
      </c>
    </row>
    <row r="174">
      <c r="A174" s="1">
        <v>413290.0</v>
      </c>
      <c r="B174" s="1" t="s">
        <v>1076</v>
      </c>
      <c r="C174" s="4">
        <v>43061.0</v>
      </c>
      <c r="D174" s="1" t="s">
        <v>1077</v>
      </c>
      <c r="E174" s="1" t="s">
        <v>29</v>
      </c>
      <c r="F174" s="1">
        <v>894.0</v>
      </c>
      <c r="G174" s="1">
        <v>236.0</v>
      </c>
      <c r="H174" s="1">
        <v>3.0</v>
      </c>
      <c r="K174" s="1" t="s">
        <v>1078</v>
      </c>
      <c r="L174" s="1"/>
      <c r="M174" s="3" t="s">
        <v>1079</v>
      </c>
      <c r="N174" s="1" t="b">
        <v>1</v>
      </c>
      <c r="O174" s="1" t="b">
        <v>1</v>
      </c>
      <c r="P174" s="1" t="s">
        <v>77</v>
      </c>
      <c r="X174" s="1" t="s">
        <v>1080</v>
      </c>
    </row>
    <row r="175">
      <c r="A175" s="1">
        <v>413291.0</v>
      </c>
      <c r="B175" s="1" t="s">
        <v>1081</v>
      </c>
      <c r="C175" s="4">
        <v>43061.0</v>
      </c>
      <c r="D175" s="1" t="s">
        <v>1082</v>
      </c>
      <c r="E175" s="1" t="s">
        <v>29</v>
      </c>
      <c r="F175" s="1">
        <v>894.0</v>
      </c>
      <c r="G175" s="1">
        <v>236.0</v>
      </c>
      <c r="H175" s="1">
        <v>9.0</v>
      </c>
      <c r="K175" s="1" t="s">
        <v>1083</v>
      </c>
      <c r="L175" s="1"/>
      <c r="M175" s="3" t="s">
        <v>1084</v>
      </c>
      <c r="N175" s="1" t="b">
        <v>1</v>
      </c>
      <c r="O175" s="1" t="b">
        <v>1</v>
      </c>
      <c r="P175" s="1" t="s">
        <v>77</v>
      </c>
      <c r="X175" s="1" t="s">
        <v>1085</v>
      </c>
    </row>
    <row r="176">
      <c r="A176" s="1">
        <v>413292.0</v>
      </c>
      <c r="B176" s="1" t="s">
        <v>1086</v>
      </c>
      <c r="C176" s="4">
        <v>43061.0</v>
      </c>
      <c r="D176" s="1" t="s">
        <v>1087</v>
      </c>
      <c r="E176" s="1" t="s">
        <v>29</v>
      </c>
      <c r="F176" s="1">
        <v>894.0</v>
      </c>
      <c r="G176" s="1">
        <v>236.0</v>
      </c>
      <c r="H176" s="1">
        <v>6.0</v>
      </c>
      <c r="I176" s="1" t="s">
        <v>1088</v>
      </c>
      <c r="K176" s="1" t="s">
        <v>1089</v>
      </c>
      <c r="L176" s="1"/>
      <c r="M176" s="3" t="s">
        <v>1090</v>
      </c>
      <c r="N176" s="1" t="b">
        <v>1</v>
      </c>
      <c r="O176" s="1" t="b">
        <v>1</v>
      </c>
      <c r="P176" s="1" t="s">
        <v>77</v>
      </c>
      <c r="X176" s="1" t="s">
        <v>1091</v>
      </c>
    </row>
    <row r="177">
      <c r="A177" s="1">
        <v>413293.0</v>
      </c>
      <c r="B177" s="1" t="s">
        <v>1092</v>
      </c>
      <c r="C177" s="4">
        <v>43061.0</v>
      </c>
      <c r="D177" s="1" t="s">
        <v>1093</v>
      </c>
      <c r="E177" s="1" t="s">
        <v>29</v>
      </c>
      <c r="F177" s="1">
        <v>894.0</v>
      </c>
      <c r="G177" s="1">
        <v>236.0</v>
      </c>
      <c r="H177" s="1">
        <v>32.0</v>
      </c>
      <c r="K177" s="1" t="s">
        <v>1094</v>
      </c>
      <c r="L177" s="1"/>
      <c r="M177" s="3" t="s">
        <v>1095</v>
      </c>
      <c r="N177" s="1" t="b">
        <v>1</v>
      </c>
      <c r="O177" s="1" t="b">
        <v>1</v>
      </c>
      <c r="P177" s="1" t="s">
        <v>77</v>
      </c>
      <c r="X177" s="1" t="s">
        <v>1096</v>
      </c>
    </row>
    <row r="178">
      <c r="A178" s="1">
        <v>413294.0</v>
      </c>
      <c r="B178" s="1" t="s">
        <v>1097</v>
      </c>
      <c r="C178" s="4">
        <v>43061.0</v>
      </c>
      <c r="D178" s="1" t="s">
        <v>1098</v>
      </c>
      <c r="E178" s="1" t="s">
        <v>29</v>
      </c>
      <c r="F178" s="1">
        <v>894.0</v>
      </c>
      <c r="G178" s="1">
        <v>236.0</v>
      </c>
      <c r="H178" s="1">
        <v>9.0</v>
      </c>
      <c r="I178" s="1" t="s">
        <v>1010</v>
      </c>
      <c r="K178" s="1" t="s">
        <v>682</v>
      </c>
      <c r="L178" s="1"/>
      <c r="M178" s="3" t="s">
        <v>1099</v>
      </c>
      <c r="N178" s="1" t="b">
        <v>1</v>
      </c>
      <c r="O178" s="1" t="b">
        <v>1</v>
      </c>
      <c r="P178" s="1" t="s">
        <v>77</v>
      </c>
      <c r="X178" s="1" t="s">
        <v>1100</v>
      </c>
    </row>
    <row r="179">
      <c r="A179" s="1">
        <v>413295.0</v>
      </c>
      <c r="B179" s="1" t="s">
        <v>1101</v>
      </c>
      <c r="C179" s="4">
        <v>43061.0</v>
      </c>
      <c r="D179" s="1" t="s">
        <v>1102</v>
      </c>
      <c r="E179" s="1" t="s">
        <v>29</v>
      </c>
      <c r="F179" s="1">
        <v>894.0</v>
      </c>
      <c r="G179" s="1">
        <v>236.0</v>
      </c>
      <c r="H179" s="1">
        <v>3.0</v>
      </c>
      <c r="K179" s="1" t="s">
        <v>1103</v>
      </c>
      <c r="L179" s="1"/>
      <c r="M179" s="3" t="s">
        <v>1104</v>
      </c>
      <c r="N179" s="1" t="b">
        <v>1</v>
      </c>
      <c r="O179" s="1" t="b">
        <v>1</v>
      </c>
      <c r="P179" s="1" t="s">
        <v>77</v>
      </c>
      <c r="X179" s="1" t="s">
        <v>1105</v>
      </c>
    </row>
    <row r="180">
      <c r="A180" s="1">
        <v>413296.0</v>
      </c>
      <c r="B180" s="1" t="s">
        <v>1106</v>
      </c>
      <c r="C180" s="4">
        <v>43061.0</v>
      </c>
      <c r="D180" s="1" t="s">
        <v>1107</v>
      </c>
      <c r="E180" s="1" t="s">
        <v>29</v>
      </c>
      <c r="F180" s="1">
        <v>894.0</v>
      </c>
      <c r="G180" s="1">
        <v>236.0</v>
      </c>
      <c r="H180" s="1">
        <v>24.0</v>
      </c>
      <c r="K180" s="1" t="s">
        <v>1108</v>
      </c>
      <c r="L180" s="1"/>
      <c r="M180" s="3" t="s">
        <v>1109</v>
      </c>
      <c r="N180" s="1" t="b">
        <v>1</v>
      </c>
      <c r="O180" s="1" t="b">
        <v>1</v>
      </c>
      <c r="P180" s="1" t="s">
        <v>77</v>
      </c>
      <c r="X180" s="1" t="s">
        <v>1110</v>
      </c>
    </row>
    <row r="181">
      <c r="A181" s="1">
        <v>413297.0</v>
      </c>
      <c r="B181" s="1" t="s">
        <v>1111</v>
      </c>
      <c r="C181" s="4">
        <v>43061.0</v>
      </c>
      <c r="D181" s="1" t="s">
        <v>1112</v>
      </c>
      <c r="E181" s="1" t="s">
        <v>29</v>
      </c>
      <c r="F181" s="1">
        <v>894.0</v>
      </c>
      <c r="G181" s="1">
        <v>236.0</v>
      </c>
      <c r="H181" s="1">
        <v>10.0</v>
      </c>
      <c r="K181" s="1" t="s">
        <v>1113</v>
      </c>
      <c r="L181" s="1"/>
      <c r="M181" s="3" t="s">
        <v>1114</v>
      </c>
      <c r="N181" s="1" t="b">
        <v>1</v>
      </c>
      <c r="O181" s="1" t="b">
        <v>1</v>
      </c>
      <c r="P181" s="1" t="s">
        <v>77</v>
      </c>
      <c r="X181" s="1" t="s">
        <v>1115</v>
      </c>
    </row>
    <row r="182">
      <c r="A182" s="1">
        <v>413298.0</v>
      </c>
      <c r="B182" s="1" t="s">
        <v>1116</v>
      </c>
      <c r="C182" s="4">
        <v>43061.0</v>
      </c>
      <c r="D182" s="1" t="s">
        <v>1117</v>
      </c>
      <c r="E182" s="1" t="s">
        <v>29</v>
      </c>
      <c r="F182" s="1">
        <v>894.0</v>
      </c>
      <c r="G182" s="1">
        <v>236.0</v>
      </c>
      <c r="H182" s="1">
        <v>6.0</v>
      </c>
      <c r="I182" s="1" t="s">
        <v>1118</v>
      </c>
      <c r="K182" s="1" t="s">
        <v>1119</v>
      </c>
      <c r="L182" s="1"/>
      <c r="M182" s="3" t="s">
        <v>1120</v>
      </c>
      <c r="N182" s="1" t="b">
        <v>1</v>
      </c>
      <c r="O182" s="1" t="b">
        <v>1</v>
      </c>
      <c r="P182" s="1" t="s">
        <v>77</v>
      </c>
      <c r="X182" s="1" t="s">
        <v>1121</v>
      </c>
    </row>
    <row r="183">
      <c r="A183" s="1">
        <v>413299.0</v>
      </c>
      <c r="B183" s="1" t="s">
        <v>1122</v>
      </c>
      <c r="C183" s="4">
        <v>43061.0</v>
      </c>
      <c r="D183" s="1" t="s">
        <v>1123</v>
      </c>
      <c r="E183" s="1" t="s">
        <v>29</v>
      </c>
      <c r="F183" s="1">
        <v>894.0</v>
      </c>
      <c r="G183" s="1">
        <v>236.0</v>
      </c>
      <c r="H183" s="1">
        <v>4.0</v>
      </c>
      <c r="K183" s="1" t="s">
        <v>1124</v>
      </c>
      <c r="L183" s="1"/>
      <c r="M183" s="3" t="s">
        <v>1125</v>
      </c>
      <c r="N183" s="1" t="b">
        <v>1</v>
      </c>
      <c r="O183" s="1" t="b">
        <v>1</v>
      </c>
      <c r="P183" s="1" t="s">
        <v>77</v>
      </c>
      <c r="X183" s="1" t="s">
        <v>1126</v>
      </c>
    </row>
    <row r="184">
      <c r="A184" s="1">
        <v>413300.0</v>
      </c>
      <c r="B184" s="1" t="s">
        <v>1127</v>
      </c>
      <c r="C184" s="4">
        <v>43061.0</v>
      </c>
      <c r="D184" s="1" t="s">
        <v>1128</v>
      </c>
      <c r="E184" s="1" t="s">
        <v>29</v>
      </c>
      <c r="F184" s="1">
        <v>894.0</v>
      </c>
      <c r="G184" s="1">
        <v>236.0</v>
      </c>
      <c r="H184" s="1">
        <v>3.0</v>
      </c>
      <c r="I184" s="1" t="s">
        <v>1088</v>
      </c>
      <c r="K184" s="1" t="s">
        <v>1129</v>
      </c>
      <c r="L184" s="1"/>
      <c r="M184" s="3" t="s">
        <v>1130</v>
      </c>
      <c r="N184" s="1" t="b">
        <v>1</v>
      </c>
      <c r="O184" s="1" t="b">
        <v>1</v>
      </c>
      <c r="P184" s="1" t="s">
        <v>77</v>
      </c>
      <c r="X184" s="1" t="s">
        <v>1131</v>
      </c>
      <c r="Y184" s="3" t="s">
        <v>1132</v>
      </c>
      <c r="Z184" s="3" t="s">
        <v>1133</v>
      </c>
    </row>
    <row r="185">
      <c r="A185" s="1">
        <v>413301.0</v>
      </c>
      <c r="B185" s="1" t="s">
        <v>1134</v>
      </c>
      <c r="C185" s="4">
        <v>43061.0</v>
      </c>
      <c r="D185" s="1" t="s">
        <v>1135</v>
      </c>
      <c r="E185" s="1" t="s">
        <v>29</v>
      </c>
      <c r="F185" s="1">
        <v>894.0</v>
      </c>
      <c r="G185" s="1">
        <v>236.0</v>
      </c>
      <c r="H185" s="1">
        <v>4.0</v>
      </c>
      <c r="I185" s="1" t="s">
        <v>1088</v>
      </c>
      <c r="K185" s="1" t="s">
        <v>1136</v>
      </c>
      <c r="L185" s="1"/>
      <c r="M185" s="3" t="s">
        <v>1137</v>
      </c>
      <c r="N185" s="1" t="b">
        <v>1</v>
      </c>
      <c r="O185" s="1" t="b">
        <v>1</v>
      </c>
      <c r="P185" s="1" t="s">
        <v>77</v>
      </c>
      <c r="X185" s="1" t="s">
        <v>1138</v>
      </c>
      <c r="Y185" s="3" t="s">
        <v>1139</v>
      </c>
      <c r="Z185" s="3" t="s">
        <v>1140</v>
      </c>
    </row>
    <row r="186">
      <c r="A186" s="1">
        <v>413302.0</v>
      </c>
      <c r="B186" s="1" t="s">
        <v>1141</v>
      </c>
      <c r="C186" s="4">
        <v>43061.0</v>
      </c>
      <c r="D186" s="1" t="s">
        <v>1142</v>
      </c>
      <c r="E186" s="1" t="s">
        <v>29</v>
      </c>
      <c r="F186" s="1">
        <v>894.0</v>
      </c>
      <c r="G186" s="1">
        <v>236.0</v>
      </c>
      <c r="H186" s="1">
        <v>4.0</v>
      </c>
      <c r="I186" s="1" t="s">
        <v>1088</v>
      </c>
      <c r="K186" s="1" t="s">
        <v>1143</v>
      </c>
      <c r="L186" s="1"/>
      <c r="M186" s="3" t="s">
        <v>1144</v>
      </c>
      <c r="N186" s="1" t="b">
        <v>1</v>
      </c>
      <c r="O186" s="1" t="b">
        <v>1</v>
      </c>
      <c r="P186" s="1" t="s">
        <v>77</v>
      </c>
      <c r="X186" s="1" t="s">
        <v>1145</v>
      </c>
    </row>
    <row r="187">
      <c r="A187" s="1">
        <v>413303.0</v>
      </c>
      <c r="B187" s="1" t="s">
        <v>1146</v>
      </c>
      <c r="C187" s="4">
        <v>43061.0</v>
      </c>
      <c r="D187" s="1" t="s">
        <v>1147</v>
      </c>
      <c r="E187" s="1" t="s">
        <v>29</v>
      </c>
      <c r="F187" s="1">
        <v>894.0</v>
      </c>
      <c r="G187" s="1">
        <v>236.0</v>
      </c>
      <c r="H187" s="1">
        <v>5.0</v>
      </c>
      <c r="K187" s="1" t="s">
        <v>1113</v>
      </c>
      <c r="L187" s="1"/>
      <c r="M187" s="3" t="s">
        <v>1148</v>
      </c>
      <c r="N187" s="1" t="b">
        <v>1</v>
      </c>
      <c r="O187" s="1" t="b">
        <v>1</v>
      </c>
      <c r="P187" s="1" t="s">
        <v>77</v>
      </c>
      <c r="X187" s="1" t="s">
        <v>1149</v>
      </c>
    </row>
    <row r="188">
      <c r="A188" s="1">
        <v>413304.0</v>
      </c>
      <c r="B188" s="1" t="s">
        <v>1150</v>
      </c>
      <c r="C188" s="4">
        <v>43061.0</v>
      </c>
      <c r="D188" s="1" t="s">
        <v>1151</v>
      </c>
      <c r="E188" s="1" t="s">
        <v>29</v>
      </c>
      <c r="F188" s="1">
        <v>894.0</v>
      </c>
      <c r="G188" s="1">
        <v>236.0</v>
      </c>
      <c r="H188" s="1">
        <v>3.0</v>
      </c>
      <c r="I188" s="1" t="s">
        <v>1088</v>
      </c>
      <c r="K188" s="1" t="s">
        <v>1152</v>
      </c>
      <c r="L188" s="1"/>
      <c r="M188" s="3" t="s">
        <v>1153</v>
      </c>
      <c r="N188" s="1" t="b">
        <v>1</v>
      </c>
      <c r="O188" s="1" t="b">
        <v>1</v>
      </c>
      <c r="P188" s="1" t="s">
        <v>77</v>
      </c>
      <c r="X188" s="1" t="s">
        <v>1154</v>
      </c>
    </row>
    <row r="189">
      <c r="A189" s="1">
        <v>413305.0</v>
      </c>
      <c r="B189" s="1" t="s">
        <v>1155</v>
      </c>
      <c r="C189" s="4">
        <v>43061.0</v>
      </c>
      <c r="D189" s="1" t="s">
        <v>1156</v>
      </c>
      <c r="E189" s="1" t="s">
        <v>29</v>
      </c>
      <c r="F189" s="1">
        <v>894.0</v>
      </c>
      <c r="G189" s="1">
        <v>236.0</v>
      </c>
      <c r="H189" s="1">
        <v>16.0</v>
      </c>
      <c r="I189" s="1" t="s">
        <v>1157</v>
      </c>
      <c r="K189" s="1" t="s">
        <v>1158</v>
      </c>
      <c r="L189" s="1"/>
      <c r="M189" s="3" t="s">
        <v>1159</v>
      </c>
      <c r="N189" s="1" t="b">
        <v>1</v>
      </c>
      <c r="O189" s="1" t="b">
        <v>1</v>
      </c>
      <c r="P189" s="1" t="s">
        <v>77</v>
      </c>
      <c r="X189" s="1" t="s">
        <v>1160</v>
      </c>
    </row>
    <row r="190">
      <c r="A190" s="1">
        <v>413306.0</v>
      </c>
      <c r="B190" s="1" t="s">
        <v>1161</v>
      </c>
      <c r="C190" s="4">
        <v>43061.0</v>
      </c>
      <c r="D190" s="1" t="s">
        <v>1162</v>
      </c>
      <c r="E190" s="1" t="s">
        <v>29</v>
      </c>
      <c r="F190" s="1">
        <v>894.0</v>
      </c>
      <c r="G190" s="1">
        <v>236.0</v>
      </c>
      <c r="H190" s="1">
        <v>27.0</v>
      </c>
      <c r="K190" s="1" t="s">
        <v>1163</v>
      </c>
      <c r="L190" s="1"/>
      <c r="M190" s="3" t="s">
        <v>1164</v>
      </c>
      <c r="N190" s="1" t="b">
        <v>1</v>
      </c>
      <c r="O190" s="1" t="b">
        <v>1</v>
      </c>
      <c r="P190" s="1" t="s">
        <v>77</v>
      </c>
      <c r="X190" s="1" t="s">
        <v>1165</v>
      </c>
    </row>
    <row r="191">
      <c r="A191" s="1">
        <v>413307.0</v>
      </c>
      <c r="B191" s="1" t="s">
        <v>1166</v>
      </c>
      <c r="C191" s="2">
        <v>43041.0</v>
      </c>
      <c r="D191" s="1" t="s">
        <v>1167</v>
      </c>
      <c r="E191" s="1" t="s">
        <v>29</v>
      </c>
      <c r="F191" s="1">
        <v>894.0</v>
      </c>
      <c r="G191" s="1">
        <v>236.0</v>
      </c>
      <c r="H191" s="1">
        <v>2.0</v>
      </c>
      <c r="K191" s="1" t="s">
        <v>131</v>
      </c>
      <c r="L191" s="1"/>
      <c r="M191" s="3" t="s">
        <v>1168</v>
      </c>
      <c r="N191" s="1" t="b">
        <v>1</v>
      </c>
      <c r="O191" s="1" t="b">
        <v>1</v>
      </c>
      <c r="P191" s="1" t="s">
        <v>77</v>
      </c>
      <c r="X191" s="1" t="s">
        <v>1169</v>
      </c>
    </row>
    <row r="192">
      <c r="A192" s="1">
        <v>413308.0</v>
      </c>
      <c r="B192" s="1" t="s">
        <v>1170</v>
      </c>
      <c r="C192" s="2">
        <v>43041.0</v>
      </c>
      <c r="D192" s="1" t="s">
        <v>1171</v>
      </c>
      <c r="E192" s="1" t="s">
        <v>29</v>
      </c>
      <c r="F192" s="1">
        <v>894.0</v>
      </c>
      <c r="G192" s="1">
        <v>236.0</v>
      </c>
      <c r="H192" s="1">
        <v>2.0</v>
      </c>
      <c r="I192" s="1" t="s">
        <v>1172</v>
      </c>
      <c r="K192" s="1" t="s">
        <v>131</v>
      </c>
      <c r="L192" s="1"/>
      <c r="M192" s="3" t="s">
        <v>1173</v>
      </c>
      <c r="N192" s="1" t="b">
        <v>1</v>
      </c>
      <c r="O192" s="1" t="b">
        <v>1</v>
      </c>
      <c r="P192" s="1" t="s">
        <v>77</v>
      </c>
      <c r="X192" s="1" t="s">
        <v>1174</v>
      </c>
    </row>
    <row r="193">
      <c r="A193" s="1">
        <v>413309.0</v>
      </c>
      <c r="B193" s="1" t="s">
        <v>1175</v>
      </c>
      <c r="C193" s="2">
        <v>43041.0</v>
      </c>
      <c r="D193" s="1" t="s">
        <v>1176</v>
      </c>
      <c r="E193" s="1" t="s">
        <v>29</v>
      </c>
      <c r="F193" s="1">
        <v>894.0</v>
      </c>
      <c r="G193" s="1">
        <v>236.0</v>
      </c>
      <c r="H193" s="1">
        <v>4.0</v>
      </c>
      <c r="I193" s="1" t="s">
        <v>1172</v>
      </c>
      <c r="K193" s="1" t="s">
        <v>131</v>
      </c>
      <c r="L193" s="1"/>
      <c r="M193" s="3" t="s">
        <v>1177</v>
      </c>
      <c r="N193" s="1" t="b">
        <v>1</v>
      </c>
      <c r="O193" s="1" t="b">
        <v>1</v>
      </c>
      <c r="P193" s="1" t="s">
        <v>77</v>
      </c>
      <c r="X193" s="1" t="s">
        <v>1178</v>
      </c>
    </row>
    <row r="194">
      <c r="A194" s="1">
        <v>413310.0</v>
      </c>
      <c r="B194" s="1" t="s">
        <v>1179</v>
      </c>
      <c r="C194" s="2">
        <v>43041.0</v>
      </c>
      <c r="D194" s="1" t="s">
        <v>1180</v>
      </c>
      <c r="E194" s="1" t="s">
        <v>29</v>
      </c>
      <c r="F194" s="1">
        <v>894.0</v>
      </c>
      <c r="G194" s="1">
        <v>236.0</v>
      </c>
      <c r="H194" s="1">
        <v>2.0</v>
      </c>
      <c r="K194" s="1" t="s">
        <v>131</v>
      </c>
      <c r="L194" s="1"/>
      <c r="M194" s="3" t="s">
        <v>1181</v>
      </c>
      <c r="N194" s="1" t="b">
        <v>1</v>
      </c>
      <c r="O194" s="1" t="b">
        <v>1</v>
      </c>
      <c r="P194" s="1" t="s">
        <v>77</v>
      </c>
      <c r="X194" s="1" t="s">
        <v>1182</v>
      </c>
    </row>
    <row r="195">
      <c r="A195" s="1">
        <v>413311.0</v>
      </c>
      <c r="B195" s="1" t="s">
        <v>1183</v>
      </c>
      <c r="C195" s="2">
        <v>43041.0</v>
      </c>
      <c r="D195" s="1" t="s">
        <v>1184</v>
      </c>
      <c r="E195" s="1" t="s">
        <v>29</v>
      </c>
      <c r="F195" s="1">
        <v>894.0</v>
      </c>
      <c r="G195" s="1">
        <v>236.0</v>
      </c>
      <c r="H195" s="1">
        <v>9.0</v>
      </c>
      <c r="I195" s="1" t="s">
        <v>1185</v>
      </c>
      <c r="K195" s="1" t="s">
        <v>1186</v>
      </c>
      <c r="L195" s="1"/>
      <c r="M195" s="3" t="s">
        <v>1187</v>
      </c>
      <c r="N195" s="1" t="b">
        <v>1</v>
      </c>
      <c r="O195" s="1" t="b">
        <v>1</v>
      </c>
      <c r="P195" s="1" t="s">
        <v>77</v>
      </c>
      <c r="X195" s="1" t="s">
        <v>1188</v>
      </c>
    </row>
    <row r="196">
      <c r="A196" s="1">
        <v>413312.0</v>
      </c>
      <c r="B196" s="1" t="s">
        <v>1189</v>
      </c>
      <c r="C196" s="2">
        <v>43041.0</v>
      </c>
      <c r="D196" s="1" t="s">
        <v>1190</v>
      </c>
      <c r="E196" s="1" t="s">
        <v>29</v>
      </c>
      <c r="F196" s="1">
        <v>894.0</v>
      </c>
      <c r="G196" s="1">
        <v>236.0</v>
      </c>
      <c r="H196" s="1">
        <v>8.0</v>
      </c>
      <c r="K196" s="1" t="s">
        <v>1191</v>
      </c>
      <c r="L196" s="1"/>
      <c r="M196" s="3" t="s">
        <v>1192</v>
      </c>
      <c r="N196" s="1" t="b">
        <v>1</v>
      </c>
      <c r="O196" s="1" t="b">
        <v>1</v>
      </c>
      <c r="P196" s="1" t="s">
        <v>77</v>
      </c>
      <c r="X196" s="1" t="s">
        <v>1193</v>
      </c>
    </row>
    <row r="197">
      <c r="A197" s="1">
        <v>413313.0</v>
      </c>
      <c r="B197" s="1" t="s">
        <v>1194</v>
      </c>
      <c r="C197" s="2">
        <v>43041.0</v>
      </c>
      <c r="D197" s="1" t="s">
        <v>1195</v>
      </c>
      <c r="E197" s="1" t="s">
        <v>29</v>
      </c>
      <c r="F197" s="1">
        <v>894.0</v>
      </c>
      <c r="G197" s="1">
        <v>236.0</v>
      </c>
      <c r="H197" s="1">
        <v>12.0</v>
      </c>
      <c r="I197" s="1" t="s">
        <v>1196</v>
      </c>
      <c r="K197" s="1" t="s">
        <v>1197</v>
      </c>
      <c r="L197" s="1"/>
      <c r="M197" s="3" t="s">
        <v>1198</v>
      </c>
      <c r="N197" s="1" t="b">
        <v>1</v>
      </c>
      <c r="O197" s="1" t="b">
        <v>1</v>
      </c>
      <c r="P197" s="1" t="s">
        <v>77</v>
      </c>
      <c r="X197" s="1" t="s">
        <v>1199</v>
      </c>
    </row>
    <row r="198">
      <c r="A198" s="1">
        <v>413314.0</v>
      </c>
      <c r="B198" s="1" t="s">
        <v>1200</v>
      </c>
      <c r="C198" s="2">
        <v>43041.0</v>
      </c>
      <c r="D198" s="1" t="s">
        <v>1201</v>
      </c>
      <c r="E198" s="1" t="s">
        <v>29</v>
      </c>
      <c r="F198" s="1">
        <v>894.0</v>
      </c>
      <c r="G198" s="1">
        <v>236.0</v>
      </c>
      <c r="H198" s="1">
        <v>4.0</v>
      </c>
      <c r="I198" s="1" t="s">
        <v>1202</v>
      </c>
      <c r="K198" s="1" t="s">
        <v>131</v>
      </c>
      <c r="L198" s="1"/>
      <c r="M198" s="3" t="s">
        <v>1203</v>
      </c>
      <c r="N198" s="1" t="b">
        <v>1</v>
      </c>
      <c r="O198" s="1" t="b">
        <v>1</v>
      </c>
      <c r="P198" s="1" t="s">
        <v>77</v>
      </c>
      <c r="X198" s="1" t="s">
        <v>1204</v>
      </c>
    </row>
    <row r="199">
      <c r="A199" s="1">
        <v>413315.0</v>
      </c>
      <c r="B199" s="1" t="s">
        <v>1205</v>
      </c>
      <c r="C199" s="2">
        <v>43041.0</v>
      </c>
      <c r="D199" s="1" t="s">
        <v>1206</v>
      </c>
      <c r="E199" s="1" t="s">
        <v>29</v>
      </c>
      <c r="F199" s="1">
        <v>894.0</v>
      </c>
      <c r="G199" s="1">
        <v>236.0</v>
      </c>
      <c r="H199" s="1">
        <v>67.0</v>
      </c>
      <c r="K199" s="1" t="s">
        <v>1207</v>
      </c>
      <c r="L199" s="1"/>
      <c r="M199" s="3" t="s">
        <v>1208</v>
      </c>
      <c r="N199" s="1" t="b">
        <v>1</v>
      </c>
      <c r="O199" s="1" t="b">
        <v>1</v>
      </c>
      <c r="P199" s="1" t="s">
        <v>77</v>
      </c>
      <c r="X199" s="1" t="s">
        <v>1209</v>
      </c>
    </row>
    <row r="200">
      <c r="A200" s="1">
        <v>413316.0</v>
      </c>
      <c r="B200" s="1" t="s">
        <v>1210</v>
      </c>
      <c r="C200" s="4">
        <v>43038.0</v>
      </c>
      <c r="D200" s="1" t="s">
        <v>1211</v>
      </c>
      <c r="E200" s="1" t="s">
        <v>29</v>
      </c>
      <c r="F200" s="1">
        <v>894.0</v>
      </c>
      <c r="G200" s="1">
        <v>236.0</v>
      </c>
      <c r="H200" s="1">
        <v>38.0</v>
      </c>
      <c r="K200" s="1" t="s">
        <v>1212</v>
      </c>
      <c r="L200" s="1"/>
      <c r="M200" s="3" t="s">
        <v>1213</v>
      </c>
      <c r="N200" s="1" t="b">
        <v>1</v>
      </c>
      <c r="O200" s="1" t="b">
        <v>1</v>
      </c>
      <c r="P200" s="1" t="s">
        <v>77</v>
      </c>
      <c r="X200" s="1" t="s">
        <v>1214</v>
      </c>
    </row>
    <row r="201">
      <c r="A201" s="1">
        <v>413317.0</v>
      </c>
      <c r="B201" s="1" t="s">
        <v>1215</v>
      </c>
      <c r="C201" s="4">
        <v>43038.0</v>
      </c>
      <c r="D201" s="1" t="s">
        <v>1216</v>
      </c>
      <c r="E201" s="1" t="s">
        <v>29</v>
      </c>
      <c r="F201" s="1">
        <v>894.0</v>
      </c>
      <c r="G201" s="1">
        <v>236.0</v>
      </c>
      <c r="H201" s="1">
        <v>102.0</v>
      </c>
      <c r="I201" s="1" t="s">
        <v>1217</v>
      </c>
      <c r="K201" s="1" t="s">
        <v>1218</v>
      </c>
      <c r="L201" s="1"/>
      <c r="M201" s="3" t="s">
        <v>1219</v>
      </c>
      <c r="N201" s="1" t="b">
        <v>1</v>
      </c>
      <c r="O201" s="1" t="b">
        <v>1</v>
      </c>
      <c r="P201" s="1" t="s">
        <v>77</v>
      </c>
      <c r="X201" s="1" t="s">
        <v>1220</v>
      </c>
    </row>
    <row r="202">
      <c r="A202" s="1">
        <v>413318.0</v>
      </c>
      <c r="B202" s="1" t="s">
        <v>1221</v>
      </c>
      <c r="C202" s="4">
        <v>43038.0</v>
      </c>
      <c r="D202" s="1" t="s">
        <v>1222</v>
      </c>
      <c r="E202" s="1" t="s">
        <v>29</v>
      </c>
      <c r="F202" s="1">
        <v>894.0</v>
      </c>
      <c r="G202" s="1">
        <v>236.0</v>
      </c>
      <c r="H202" s="1">
        <v>3.0</v>
      </c>
      <c r="K202" s="1" t="s">
        <v>1223</v>
      </c>
      <c r="L202" s="1"/>
      <c r="M202" s="3" t="s">
        <v>1224</v>
      </c>
      <c r="N202" s="1" t="b">
        <v>1</v>
      </c>
      <c r="O202" s="1" t="b">
        <v>1</v>
      </c>
      <c r="P202" s="1" t="s">
        <v>77</v>
      </c>
      <c r="X202" s="1" t="s">
        <v>1225</v>
      </c>
    </row>
    <row r="203">
      <c r="A203" s="1">
        <v>413319.0</v>
      </c>
      <c r="B203" s="1" t="s">
        <v>1226</v>
      </c>
      <c r="C203" s="4">
        <v>43038.0</v>
      </c>
      <c r="D203" s="1" t="s">
        <v>1227</v>
      </c>
      <c r="E203" s="1" t="s">
        <v>29</v>
      </c>
      <c r="F203" s="1">
        <v>894.0</v>
      </c>
      <c r="G203" s="1">
        <v>236.0</v>
      </c>
      <c r="H203" s="1">
        <v>5.0</v>
      </c>
      <c r="I203" s="1" t="s">
        <v>558</v>
      </c>
      <c r="K203" s="1" t="s">
        <v>131</v>
      </c>
      <c r="L203" s="1"/>
      <c r="M203" s="3" t="s">
        <v>1228</v>
      </c>
      <c r="N203" s="1" t="b">
        <v>1</v>
      </c>
      <c r="O203" s="1" t="b">
        <v>1</v>
      </c>
      <c r="P203" s="1" t="s">
        <v>77</v>
      </c>
      <c r="X203" s="1" t="s">
        <v>1229</v>
      </c>
    </row>
    <row r="204">
      <c r="A204" s="1">
        <v>413320.0</v>
      </c>
      <c r="B204" s="1" t="s">
        <v>1230</v>
      </c>
      <c r="C204" s="4">
        <v>43038.0</v>
      </c>
      <c r="D204" s="1" t="s">
        <v>1231</v>
      </c>
      <c r="E204" s="1" t="s">
        <v>29</v>
      </c>
      <c r="F204" s="1">
        <v>894.0</v>
      </c>
      <c r="G204" s="1">
        <v>236.0</v>
      </c>
      <c r="H204" s="1">
        <v>5.0</v>
      </c>
      <c r="K204" s="1" t="s">
        <v>1232</v>
      </c>
      <c r="L204" s="1"/>
      <c r="M204" s="3" t="s">
        <v>1233</v>
      </c>
      <c r="N204" s="1" t="b">
        <v>0</v>
      </c>
      <c r="O204" s="1" t="b">
        <v>0</v>
      </c>
      <c r="P204" s="1" t="s">
        <v>208</v>
      </c>
      <c r="X204" s="1" t="s">
        <v>1234</v>
      </c>
      <c r="Y204" s="3" t="s">
        <v>1235</v>
      </c>
      <c r="Z204" s="3" t="s">
        <v>1236</v>
      </c>
    </row>
    <row r="205">
      <c r="A205" s="1">
        <v>413321.0</v>
      </c>
      <c r="B205" s="1" t="s">
        <v>1237</v>
      </c>
      <c r="C205" s="4">
        <v>43038.0</v>
      </c>
      <c r="D205" s="1" t="s">
        <v>1238</v>
      </c>
      <c r="E205" s="1" t="s">
        <v>29</v>
      </c>
      <c r="F205" s="1">
        <v>894.0</v>
      </c>
      <c r="G205" s="1">
        <v>236.0</v>
      </c>
      <c r="H205" s="1">
        <v>7.0</v>
      </c>
      <c r="K205" s="1" t="s">
        <v>131</v>
      </c>
      <c r="L205" s="1"/>
      <c r="M205" s="3" t="s">
        <v>1239</v>
      </c>
      <c r="N205" s="1" t="b">
        <v>1</v>
      </c>
      <c r="O205" s="1" t="b">
        <v>1</v>
      </c>
      <c r="P205" s="1" t="s">
        <v>77</v>
      </c>
      <c r="X205" s="1" t="s">
        <v>1240</v>
      </c>
    </row>
    <row r="206">
      <c r="A206" s="1">
        <v>413322.0</v>
      </c>
      <c r="B206" s="1" t="s">
        <v>1241</v>
      </c>
      <c r="C206" s="4">
        <v>43038.0</v>
      </c>
      <c r="D206" s="1" t="s">
        <v>1242</v>
      </c>
      <c r="E206" s="1" t="s">
        <v>29</v>
      </c>
      <c r="F206" s="1">
        <v>894.0</v>
      </c>
      <c r="G206" s="1">
        <v>236.0</v>
      </c>
      <c r="H206" s="1">
        <v>8.0</v>
      </c>
      <c r="I206" s="1" t="s">
        <v>1243</v>
      </c>
      <c r="K206" s="1" t="s">
        <v>933</v>
      </c>
      <c r="L206" s="1"/>
      <c r="M206" s="3" t="s">
        <v>1244</v>
      </c>
      <c r="N206" s="1" t="b">
        <v>1</v>
      </c>
      <c r="O206" s="1" t="b">
        <v>1</v>
      </c>
      <c r="P206" s="1" t="s">
        <v>77</v>
      </c>
      <c r="X206" s="1" t="s">
        <v>1245</v>
      </c>
      <c r="Y206" s="3" t="s">
        <v>1246</v>
      </c>
      <c r="Z206" s="3" t="s">
        <v>1247</v>
      </c>
    </row>
    <row r="207">
      <c r="A207" s="1">
        <v>413323.0</v>
      </c>
      <c r="B207" s="1" t="s">
        <v>1248</v>
      </c>
      <c r="C207" s="4">
        <v>43038.0</v>
      </c>
      <c r="D207" s="1" t="s">
        <v>1249</v>
      </c>
      <c r="E207" s="1" t="s">
        <v>29</v>
      </c>
      <c r="F207" s="1">
        <v>894.0</v>
      </c>
      <c r="G207" s="1">
        <v>236.0</v>
      </c>
      <c r="H207" s="1">
        <v>5.0</v>
      </c>
      <c r="I207" s="1" t="s">
        <v>1250</v>
      </c>
      <c r="K207" s="1" t="s">
        <v>961</v>
      </c>
      <c r="L207" s="1"/>
      <c r="M207" s="3" t="s">
        <v>1251</v>
      </c>
      <c r="N207" s="1" t="b">
        <v>1</v>
      </c>
      <c r="O207" s="1" t="b">
        <v>1</v>
      </c>
      <c r="P207" s="1" t="s">
        <v>77</v>
      </c>
      <c r="X207" s="1" t="s">
        <v>1252</v>
      </c>
    </row>
    <row r="208">
      <c r="A208" s="1">
        <v>413324.0</v>
      </c>
      <c r="B208" s="1" t="s">
        <v>1253</v>
      </c>
      <c r="C208" s="4">
        <v>43038.0</v>
      </c>
      <c r="D208" s="1" t="s">
        <v>1254</v>
      </c>
      <c r="E208" s="1" t="s">
        <v>29</v>
      </c>
      <c r="F208" s="1">
        <v>894.0</v>
      </c>
      <c r="G208" s="1">
        <v>236.0</v>
      </c>
      <c r="H208" s="1">
        <v>21.0</v>
      </c>
      <c r="I208" s="1" t="s">
        <v>1255</v>
      </c>
      <c r="K208" s="1" t="s">
        <v>933</v>
      </c>
      <c r="L208" s="1"/>
      <c r="M208" s="3" t="s">
        <v>1256</v>
      </c>
      <c r="N208" s="1" t="b">
        <v>1</v>
      </c>
      <c r="O208" s="1" t="b">
        <v>1</v>
      </c>
      <c r="P208" s="1" t="s">
        <v>77</v>
      </c>
      <c r="X208" s="1" t="s">
        <v>1257</v>
      </c>
      <c r="Y208" s="3" t="s">
        <v>1258</v>
      </c>
      <c r="Z208" s="3" t="s">
        <v>1259</v>
      </c>
    </row>
    <row r="209">
      <c r="A209" s="1">
        <v>413325.0</v>
      </c>
      <c r="B209" s="1" t="s">
        <v>1260</v>
      </c>
      <c r="C209" s="4">
        <v>43038.0</v>
      </c>
      <c r="D209" s="1" t="s">
        <v>1261</v>
      </c>
      <c r="E209" s="1" t="s">
        <v>29</v>
      </c>
      <c r="F209" s="1">
        <v>894.0</v>
      </c>
      <c r="G209" s="1">
        <v>236.0</v>
      </c>
      <c r="H209" s="1">
        <v>11.0</v>
      </c>
      <c r="I209" s="1" t="s">
        <v>275</v>
      </c>
      <c r="K209" s="1" t="s">
        <v>1262</v>
      </c>
      <c r="L209" s="1"/>
      <c r="M209" s="3" t="s">
        <v>1263</v>
      </c>
      <c r="N209" s="1" t="b">
        <v>1</v>
      </c>
      <c r="O209" s="1" t="b">
        <v>1</v>
      </c>
      <c r="P209" s="1" t="s">
        <v>77</v>
      </c>
      <c r="X209" s="1" t="s">
        <v>1264</v>
      </c>
    </row>
    <row r="210">
      <c r="A210" s="1">
        <v>413326.0</v>
      </c>
      <c r="B210" s="1" t="s">
        <v>1265</v>
      </c>
      <c r="C210" s="4">
        <v>43038.0</v>
      </c>
      <c r="D210" s="1" t="s">
        <v>1266</v>
      </c>
      <c r="E210" s="1" t="s">
        <v>29</v>
      </c>
      <c r="F210" s="1">
        <v>894.0</v>
      </c>
      <c r="G210" s="1">
        <v>236.0</v>
      </c>
      <c r="H210" s="1">
        <v>9.0</v>
      </c>
      <c r="I210" s="1" t="s">
        <v>1267</v>
      </c>
      <c r="K210" s="1" t="s">
        <v>1268</v>
      </c>
      <c r="L210" s="1"/>
      <c r="M210" s="3" t="s">
        <v>1269</v>
      </c>
      <c r="N210" s="1" t="b">
        <v>1</v>
      </c>
      <c r="O210" s="1" t="b">
        <v>1</v>
      </c>
      <c r="P210" s="1" t="s">
        <v>77</v>
      </c>
      <c r="X210" s="1" t="s">
        <v>1270</v>
      </c>
    </row>
    <row r="211">
      <c r="A211" s="1">
        <v>413327.0</v>
      </c>
      <c r="B211" s="1" t="s">
        <v>1271</v>
      </c>
      <c r="C211" s="4">
        <v>43035.0</v>
      </c>
      <c r="D211" s="1" t="s">
        <v>1272</v>
      </c>
      <c r="E211" s="1" t="s">
        <v>29</v>
      </c>
      <c r="F211" s="1">
        <v>894.0</v>
      </c>
      <c r="G211" s="1">
        <v>236.0</v>
      </c>
      <c r="H211" s="1">
        <v>41.0</v>
      </c>
      <c r="I211" s="1" t="s">
        <v>1196</v>
      </c>
      <c r="K211" s="1" t="s">
        <v>1273</v>
      </c>
      <c r="L211" s="1"/>
      <c r="M211" s="3" t="s">
        <v>1274</v>
      </c>
      <c r="N211" s="1" t="b">
        <v>1</v>
      </c>
      <c r="O211" s="1" t="b">
        <v>1</v>
      </c>
      <c r="P211" s="1" t="s">
        <v>77</v>
      </c>
      <c r="X211" s="1" t="s">
        <v>1275</v>
      </c>
    </row>
    <row r="212">
      <c r="A212" s="1">
        <v>413328.0</v>
      </c>
      <c r="B212" s="1" t="s">
        <v>1276</v>
      </c>
      <c r="C212" s="4">
        <v>43034.0</v>
      </c>
      <c r="D212" s="1" t="s">
        <v>1277</v>
      </c>
      <c r="E212" s="1" t="s">
        <v>29</v>
      </c>
      <c r="F212" s="1">
        <v>894.0</v>
      </c>
      <c r="G212" s="1">
        <v>236.0</v>
      </c>
      <c r="H212" s="1">
        <v>10.0</v>
      </c>
      <c r="I212" s="1" t="s">
        <v>280</v>
      </c>
      <c r="K212" s="1" t="s">
        <v>1003</v>
      </c>
      <c r="L212" s="1"/>
      <c r="M212" s="3" t="s">
        <v>1278</v>
      </c>
      <c r="N212" s="1" t="b">
        <v>1</v>
      </c>
      <c r="O212" s="1" t="b">
        <v>1</v>
      </c>
      <c r="P212" s="1" t="s">
        <v>77</v>
      </c>
      <c r="X212" s="1" t="s">
        <v>1279</v>
      </c>
    </row>
    <row r="213">
      <c r="A213" s="1">
        <v>413329.0</v>
      </c>
      <c r="B213" s="1" t="s">
        <v>1280</v>
      </c>
      <c r="C213" s="4">
        <v>43032.0</v>
      </c>
      <c r="D213" s="1" t="s">
        <v>1281</v>
      </c>
      <c r="E213" s="1" t="s">
        <v>29</v>
      </c>
      <c r="F213" s="1">
        <v>894.0</v>
      </c>
      <c r="G213" s="1">
        <v>236.0</v>
      </c>
      <c r="H213" s="1">
        <v>0.0</v>
      </c>
      <c r="I213" s="1" t="s">
        <v>1282</v>
      </c>
      <c r="J213" s="1" t="s">
        <v>1283</v>
      </c>
      <c r="K213" s="1" t="s">
        <v>1284</v>
      </c>
      <c r="L213" s="1"/>
      <c r="M213" s="3" t="s">
        <v>1285</v>
      </c>
      <c r="N213" s="1" t="b">
        <v>0</v>
      </c>
      <c r="O213" s="1" t="b">
        <v>0</v>
      </c>
      <c r="P213" s="1" t="s">
        <v>208</v>
      </c>
      <c r="X213" s="1" t="s">
        <v>1286</v>
      </c>
    </row>
    <row r="214">
      <c r="A214" s="1">
        <v>413330.0</v>
      </c>
      <c r="B214" s="1" t="s">
        <v>1287</v>
      </c>
      <c r="C214" s="4">
        <v>43032.0</v>
      </c>
      <c r="D214" s="1" t="s">
        <v>1288</v>
      </c>
      <c r="E214" s="1" t="s">
        <v>29</v>
      </c>
      <c r="F214" s="1">
        <v>894.0</v>
      </c>
      <c r="G214" s="1">
        <v>236.0</v>
      </c>
      <c r="H214" s="1">
        <v>0.0</v>
      </c>
      <c r="J214" s="1" t="s">
        <v>1283</v>
      </c>
      <c r="K214" s="1" t="s">
        <v>1284</v>
      </c>
      <c r="L214" s="1"/>
      <c r="M214" s="3" t="s">
        <v>1289</v>
      </c>
      <c r="N214" s="1" t="b">
        <v>0</v>
      </c>
      <c r="O214" s="1" t="b">
        <v>0</v>
      </c>
      <c r="P214" s="1" t="s">
        <v>208</v>
      </c>
      <c r="X214" s="1" t="s">
        <v>1290</v>
      </c>
      <c r="Y214" s="3" t="s">
        <v>1291</v>
      </c>
      <c r="Z214" s="3" t="s">
        <v>1292</v>
      </c>
    </row>
    <row r="215">
      <c r="A215" s="1">
        <v>413331.0</v>
      </c>
      <c r="B215" s="1" t="s">
        <v>1293</v>
      </c>
      <c r="C215" s="4">
        <v>43032.0</v>
      </c>
      <c r="D215" s="1" t="s">
        <v>1294</v>
      </c>
      <c r="E215" s="1" t="s">
        <v>29</v>
      </c>
      <c r="F215" s="1">
        <v>894.0</v>
      </c>
      <c r="G215" s="1">
        <v>236.0</v>
      </c>
      <c r="H215" s="1">
        <v>0.0</v>
      </c>
      <c r="J215" s="1" t="s">
        <v>1283</v>
      </c>
      <c r="K215" s="1" t="s">
        <v>1284</v>
      </c>
      <c r="L215" s="1"/>
      <c r="M215" s="3" t="s">
        <v>1295</v>
      </c>
      <c r="N215" s="1" t="b">
        <v>0</v>
      </c>
      <c r="O215" s="1" t="b">
        <v>0</v>
      </c>
      <c r="P215" s="1" t="s">
        <v>208</v>
      </c>
      <c r="X215" s="1" t="s">
        <v>1296</v>
      </c>
    </row>
    <row r="216">
      <c r="A216" s="1">
        <v>413332.0</v>
      </c>
      <c r="B216" s="1" t="s">
        <v>1297</v>
      </c>
      <c r="C216" s="4">
        <v>43032.0</v>
      </c>
      <c r="D216" s="1" t="s">
        <v>1298</v>
      </c>
      <c r="E216" s="1" t="s">
        <v>29</v>
      </c>
      <c r="F216" s="1">
        <v>894.0</v>
      </c>
      <c r="G216" s="1">
        <v>236.0</v>
      </c>
      <c r="H216" s="1">
        <v>0.0</v>
      </c>
      <c r="J216" s="1" t="s">
        <v>1283</v>
      </c>
      <c r="K216" s="1" t="s">
        <v>1284</v>
      </c>
      <c r="L216" s="1"/>
      <c r="M216" s="3" t="s">
        <v>1299</v>
      </c>
      <c r="N216" s="1" t="b">
        <v>0</v>
      </c>
      <c r="O216" s="1" t="b">
        <v>0</v>
      </c>
      <c r="P216" s="1" t="s">
        <v>208</v>
      </c>
      <c r="X216" s="1" t="s">
        <v>1300</v>
      </c>
      <c r="Y216" s="3" t="s">
        <v>1301</v>
      </c>
      <c r="Z216" s="3" t="s">
        <v>1302</v>
      </c>
    </row>
    <row r="217">
      <c r="A217" s="1">
        <v>413333.0</v>
      </c>
      <c r="B217" s="1" t="s">
        <v>1303</v>
      </c>
      <c r="C217" s="4">
        <v>43032.0</v>
      </c>
      <c r="D217" s="1" t="s">
        <v>1304</v>
      </c>
      <c r="E217" s="1" t="s">
        <v>29</v>
      </c>
      <c r="F217" s="1">
        <v>894.0</v>
      </c>
      <c r="G217" s="1">
        <v>236.0</v>
      </c>
      <c r="H217" s="1">
        <v>24.0</v>
      </c>
      <c r="K217" s="1" t="s">
        <v>1305</v>
      </c>
      <c r="L217" s="1"/>
      <c r="M217" s="3" t="s">
        <v>1306</v>
      </c>
      <c r="N217" s="1" t="b">
        <v>1</v>
      </c>
      <c r="O217" s="1" t="b">
        <v>1</v>
      </c>
      <c r="P217" s="1" t="s">
        <v>77</v>
      </c>
      <c r="X217" s="1" t="s">
        <v>1307</v>
      </c>
      <c r="Y217" s="3" t="s">
        <v>1308</v>
      </c>
      <c r="Z217" s="3" t="s">
        <v>1309</v>
      </c>
    </row>
    <row r="218">
      <c r="A218" s="1">
        <v>413334.0</v>
      </c>
      <c r="B218" s="1" t="s">
        <v>1310</v>
      </c>
      <c r="C218" s="4">
        <v>43032.0</v>
      </c>
      <c r="D218" s="1" t="s">
        <v>1311</v>
      </c>
      <c r="E218" s="1" t="s">
        <v>29</v>
      </c>
      <c r="F218" s="1">
        <v>894.0</v>
      </c>
      <c r="G218" s="1">
        <v>236.0</v>
      </c>
      <c r="H218" s="1">
        <v>27.0</v>
      </c>
      <c r="K218" s="1" t="s">
        <v>928</v>
      </c>
      <c r="L218" s="1"/>
      <c r="M218" s="3" t="s">
        <v>1312</v>
      </c>
      <c r="N218" s="1" t="b">
        <v>1</v>
      </c>
      <c r="O218" s="1" t="b">
        <v>1</v>
      </c>
      <c r="P218" s="1" t="s">
        <v>77</v>
      </c>
      <c r="X218" s="1" t="s">
        <v>1313</v>
      </c>
      <c r="Y218" s="3" t="s">
        <v>1314</v>
      </c>
      <c r="Z218" s="3" t="s">
        <v>1315</v>
      </c>
    </row>
    <row r="219">
      <c r="A219" s="1">
        <v>413335.0</v>
      </c>
      <c r="B219" s="1" t="s">
        <v>1316</v>
      </c>
      <c r="C219" s="4">
        <v>43032.0</v>
      </c>
      <c r="D219" s="1" t="s">
        <v>1317</v>
      </c>
      <c r="E219" s="1" t="s">
        <v>29</v>
      </c>
      <c r="F219" s="1">
        <v>894.0</v>
      </c>
      <c r="G219" s="1">
        <v>236.0</v>
      </c>
      <c r="H219" s="1">
        <v>9.0</v>
      </c>
      <c r="K219" s="1" t="s">
        <v>1318</v>
      </c>
      <c r="L219" s="1"/>
      <c r="M219" s="3" t="s">
        <v>1319</v>
      </c>
      <c r="N219" s="1" t="b">
        <v>1</v>
      </c>
      <c r="O219" s="1" t="b">
        <v>1</v>
      </c>
      <c r="P219" s="1" t="s">
        <v>77</v>
      </c>
      <c r="X219" s="1" t="s">
        <v>1320</v>
      </c>
    </row>
    <row r="220">
      <c r="A220" s="1">
        <v>413336.0</v>
      </c>
      <c r="B220" s="1" t="s">
        <v>1321</v>
      </c>
      <c r="C220" s="4">
        <v>43032.0</v>
      </c>
      <c r="D220" s="1" t="s">
        <v>1322</v>
      </c>
      <c r="E220" s="1" t="s">
        <v>29</v>
      </c>
      <c r="F220" s="1">
        <v>894.0</v>
      </c>
      <c r="G220" s="1">
        <v>236.0</v>
      </c>
      <c r="H220" s="1">
        <v>3.0</v>
      </c>
      <c r="K220" s="1" t="s">
        <v>1323</v>
      </c>
      <c r="L220" s="1"/>
      <c r="M220" s="3" t="s">
        <v>1324</v>
      </c>
      <c r="N220" s="1" t="b">
        <v>1</v>
      </c>
      <c r="O220" s="1" t="b">
        <v>1</v>
      </c>
      <c r="P220" s="1" t="s">
        <v>77</v>
      </c>
      <c r="X220" s="1" t="s">
        <v>1325</v>
      </c>
    </row>
    <row r="221">
      <c r="A221" s="1">
        <v>413337.0</v>
      </c>
      <c r="B221" s="1" t="s">
        <v>1326</v>
      </c>
      <c r="C221" s="4">
        <v>43032.0</v>
      </c>
      <c r="D221" s="1" t="s">
        <v>1327</v>
      </c>
      <c r="E221" s="1" t="s">
        <v>29</v>
      </c>
      <c r="F221" s="1">
        <v>894.0</v>
      </c>
      <c r="G221" s="1">
        <v>236.0</v>
      </c>
      <c r="H221" s="1">
        <v>1.0</v>
      </c>
      <c r="K221" s="1" t="s">
        <v>1328</v>
      </c>
      <c r="L221" s="1"/>
      <c r="M221" s="3" t="s">
        <v>1329</v>
      </c>
      <c r="N221" s="1" t="b">
        <v>1</v>
      </c>
      <c r="O221" s="1" t="b">
        <v>1</v>
      </c>
      <c r="P221" s="1" t="s">
        <v>77</v>
      </c>
      <c r="X221" s="1" t="s">
        <v>1330</v>
      </c>
    </row>
    <row r="222">
      <c r="A222" s="1">
        <v>413338.0</v>
      </c>
      <c r="B222" s="1" t="s">
        <v>1331</v>
      </c>
      <c r="C222" s="4">
        <v>43032.0</v>
      </c>
      <c r="D222" s="1" t="s">
        <v>1332</v>
      </c>
      <c r="E222" s="1" t="s">
        <v>29</v>
      </c>
      <c r="F222" s="1">
        <v>894.0</v>
      </c>
      <c r="G222" s="1">
        <v>236.0</v>
      </c>
      <c r="H222" s="1">
        <v>12.0</v>
      </c>
      <c r="I222" s="1" t="s">
        <v>1333</v>
      </c>
      <c r="K222" s="1" t="s">
        <v>1334</v>
      </c>
      <c r="L222" s="1"/>
      <c r="M222" s="3" t="s">
        <v>1335</v>
      </c>
      <c r="N222" s="1" t="b">
        <v>1</v>
      </c>
      <c r="O222" s="1" t="b">
        <v>1</v>
      </c>
      <c r="P222" s="1" t="s">
        <v>77</v>
      </c>
      <c r="X222" s="1" t="s">
        <v>1336</v>
      </c>
    </row>
    <row r="223">
      <c r="A223" s="1">
        <v>413339.0</v>
      </c>
      <c r="B223" s="1" t="s">
        <v>1337</v>
      </c>
      <c r="C223" s="4">
        <v>43032.0</v>
      </c>
      <c r="D223" s="1" t="s">
        <v>1338</v>
      </c>
      <c r="E223" s="1" t="s">
        <v>29</v>
      </c>
      <c r="F223" s="1">
        <v>894.0</v>
      </c>
      <c r="G223" s="1">
        <v>236.0</v>
      </c>
      <c r="H223" s="1">
        <v>2.0</v>
      </c>
      <c r="K223" s="1" t="s">
        <v>1328</v>
      </c>
      <c r="L223" s="1"/>
      <c r="M223" s="3" t="s">
        <v>1339</v>
      </c>
      <c r="N223" s="1" t="b">
        <v>1</v>
      </c>
      <c r="O223" s="1" t="b">
        <v>1</v>
      </c>
      <c r="P223" s="1" t="s">
        <v>77</v>
      </c>
      <c r="X223" s="1" t="s">
        <v>1340</v>
      </c>
    </row>
    <row r="224">
      <c r="A224" s="1">
        <v>413340.0</v>
      </c>
      <c r="B224" s="1" t="s">
        <v>1341</v>
      </c>
      <c r="C224" s="4">
        <v>43032.0</v>
      </c>
      <c r="D224" s="1" t="s">
        <v>1342</v>
      </c>
      <c r="E224" s="1" t="s">
        <v>29</v>
      </c>
      <c r="F224" s="1">
        <v>894.0</v>
      </c>
      <c r="G224" s="1">
        <v>236.0</v>
      </c>
      <c r="H224" s="1">
        <v>2.0</v>
      </c>
      <c r="I224" s="1" t="s">
        <v>1343</v>
      </c>
      <c r="K224" s="1" t="s">
        <v>1328</v>
      </c>
      <c r="L224" s="1"/>
      <c r="M224" s="3" t="s">
        <v>1344</v>
      </c>
      <c r="N224" s="1" t="b">
        <v>1</v>
      </c>
      <c r="O224" s="1" t="b">
        <v>1</v>
      </c>
      <c r="P224" s="1" t="s">
        <v>77</v>
      </c>
      <c r="X224" s="1" t="s">
        <v>1345</v>
      </c>
      <c r="Y224" s="3" t="s">
        <v>1346</v>
      </c>
      <c r="Z224" s="3" t="s">
        <v>1347</v>
      </c>
    </row>
    <row r="225">
      <c r="A225" s="1">
        <v>413341.0</v>
      </c>
      <c r="B225" s="1" t="s">
        <v>1348</v>
      </c>
      <c r="C225" s="4">
        <v>43032.0</v>
      </c>
      <c r="D225" s="1" t="s">
        <v>1349</v>
      </c>
      <c r="E225" s="1" t="s">
        <v>29</v>
      </c>
      <c r="F225" s="1">
        <v>894.0</v>
      </c>
      <c r="G225" s="1">
        <v>236.0</v>
      </c>
      <c r="H225" s="1">
        <v>10.0</v>
      </c>
      <c r="K225" s="1" t="s">
        <v>1350</v>
      </c>
      <c r="L225" s="1"/>
      <c r="M225" s="3" t="s">
        <v>1351</v>
      </c>
      <c r="N225" s="1" t="b">
        <v>1</v>
      </c>
      <c r="O225" s="1" t="b">
        <v>1</v>
      </c>
      <c r="P225" s="1" t="s">
        <v>77</v>
      </c>
      <c r="X225" s="1" t="s">
        <v>1352</v>
      </c>
      <c r="Y225" s="3" t="s">
        <v>1353</v>
      </c>
      <c r="Z225" s="3" t="s">
        <v>1354</v>
      </c>
    </row>
    <row r="226">
      <c r="A226" s="1">
        <v>413342.0</v>
      </c>
      <c r="B226" s="1" t="s">
        <v>1355</v>
      </c>
      <c r="C226" s="4">
        <v>43032.0</v>
      </c>
      <c r="D226" s="1" t="s">
        <v>1356</v>
      </c>
      <c r="E226" s="1" t="s">
        <v>29</v>
      </c>
      <c r="F226" s="1">
        <v>894.0</v>
      </c>
      <c r="G226" s="1">
        <v>236.0</v>
      </c>
      <c r="H226" s="1">
        <v>17.0</v>
      </c>
      <c r="K226" s="1" t="s">
        <v>1350</v>
      </c>
      <c r="L226" s="1"/>
      <c r="M226" s="3" t="s">
        <v>1357</v>
      </c>
      <c r="N226" s="1" t="b">
        <v>1</v>
      </c>
      <c r="O226" s="1" t="b">
        <v>1</v>
      </c>
      <c r="P226" s="1" t="s">
        <v>77</v>
      </c>
      <c r="X226" s="1" t="s">
        <v>1358</v>
      </c>
      <c r="Y226" s="3" t="s">
        <v>1353</v>
      </c>
      <c r="Z226" s="3" t="s">
        <v>1354</v>
      </c>
    </row>
    <row r="227">
      <c r="A227" s="1">
        <v>413343.0</v>
      </c>
      <c r="B227" s="1" t="s">
        <v>1359</v>
      </c>
      <c r="C227" s="4">
        <v>43032.0</v>
      </c>
      <c r="D227" s="1" t="s">
        <v>1360</v>
      </c>
      <c r="E227" s="1" t="s">
        <v>29</v>
      </c>
      <c r="F227" s="1">
        <v>894.0</v>
      </c>
      <c r="G227" s="1">
        <v>236.0</v>
      </c>
      <c r="H227" s="1">
        <v>1.0</v>
      </c>
      <c r="K227" s="1" t="s">
        <v>1361</v>
      </c>
      <c r="L227" s="1"/>
      <c r="M227" s="3" t="s">
        <v>1362</v>
      </c>
      <c r="N227" s="1" t="b">
        <v>1</v>
      </c>
      <c r="O227" s="1" t="b">
        <v>1</v>
      </c>
      <c r="P227" s="1" t="s">
        <v>77</v>
      </c>
      <c r="X227" s="1" t="s">
        <v>1363</v>
      </c>
    </row>
    <row r="228">
      <c r="A228" s="1">
        <v>413344.0</v>
      </c>
      <c r="B228" s="1" t="s">
        <v>1364</v>
      </c>
      <c r="C228" s="4">
        <v>43032.0</v>
      </c>
      <c r="D228" s="1" t="s">
        <v>1365</v>
      </c>
      <c r="E228" s="1" t="s">
        <v>29</v>
      </c>
      <c r="F228" s="1">
        <v>894.0</v>
      </c>
      <c r="G228" s="1">
        <v>236.0</v>
      </c>
      <c r="H228" s="1">
        <v>1.0</v>
      </c>
      <c r="K228" s="1" t="s">
        <v>1361</v>
      </c>
      <c r="L228" s="1"/>
      <c r="M228" s="3" t="s">
        <v>1366</v>
      </c>
      <c r="N228" s="1" t="b">
        <v>1</v>
      </c>
      <c r="O228" s="1" t="b">
        <v>1</v>
      </c>
      <c r="P228" s="1" t="s">
        <v>77</v>
      </c>
      <c r="X228" s="1" t="s">
        <v>1367</v>
      </c>
    </row>
    <row r="229">
      <c r="A229" s="1">
        <v>413345.0</v>
      </c>
      <c r="B229" s="1" t="s">
        <v>1368</v>
      </c>
      <c r="C229" s="4">
        <v>43032.0</v>
      </c>
      <c r="D229" s="1" t="s">
        <v>1369</v>
      </c>
      <c r="E229" s="1" t="s">
        <v>29</v>
      </c>
      <c r="F229" s="1">
        <v>894.0</v>
      </c>
      <c r="G229" s="1">
        <v>236.0</v>
      </c>
      <c r="H229" s="1">
        <v>10.0</v>
      </c>
      <c r="I229" s="1" t="s">
        <v>1370</v>
      </c>
      <c r="K229" s="1" t="s">
        <v>1371</v>
      </c>
      <c r="L229" s="1"/>
      <c r="M229" s="3" t="s">
        <v>1372</v>
      </c>
      <c r="N229" s="1" t="b">
        <v>1</v>
      </c>
      <c r="O229" s="1" t="b">
        <v>1</v>
      </c>
      <c r="P229" s="1" t="s">
        <v>77</v>
      </c>
      <c r="X229" s="1" t="s">
        <v>1373</v>
      </c>
    </row>
    <row r="230">
      <c r="A230" s="1">
        <v>413346.0</v>
      </c>
      <c r="B230" s="1" t="s">
        <v>1374</v>
      </c>
      <c r="C230" s="4">
        <v>43032.0</v>
      </c>
      <c r="D230" s="1" t="s">
        <v>1375</v>
      </c>
      <c r="E230" s="1" t="s">
        <v>29</v>
      </c>
      <c r="F230" s="1">
        <v>894.0</v>
      </c>
      <c r="G230" s="1">
        <v>236.0</v>
      </c>
      <c r="H230" s="1">
        <v>2.0</v>
      </c>
      <c r="K230" s="1" t="s">
        <v>307</v>
      </c>
      <c r="L230" s="1"/>
      <c r="M230" s="3" t="s">
        <v>1376</v>
      </c>
      <c r="N230" s="1" t="b">
        <v>1</v>
      </c>
      <c r="O230" s="1" t="b">
        <v>1</v>
      </c>
      <c r="P230" s="1" t="s">
        <v>77</v>
      </c>
      <c r="X230" s="1" t="s">
        <v>1377</v>
      </c>
      <c r="Y230" s="3" t="s">
        <v>1378</v>
      </c>
      <c r="Z230" s="3" t="s">
        <v>1379</v>
      </c>
    </row>
    <row r="231">
      <c r="A231" s="1">
        <v>413347.0</v>
      </c>
      <c r="B231" s="1" t="s">
        <v>1380</v>
      </c>
      <c r="C231" s="4">
        <v>43032.0</v>
      </c>
      <c r="D231" s="1" t="s">
        <v>1381</v>
      </c>
      <c r="E231" s="1" t="s">
        <v>29</v>
      </c>
      <c r="F231" s="1">
        <v>894.0</v>
      </c>
      <c r="G231" s="1">
        <v>236.0</v>
      </c>
      <c r="H231" s="1">
        <v>1.0</v>
      </c>
      <c r="I231" s="1" t="s">
        <v>1382</v>
      </c>
      <c r="M231" s="3" t="s">
        <v>1383</v>
      </c>
      <c r="N231" s="1" t="b">
        <v>0</v>
      </c>
      <c r="O231" s="1" t="b">
        <v>0</v>
      </c>
      <c r="P231" s="1" t="s">
        <v>31</v>
      </c>
      <c r="X231" s="1" t="s">
        <v>1384</v>
      </c>
      <c r="Y231" s="3" t="s">
        <v>1385</v>
      </c>
      <c r="Z231" s="3" t="s">
        <v>1386</v>
      </c>
    </row>
    <row r="232">
      <c r="A232" s="1">
        <v>413348.0</v>
      </c>
      <c r="B232" s="1" t="s">
        <v>1387</v>
      </c>
      <c r="C232" s="4">
        <v>43032.0</v>
      </c>
      <c r="D232" s="1" t="s">
        <v>1388</v>
      </c>
      <c r="E232" s="1" t="s">
        <v>29</v>
      </c>
      <c r="F232" s="1">
        <v>894.0</v>
      </c>
      <c r="G232" s="1">
        <v>236.0</v>
      </c>
      <c r="H232" s="1">
        <v>7.0</v>
      </c>
      <c r="I232" s="1" t="s">
        <v>1389</v>
      </c>
      <c r="K232" s="1" t="s">
        <v>1390</v>
      </c>
      <c r="L232" s="1"/>
      <c r="M232" s="3" t="s">
        <v>1391</v>
      </c>
      <c r="N232" s="1" t="b">
        <v>1</v>
      </c>
      <c r="O232" s="1" t="b">
        <v>1</v>
      </c>
      <c r="P232" s="1" t="s">
        <v>77</v>
      </c>
      <c r="X232" s="1" t="s">
        <v>1392</v>
      </c>
    </row>
    <row r="233">
      <c r="A233" s="1">
        <v>413349.0</v>
      </c>
      <c r="B233" s="1" t="s">
        <v>1393</v>
      </c>
      <c r="C233" s="4">
        <v>43032.0</v>
      </c>
      <c r="D233" s="1" t="s">
        <v>1394</v>
      </c>
      <c r="E233" s="1" t="s">
        <v>29</v>
      </c>
      <c r="F233" s="1">
        <v>894.0</v>
      </c>
      <c r="G233" s="1">
        <v>236.0</v>
      </c>
      <c r="H233" s="1">
        <v>6.0</v>
      </c>
      <c r="K233" s="1" t="s">
        <v>1395</v>
      </c>
      <c r="L233" s="1"/>
      <c r="M233" s="3" t="s">
        <v>1396</v>
      </c>
      <c r="N233" s="1" t="b">
        <v>1</v>
      </c>
      <c r="O233" s="1" t="b">
        <v>1</v>
      </c>
      <c r="P233" s="1" t="s">
        <v>77</v>
      </c>
      <c r="X233" s="1" t="s">
        <v>1397</v>
      </c>
    </row>
    <row r="234">
      <c r="A234" s="1">
        <v>413350.0</v>
      </c>
      <c r="B234" s="1" t="s">
        <v>1398</v>
      </c>
      <c r="C234" s="4">
        <v>43032.0</v>
      </c>
      <c r="D234" s="1" t="s">
        <v>1399</v>
      </c>
      <c r="E234" s="1" t="s">
        <v>29</v>
      </c>
      <c r="F234" s="1">
        <v>894.0</v>
      </c>
      <c r="G234" s="1">
        <v>236.0</v>
      </c>
      <c r="H234" s="1">
        <v>97.0</v>
      </c>
      <c r="I234" s="1" t="s">
        <v>1400</v>
      </c>
      <c r="K234" s="1" t="s">
        <v>1401</v>
      </c>
      <c r="L234" s="1"/>
      <c r="M234" s="3" t="s">
        <v>1402</v>
      </c>
      <c r="N234" s="1" t="b">
        <v>1</v>
      </c>
      <c r="O234" s="1" t="b">
        <v>1</v>
      </c>
      <c r="P234" s="1" t="s">
        <v>77</v>
      </c>
      <c r="X234" s="1" t="s">
        <v>1403</v>
      </c>
    </row>
    <row r="235">
      <c r="A235" s="1">
        <v>413351.0</v>
      </c>
      <c r="B235" s="1" t="s">
        <v>1404</v>
      </c>
      <c r="C235" s="4">
        <v>43032.0</v>
      </c>
      <c r="D235" s="1" t="s">
        <v>1405</v>
      </c>
      <c r="E235" s="1" t="s">
        <v>29</v>
      </c>
      <c r="F235" s="1">
        <v>894.0</v>
      </c>
      <c r="G235" s="1">
        <v>236.0</v>
      </c>
      <c r="H235" s="1">
        <v>2.0</v>
      </c>
      <c r="K235" s="1" t="s">
        <v>131</v>
      </c>
      <c r="L235" s="1"/>
      <c r="M235" s="3" t="s">
        <v>1406</v>
      </c>
      <c r="N235" s="1" t="b">
        <v>1</v>
      </c>
      <c r="O235" s="1" t="b">
        <v>1</v>
      </c>
      <c r="P235" s="1" t="s">
        <v>77</v>
      </c>
      <c r="X235" s="1" t="s">
        <v>1407</v>
      </c>
    </row>
    <row r="236">
      <c r="A236" s="1">
        <v>413352.0</v>
      </c>
      <c r="B236" s="1" t="s">
        <v>1408</v>
      </c>
      <c r="C236" s="4">
        <v>43032.0</v>
      </c>
      <c r="D236" s="1" t="s">
        <v>1409</v>
      </c>
      <c r="E236" s="1" t="s">
        <v>29</v>
      </c>
      <c r="F236" s="1">
        <v>894.0</v>
      </c>
      <c r="G236" s="1">
        <v>236.0</v>
      </c>
      <c r="H236" s="1">
        <v>2.0</v>
      </c>
      <c r="I236" s="1" t="s">
        <v>1410</v>
      </c>
      <c r="K236" s="1" t="s">
        <v>131</v>
      </c>
      <c r="L236" s="1"/>
      <c r="M236" s="3" t="s">
        <v>1411</v>
      </c>
      <c r="N236" s="1" t="b">
        <v>1</v>
      </c>
      <c r="O236" s="1" t="b">
        <v>1</v>
      </c>
      <c r="P236" s="1" t="s">
        <v>77</v>
      </c>
      <c r="X236" s="1" t="s">
        <v>1412</v>
      </c>
    </row>
    <row r="237">
      <c r="A237" s="1">
        <v>413353.0</v>
      </c>
      <c r="B237" s="1" t="s">
        <v>1413</v>
      </c>
      <c r="C237" s="4">
        <v>43032.0</v>
      </c>
      <c r="D237" s="1" t="s">
        <v>1414</v>
      </c>
      <c r="E237" s="1" t="s">
        <v>29</v>
      </c>
      <c r="F237" s="1">
        <v>894.0</v>
      </c>
      <c r="G237" s="1">
        <v>236.0</v>
      </c>
      <c r="H237" s="1">
        <v>2.0</v>
      </c>
      <c r="K237" s="1" t="s">
        <v>131</v>
      </c>
      <c r="L237" s="1"/>
      <c r="M237" s="3" t="s">
        <v>1415</v>
      </c>
      <c r="N237" s="1" t="b">
        <v>1</v>
      </c>
      <c r="O237" s="1" t="b">
        <v>1</v>
      </c>
      <c r="P237" s="1" t="s">
        <v>77</v>
      </c>
      <c r="X237" s="1" t="s">
        <v>1416</v>
      </c>
    </row>
    <row r="238">
      <c r="A238" s="1">
        <v>413354.0</v>
      </c>
      <c r="B238" s="1" t="s">
        <v>1417</v>
      </c>
      <c r="C238" s="4">
        <v>43032.0</v>
      </c>
      <c r="D238" s="1" t="s">
        <v>1418</v>
      </c>
      <c r="E238" s="1" t="s">
        <v>29</v>
      </c>
      <c r="F238" s="1">
        <v>894.0</v>
      </c>
      <c r="G238" s="1">
        <v>236.0</v>
      </c>
      <c r="H238" s="1">
        <v>2.0</v>
      </c>
      <c r="K238" s="1" t="s">
        <v>131</v>
      </c>
      <c r="L238" s="1"/>
      <c r="M238" s="3" t="s">
        <v>1419</v>
      </c>
      <c r="N238" s="1" t="b">
        <v>1</v>
      </c>
      <c r="O238" s="1" t="b">
        <v>1</v>
      </c>
      <c r="P238" s="1" t="s">
        <v>77</v>
      </c>
      <c r="X238" s="1" t="s">
        <v>1420</v>
      </c>
      <c r="Y238" s="3" t="s">
        <v>482</v>
      </c>
      <c r="Z238" s="3" t="s">
        <v>483</v>
      </c>
    </row>
    <row r="239">
      <c r="A239" s="1">
        <v>413355.0</v>
      </c>
      <c r="B239" s="1" t="s">
        <v>1421</v>
      </c>
      <c r="C239" s="4">
        <v>43032.0</v>
      </c>
      <c r="D239" s="1" t="s">
        <v>1422</v>
      </c>
      <c r="E239" s="1" t="s">
        <v>29</v>
      </c>
      <c r="F239" s="1">
        <v>894.0</v>
      </c>
      <c r="G239" s="1">
        <v>236.0</v>
      </c>
      <c r="H239" s="1">
        <v>1.0</v>
      </c>
      <c r="I239" s="1" t="s">
        <v>1423</v>
      </c>
      <c r="K239" s="1" t="s">
        <v>131</v>
      </c>
      <c r="L239" s="1"/>
      <c r="M239" s="3" t="s">
        <v>1424</v>
      </c>
      <c r="N239" s="1" t="b">
        <v>1</v>
      </c>
      <c r="O239" s="1" t="b">
        <v>1</v>
      </c>
      <c r="P239" s="1" t="s">
        <v>77</v>
      </c>
      <c r="X239" s="1" t="s">
        <v>1425</v>
      </c>
    </row>
    <row r="240">
      <c r="A240" s="1">
        <v>413356.0</v>
      </c>
      <c r="B240" s="1" t="s">
        <v>1426</v>
      </c>
      <c r="C240" s="4">
        <v>43032.0</v>
      </c>
      <c r="D240" s="1" t="s">
        <v>1427</v>
      </c>
      <c r="E240" s="1" t="s">
        <v>29</v>
      </c>
      <c r="F240" s="1">
        <v>894.0</v>
      </c>
      <c r="G240" s="1">
        <v>236.0</v>
      </c>
      <c r="H240" s="1">
        <v>4.0</v>
      </c>
      <c r="I240" s="1" t="s">
        <v>1428</v>
      </c>
      <c r="K240" s="1" t="s">
        <v>1429</v>
      </c>
      <c r="L240" s="1"/>
      <c r="M240" s="3" t="s">
        <v>1430</v>
      </c>
      <c r="N240" s="1" t="b">
        <v>1</v>
      </c>
      <c r="O240" s="1" t="b">
        <v>1</v>
      </c>
      <c r="P240" s="1" t="s">
        <v>77</v>
      </c>
      <c r="X240" s="1" t="s">
        <v>1431</v>
      </c>
    </row>
    <row r="241">
      <c r="A241" s="1">
        <v>413357.0</v>
      </c>
      <c r="B241" s="1" t="s">
        <v>1432</v>
      </c>
      <c r="C241" s="4">
        <v>43032.0</v>
      </c>
      <c r="D241" s="1" t="s">
        <v>1433</v>
      </c>
      <c r="E241" s="1" t="s">
        <v>29</v>
      </c>
      <c r="F241" s="1">
        <v>894.0</v>
      </c>
      <c r="G241" s="1">
        <v>236.0</v>
      </c>
      <c r="H241" s="1">
        <v>4.0</v>
      </c>
      <c r="I241" s="1" t="s">
        <v>1434</v>
      </c>
      <c r="K241" s="1" t="s">
        <v>131</v>
      </c>
      <c r="L241" s="1"/>
      <c r="M241" s="3" t="s">
        <v>1435</v>
      </c>
      <c r="N241" s="1" t="b">
        <v>1</v>
      </c>
      <c r="O241" s="1" t="b">
        <v>1</v>
      </c>
      <c r="P241" s="1" t="s">
        <v>77</v>
      </c>
      <c r="X241" s="1" t="s">
        <v>1436</v>
      </c>
      <c r="Y241" s="3" t="s">
        <v>1437</v>
      </c>
      <c r="Z241" s="3" t="s">
        <v>1438</v>
      </c>
    </row>
    <row r="242">
      <c r="A242" s="1">
        <v>413358.0</v>
      </c>
      <c r="B242" s="1" t="s">
        <v>1439</v>
      </c>
      <c r="C242" s="4">
        <v>43032.0</v>
      </c>
      <c r="D242" s="1" t="s">
        <v>1440</v>
      </c>
      <c r="E242" s="1" t="s">
        <v>29</v>
      </c>
      <c r="F242" s="1">
        <v>894.0</v>
      </c>
      <c r="G242" s="1">
        <v>236.0</v>
      </c>
      <c r="H242" s="1">
        <v>3.0</v>
      </c>
      <c r="K242" s="1" t="s">
        <v>131</v>
      </c>
      <c r="L242" s="1"/>
      <c r="M242" s="3" t="s">
        <v>1441</v>
      </c>
      <c r="N242" s="1" t="b">
        <v>1</v>
      </c>
      <c r="O242" s="1" t="b">
        <v>1</v>
      </c>
      <c r="P242" s="1" t="s">
        <v>77</v>
      </c>
      <c r="X242" s="1" t="s">
        <v>1442</v>
      </c>
    </row>
    <row r="243">
      <c r="A243" s="1">
        <v>413359.0</v>
      </c>
      <c r="B243" s="1" t="s">
        <v>1443</v>
      </c>
      <c r="C243" s="4">
        <v>43032.0</v>
      </c>
      <c r="D243" s="1" t="s">
        <v>1444</v>
      </c>
      <c r="E243" s="1" t="s">
        <v>29</v>
      </c>
      <c r="F243" s="1">
        <v>894.0</v>
      </c>
      <c r="G243" s="1">
        <v>236.0</v>
      </c>
      <c r="H243" s="1">
        <v>2.0</v>
      </c>
      <c r="K243" s="1" t="s">
        <v>206</v>
      </c>
      <c r="L243" s="1"/>
      <c r="M243" s="3" t="s">
        <v>1445</v>
      </c>
      <c r="N243" s="1" t="b">
        <v>0</v>
      </c>
      <c r="O243" s="1" t="b">
        <v>0</v>
      </c>
      <c r="P243" s="1" t="s">
        <v>208</v>
      </c>
      <c r="X243" s="1" t="s">
        <v>1446</v>
      </c>
      <c r="Y243" s="3" t="s">
        <v>1235</v>
      </c>
      <c r="Z243" s="3" t="s">
        <v>1236</v>
      </c>
    </row>
    <row r="244">
      <c r="A244" s="1">
        <v>413360.0</v>
      </c>
      <c r="B244" s="1" t="s">
        <v>1447</v>
      </c>
      <c r="C244" s="4">
        <v>43032.0</v>
      </c>
      <c r="D244" s="1" t="s">
        <v>1448</v>
      </c>
      <c r="E244" s="1" t="s">
        <v>29</v>
      </c>
      <c r="F244" s="1">
        <v>894.0</v>
      </c>
      <c r="G244" s="1">
        <v>236.0</v>
      </c>
      <c r="H244" s="1">
        <v>5.0</v>
      </c>
      <c r="I244" s="1" t="s">
        <v>1449</v>
      </c>
      <c r="K244" s="1" t="s">
        <v>1450</v>
      </c>
      <c r="L244" s="1"/>
      <c r="M244" s="3" t="s">
        <v>1451</v>
      </c>
      <c r="N244" s="1" t="b">
        <v>1</v>
      </c>
      <c r="O244" s="1" t="b">
        <v>1</v>
      </c>
      <c r="P244" s="1" t="s">
        <v>77</v>
      </c>
      <c r="X244" s="1" t="s">
        <v>1452</v>
      </c>
    </row>
    <row r="245">
      <c r="A245" s="1">
        <v>413361.0</v>
      </c>
      <c r="B245" s="1" t="s">
        <v>1453</v>
      </c>
      <c r="C245" s="4">
        <v>43032.0</v>
      </c>
      <c r="D245" s="1" t="s">
        <v>1454</v>
      </c>
      <c r="E245" s="1" t="s">
        <v>29</v>
      </c>
      <c r="F245" s="1">
        <v>894.0</v>
      </c>
      <c r="G245" s="1">
        <v>236.0</v>
      </c>
      <c r="H245" s="1">
        <v>11.0</v>
      </c>
      <c r="I245" s="1" t="s">
        <v>1455</v>
      </c>
      <c r="K245" s="1" t="s">
        <v>1456</v>
      </c>
      <c r="L245" s="1"/>
      <c r="M245" s="3" t="s">
        <v>1457</v>
      </c>
      <c r="N245" s="1" t="b">
        <v>1</v>
      </c>
      <c r="O245" s="1" t="b">
        <v>1</v>
      </c>
      <c r="P245" s="1" t="s">
        <v>77</v>
      </c>
      <c r="X245" s="1" t="s">
        <v>1458</v>
      </c>
    </row>
    <row r="246">
      <c r="A246" s="1">
        <v>413362.0</v>
      </c>
      <c r="B246" s="1" t="s">
        <v>1459</v>
      </c>
      <c r="C246" s="4">
        <v>43032.0</v>
      </c>
      <c r="D246" s="1" t="s">
        <v>1460</v>
      </c>
      <c r="E246" s="1" t="s">
        <v>29</v>
      </c>
      <c r="F246" s="1">
        <v>894.0</v>
      </c>
      <c r="G246" s="1">
        <v>236.0</v>
      </c>
      <c r="H246" s="1">
        <v>7.0</v>
      </c>
      <c r="I246" s="1" t="s">
        <v>1196</v>
      </c>
      <c r="K246" s="1" t="s">
        <v>1461</v>
      </c>
      <c r="L246" s="1"/>
      <c r="M246" s="3" t="s">
        <v>1462</v>
      </c>
      <c r="N246" s="1" t="b">
        <v>1</v>
      </c>
      <c r="O246" s="1" t="b">
        <v>1</v>
      </c>
      <c r="P246" s="1" t="s">
        <v>77</v>
      </c>
      <c r="X246" s="1" t="s">
        <v>1463</v>
      </c>
      <c r="Y246" s="3" t="s">
        <v>1464</v>
      </c>
      <c r="Z246" s="3" t="s">
        <v>1465</v>
      </c>
    </row>
    <row r="247">
      <c r="A247" s="1">
        <v>413363.0</v>
      </c>
      <c r="B247" s="1" t="s">
        <v>1466</v>
      </c>
      <c r="C247" s="4">
        <v>43032.0</v>
      </c>
      <c r="D247" s="1" t="s">
        <v>1467</v>
      </c>
      <c r="E247" s="1" t="s">
        <v>29</v>
      </c>
      <c r="F247" s="1">
        <v>894.0</v>
      </c>
      <c r="G247" s="1">
        <v>236.0</v>
      </c>
      <c r="H247" s="1">
        <v>111.0</v>
      </c>
      <c r="I247" s="1" t="s">
        <v>1196</v>
      </c>
      <c r="K247" s="1" t="s">
        <v>1468</v>
      </c>
      <c r="L247" s="1"/>
      <c r="M247" s="3" t="s">
        <v>1469</v>
      </c>
      <c r="N247" s="1" t="b">
        <v>1</v>
      </c>
      <c r="O247" s="1" t="b">
        <v>1</v>
      </c>
      <c r="P247" s="1" t="s">
        <v>77</v>
      </c>
      <c r="X247" s="1" t="s">
        <v>1470</v>
      </c>
    </row>
    <row r="248">
      <c r="A248" s="1">
        <v>413364.0</v>
      </c>
      <c r="B248" s="1" t="s">
        <v>1471</v>
      </c>
      <c r="C248" s="4">
        <v>43032.0</v>
      </c>
      <c r="D248" s="1" t="s">
        <v>1472</v>
      </c>
      <c r="E248" s="1" t="s">
        <v>29</v>
      </c>
      <c r="F248" s="1">
        <v>894.0</v>
      </c>
      <c r="G248" s="1">
        <v>236.0</v>
      </c>
      <c r="H248" s="1">
        <v>1.0</v>
      </c>
      <c r="I248" s="1" t="s">
        <v>1473</v>
      </c>
      <c r="K248" s="1" t="s">
        <v>728</v>
      </c>
      <c r="L248" s="1"/>
      <c r="M248" s="3" t="s">
        <v>1474</v>
      </c>
      <c r="N248" s="1" t="b">
        <v>1</v>
      </c>
      <c r="O248" s="1" t="b">
        <v>1</v>
      </c>
      <c r="P248" s="1" t="s">
        <v>77</v>
      </c>
      <c r="X248" s="1" t="s">
        <v>1475</v>
      </c>
    </row>
    <row r="249">
      <c r="A249" s="1">
        <v>413365.0</v>
      </c>
      <c r="B249" s="1" t="s">
        <v>1476</v>
      </c>
      <c r="C249" s="4">
        <v>43032.0</v>
      </c>
      <c r="D249" s="1" t="s">
        <v>1477</v>
      </c>
      <c r="E249" s="1" t="s">
        <v>29</v>
      </c>
      <c r="F249" s="1">
        <v>894.0</v>
      </c>
      <c r="G249" s="1">
        <v>236.0</v>
      </c>
      <c r="H249" s="1">
        <v>7.0</v>
      </c>
      <c r="K249" s="1" t="s">
        <v>1026</v>
      </c>
      <c r="L249" s="1"/>
      <c r="M249" s="3" t="s">
        <v>1478</v>
      </c>
      <c r="N249" s="1" t="b">
        <v>1</v>
      </c>
      <c r="O249" s="1" t="b">
        <v>1</v>
      </c>
      <c r="P249" s="1" t="s">
        <v>77</v>
      </c>
      <c r="X249" s="1" t="s">
        <v>1479</v>
      </c>
    </row>
    <row r="250">
      <c r="A250" s="1">
        <v>413366.0</v>
      </c>
      <c r="B250" s="1" t="s">
        <v>1480</v>
      </c>
      <c r="C250" s="4">
        <v>43032.0</v>
      </c>
      <c r="D250" s="1" t="s">
        <v>1481</v>
      </c>
      <c r="E250" s="1" t="s">
        <v>29</v>
      </c>
      <c r="F250" s="1">
        <v>894.0</v>
      </c>
      <c r="G250" s="1">
        <v>236.0</v>
      </c>
      <c r="H250" s="1">
        <v>15.0</v>
      </c>
      <c r="I250" s="1" t="s">
        <v>1400</v>
      </c>
      <c r="K250" s="1" t="s">
        <v>1482</v>
      </c>
      <c r="L250" s="1"/>
      <c r="M250" s="3" t="s">
        <v>1483</v>
      </c>
      <c r="N250" s="1" t="b">
        <v>1</v>
      </c>
      <c r="O250" s="1" t="b">
        <v>1</v>
      </c>
      <c r="P250" s="1" t="s">
        <v>77</v>
      </c>
      <c r="X250" s="1" t="s">
        <v>1484</v>
      </c>
      <c r="Y250" s="3" t="s">
        <v>1485</v>
      </c>
      <c r="Z250" s="3" t="s">
        <v>1486</v>
      </c>
    </row>
    <row r="251">
      <c r="A251" s="1">
        <v>413367.0</v>
      </c>
      <c r="B251" s="1" t="s">
        <v>1487</v>
      </c>
      <c r="C251" s="4">
        <v>43032.0</v>
      </c>
      <c r="D251" s="1" t="s">
        <v>1488</v>
      </c>
      <c r="E251" s="1" t="s">
        <v>29</v>
      </c>
      <c r="F251" s="1">
        <v>894.0</v>
      </c>
      <c r="G251" s="1">
        <v>236.0</v>
      </c>
      <c r="H251" s="1">
        <v>26.0</v>
      </c>
      <c r="I251" s="1" t="s">
        <v>1489</v>
      </c>
      <c r="K251" s="1" t="s">
        <v>219</v>
      </c>
      <c r="L251" s="1"/>
      <c r="M251" s="3" t="s">
        <v>1490</v>
      </c>
      <c r="N251" s="1" t="b">
        <v>1</v>
      </c>
      <c r="O251" s="1" t="b">
        <v>1</v>
      </c>
      <c r="P251" s="1" t="s">
        <v>77</v>
      </c>
      <c r="X251" s="1" t="s">
        <v>1491</v>
      </c>
    </row>
    <row r="252">
      <c r="A252" s="1">
        <v>413368.0</v>
      </c>
      <c r="B252" s="1" t="s">
        <v>1492</v>
      </c>
      <c r="C252" s="4">
        <v>43032.0</v>
      </c>
      <c r="D252" s="1" t="s">
        <v>1493</v>
      </c>
      <c r="E252" s="1" t="s">
        <v>29</v>
      </c>
      <c r="F252" s="1">
        <v>894.0</v>
      </c>
      <c r="G252" s="1">
        <v>236.0</v>
      </c>
      <c r="H252" s="1">
        <v>1.0</v>
      </c>
      <c r="K252" s="1" t="s">
        <v>1494</v>
      </c>
      <c r="L252" s="1"/>
      <c r="M252" s="3" t="s">
        <v>1495</v>
      </c>
      <c r="N252" s="1" t="b">
        <v>1</v>
      </c>
      <c r="O252" s="1" t="b">
        <v>1</v>
      </c>
      <c r="P252" s="1" t="s">
        <v>77</v>
      </c>
      <c r="X252" s="1" t="s">
        <v>1496</v>
      </c>
      <c r="Y252" s="3" t="s">
        <v>1497</v>
      </c>
      <c r="Z252" s="3" t="s">
        <v>1498</v>
      </c>
    </row>
    <row r="253">
      <c r="A253" s="1">
        <v>413369.0</v>
      </c>
      <c r="B253" s="1" t="s">
        <v>1499</v>
      </c>
      <c r="C253" s="4">
        <v>43032.0</v>
      </c>
      <c r="D253" s="1" t="s">
        <v>1500</v>
      </c>
      <c r="E253" s="1" t="s">
        <v>29</v>
      </c>
      <c r="F253" s="1">
        <v>894.0</v>
      </c>
      <c r="G253" s="1">
        <v>236.0</v>
      </c>
      <c r="H253" s="1">
        <v>2.0</v>
      </c>
      <c r="K253" s="1" t="s">
        <v>93</v>
      </c>
      <c r="L253" s="1"/>
      <c r="M253" s="3" t="s">
        <v>1501</v>
      </c>
      <c r="N253" s="1" t="b">
        <v>1</v>
      </c>
      <c r="O253" s="1" t="b">
        <v>1</v>
      </c>
      <c r="P253" s="1" t="s">
        <v>77</v>
      </c>
      <c r="X253" s="1" t="s">
        <v>1502</v>
      </c>
      <c r="Y253" s="3" t="s">
        <v>1503</v>
      </c>
      <c r="Z253" s="3" t="s">
        <v>1504</v>
      </c>
    </row>
    <row r="254">
      <c r="A254" s="1">
        <v>413370.0</v>
      </c>
      <c r="B254" s="1" t="s">
        <v>1505</v>
      </c>
      <c r="C254" s="4">
        <v>43032.0</v>
      </c>
      <c r="D254" s="1" t="s">
        <v>1506</v>
      </c>
      <c r="E254" s="1" t="s">
        <v>29</v>
      </c>
      <c r="F254" s="1">
        <v>894.0</v>
      </c>
      <c r="G254" s="1">
        <v>236.0</v>
      </c>
      <c r="H254" s="1">
        <v>2.0</v>
      </c>
      <c r="I254" s="1" t="s">
        <v>1507</v>
      </c>
      <c r="K254" s="1" t="s">
        <v>131</v>
      </c>
      <c r="L254" s="1"/>
      <c r="M254" s="3" t="s">
        <v>1508</v>
      </c>
      <c r="N254" s="1" t="b">
        <v>1</v>
      </c>
      <c r="O254" s="1" t="b">
        <v>1</v>
      </c>
      <c r="P254" s="1" t="s">
        <v>77</v>
      </c>
      <c r="X254" s="1" t="s">
        <v>1509</v>
      </c>
    </row>
    <row r="255">
      <c r="A255" s="1">
        <v>413371.0</v>
      </c>
      <c r="B255" s="1" t="s">
        <v>1510</v>
      </c>
      <c r="C255" s="4">
        <v>43032.0</v>
      </c>
      <c r="D255" s="1" t="s">
        <v>1511</v>
      </c>
      <c r="E255" s="1" t="s">
        <v>29</v>
      </c>
      <c r="F255" s="1">
        <v>894.0</v>
      </c>
      <c r="G255" s="1">
        <v>236.0</v>
      </c>
      <c r="H255" s="1">
        <v>4.0</v>
      </c>
      <c r="I255" s="1" t="s">
        <v>1512</v>
      </c>
      <c r="K255" s="1" t="s">
        <v>1513</v>
      </c>
      <c r="L255" s="1"/>
      <c r="M255" s="3" t="s">
        <v>1514</v>
      </c>
      <c r="N255" s="1" t="b">
        <v>1</v>
      </c>
      <c r="O255" s="1" t="b">
        <v>1</v>
      </c>
      <c r="P255" s="1" t="s">
        <v>77</v>
      </c>
      <c r="X255" s="1" t="s">
        <v>1515</v>
      </c>
      <c r="Y255" s="3" t="s">
        <v>1516</v>
      </c>
      <c r="Z255" s="3" t="s">
        <v>1517</v>
      </c>
    </row>
    <row r="256">
      <c r="A256" s="1">
        <v>413372.0</v>
      </c>
      <c r="B256" s="1" t="s">
        <v>1518</v>
      </c>
      <c r="C256" s="4">
        <v>43032.0</v>
      </c>
      <c r="D256" s="1" t="s">
        <v>1519</v>
      </c>
      <c r="E256" s="1" t="s">
        <v>29</v>
      </c>
      <c r="F256" s="1">
        <v>894.0</v>
      </c>
      <c r="G256" s="1">
        <v>236.0</v>
      </c>
      <c r="H256" s="1">
        <v>20.0</v>
      </c>
      <c r="I256" s="1" t="s">
        <v>1243</v>
      </c>
      <c r="K256" s="1" t="s">
        <v>933</v>
      </c>
      <c r="L256" s="1"/>
      <c r="M256" s="3" t="s">
        <v>1520</v>
      </c>
      <c r="N256" s="1" t="b">
        <v>1</v>
      </c>
      <c r="O256" s="1" t="b">
        <v>1</v>
      </c>
      <c r="P256" s="1" t="s">
        <v>77</v>
      </c>
      <c r="X256" s="1" t="s">
        <v>1521</v>
      </c>
    </row>
    <row r="257">
      <c r="A257" s="1">
        <v>413373.0</v>
      </c>
      <c r="B257" s="1" t="s">
        <v>1522</v>
      </c>
      <c r="C257" s="4">
        <v>43032.0</v>
      </c>
      <c r="D257" s="1" t="s">
        <v>1523</v>
      </c>
      <c r="E257" s="1" t="s">
        <v>29</v>
      </c>
      <c r="F257" s="1">
        <v>894.0</v>
      </c>
      <c r="G257" s="1">
        <v>236.0</v>
      </c>
      <c r="H257" s="1">
        <v>5.0</v>
      </c>
      <c r="K257" s="1" t="s">
        <v>1524</v>
      </c>
      <c r="L257" s="1"/>
      <c r="M257" s="3" t="s">
        <v>1525</v>
      </c>
      <c r="N257" s="1" t="b">
        <v>1</v>
      </c>
      <c r="O257" s="1" t="b">
        <v>1</v>
      </c>
      <c r="P257" s="1" t="s">
        <v>77</v>
      </c>
      <c r="X257" s="1" t="s">
        <v>1526</v>
      </c>
    </row>
    <row r="258">
      <c r="A258" s="1">
        <v>413374.0</v>
      </c>
      <c r="B258" s="1" t="s">
        <v>1527</v>
      </c>
      <c r="C258" s="2">
        <v>43014.0</v>
      </c>
      <c r="D258" s="1" t="s">
        <v>1528</v>
      </c>
      <c r="E258" s="1" t="s">
        <v>29</v>
      </c>
      <c r="F258" s="1">
        <v>894.0</v>
      </c>
      <c r="G258" s="1">
        <v>236.0</v>
      </c>
      <c r="H258" s="1">
        <v>8.0</v>
      </c>
      <c r="K258" s="1" t="s">
        <v>1529</v>
      </c>
      <c r="L258" s="1"/>
      <c r="M258" s="3" t="s">
        <v>1530</v>
      </c>
      <c r="N258" s="1" t="b">
        <v>1</v>
      </c>
      <c r="O258" s="1" t="b">
        <v>1</v>
      </c>
      <c r="P258" s="1" t="s">
        <v>77</v>
      </c>
      <c r="X258" s="1" t="s">
        <v>1531</v>
      </c>
    </row>
    <row r="259">
      <c r="A259" s="1">
        <v>413375.0</v>
      </c>
      <c r="B259" s="1" t="s">
        <v>1532</v>
      </c>
      <c r="C259" s="2">
        <v>43011.0</v>
      </c>
      <c r="D259" s="1" t="s">
        <v>1533</v>
      </c>
      <c r="E259" s="1" t="s">
        <v>29</v>
      </c>
      <c r="F259" s="1">
        <v>894.0</v>
      </c>
      <c r="G259" s="1">
        <v>236.0</v>
      </c>
      <c r="H259" s="1">
        <v>4.0</v>
      </c>
      <c r="I259" s="1" t="s">
        <v>1534</v>
      </c>
      <c r="K259" s="1" t="s">
        <v>1535</v>
      </c>
      <c r="L259" s="1"/>
      <c r="M259" s="3" t="s">
        <v>1536</v>
      </c>
      <c r="N259" s="1" t="b">
        <v>1</v>
      </c>
      <c r="O259" s="1" t="b">
        <v>1</v>
      </c>
      <c r="P259" s="1" t="s">
        <v>77</v>
      </c>
      <c r="X259" s="1" t="s">
        <v>1537</v>
      </c>
    </row>
    <row r="260">
      <c r="A260" s="1">
        <v>413376.0</v>
      </c>
      <c r="B260" s="1" t="s">
        <v>1538</v>
      </c>
      <c r="C260" s="2">
        <v>43011.0</v>
      </c>
      <c r="D260" s="1" t="s">
        <v>1539</v>
      </c>
      <c r="E260" s="1" t="s">
        <v>29</v>
      </c>
      <c r="F260" s="1">
        <v>894.0</v>
      </c>
      <c r="G260" s="1">
        <v>236.0</v>
      </c>
      <c r="H260" s="1">
        <v>2.0</v>
      </c>
      <c r="I260" s="1" t="s">
        <v>1540</v>
      </c>
      <c r="K260" s="1" t="s">
        <v>131</v>
      </c>
      <c r="L260" s="1"/>
      <c r="M260" s="3" t="s">
        <v>1541</v>
      </c>
      <c r="N260" s="1" t="b">
        <v>1</v>
      </c>
      <c r="O260" s="1" t="b">
        <v>1</v>
      </c>
      <c r="P260" s="1" t="s">
        <v>77</v>
      </c>
      <c r="X260" s="1" t="s">
        <v>1542</v>
      </c>
    </row>
    <row r="261">
      <c r="A261" s="1">
        <v>413377.0</v>
      </c>
      <c r="B261" s="1" t="s">
        <v>1543</v>
      </c>
      <c r="C261" s="2">
        <v>43011.0</v>
      </c>
      <c r="D261" s="1" t="s">
        <v>1544</v>
      </c>
      <c r="E261" s="1" t="s">
        <v>29</v>
      </c>
      <c r="F261" s="1">
        <v>894.0</v>
      </c>
      <c r="G261" s="1">
        <v>236.0</v>
      </c>
      <c r="H261" s="1">
        <v>2.0</v>
      </c>
      <c r="K261" s="1" t="s">
        <v>131</v>
      </c>
      <c r="L261" s="1"/>
      <c r="M261" s="3" t="s">
        <v>1545</v>
      </c>
      <c r="N261" s="1" t="b">
        <v>1</v>
      </c>
      <c r="O261" s="1" t="b">
        <v>1</v>
      </c>
      <c r="P261" s="1" t="s">
        <v>77</v>
      </c>
      <c r="X261" s="1" t="s">
        <v>1546</v>
      </c>
      <c r="Y261" s="3" t="s">
        <v>1547</v>
      </c>
      <c r="Z261" s="3" t="s">
        <v>1548</v>
      </c>
    </row>
    <row r="262">
      <c r="A262" s="1">
        <v>413378.0</v>
      </c>
      <c r="B262" s="1" t="s">
        <v>1549</v>
      </c>
      <c r="C262" s="2">
        <v>43011.0</v>
      </c>
      <c r="D262" s="1" t="s">
        <v>1550</v>
      </c>
      <c r="E262" s="1" t="s">
        <v>29</v>
      </c>
      <c r="F262" s="1">
        <v>894.0</v>
      </c>
      <c r="G262" s="1">
        <v>236.0</v>
      </c>
      <c r="H262" s="1">
        <v>13.0</v>
      </c>
      <c r="I262" s="1" t="s">
        <v>1551</v>
      </c>
      <c r="K262" s="1" t="s">
        <v>928</v>
      </c>
      <c r="L262" s="1"/>
      <c r="M262" s="3" t="s">
        <v>1552</v>
      </c>
      <c r="N262" s="1" t="b">
        <v>1</v>
      </c>
      <c r="O262" s="1" t="b">
        <v>1</v>
      </c>
      <c r="P262" s="1" t="s">
        <v>77</v>
      </c>
      <c r="X262" s="1" t="s">
        <v>1553</v>
      </c>
    </row>
    <row r="263">
      <c r="A263" s="1">
        <v>413379.0</v>
      </c>
      <c r="B263" s="1" t="s">
        <v>1554</v>
      </c>
      <c r="C263" s="2">
        <v>43011.0</v>
      </c>
      <c r="D263" s="1" t="s">
        <v>1555</v>
      </c>
      <c r="E263" s="1" t="s">
        <v>29</v>
      </c>
      <c r="F263" s="1">
        <v>894.0</v>
      </c>
      <c r="G263" s="1">
        <v>236.0</v>
      </c>
      <c r="H263" s="1">
        <v>13.0</v>
      </c>
      <c r="K263" s="1" t="s">
        <v>1212</v>
      </c>
      <c r="L263" s="1"/>
      <c r="M263" s="3" t="s">
        <v>1556</v>
      </c>
      <c r="N263" s="1" t="b">
        <v>1</v>
      </c>
      <c r="O263" s="1" t="b">
        <v>1</v>
      </c>
      <c r="P263" s="1" t="s">
        <v>77</v>
      </c>
      <c r="X263" s="1" t="s">
        <v>1557</v>
      </c>
      <c r="Y263" s="3" t="s">
        <v>1558</v>
      </c>
      <c r="Z263" s="3" t="s">
        <v>1559</v>
      </c>
    </row>
    <row r="264">
      <c r="A264" s="1">
        <v>413380.0</v>
      </c>
      <c r="B264" s="1" t="s">
        <v>1560</v>
      </c>
      <c r="C264" s="2">
        <v>43011.0</v>
      </c>
      <c r="D264" s="1" t="s">
        <v>1561</v>
      </c>
      <c r="E264" s="1" t="s">
        <v>29</v>
      </c>
      <c r="F264" s="1">
        <v>894.0</v>
      </c>
      <c r="G264" s="1">
        <v>236.0</v>
      </c>
      <c r="H264" s="1">
        <v>13.0</v>
      </c>
      <c r="I264" s="1" t="s">
        <v>834</v>
      </c>
      <c r="K264" s="1" t="s">
        <v>1562</v>
      </c>
      <c r="L264" s="1"/>
      <c r="M264" s="3" t="s">
        <v>1563</v>
      </c>
      <c r="N264" s="1" t="b">
        <v>1</v>
      </c>
      <c r="O264" s="1" t="b">
        <v>1</v>
      </c>
      <c r="P264" s="1" t="s">
        <v>77</v>
      </c>
      <c r="X264" s="1" t="s">
        <v>1564</v>
      </c>
    </row>
    <row r="265">
      <c r="A265" s="1">
        <v>413381.0</v>
      </c>
      <c r="B265" s="1" t="s">
        <v>1565</v>
      </c>
      <c r="C265" s="2">
        <v>43011.0</v>
      </c>
      <c r="D265" s="1" t="s">
        <v>1566</v>
      </c>
      <c r="E265" s="1" t="s">
        <v>29</v>
      </c>
      <c r="F265" s="1">
        <v>894.0</v>
      </c>
      <c r="G265" s="1">
        <v>236.0</v>
      </c>
      <c r="H265" s="1">
        <v>5.0</v>
      </c>
      <c r="I265" s="1" t="s">
        <v>1567</v>
      </c>
      <c r="K265" s="1" t="s">
        <v>835</v>
      </c>
      <c r="L265" s="1"/>
      <c r="M265" s="3" t="s">
        <v>1568</v>
      </c>
      <c r="N265" s="1" t="b">
        <v>1</v>
      </c>
      <c r="O265" s="1" t="b">
        <v>1</v>
      </c>
      <c r="P265" s="1" t="s">
        <v>77</v>
      </c>
      <c r="X265" s="1" t="s">
        <v>1569</v>
      </c>
    </row>
    <row r="266">
      <c r="A266" s="1">
        <v>413382.0</v>
      </c>
      <c r="B266" s="1" t="s">
        <v>1570</v>
      </c>
      <c r="C266" s="2">
        <v>43011.0</v>
      </c>
      <c r="D266" s="1" t="s">
        <v>1571</v>
      </c>
      <c r="E266" s="1" t="s">
        <v>29</v>
      </c>
      <c r="F266" s="1">
        <v>894.0</v>
      </c>
      <c r="G266" s="1">
        <v>236.0</v>
      </c>
      <c r="H266" s="1">
        <v>11.0</v>
      </c>
      <c r="K266" s="1" t="s">
        <v>1468</v>
      </c>
      <c r="L266" s="1"/>
      <c r="M266" s="3" t="s">
        <v>1572</v>
      </c>
      <c r="N266" s="1" t="b">
        <v>1</v>
      </c>
      <c r="O266" s="1" t="b">
        <v>1</v>
      </c>
      <c r="P266" s="1" t="s">
        <v>77</v>
      </c>
      <c r="X266" s="1" t="s">
        <v>1573</v>
      </c>
    </row>
    <row r="267">
      <c r="A267" s="1">
        <v>413383.0</v>
      </c>
      <c r="B267" s="1" t="s">
        <v>1574</v>
      </c>
      <c r="C267" s="2">
        <v>43011.0</v>
      </c>
      <c r="D267" s="1" t="s">
        <v>1575</v>
      </c>
      <c r="E267" s="1" t="s">
        <v>29</v>
      </c>
      <c r="F267" s="1">
        <v>894.0</v>
      </c>
      <c r="G267" s="1">
        <v>236.0</v>
      </c>
      <c r="H267" s="1">
        <v>16.0</v>
      </c>
      <c r="K267" s="1" t="s">
        <v>1576</v>
      </c>
      <c r="L267" s="1"/>
      <c r="M267" s="3" t="s">
        <v>1577</v>
      </c>
      <c r="N267" s="1" t="b">
        <v>1</v>
      </c>
      <c r="O267" s="1" t="b">
        <v>1</v>
      </c>
      <c r="P267" s="1" t="s">
        <v>77</v>
      </c>
      <c r="X267" s="1" t="s">
        <v>1578</v>
      </c>
    </row>
    <row r="268">
      <c r="A268" s="1">
        <v>413384.0</v>
      </c>
      <c r="B268" s="1" t="s">
        <v>1579</v>
      </c>
      <c r="C268" s="2">
        <v>43011.0</v>
      </c>
      <c r="D268" s="1" t="s">
        <v>1580</v>
      </c>
      <c r="E268" s="1" t="s">
        <v>29</v>
      </c>
      <c r="F268" s="1">
        <v>894.0</v>
      </c>
      <c r="G268" s="1">
        <v>236.0</v>
      </c>
      <c r="H268" s="1">
        <v>3.0</v>
      </c>
      <c r="I268" s="1" t="s">
        <v>1581</v>
      </c>
      <c r="K268" s="1" t="s">
        <v>1582</v>
      </c>
      <c r="L268" s="1"/>
      <c r="M268" s="3" t="s">
        <v>1583</v>
      </c>
      <c r="N268" s="1" t="b">
        <v>1</v>
      </c>
      <c r="O268" s="1" t="b">
        <v>1</v>
      </c>
      <c r="P268" s="1" t="s">
        <v>77</v>
      </c>
      <c r="X268" s="1" t="s">
        <v>1584</v>
      </c>
    </row>
    <row r="269">
      <c r="A269" s="1">
        <v>413385.0</v>
      </c>
      <c r="B269" s="1" t="s">
        <v>1585</v>
      </c>
      <c r="C269" s="2">
        <v>43011.0</v>
      </c>
      <c r="D269" s="1" t="s">
        <v>1586</v>
      </c>
      <c r="E269" s="1" t="s">
        <v>29</v>
      </c>
      <c r="F269" s="1">
        <v>894.0</v>
      </c>
      <c r="G269" s="1">
        <v>236.0</v>
      </c>
      <c r="H269" s="1">
        <v>1.0</v>
      </c>
      <c r="K269" s="1" t="s">
        <v>131</v>
      </c>
      <c r="L269" s="1"/>
      <c r="M269" s="3" t="s">
        <v>1587</v>
      </c>
      <c r="N269" s="1" t="b">
        <v>1</v>
      </c>
      <c r="O269" s="1" t="b">
        <v>1</v>
      </c>
      <c r="P269" s="1" t="s">
        <v>77</v>
      </c>
      <c r="X269" s="1" t="s">
        <v>1588</v>
      </c>
    </row>
    <row r="270">
      <c r="A270" s="1">
        <v>413386.0</v>
      </c>
      <c r="B270" s="1" t="s">
        <v>1589</v>
      </c>
      <c r="C270" s="2">
        <v>43011.0</v>
      </c>
      <c r="D270" s="1" t="s">
        <v>1590</v>
      </c>
      <c r="E270" s="1" t="s">
        <v>29</v>
      </c>
      <c r="F270" s="1">
        <v>894.0</v>
      </c>
      <c r="G270" s="1">
        <v>236.0</v>
      </c>
      <c r="H270" s="1">
        <v>1.0</v>
      </c>
      <c r="K270" s="1" t="s">
        <v>1591</v>
      </c>
      <c r="L270" s="1"/>
      <c r="M270" s="3" t="s">
        <v>1592</v>
      </c>
      <c r="N270" s="1" t="b">
        <v>1</v>
      </c>
      <c r="O270" s="1" t="b">
        <v>1</v>
      </c>
      <c r="P270" s="1" t="s">
        <v>77</v>
      </c>
      <c r="X270" s="1" t="s">
        <v>1593</v>
      </c>
    </row>
    <row r="271">
      <c r="A271" s="1">
        <v>413387.0</v>
      </c>
      <c r="B271" s="1" t="s">
        <v>1594</v>
      </c>
      <c r="C271" s="2">
        <v>43011.0</v>
      </c>
      <c r="D271" s="1" t="s">
        <v>1595</v>
      </c>
      <c r="E271" s="1" t="s">
        <v>29</v>
      </c>
      <c r="F271" s="1">
        <v>894.0</v>
      </c>
      <c r="G271" s="1">
        <v>236.0</v>
      </c>
      <c r="H271" s="1">
        <v>17.0</v>
      </c>
      <c r="I271" s="1" t="s">
        <v>1596</v>
      </c>
      <c r="K271" s="1" t="s">
        <v>206</v>
      </c>
      <c r="L271" s="1"/>
      <c r="M271" s="3" t="s">
        <v>1597</v>
      </c>
      <c r="N271" s="1" t="b">
        <v>1</v>
      </c>
      <c r="O271" s="1" t="b">
        <v>1</v>
      </c>
      <c r="P271" s="1" t="s">
        <v>77</v>
      </c>
      <c r="X271" s="1" t="s">
        <v>1598</v>
      </c>
    </row>
    <row r="272">
      <c r="A272" s="1">
        <v>413388.0</v>
      </c>
      <c r="B272" s="1" t="s">
        <v>1599</v>
      </c>
      <c r="C272" s="2">
        <v>43005.0</v>
      </c>
      <c r="D272" s="1" t="s">
        <v>1600</v>
      </c>
      <c r="E272" s="1" t="s">
        <v>29</v>
      </c>
      <c r="F272" s="1">
        <v>894.0</v>
      </c>
      <c r="G272" s="1">
        <v>236.0</v>
      </c>
      <c r="H272" s="1">
        <v>7.0</v>
      </c>
      <c r="K272" s="1" t="s">
        <v>933</v>
      </c>
      <c r="L272" s="1"/>
      <c r="M272" s="3" t="s">
        <v>1601</v>
      </c>
      <c r="N272" s="1" t="b">
        <v>1</v>
      </c>
      <c r="O272" s="1" t="b">
        <v>1</v>
      </c>
      <c r="P272" s="1" t="s">
        <v>77</v>
      </c>
      <c r="X272" s="1" t="s">
        <v>1602</v>
      </c>
    </row>
    <row r="273">
      <c r="A273" s="1">
        <v>413389.0</v>
      </c>
      <c r="B273" s="1" t="s">
        <v>1603</v>
      </c>
      <c r="C273" s="2">
        <v>43005.0</v>
      </c>
      <c r="D273" s="1" t="s">
        <v>1604</v>
      </c>
      <c r="E273" s="1" t="s">
        <v>29</v>
      </c>
      <c r="F273" s="1">
        <v>894.0</v>
      </c>
      <c r="G273" s="1">
        <v>236.0</v>
      </c>
      <c r="H273" s="1">
        <v>22.0</v>
      </c>
      <c r="I273" s="1" t="s">
        <v>1605</v>
      </c>
      <c r="K273" s="1" t="s">
        <v>933</v>
      </c>
      <c r="L273" s="1"/>
      <c r="M273" s="3" t="s">
        <v>1606</v>
      </c>
      <c r="N273" s="1" t="b">
        <v>1</v>
      </c>
      <c r="O273" s="1" t="b">
        <v>1</v>
      </c>
      <c r="P273" s="1" t="s">
        <v>77</v>
      </c>
      <c r="X273" s="1" t="s">
        <v>1607</v>
      </c>
    </row>
    <row r="274">
      <c r="A274" s="1">
        <v>413390.0</v>
      </c>
      <c r="B274" s="1" t="s">
        <v>1608</v>
      </c>
      <c r="C274" s="2">
        <v>43005.0</v>
      </c>
      <c r="D274" s="1" t="s">
        <v>1609</v>
      </c>
      <c r="E274" s="1" t="s">
        <v>29</v>
      </c>
      <c r="F274" s="1">
        <v>894.0</v>
      </c>
      <c r="G274" s="1">
        <v>236.0</v>
      </c>
      <c r="H274" s="1">
        <v>22.0</v>
      </c>
      <c r="K274" s="1" t="s">
        <v>1610</v>
      </c>
      <c r="L274" s="1"/>
      <c r="M274" s="3" t="s">
        <v>1611</v>
      </c>
      <c r="N274" s="1" t="b">
        <v>1</v>
      </c>
      <c r="O274" s="1" t="b">
        <v>1</v>
      </c>
      <c r="P274" s="1" t="s">
        <v>77</v>
      </c>
      <c r="X274" s="1" t="s">
        <v>1612</v>
      </c>
    </row>
    <row r="275">
      <c r="A275" s="1">
        <v>413391.0</v>
      </c>
      <c r="B275" s="1" t="s">
        <v>1613</v>
      </c>
      <c r="C275" s="2">
        <v>43005.0</v>
      </c>
      <c r="D275" s="1" t="s">
        <v>1614</v>
      </c>
      <c r="E275" s="1" t="s">
        <v>29</v>
      </c>
      <c r="F275" s="1">
        <v>894.0</v>
      </c>
      <c r="G275" s="1">
        <v>236.0</v>
      </c>
      <c r="H275" s="1">
        <v>23.0</v>
      </c>
      <c r="I275" s="1" t="s">
        <v>1615</v>
      </c>
      <c r="K275" s="1" t="s">
        <v>1616</v>
      </c>
      <c r="L275" s="1"/>
      <c r="M275" s="3" t="s">
        <v>1617</v>
      </c>
      <c r="N275" s="1" t="b">
        <v>1</v>
      </c>
      <c r="O275" s="1" t="b">
        <v>1</v>
      </c>
      <c r="P275" s="1" t="s">
        <v>77</v>
      </c>
      <c r="X275" s="1" t="s">
        <v>1618</v>
      </c>
    </row>
    <row r="276">
      <c r="A276" s="1">
        <v>413392.0</v>
      </c>
      <c r="B276" s="1" t="s">
        <v>1619</v>
      </c>
      <c r="C276" s="2">
        <v>43005.0</v>
      </c>
      <c r="D276" s="1" t="s">
        <v>1620</v>
      </c>
      <c r="E276" s="1" t="s">
        <v>29</v>
      </c>
      <c r="F276" s="1">
        <v>894.0</v>
      </c>
      <c r="G276" s="1">
        <v>236.0</v>
      </c>
      <c r="H276" s="1">
        <v>62.0</v>
      </c>
      <c r="I276" s="1" t="s">
        <v>1615</v>
      </c>
      <c r="K276" s="1" t="s">
        <v>1456</v>
      </c>
      <c r="L276" s="1"/>
      <c r="M276" s="3" t="s">
        <v>1621</v>
      </c>
      <c r="N276" s="1" t="b">
        <v>1</v>
      </c>
      <c r="O276" s="1" t="b">
        <v>1</v>
      </c>
      <c r="P276" s="1" t="s">
        <v>77</v>
      </c>
      <c r="X276" s="1" t="s">
        <v>1622</v>
      </c>
    </row>
    <row r="277">
      <c r="A277" s="1">
        <v>413393.0</v>
      </c>
      <c r="B277" s="1" t="s">
        <v>1623</v>
      </c>
      <c r="C277" s="2">
        <v>43005.0</v>
      </c>
      <c r="D277" s="1" t="s">
        <v>1624</v>
      </c>
      <c r="E277" s="1" t="s">
        <v>29</v>
      </c>
      <c r="F277" s="1">
        <v>894.0</v>
      </c>
      <c r="G277" s="1">
        <v>236.0</v>
      </c>
      <c r="H277" s="1">
        <v>118.0</v>
      </c>
      <c r="I277" s="1" t="s">
        <v>1625</v>
      </c>
      <c r="K277" s="1" t="s">
        <v>157</v>
      </c>
      <c r="L277" s="1"/>
      <c r="M277" s="3" t="s">
        <v>1626</v>
      </c>
      <c r="N277" s="1" t="b">
        <v>1</v>
      </c>
      <c r="O277" s="1" t="b">
        <v>1</v>
      </c>
      <c r="P277" s="1" t="s">
        <v>77</v>
      </c>
      <c r="X277" s="1" t="s">
        <v>1627</v>
      </c>
    </row>
    <row r="278">
      <c r="A278" s="1">
        <v>413394.0</v>
      </c>
      <c r="B278" s="1" t="s">
        <v>1628</v>
      </c>
      <c r="C278" s="2">
        <v>43005.0</v>
      </c>
      <c r="D278" s="1" t="s">
        <v>1629</v>
      </c>
      <c r="E278" s="1" t="s">
        <v>29</v>
      </c>
      <c r="F278" s="1">
        <v>894.0</v>
      </c>
      <c r="G278" s="1">
        <v>236.0</v>
      </c>
      <c r="H278" s="1">
        <v>36.0</v>
      </c>
      <c r="K278" s="1" t="s">
        <v>808</v>
      </c>
      <c r="L278" s="1"/>
      <c r="M278" s="3" t="s">
        <v>1630</v>
      </c>
      <c r="N278" s="1" t="b">
        <v>1</v>
      </c>
      <c r="O278" s="1" t="b">
        <v>1</v>
      </c>
      <c r="P278" s="1" t="s">
        <v>77</v>
      </c>
      <c r="X278" s="1" t="s">
        <v>1631</v>
      </c>
    </row>
    <row r="279">
      <c r="A279" s="1">
        <v>413395.0</v>
      </c>
      <c r="B279" s="1" t="s">
        <v>1632</v>
      </c>
      <c r="C279" s="2">
        <v>43005.0</v>
      </c>
      <c r="D279" s="1" t="s">
        <v>1633</v>
      </c>
      <c r="E279" s="1" t="s">
        <v>29</v>
      </c>
      <c r="F279" s="1">
        <v>894.0</v>
      </c>
      <c r="G279" s="1">
        <v>236.0</v>
      </c>
      <c r="H279" s="1">
        <v>16.0</v>
      </c>
      <c r="I279" s="1" t="s">
        <v>1634</v>
      </c>
      <c r="K279" s="1" t="s">
        <v>1635</v>
      </c>
      <c r="L279" s="1"/>
      <c r="M279" s="3" t="s">
        <v>1636</v>
      </c>
      <c r="N279" s="1" t="b">
        <v>1</v>
      </c>
      <c r="O279" s="1" t="b">
        <v>1</v>
      </c>
      <c r="P279" s="1" t="s">
        <v>77</v>
      </c>
      <c r="X279" s="1" t="s">
        <v>1637</v>
      </c>
    </row>
    <row r="280">
      <c r="A280" s="1">
        <v>413396.0</v>
      </c>
      <c r="B280" s="1" t="s">
        <v>1638</v>
      </c>
      <c r="C280" s="2">
        <v>43005.0</v>
      </c>
      <c r="D280" s="1" t="s">
        <v>1639</v>
      </c>
      <c r="E280" s="1" t="s">
        <v>29</v>
      </c>
      <c r="F280" s="1">
        <v>894.0</v>
      </c>
      <c r="G280" s="1">
        <v>236.0</v>
      </c>
      <c r="H280" s="1">
        <v>13.0</v>
      </c>
      <c r="K280" s="1" t="s">
        <v>808</v>
      </c>
      <c r="L280" s="1"/>
      <c r="M280" s="3" t="s">
        <v>1640</v>
      </c>
      <c r="N280" s="1" t="b">
        <v>1</v>
      </c>
      <c r="O280" s="1" t="b">
        <v>1</v>
      </c>
      <c r="P280" s="1" t="s">
        <v>77</v>
      </c>
      <c r="X280" s="1" t="s">
        <v>1641</v>
      </c>
    </row>
    <row r="281">
      <c r="A281" s="1">
        <v>413397.0</v>
      </c>
      <c r="B281" s="1" t="s">
        <v>1642</v>
      </c>
      <c r="C281" s="2">
        <v>43005.0</v>
      </c>
      <c r="D281" s="1" t="s">
        <v>1643</v>
      </c>
      <c r="E281" s="1" t="s">
        <v>29</v>
      </c>
      <c r="F281" s="1">
        <v>894.0</v>
      </c>
      <c r="G281" s="1">
        <v>236.0</v>
      </c>
      <c r="H281" s="1">
        <v>22.0</v>
      </c>
      <c r="I281" s="1" t="s">
        <v>1644</v>
      </c>
      <c r="K281" s="1" t="s">
        <v>808</v>
      </c>
      <c r="L281" s="1"/>
      <c r="M281" s="3" t="s">
        <v>1645</v>
      </c>
      <c r="N281" s="1" t="b">
        <v>1</v>
      </c>
      <c r="O281" s="1" t="b">
        <v>1</v>
      </c>
      <c r="P281" s="1" t="s">
        <v>77</v>
      </c>
      <c r="X281" s="1" t="s">
        <v>1646</v>
      </c>
    </row>
    <row r="282">
      <c r="A282" s="1">
        <v>413398.0</v>
      </c>
      <c r="B282" s="1" t="s">
        <v>1647</v>
      </c>
      <c r="C282" s="2">
        <v>43005.0</v>
      </c>
      <c r="D282" s="1" t="s">
        <v>1648</v>
      </c>
      <c r="E282" s="1" t="s">
        <v>29</v>
      </c>
      <c r="F282" s="1">
        <v>894.0</v>
      </c>
      <c r="G282" s="1">
        <v>236.0</v>
      </c>
      <c r="H282" s="1">
        <v>9.0</v>
      </c>
      <c r="I282" s="1" t="s">
        <v>1243</v>
      </c>
      <c r="K282" s="1" t="s">
        <v>933</v>
      </c>
      <c r="L282" s="1"/>
      <c r="M282" s="3" t="s">
        <v>1649</v>
      </c>
      <c r="N282" s="1" t="b">
        <v>1</v>
      </c>
      <c r="O282" s="1" t="b">
        <v>1</v>
      </c>
      <c r="P282" s="1" t="s">
        <v>77</v>
      </c>
      <c r="X282" s="1" t="s">
        <v>1650</v>
      </c>
      <c r="Y282" s="3" t="s">
        <v>1651</v>
      </c>
      <c r="Z282" s="3" t="s">
        <v>1652</v>
      </c>
    </row>
    <row r="283">
      <c r="A283" s="1">
        <v>413399.0</v>
      </c>
      <c r="B283" s="1" t="s">
        <v>1653</v>
      </c>
      <c r="C283" s="2">
        <v>43001.0</v>
      </c>
      <c r="D283" s="1" t="s">
        <v>1654</v>
      </c>
      <c r="E283" s="1" t="s">
        <v>29</v>
      </c>
      <c r="F283" s="1">
        <v>894.0</v>
      </c>
      <c r="G283" s="1">
        <v>236.0</v>
      </c>
      <c r="H283" s="1">
        <v>4.0</v>
      </c>
      <c r="K283" s="1" t="s">
        <v>1655</v>
      </c>
      <c r="L283" s="1"/>
      <c r="M283" s="3" t="s">
        <v>1656</v>
      </c>
      <c r="N283" s="1" t="b">
        <v>1</v>
      </c>
      <c r="O283" s="1" t="b">
        <v>1</v>
      </c>
      <c r="P283" s="1" t="s">
        <v>77</v>
      </c>
      <c r="X283" s="1" t="s">
        <v>1657</v>
      </c>
    </row>
    <row r="284">
      <c r="A284" s="1">
        <v>413400.0</v>
      </c>
      <c r="B284" s="1" t="s">
        <v>1658</v>
      </c>
      <c r="C284" s="2">
        <v>43001.0</v>
      </c>
      <c r="D284" s="1" t="s">
        <v>1659</v>
      </c>
      <c r="E284" s="1" t="s">
        <v>29</v>
      </c>
      <c r="F284" s="1">
        <v>894.0</v>
      </c>
      <c r="G284" s="1">
        <v>236.0</v>
      </c>
      <c r="H284" s="1">
        <v>10.0</v>
      </c>
      <c r="I284" s="1" t="s">
        <v>1660</v>
      </c>
      <c r="K284" s="1" t="s">
        <v>1661</v>
      </c>
      <c r="L284" s="1"/>
      <c r="M284" s="3" t="s">
        <v>1662</v>
      </c>
      <c r="N284" s="1" t="b">
        <v>1</v>
      </c>
      <c r="O284" s="1" t="b">
        <v>1</v>
      </c>
      <c r="P284" s="1" t="s">
        <v>77</v>
      </c>
      <c r="X284" s="1" t="s">
        <v>1663</v>
      </c>
    </row>
    <row r="285">
      <c r="A285" s="1">
        <v>413401.0</v>
      </c>
      <c r="B285" s="1" t="s">
        <v>1664</v>
      </c>
      <c r="C285" s="2">
        <v>42989.0</v>
      </c>
      <c r="D285" s="1" t="s">
        <v>1665</v>
      </c>
      <c r="E285" s="1" t="s">
        <v>29</v>
      </c>
      <c r="F285" s="1">
        <v>894.0</v>
      </c>
      <c r="G285" s="1">
        <v>236.0</v>
      </c>
      <c r="H285" s="1">
        <v>9.0</v>
      </c>
      <c r="K285" s="1" t="s">
        <v>1666</v>
      </c>
      <c r="L285" s="1"/>
      <c r="M285" s="3" t="s">
        <v>1667</v>
      </c>
      <c r="N285" s="1" t="b">
        <v>1</v>
      </c>
      <c r="O285" s="1" t="b">
        <v>1</v>
      </c>
      <c r="P285" s="1" t="s">
        <v>77</v>
      </c>
      <c r="X285" s="1" t="s">
        <v>1668</v>
      </c>
      <c r="Y285" s="3" t="s">
        <v>1669</v>
      </c>
      <c r="Z285" s="3" t="s">
        <v>1670</v>
      </c>
    </row>
    <row r="286">
      <c r="A286" s="1">
        <v>413402.0</v>
      </c>
      <c r="B286" s="1" t="s">
        <v>1671</v>
      </c>
      <c r="C286" s="2">
        <v>42988.0</v>
      </c>
      <c r="D286" s="1" t="s">
        <v>1672</v>
      </c>
      <c r="E286" s="1" t="s">
        <v>29</v>
      </c>
      <c r="F286" s="1">
        <v>894.0</v>
      </c>
      <c r="G286" s="1">
        <v>236.0</v>
      </c>
      <c r="H286" s="1">
        <v>22.0</v>
      </c>
      <c r="I286" s="1" t="s">
        <v>1673</v>
      </c>
      <c r="K286" s="1" t="s">
        <v>1674</v>
      </c>
      <c r="L286" s="1"/>
      <c r="M286" s="3" t="s">
        <v>1675</v>
      </c>
      <c r="N286" s="1" t="b">
        <v>1</v>
      </c>
      <c r="O286" s="1" t="b">
        <v>1</v>
      </c>
      <c r="P286" s="1" t="s">
        <v>77</v>
      </c>
      <c r="X286" s="1" t="s">
        <v>1676</v>
      </c>
    </row>
    <row r="287">
      <c r="A287" s="1">
        <v>413403.0</v>
      </c>
      <c r="B287" s="1" t="s">
        <v>1677</v>
      </c>
      <c r="C287" s="2">
        <v>42988.0</v>
      </c>
      <c r="D287" s="1" t="s">
        <v>1678</v>
      </c>
      <c r="E287" s="1" t="s">
        <v>29</v>
      </c>
      <c r="F287" s="1">
        <v>894.0</v>
      </c>
      <c r="G287" s="1">
        <v>236.0</v>
      </c>
      <c r="H287" s="1">
        <v>4.0</v>
      </c>
      <c r="I287" s="1" t="s">
        <v>1679</v>
      </c>
      <c r="K287" s="1" t="s">
        <v>1680</v>
      </c>
      <c r="L287" s="1"/>
      <c r="M287" s="3" t="s">
        <v>1681</v>
      </c>
      <c r="N287" s="1" t="b">
        <v>1</v>
      </c>
      <c r="O287" s="1" t="b">
        <v>1</v>
      </c>
      <c r="P287" s="1" t="s">
        <v>77</v>
      </c>
      <c r="X287" s="1" t="s">
        <v>1682</v>
      </c>
    </row>
    <row r="288">
      <c r="A288" s="1">
        <v>413404.0</v>
      </c>
      <c r="B288" s="1" t="s">
        <v>1683</v>
      </c>
      <c r="C288" s="2">
        <v>42988.0</v>
      </c>
      <c r="D288" s="1" t="s">
        <v>1684</v>
      </c>
      <c r="E288" s="1" t="s">
        <v>29</v>
      </c>
      <c r="F288" s="1">
        <v>894.0</v>
      </c>
      <c r="G288" s="1">
        <v>236.0</v>
      </c>
      <c r="H288" s="1">
        <v>2.0</v>
      </c>
      <c r="I288" s="1" t="s">
        <v>1685</v>
      </c>
      <c r="K288" s="1" t="s">
        <v>1680</v>
      </c>
      <c r="L288" s="1"/>
      <c r="M288" s="3" t="s">
        <v>1686</v>
      </c>
      <c r="N288" s="1" t="b">
        <v>1</v>
      </c>
      <c r="O288" s="1" t="b">
        <v>1</v>
      </c>
      <c r="P288" s="1" t="s">
        <v>77</v>
      </c>
      <c r="X288" s="1" t="s">
        <v>1687</v>
      </c>
    </row>
    <row r="289">
      <c r="A289" s="1">
        <v>413405.0</v>
      </c>
      <c r="B289" s="1" t="s">
        <v>1688</v>
      </c>
      <c r="C289" s="2">
        <v>42988.0</v>
      </c>
      <c r="D289" s="1" t="s">
        <v>1689</v>
      </c>
      <c r="E289" s="1" t="s">
        <v>29</v>
      </c>
      <c r="F289" s="1">
        <v>894.0</v>
      </c>
      <c r="G289" s="1">
        <v>236.0</v>
      </c>
      <c r="H289" s="1">
        <v>6.0</v>
      </c>
      <c r="I289" s="1" t="s">
        <v>1679</v>
      </c>
      <c r="K289" s="1" t="s">
        <v>1680</v>
      </c>
      <c r="L289" s="1"/>
      <c r="M289" s="3" t="s">
        <v>1690</v>
      </c>
      <c r="N289" s="1" t="b">
        <v>1</v>
      </c>
      <c r="O289" s="1" t="b">
        <v>1</v>
      </c>
      <c r="P289" s="1" t="s">
        <v>77</v>
      </c>
      <c r="X289" s="1" t="s">
        <v>1691</v>
      </c>
    </row>
    <row r="290">
      <c r="A290" s="1">
        <v>413406.0</v>
      </c>
      <c r="B290" s="1" t="s">
        <v>1692</v>
      </c>
      <c r="C290" s="2">
        <v>42988.0</v>
      </c>
      <c r="D290" s="1" t="s">
        <v>1693</v>
      </c>
      <c r="E290" s="1" t="s">
        <v>29</v>
      </c>
      <c r="F290" s="1">
        <v>894.0</v>
      </c>
      <c r="G290" s="1">
        <v>236.0</v>
      </c>
      <c r="H290" s="1">
        <v>3.0</v>
      </c>
      <c r="I290" s="1" t="s">
        <v>1673</v>
      </c>
      <c r="K290" s="1" t="s">
        <v>1694</v>
      </c>
      <c r="L290" s="1"/>
      <c r="M290" s="3" t="s">
        <v>1695</v>
      </c>
      <c r="N290" s="1" t="b">
        <v>1</v>
      </c>
      <c r="O290" s="1" t="b">
        <v>1</v>
      </c>
      <c r="P290" s="1" t="s">
        <v>77</v>
      </c>
      <c r="X290" s="1" t="s">
        <v>1696</v>
      </c>
    </row>
    <row r="291">
      <c r="A291" s="1">
        <v>413407.0</v>
      </c>
      <c r="B291" s="1" t="s">
        <v>1697</v>
      </c>
      <c r="C291" s="2">
        <v>42988.0</v>
      </c>
      <c r="D291" s="1" t="s">
        <v>1698</v>
      </c>
      <c r="E291" s="1" t="s">
        <v>29</v>
      </c>
      <c r="F291" s="1">
        <v>894.0</v>
      </c>
      <c r="G291" s="1">
        <v>236.0</v>
      </c>
      <c r="H291" s="1">
        <v>8.0</v>
      </c>
      <c r="K291" s="1" t="s">
        <v>206</v>
      </c>
      <c r="L291" s="1"/>
      <c r="M291" s="3" t="s">
        <v>1699</v>
      </c>
      <c r="N291" s="1" t="b">
        <v>1</v>
      </c>
      <c r="O291" s="1" t="b">
        <v>1</v>
      </c>
      <c r="P291" s="1" t="s">
        <v>77</v>
      </c>
      <c r="X291" s="1" t="s">
        <v>1700</v>
      </c>
    </row>
    <row r="292">
      <c r="A292" s="1">
        <v>413408.0</v>
      </c>
      <c r="B292" s="1" t="s">
        <v>1701</v>
      </c>
      <c r="C292" s="2">
        <v>42988.0</v>
      </c>
      <c r="D292" s="1" t="s">
        <v>1702</v>
      </c>
      <c r="E292" s="1" t="s">
        <v>29</v>
      </c>
      <c r="F292" s="1">
        <v>894.0</v>
      </c>
      <c r="G292" s="1">
        <v>236.0</v>
      </c>
      <c r="H292" s="1">
        <v>3.0</v>
      </c>
      <c r="I292" s="1" t="s">
        <v>1703</v>
      </c>
      <c r="K292" s="1" t="s">
        <v>1680</v>
      </c>
      <c r="L292" s="1"/>
      <c r="M292" s="3" t="s">
        <v>1704</v>
      </c>
      <c r="N292" s="1" t="b">
        <v>1</v>
      </c>
      <c r="O292" s="1" t="b">
        <v>1</v>
      </c>
      <c r="P292" s="1" t="s">
        <v>77</v>
      </c>
      <c r="X292" s="1" t="s">
        <v>1705</v>
      </c>
    </row>
    <row r="293">
      <c r="A293" s="1">
        <v>413409.0</v>
      </c>
      <c r="B293" s="1" t="s">
        <v>1706</v>
      </c>
      <c r="C293" s="2">
        <v>42988.0</v>
      </c>
      <c r="D293" s="1" t="s">
        <v>1707</v>
      </c>
      <c r="E293" s="1" t="s">
        <v>29</v>
      </c>
      <c r="F293" s="1">
        <v>894.0</v>
      </c>
      <c r="G293" s="1">
        <v>236.0</v>
      </c>
      <c r="H293" s="1">
        <v>12.0</v>
      </c>
      <c r="I293" s="1" t="s">
        <v>1708</v>
      </c>
      <c r="K293" s="1" t="s">
        <v>1709</v>
      </c>
      <c r="L293" s="1"/>
      <c r="M293" s="3" t="s">
        <v>1710</v>
      </c>
      <c r="N293" s="1" t="b">
        <v>1</v>
      </c>
      <c r="O293" s="1" t="b">
        <v>1</v>
      </c>
      <c r="P293" s="1" t="s">
        <v>77</v>
      </c>
      <c r="X293" s="1" t="s">
        <v>1711</v>
      </c>
    </row>
    <row r="294">
      <c r="A294" s="1">
        <v>413410.0</v>
      </c>
      <c r="B294" s="1" t="s">
        <v>1712</v>
      </c>
      <c r="C294" s="2">
        <v>42988.0</v>
      </c>
      <c r="D294" s="1" t="s">
        <v>1713</v>
      </c>
      <c r="E294" s="1" t="s">
        <v>29</v>
      </c>
      <c r="F294" s="1">
        <v>894.0</v>
      </c>
      <c r="G294" s="1">
        <v>236.0</v>
      </c>
      <c r="H294" s="1">
        <v>13.0</v>
      </c>
      <c r="I294" s="1" t="s">
        <v>1714</v>
      </c>
      <c r="K294" s="1" t="s">
        <v>675</v>
      </c>
      <c r="L294" s="1"/>
      <c r="M294" s="3" t="s">
        <v>1715</v>
      </c>
      <c r="N294" s="1" t="b">
        <v>1</v>
      </c>
      <c r="O294" s="1" t="b">
        <v>1</v>
      </c>
      <c r="P294" s="1" t="s">
        <v>77</v>
      </c>
      <c r="X294" s="1" t="s">
        <v>1716</v>
      </c>
    </row>
    <row r="295">
      <c r="A295" s="1">
        <v>413411.0</v>
      </c>
      <c r="B295" s="1" t="s">
        <v>1717</v>
      </c>
      <c r="C295" s="2">
        <v>42987.0</v>
      </c>
      <c r="D295" s="1" t="s">
        <v>1718</v>
      </c>
      <c r="E295" s="1" t="s">
        <v>29</v>
      </c>
      <c r="F295" s="1">
        <v>894.0</v>
      </c>
      <c r="G295" s="1">
        <v>236.0</v>
      </c>
      <c r="H295" s="1">
        <v>13.0</v>
      </c>
      <c r="I295" s="1" t="s">
        <v>1719</v>
      </c>
      <c r="K295" s="1" t="s">
        <v>1207</v>
      </c>
      <c r="L295" s="1"/>
      <c r="M295" s="3" t="s">
        <v>1720</v>
      </c>
      <c r="N295" s="1" t="b">
        <v>1</v>
      </c>
      <c r="O295" s="1" t="b">
        <v>1</v>
      </c>
      <c r="P295" s="1" t="s">
        <v>77</v>
      </c>
      <c r="X295" s="1" t="s">
        <v>1721</v>
      </c>
    </row>
    <row r="296">
      <c r="A296" s="1">
        <v>413412.0</v>
      </c>
      <c r="B296" s="1" t="s">
        <v>1722</v>
      </c>
      <c r="C296" s="2">
        <v>42987.0</v>
      </c>
      <c r="D296" s="1" t="s">
        <v>1723</v>
      </c>
      <c r="E296" s="1" t="s">
        <v>29</v>
      </c>
      <c r="F296" s="1">
        <v>894.0</v>
      </c>
      <c r="G296" s="1">
        <v>236.0</v>
      </c>
      <c r="H296" s="1">
        <v>8.0</v>
      </c>
      <c r="I296" s="1" t="s">
        <v>1685</v>
      </c>
      <c r="M296" s="3" t="s">
        <v>1724</v>
      </c>
      <c r="N296" s="1" t="b">
        <v>0</v>
      </c>
      <c r="O296" s="1" t="b">
        <v>0</v>
      </c>
      <c r="P296" s="1" t="s">
        <v>31</v>
      </c>
      <c r="X296" s="1" t="s">
        <v>1725</v>
      </c>
      <c r="Y296" s="3" t="s">
        <v>1726</v>
      </c>
      <c r="Z296" s="3" t="s">
        <v>1727</v>
      </c>
    </row>
    <row r="297">
      <c r="A297" s="1">
        <v>413413.0</v>
      </c>
      <c r="B297" s="1" t="s">
        <v>1728</v>
      </c>
      <c r="C297" s="2">
        <v>42987.0</v>
      </c>
      <c r="D297" s="1" t="s">
        <v>1729</v>
      </c>
      <c r="E297" s="1" t="s">
        <v>29</v>
      </c>
      <c r="F297" s="1">
        <v>894.0</v>
      </c>
      <c r="G297" s="1">
        <v>236.0</v>
      </c>
      <c r="H297" s="1">
        <v>28.0</v>
      </c>
      <c r="I297" s="1" t="s">
        <v>1730</v>
      </c>
      <c r="K297" s="1" t="s">
        <v>1674</v>
      </c>
      <c r="L297" s="1"/>
      <c r="M297" s="3" t="s">
        <v>1731</v>
      </c>
      <c r="N297" s="1" t="b">
        <v>1</v>
      </c>
      <c r="O297" s="1" t="b">
        <v>1</v>
      </c>
      <c r="P297" s="1" t="s">
        <v>77</v>
      </c>
      <c r="X297" s="1" t="s">
        <v>1732</v>
      </c>
    </row>
    <row r="298">
      <c r="A298" s="1">
        <v>413414.0</v>
      </c>
      <c r="B298" s="1" t="s">
        <v>1733</v>
      </c>
      <c r="C298" s="2">
        <v>42987.0</v>
      </c>
      <c r="D298" s="1" t="s">
        <v>1734</v>
      </c>
      <c r="E298" s="1" t="s">
        <v>29</v>
      </c>
      <c r="F298" s="1">
        <v>894.0</v>
      </c>
      <c r="G298" s="1">
        <v>236.0</v>
      </c>
      <c r="H298" s="1">
        <v>14.0</v>
      </c>
      <c r="I298" s="1" t="s">
        <v>1735</v>
      </c>
      <c r="K298" s="1" t="s">
        <v>1680</v>
      </c>
      <c r="L298" s="1"/>
      <c r="M298" s="3" t="s">
        <v>1736</v>
      </c>
      <c r="N298" s="1" t="b">
        <v>1</v>
      </c>
      <c r="O298" s="1" t="b">
        <v>1</v>
      </c>
      <c r="P298" s="1" t="s">
        <v>77</v>
      </c>
      <c r="X298" s="1" t="s">
        <v>1737</v>
      </c>
    </row>
    <row r="299">
      <c r="A299" s="1">
        <v>413415.0</v>
      </c>
      <c r="B299" s="1" t="s">
        <v>1738</v>
      </c>
      <c r="C299" s="2">
        <v>42987.0</v>
      </c>
      <c r="D299" s="1" t="s">
        <v>1739</v>
      </c>
      <c r="E299" s="1" t="s">
        <v>29</v>
      </c>
      <c r="F299" s="1">
        <v>894.0</v>
      </c>
      <c r="G299" s="1">
        <v>236.0</v>
      </c>
      <c r="H299" s="1">
        <v>15.0</v>
      </c>
      <c r="I299" s="1" t="s">
        <v>1679</v>
      </c>
      <c r="K299" s="1" t="s">
        <v>1680</v>
      </c>
      <c r="L299" s="1"/>
      <c r="M299" s="3" t="s">
        <v>1740</v>
      </c>
      <c r="N299" s="1" t="b">
        <v>1</v>
      </c>
      <c r="O299" s="1" t="b">
        <v>1</v>
      </c>
      <c r="P299" s="1" t="s">
        <v>77</v>
      </c>
      <c r="X299" s="1" t="s">
        <v>1741</v>
      </c>
    </row>
    <row r="300">
      <c r="A300" s="1">
        <v>413416.0</v>
      </c>
      <c r="B300" s="1" t="s">
        <v>1742</v>
      </c>
      <c r="C300" s="2">
        <v>42987.0</v>
      </c>
      <c r="D300" s="1" t="s">
        <v>1743</v>
      </c>
      <c r="E300" s="1" t="s">
        <v>29</v>
      </c>
      <c r="F300" s="1">
        <v>894.0</v>
      </c>
      <c r="G300" s="1">
        <v>236.0</v>
      </c>
      <c r="H300" s="1">
        <v>9.0</v>
      </c>
      <c r="I300" s="1" t="s">
        <v>1744</v>
      </c>
      <c r="K300" s="1" t="s">
        <v>1674</v>
      </c>
      <c r="L300" s="1"/>
      <c r="M300" s="3" t="s">
        <v>1745</v>
      </c>
      <c r="N300" s="1" t="b">
        <v>1</v>
      </c>
      <c r="O300" s="1" t="b">
        <v>1</v>
      </c>
      <c r="P300" s="1" t="s">
        <v>77</v>
      </c>
      <c r="X300" s="1" t="s">
        <v>1746</v>
      </c>
    </row>
    <row r="301">
      <c r="A301" s="1">
        <v>413417.0</v>
      </c>
      <c r="B301" s="1" t="s">
        <v>1747</v>
      </c>
      <c r="C301" s="2">
        <v>42987.0</v>
      </c>
      <c r="D301" s="1" t="s">
        <v>1748</v>
      </c>
      <c r="E301" s="1" t="s">
        <v>29</v>
      </c>
      <c r="F301" s="1">
        <v>894.0</v>
      </c>
      <c r="G301" s="1">
        <v>236.0</v>
      </c>
      <c r="H301" s="1">
        <v>21.0</v>
      </c>
      <c r="I301" s="1" t="s">
        <v>1679</v>
      </c>
      <c r="K301" s="1" t="s">
        <v>1680</v>
      </c>
      <c r="L301" s="1"/>
      <c r="M301" s="3" t="s">
        <v>1749</v>
      </c>
      <c r="N301" s="1" t="b">
        <v>1</v>
      </c>
      <c r="O301" s="1" t="b">
        <v>1</v>
      </c>
      <c r="P301" s="1" t="s">
        <v>77</v>
      </c>
      <c r="X301" s="1" t="s">
        <v>1750</v>
      </c>
    </row>
    <row r="302">
      <c r="A302" s="1">
        <v>413418.0</v>
      </c>
      <c r="B302" s="1" t="s">
        <v>1751</v>
      </c>
      <c r="C302" s="2">
        <v>42987.0</v>
      </c>
      <c r="D302" s="1" t="s">
        <v>1752</v>
      </c>
      <c r="E302" s="1" t="s">
        <v>29</v>
      </c>
      <c r="F302" s="1">
        <v>894.0</v>
      </c>
      <c r="G302" s="1">
        <v>236.0</v>
      </c>
      <c r="H302" s="1">
        <v>20.0</v>
      </c>
      <c r="I302" s="1" t="s">
        <v>1753</v>
      </c>
      <c r="K302" s="1" t="s">
        <v>1754</v>
      </c>
      <c r="L302" s="1"/>
      <c r="M302" s="3" t="s">
        <v>1755</v>
      </c>
      <c r="N302" s="1" t="b">
        <v>1</v>
      </c>
      <c r="O302" s="1" t="b">
        <v>1</v>
      </c>
      <c r="P302" s="1" t="s">
        <v>77</v>
      </c>
      <c r="X302" s="1" t="s">
        <v>1756</v>
      </c>
    </row>
    <row r="303">
      <c r="A303" s="1">
        <v>413419.0</v>
      </c>
      <c r="B303" s="1" t="s">
        <v>1757</v>
      </c>
      <c r="C303" s="2">
        <v>42987.0</v>
      </c>
      <c r="D303" s="1" t="s">
        <v>1758</v>
      </c>
      <c r="E303" s="1" t="s">
        <v>29</v>
      </c>
      <c r="F303" s="1">
        <v>894.0</v>
      </c>
      <c r="G303" s="1">
        <v>236.0</v>
      </c>
      <c r="H303" s="1">
        <v>10.0</v>
      </c>
      <c r="K303" s="1" t="s">
        <v>1461</v>
      </c>
      <c r="L303" s="1"/>
      <c r="M303" s="3" t="s">
        <v>1759</v>
      </c>
      <c r="N303" s="1" t="b">
        <v>1</v>
      </c>
      <c r="O303" s="1" t="b">
        <v>1</v>
      </c>
      <c r="P303" s="1" t="s">
        <v>77</v>
      </c>
      <c r="X303" s="1" t="s">
        <v>1760</v>
      </c>
      <c r="Y303" s="3" t="s">
        <v>1761</v>
      </c>
      <c r="Z303" s="3" t="s">
        <v>1762</v>
      </c>
    </row>
    <row r="304">
      <c r="A304" s="1">
        <v>413420.0</v>
      </c>
      <c r="B304" s="1" t="s">
        <v>1763</v>
      </c>
      <c r="C304" s="2">
        <v>42987.0</v>
      </c>
      <c r="D304" s="1" t="s">
        <v>1764</v>
      </c>
      <c r="E304" s="1" t="s">
        <v>29</v>
      </c>
      <c r="F304" s="1">
        <v>894.0</v>
      </c>
      <c r="G304" s="1">
        <v>236.0</v>
      </c>
      <c r="H304" s="1">
        <v>9.0</v>
      </c>
      <c r="I304" s="1" t="s">
        <v>1679</v>
      </c>
      <c r="K304" s="1" t="s">
        <v>1680</v>
      </c>
      <c r="L304" s="1"/>
      <c r="M304" s="3" t="s">
        <v>1765</v>
      </c>
      <c r="N304" s="1" t="b">
        <v>1</v>
      </c>
      <c r="O304" s="1" t="b">
        <v>1</v>
      </c>
      <c r="P304" s="1" t="s">
        <v>77</v>
      </c>
      <c r="X304" s="1" t="s">
        <v>1766</v>
      </c>
    </row>
    <row r="305">
      <c r="A305" s="1">
        <v>413421.0</v>
      </c>
      <c r="B305" s="1" t="s">
        <v>1767</v>
      </c>
      <c r="C305" s="2">
        <v>42987.0</v>
      </c>
      <c r="D305" s="1" t="s">
        <v>1768</v>
      </c>
      <c r="E305" s="1" t="s">
        <v>29</v>
      </c>
      <c r="F305" s="1">
        <v>894.0</v>
      </c>
      <c r="G305" s="1">
        <v>236.0</v>
      </c>
      <c r="H305" s="1">
        <v>8.0</v>
      </c>
      <c r="I305" s="1" t="s">
        <v>1769</v>
      </c>
      <c r="K305" s="1" t="s">
        <v>1770</v>
      </c>
      <c r="L305" s="1"/>
      <c r="M305" s="3" t="s">
        <v>1771</v>
      </c>
      <c r="N305" s="1" t="b">
        <v>1</v>
      </c>
      <c r="O305" s="1" t="b">
        <v>1</v>
      </c>
      <c r="P305" s="1" t="s">
        <v>77</v>
      </c>
      <c r="X305" s="1" t="s">
        <v>1772</v>
      </c>
    </row>
    <row r="306">
      <c r="A306" s="1">
        <v>413422.0</v>
      </c>
      <c r="B306" s="1" t="s">
        <v>1773</v>
      </c>
      <c r="C306" s="2">
        <v>42987.0</v>
      </c>
      <c r="D306" s="1" t="s">
        <v>1774</v>
      </c>
      <c r="E306" s="1" t="s">
        <v>29</v>
      </c>
      <c r="F306" s="1">
        <v>894.0</v>
      </c>
      <c r="G306" s="1">
        <v>236.0</v>
      </c>
      <c r="H306" s="1">
        <v>7.0</v>
      </c>
      <c r="I306" s="1" t="s">
        <v>1679</v>
      </c>
      <c r="K306" s="1" t="s">
        <v>1680</v>
      </c>
      <c r="L306" s="1"/>
      <c r="M306" s="3" t="s">
        <v>1775</v>
      </c>
      <c r="N306" s="1" t="b">
        <v>1</v>
      </c>
      <c r="O306" s="1" t="b">
        <v>1</v>
      </c>
      <c r="P306" s="1" t="s">
        <v>77</v>
      </c>
      <c r="X306" s="1" t="s">
        <v>1776</v>
      </c>
    </row>
    <row r="307">
      <c r="A307" s="1">
        <v>413423.0</v>
      </c>
      <c r="B307" s="1" t="s">
        <v>1777</v>
      </c>
      <c r="C307" s="2">
        <v>42987.0</v>
      </c>
      <c r="D307" s="1" t="s">
        <v>1778</v>
      </c>
      <c r="E307" s="1" t="s">
        <v>29</v>
      </c>
      <c r="F307" s="1">
        <v>894.0</v>
      </c>
      <c r="G307" s="1">
        <v>236.0</v>
      </c>
      <c r="H307" s="1">
        <v>44.0</v>
      </c>
      <c r="I307" s="1" t="s">
        <v>1673</v>
      </c>
      <c r="M307" s="3" t="s">
        <v>1779</v>
      </c>
      <c r="N307" s="1" t="b">
        <v>0</v>
      </c>
      <c r="O307" s="1" t="b">
        <v>0</v>
      </c>
      <c r="P307" s="1" t="s">
        <v>31</v>
      </c>
      <c r="X307" s="1" t="s">
        <v>1780</v>
      </c>
      <c r="Y307" s="3" t="s">
        <v>1781</v>
      </c>
      <c r="Z307" s="3" t="s">
        <v>1782</v>
      </c>
    </row>
    <row r="308">
      <c r="A308" s="1">
        <v>413424.0</v>
      </c>
      <c r="B308" s="1" t="s">
        <v>1783</v>
      </c>
      <c r="C308" s="2">
        <v>42987.0</v>
      </c>
      <c r="D308" s="1" t="s">
        <v>1784</v>
      </c>
      <c r="E308" s="1" t="s">
        <v>29</v>
      </c>
      <c r="F308" s="1">
        <v>894.0</v>
      </c>
      <c r="G308" s="1">
        <v>236.0</v>
      </c>
      <c r="H308" s="1">
        <v>17.0</v>
      </c>
      <c r="I308" s="1" t="s">
        <v>1596</v>
      </c>
      <c r="M308" s="3" t="s">
        <v>1785</v>
      </c>
      <c r="N308" s="1" t="b">
        <v>0</v>
      </c>
      <c r="O308" s="1" t="b">
        <v>0</v>
      </c>
      <c r="P308" s="1" t="s">
        <v>31</v>
      </c>
      <c r="X308" s="1" t="s">
        <v>1786</v>
      </c>
      <c r="Y308" s="3" t="s">
        <v>1787</v>
      </c>
      <c r="Z308" s="3" t="s">
        <v>1788</v>
      </c>
    </row>
    <row r="309">
      <c r="A309" s="1">
        <v>413425.0</v>
      </c>
      <c r="B309" s="1" t="s">
        <v>1789</v>
      </c>
      <c r="C309" s="2">
        <v>42987.0</v>
      </c>
      <c r="D309" s="1" t="s">
        <v>1790</v>
      </c>
      <c r="E309" s="1" t="s">
        <v>29</v>
      </c>
      <c r="F309" s="1">
        <v>894.0</v>
      </c>
      <c r="G309" s="1">
        <v>236.0</v>
      </c>
      <c r="H309" s="1">
        <v>4.0</v>
      </c>
      <c r="I309" s="1" t="s">
        <v>1791</v>
      </c>
      <c r="K309" s="1" t="s">
        <v>1674</v>
      </c>
      <c r="L309" s="1"/>
      <c r="M309" s="3" t="s">
        <v>1792</v>
      </c>
      <c r="N309" s="1" t="b">
        <v>1</v>
      </c>
      <c r="O309" s="1" t="b">
        <v>1</v>
      </c>
      <c r="P309" s="1" t="s">
        <v>77</v>
      </c>
      <c r="X309" s="1" t="s">
        <v>1793</v>
      </c>
    </row>
    <row r="310">
      <c r="A310" s="1">
        <v>413426.0</v>
      </c>
      <c r="B310" s="1" t="s">
        <v>1794</v>
      </c>
      <c r="C310" s="2">
        <v>42987.0</v>
      </c>
      <c r="D310" s="1" t="s">
        <v>1795</v>
      </c>
      <c r="E310" s="1" t="s">
        <v>29</v>
      </c>
      <c r="F310" s="1">
        <v>894.0</v>
      </c>
      <c r="G310" s="1">
        <v>236.0</v>
      </c>
      <c r="H310" s="1">
        <v>6.0</v>
      </c>
      <c r="I310" s="1" t="s">
        <v>1673</v>
      </c>
      <c r="K310" s="1" t="s">
        <v>1674</v>
      </c>
      <c r="L310" s="1"/>
      <c r="M310" s="3" t="s">
        <v>1796</v>
      </c>
      <c r="N310" s="1" t="b">
        <v>1</v>
      </c>
      <c r="O310" s="1" t="b">
        <v>1</v>
      </c>
      <c r="P310" s="1" t="s">
        <v>77</v>
      </c>
      <c r="X310" s="1" t="s">
        <v>1797</v>
      </c>
    </row>
    <row r="311">
      <c r="A311" s="1">
        <v>413427.0</v>
      </c>
      <c r="B311" s="1" t="s">
        <v>1798</v>
      </c>
      <c r="C311" s="2">
        <v>42987.0</v>
      </c>
      <c r="D311" s="1" t="s">
        <v>1799</v>
      </c>
      <c r="E311" s="1" t="s">
        <v>29</v>
      </c>
      <c r="F311" s="1">
        <v>894.0</v>
      </c>
      <c r="G311" s="1">
        <v>236.0</v>
      </c>
      <c r="H311" s="1">
        <v>33.0</v>
      </c>
      <c r="I311" s="1" t="s">
        <v>1800</v>
      </c>
      <c r="K311" s="1" t="s">
        <v>1801</v>
      </c>
      <c r="L311" s="1"/>
      <c r="M311" s="3" t="s">
        <v>1802</v>
      </c>
      <c r="N311" s="1" t="b">
        <v>1</v>
      </c>
      <c r="O311" s="1" t="b">
        <v>1</v>
      </c>
      <c r="P311" s="1" t="s">
        <v>77</v>
      </c>
      <c r="X311" s="1" t="s">
        <v>1803</v>
      </c>
    </row>
    <row r="312">
      <c r="A312" s="1">
        <v>413428.0</v>
      </c>
      <c r="B312" s="1" t="s">
        <v>1804</v>
      </c>
      <c r="C312" s="2">
        <v>42987.0</v>
      </c>
      <c r="D312" s="1" t="s">
        <v>1805</v>
      </c>
      <c r="E312" s="1" t="s">
        <v>29</v>
      </c>
      <c r="F312" s="1">
        <v>894.0</v>
      </c>
      <c r="G312" s="1">
        <v>236.0</v>
      </c>
      <c r="H312" s="1">
        <v>5.0</v>
      </c>
      <c r="I312" s="1" t="s">
        <v>1806</v>
      </c>
      <c r="M312" s="3" t="s">
        <v>1807</v>
      </c>
      <c r="N312" s="1" t="b">
        <v>0</v>
      </c>
      <c r="O312" s="1" t="b">
        <v>0</v>
      </c>
      <c r="P312" s="1" t="s">
        <v>31</v>
      </c>
      <c r="X312" s="1" t="s">
        <v>1808</v>
      </c>
      <c r="Y312" s="3" t="s">
        <v>1809</v>
      </c>
      <c r="Z312" s="3" t="s">
        <v>1810</v>
      </c>
    </row>
    <row r="313">
      <c r="A313" s="1">
        <v>413429.0</v>
      </c>
      <c r="B313" s="1" t="s">
        <v>1811</v>
      </c>
      <c r="C313" s="2">
        <v>42987.0</v>
      </c>
      <c r="D313" s="1" t="s">
        <v>1812</v>
      </c>
      <c r="E313" s="1" t="s">
        <v>29</v>
      </c>
      <c r="F313" s="1">
        <v>894.0</v>
      </c>
      <c r="G313" s="1">
        <v>236.0</v>
      </c>
      <c r="H313" s="1">
        <v>3.0</v>
      </c>
      <c r="I313" s="1" t="s">
        <v>1813</v>
      </c>
      <c r="M313" s="3" t="s">
        <v>1814</v>
      </c>
      <c r="N313" s="1" t="b">
        <v>0</v>
      </c>
      <c r="O313" s="1" t="b">
        <v>0</v>
      </c>
      <c r="P313" s="1" t="s">
        <v>31</v>
      </c>
      <c r="X313" s="1" t="s">
        <v>1815</v>
      </c>
      <c r="Y313" s="3" t="s">
        <v>1816</v>
      </c>
      <c r="Z313" s="3" t="s">
        <v>1817</v>
      </c>
    </row>
    <row r="314">
      <c r="A314" s="1">
        <v>413430.0</v>
      </c>
      <c r="B314" s="1" t="s">
        <v>1818</v>
      </c>
      <c r="C314" s="2">
        <v>42987.0</v>
      </c>
      <c r="D314" s="1" t="s">
        <v>1819</v>
      </c>
      <c r="E314" s="1" t="s">
        <v>29</v>
      </c>
      <c r="F314" s="1">
        <v>894.0</v>
      </c>
      <c r="G314" s="1">
        <v>236.0</v>
      </c>
      <c r="H314" s="1">
        <v>18.0</v>
      </c>
      <c r="K314" s="1" t="s">
        <v>1820</v>
      </c>
      <c r="L314" s="1"/>
      <c r="M314" s="3" t="s">
        <v>1821</v>
      </c>
      <c r="N314" s="1" t="b">
        <v>1</v>
      </c>
      <c r="O314" s="1" t="b">
        <v>1</v>
      </c>
      <c r="P314" s="1" t="s">
        <v>77</v>
      </c>
      <c r="X314" s="1" t="s">
        <v>1822</v>
      </c>
    </row>
    <row r="315">
      <c r="A315" s="1">
        <v>413431.0</v>
      </c>
      <c r="B315" s="1" t="s">
        <v>1823</v>
      </c>
      <c r="C315" s="2">
        <v>42987.0</v>
      </c>
      <c r="D315" s="1" t="s">
        <v>1824</v>
      </c>
      <c r="E315" s="1" t="s">
        <v>29</v>
      </c>
      <c r="F315" s="1">
        <v>894.0</v>
      </c>
      <c r="G315" s="1">
        <v>236.0</v>
      </c>
      <c r="H315" s="1">
        <v>8.0</v>
      </c>
      <c r="I315" s="1" t="s">
        <v>1825</v>
      </c>
      <c r="M315" s="3" t="s">
        <v>1826</v>
      </c>
      <c r="N315" s="1" t="b">
        <v>0</v>
      </c>
      <c r="O315" s="1" t="b">
        <v>0</v>
      </c>
      <c r="P315" s="1" t="s">
        <v>31</v>
      </c>
      <c r="X315" s="1" t="s">
        <v>1827</v>
      </c>
      <c r="Y315" s="3" t="s">
        <v>1828</v>
      </c>
      <c r="Z315" s="3" t="s">
        <v>1829</v>
      </c>
    </row>
    <row r="316">
      <c r="A316" s="1">
        <v>413432.0</v>
      </c>
      <c r="B316" s="1" t="s">
        <v>1830</v>
      </c>
      <c r="C316" s="2">
        <v>42987.0</v>
      </c>
      <c r="D316" s="1" t="s">
        <v>1831</v>
      </c>
      <c r="E316" s="1" t="s">
        <v>29</v>
      </c>
      <c r="F316" s="1">
        <v>894.0</v>
      </c>
      <c r="G316" s="1">
        <v>236.0</v>
      </c>
      <c r="H316" s="1">
        <v>9.0</v>
      </c>
      <c r="K316" s="1" t="s">
        <v>1832</v>
      </c>
      <c r="L316" s="1"/>
      <c r="M316" s="3" t="s">
        <v>1833</v>
      </c>
      <c r="N316" s="1" t="b">
        <v>1</v>
      </c>
      <c r="O316" s="1" t="b">
        <v>1</v>
      </c>
      <c r="P316" s="1" t="s">
        <v>77</v>
      </c>
      <c r="X316" s="1" t="s">
        <v>1834</v>
      </c>
    </row>
    <row r="317">
      <c r="A317" s="1">
        <v>413433.0</v>
      </c>
      <c r="B317" s="1" t="s">
        <v>1835</v>
      </c>
      <c r="C317" s="2">
        <v>42987.0</v>
      </c>
      <c r="D317" s="1" t="s">
        <v>1836</v>
      </c>
      <c r="E317" s="1" t="s">
        <v>29</v>
      </c>
      <c r="F317" s="1">
        <v>894.0</v>
      </c>
      <c r="G317" s="1">
        <v>236.0</v>
      </c>
      <c r="H317" s="1">
        <v>1.0</v>
      </c>
      <c r="I317" s="1" t="s">
        <v>1791</v>
      </c>
      <c r="K317" s="1" t="s">
        <v>1837</v>
      </c>
      <c r="L317" s="1"/>
      <c r="M317" s="3" t="s">
        <v>1838</v>
      </c>
      <c r="N317" s="1" t="b">
        <v>1</v>
      </c>
      <c r="O317" s="1" t="b">
        <v>1</v>
      </c>
      <c r="P317" s="1" t="s">
        <v>77</v>
      </c>
      <c r="X317" s="1" t="s">
        <v>1839</v>
      </c>
    </row>
    <row r="318">
      <c r="A318" s="1">
        <v>413434.0</v>
      </c>
      <c r="B318" s="1" t="s">
        <v>1840</v>
      </c>
      <c r="C318" s="2">
        <v>42987.0</v>
      </c>
      <c r="D318" s="1" t="s">
        <v>1841</v>
      </c>
      <c r="E318" s="1" t="s">
        <v>29</v>
      </c>
      <c r="F318" s="1">
        <v>894.0</v>
      </c>
      <c r="G318" s="1">
        <v>236.0</v>
      </c>
      <c r="H318" s="1">
        <v>4.0</v>
      </c>
      <c r="I318" s="1" t="s">
        <v>1842</v>
      </c>
      <c r="K318" s="1" t="s">
        <v>715</v>
      </c>
      <c r="L318" s="1"/>
      <c r="M318" s="3" t="s">
        <v>1843</v>
      </c>
      <c r="N318" s="1" t="b">
        <v>1</v>
      </c>
      <c r="O318" s="1" t="b">
        <v>1</v>
      </c>
      <c r="P318" s="1" t="s">
        <v>77</v>
      </c>
      <c r="X318" s="1" t="s">
        <v>1844</v>
      </c>
    </row>
    <row r="319">
      <c r="A319" s="1">
        <v>413435.0</v>
      </c>
      <c r="B319" s="1" t="s">
        <v>1845</v>
      </c>
      <c r="C319" s="2">
        <v>42987.0</v>
      </c>
      <c r="D319" s="1" t="s">
        <v>1846</v>
      </c>
      <c r="E319" s="1" t="s">
        <v>29</v>
      </c>
      <c r="F319" s="1">
        <v>894.0</v>
      </c>
      <c r="G319" s="1">
        <v>236.0</v>
      </c>
      <c r="H319" s="1">
        <v>5.0</v>
      </c>
      <c r="I319" s="1" t="s">
        <v>1673</v>
      </c>
      <c r="M319" s="3" t="s">
        <v>1847</v>
      </c>
      <c r="N319" s="1" t="b">
        <v>0</v>
      </c>
      <c r="O319" s="1" t="b">
        <v>0</v>
      </c>
      <c r="P319" s="1" t="s">
        <v>31</v>
      </c>
      <c r="X319" s="1" t="s">
        <v>1848</v>
      </c>
      <c r="Y319" s="3" t="s">
        <v>1849</v>
      </c>
      <c r="Z319" s="3" t="s">
        <v>1850</v>
      </c>
    </row>
    <row r="320">
      <c r="A320" s="1">
        <v>413436.0</v>
      </c>
      <c r="B320" s="1" t="s">
        <v>1851</v>
      </c>
      <c r="C320" s="2">
        <v>42987.0</v>
      </c>
      <c r="D320" s="1" t="s">
        <v>1852</v>
      </c>
      <c r="E320" s="1" t="s">
        <v>29</v>
      </c>
      <c r="F320" s="1">
        <v>894.0</v>
      </c>
      <c r="G320" s="1">
        <v>236.0</v>
      </c>
      <c r="H320" s="1">
        <v>1.0</v>
      </c>
      <c r="I320" s="1" t="s">
        <v>1853</v>
      </c>
      <c r="M320" s="3" t="s">
        <v>1854</v>
      </c>
      <c r="N320" s="1" t="b">
        <v>0</v>
      </c>
      <c r="O320" s="1" t="b">
        <v>0</v>
      </c>
      <c r="P320" s="1" t="s">
        <v>31</v>
      </c>
      <c r="X320" s="1" t="s">
        <v>1855</v>
      </c>
      <c r="Y320" s="3" t="s">
        <v>1856</v>
      </c>
      <c r="Z320" s="3" t="s">
        <v>1857</v>
      </c>
    </row>
    <row r="321">
      <c r="A321" s="1">
        <v>413437.0</v>
      </c>
      <c r="B321" s="1" t="s">
        <v>1858</v>
      </c>
      <c r="C321" s="2">
        <v>42987.0</v>
      </c>
      <c r="D321" s="1" t="s">
        <v>1859</v>
      </c>
      <c r="E321" s="1" t="s">
        <v>29</v>
      </c>
      <c r="F321" s="1">
        <v>894.0</v>
      </c>
      <c r="G321" s="1">
        <v>236.0</v>
      </c>
      <c r="H321" s="1">
        <v>10.0</v>
      </c>
      <c r="I321" s="1" t="s">
        <v>1860</v>
      </c>
      <c r="M321" s="3" t="s">
        <v>1861</v>
      </c>
      <c r="N321" s="1" t="b">
        <v>0</v>
      </c>
      <c r="O321" s="1" t="b">
        <v>0</v>
      </c>
      <c r="P321" s="1" t="s">
        <v>31</v>
      </c>
      <c r="X321" s="1" t="s">
        <v>1862</v>
      </c>
    </row>
    <row r="322">
      <c r="A322" s="1">
        <v>413438.0</v>
      </c>
      <c r="B322" s="1" t="s">
        <v>1863</v>
      </c>
      <c r="C322" s="2">
        <v>42987.0</v>
      </c>
      <c r="D322" s="1" t="s">
        <v>1864</v>
      </c>
      <c r="E322" s="1" t="s">
        <v>29</v>
      </c>
      <c r="F322" s="1">
        <v>894.0</v>
      </c>
      <c r="G322" s="1">
        <v>236.0</v>
      </c>
      <c r="H322" s="1">
        <v>6.0</v>
      </c>
      <c r="I322" s="1" t="s">
        <v>1806</v>
      </c>
      <c r="M322" s="3" t="s">
        <v>1865</v>
      </c>
      <c r="N322" s="1" t="b">
        <v>0</v>
      </c>
      <c r="O322" s="1" t="b">
        <v>0</v>
      </c>
      <c r="P322" s="1" t="s">
        <v>31</v>
      </c>
      <c r="X322" s="1" t="s">
        <v>1866</v>
      </c>
      <c r="Y322" s="3" t="s">
        <v>1867</v>
      </c>
      <c r="Z322" s="3" t="s">
        <v>1868</v>
      </c>
    </row>
    <row r="323">
      <c r="A323" s="1">
        <v>413439.0</v>
      </c>
      <c r="B323" s="1" t="s">
        <v>1869</v>
      </c>
      <c r="C323" s="2">
        <v>42987.0</v>
      </c>
      <c r="D323" s="1" t="s">
        <v>1870</v>
      </c>
      <c r="E323" s="1" t="s">
        <v>29</v>
      </c>
      <c r="F323" s="1">
        <v>894.0</v>
      </c>
      <c r="G323" s="1">
        <v>236.0</v>
      </c>
      <c r="H323" s="1">
        <v>2.0</v>
      </c>
      <c r="I323" s="1" t="s">
        <v>1871</v>
      </c>
      <c r="K323" s="1" t="s">
        <v>1872</v>
      </c>
      <c r="L323" s="1"/>
      <c r="M323" s="3" t="s">
        <v>1873</v>
      </c>
      <c r="N323" s="1" t="b">
        <v>0</v>
      </c>
      <c r="O323" s="1" t="b">
        <v>0</v>
      </c>
      <c r="P323" s="1" t="s">
        <v>208</v>
      </c>
      <c r="X323" s="1" t="s">
        <v>1874</v>
      </c>
      <c r="Y323" s="3" t="s">
        <v>1875</v>
      </c>
      <c r="Z323" s="3" t="s">
        <v>1876</v>
      </c>
    </row>
    <row r="324">
      <c r="A324" s="1">
        <v>413440.0</v>
      </c>
      <c r="B324" s="1" t="s">
        <v>1877</v>
      </c>
      <c r="C324" s="2">
        <v>42987.0</v>
      </c>
      <c r="D324" s="1" t="s">
        <v>1878</v>
      </c>
      <c r="E324" s="1" t="s">
        <v>29</v>
      </c>
      <c r="F324" s="1">
        <v>894.0</v>
      </c>
      <c r="G324" s="1">
        <v>236.0</v>
      </c>
      <c r="H324" s="1">
        <v>6.0</v>
      </c>
      <c r="I324" s="1" t="s">
        <v>1879</v>
      </c>
      <c r="M324" s="3" t="s">
        <v>1880</v>
      </c>
      <c r="N324" s="1" t="b">
        <v>0</v>
      </c>
      <c r="O324" s="1" t="b">
        <v>0</v>
      </c>
      <c r="P324" s="1" t="s">
        <v>31</v>
      </c>
      <c r="X324" s="1" t="s">
        <v>1881</v>
      </c>
      <c r="Y324" s="3" t="s">
        <v>1882</v>
      </c>
      <c r="Z324" s="3" t="s">
        <v>1883</v>
      </c>
    </row>
    <row r="325">
      <c r="A325" s="1">
        <v>413441.0</v>
      </c>
      <c r="B325" s="1" t="s">
        <v>1884</v>
      </c>
      <c r="C325" s="2">
        <v>42987.0</v>
      </c>
      <c r="D325" s="1" t="s">
        <v>1885</v>
      </c>
      <c r="E325" s="1" t="s">
        <v>29</v>
      </c>
      <c r="F325" s="1">
        <v>894.0</v>
      </c>
      <c r="G325" s="1">
        <v>236.0</v>
      </c>
      <c r="H325" s="1">
        <v>10.0</v>
      </c>
      <c r="I325" s="1" t="s">
        <v>1886</v>
      </c>
      <c r="K325" s="1" t="s">
        <v>1026</v>
      </c>
      <c r="L325" s="1"/>
      <c r="M325" s="3" t="s">
        <v>1887</v>
      </c>
      <c r="N325" s="1" t="b">
        <v>1</v>
      </c>
      <c r="O325" s="1" t="b">
        <v>1</v>
      </c>
      <c r="P325" s="1" t="s">
        <v>77</v>
      </c>
      <c r="X325" s="1" t="s">
        <v>1888</v>
      </c>
    </row>
    <row r="326">
      <c r="A326" s="1">
        <v>413442.0</v>
      </c>
      <c r="B326" s="1" t="s">
        <v>1889</v>
      </c>
      <c r="C326" s="2">
        <v>42987.0</v>
      </c>
      <c r="D326" s="1" t="s">
        <v>1890</v>
      </c>
      <c r="E326" s="1" t="s">
        <v>29</v>
      </c>
      <c r="F326" s="1">
        <v>894.0</v>
      </c>
      <c r="G326" s="1">
        <v>236.0</v>
      </c>
      <c r="H326" s="1">
        <v>11.0</v>
      </c>
      <c r="I326" s="1" t="s">
        <v>1891</v>
      </c>
      <c r="K326" s="1" t="s">
        <v>715</v>
      </c>
      <c r="L326" s="1"/>
      <c r="M326" s="3" t="s">
        <v>1892</v>
      </c>
      <c r="N326" s="1" t="b">
        <v>1</v>
      </c>
      <c r="O326" s="1" t="b">
        <v>1</v>
      </c>
      <c r="P326" s="1" t="s">
        <v>77</v>
      </c>
      <c r="X326" s="1" t="s">
        <v>1893</v>
      </c>
    </row>
    <row r="327">
      <c r="A327" s="1">
        <v>413443.0</v>
      </c>
      <c r="B327" s="1" t="s">
        <v>1894</v>
      </c>
      <c r="C327" s="2">
        <v>42987.0</v>
      </c>
      <c r="D327" s="1" t="s">
        <v>1895</v>
      </c>
      <c r="E327" s="1" t="s">
        <v>29</v>
      </c>
      <c r="F327" s="1">
        <v>894.0</v>
      </c>
      <c r="G327" s="1">
        <v>236.0</v>
      </c>
      <c r="H327" s="1">
        <v>7.0</v>
      </c>
      <c r="K327" s="1" t="s">
        <v>1674</v>
      </c>
      <c r="L327" s="1"/>
      <c r="M327" s="3" t="s">
        <v>1896</v>
      </c>
      <c r="N327" s="1" t="b">
        <v>1</v>
      </c>
      <c r="O327" s="1" t="b">
        <v>1</v>
      </c>
      <c r="P327" s="1" t="s">
        <v>77</v>
      </c>
      <c r="X327" s="1" t="s">
        <v>1897</v>
      </c>
    </row>
    <row r="328">
      <c r="A328" s="1">
        <v>413444.0</v>
      </c>
      <c r="B328" s="1" t="s">
        <v>1898</v>
      </c>
      <c r="C328" s="2">
        <v>42987.0</v>
      </c>
      <c r="D328" s="1" t="s">
        <v>1899</v>
      </c>
      <c r="E328" s="1" t="s">
        <v>29</v>
      </c>
      <c r="F328" s="1">
        <v>894.0</v>
      </c>
      <c r="G328" s="1">
        <v>236.0</v>
      </c>
      <c r="H328" s="1">
        <v>11.0</v>
      </c>
      <c r="I328" s="1" t="s">
        <v>1730</v>
      </c>
      <c r="K328" s="1" t="s">
        <v>1900</v>
      </c>
      <c r="L328" s="1"/>
      <c r="M328" s="3" t="s">
        <v>1901</v>
      </c>
      <c r="N328" s="1" t="b">
        <v>1</v>
      </c>
      <c r="O328" s="1" t="b">
        <v>1</v>
      </c>
      <c r="P328" s="1" t="s">
        <v>77</v>
      </c>
      <c r="X328" s="1" t="s">
        <v>1902</v>
      </c>
    </row>
    <row r="329">
      <c r="A329" s="1">
        <v>413445.0</v>
      </c>
      <c r="B329" s="1" t="s">
        <v>1903</v>
      </c>
      <c r="C329" s="2">
        <v>42987.0</v>
      </c>
      <c r="D329" s="1" t="s">
        <v>1904</v>
      </c>
      <c r="E329" s="1" t="s">
        <v>29</v>
      </c>
      <c r="F329" s="1">
        <v>894.0</v>
      </c>
      <c r="G329" s="1">
        <v>236.0</v>
      </c>
      <c r="H329" s="1">
        <v>3.0</v>
      </c>
      <c r="I329" s="1" t="s">
        <v>1813</v>
      </c>
      <c r="M329" s="3" t="s">
        <v>1905</v>
      </c>
      <c r="N329" s="1" t="b">
        <v>0</v>
      </c>
      <c r="O329" s="1" t="b">
        <v>0</v>
      </c>
      <c r="P329" s="1" t="s">
        <v>31</v>
      </c>
      <c r="X329" s="1" t="s">
        <v>1906</v>
      </c>
      <c r="Y329" s="3" t="s">
        <v>1907</v>
      </c>
      <c r="Z329" s="3" t="s">
        <v>1908</v>
      </c>
    </row>
    <row r="330">
      <c r="A330" s="1">
        <v>413446.0</v>
      </c>
      <c r="B330" s="1" t="s">
        <v>1909</v>
      </c>
      <c r="C330" s="2">
        <v>42987.0</v>
      </c>
      <c r="D330" s="1" t="s">
        <v>1910</v>
      </c>
      <c r="E330" s="1" t="s">
        <v>29</v>
      </c>
      <c r="F330" s="1">
        <v>894.0</v>
      </c>
      <c r="G330" s="1">
        <v>236.0</v>
      </c>
      <c r="H330" s="1">
        <v>2.0</v>
      </c>
      <c r="I330" s="1" t="s">
        <v>1911</v>
      </c>
      <c r="M330" s="3" t="s">
        <v>1912</v>
      </c>
      <c r="N330" s="1" t="b">
        <v>0</v>
      </c>
      <c r="O330" s="1" t="b">
        <v>0</v>
      </c>
      <c r="P330" s="1" t="s">
        <v>31</v>
      </c>
      <c r="X330" s="1" t="s">
        <v>1913</v>
      </c>
      <c r="Y330" s="3" t="s">
        <v>1914</v>
      </c>
      <c r="Z330" s="3" t="s">
        <v>1915</v>
      </c>
    </row>
    <row r="331">
      <c r="A331" s="1">
        <v>413447.0</v>
      </c>
      <c r="B331" s="1" t="s">
        <v>1916</v>
      </c>
      <c r="C331" s="2">
        <v>42987.0</v>
      </c>
      <c r="D331" s="1" t="s">
        <v>1917</v>
      </c>
      <c r="E331" s="1" t="s">
        <v>29</v>
      </c>
      <c r="F331" s="1">
        <v>894.0</v>
      </c>
      <c r="G331" s="1">
        <v>236.0</v>
      </c>
      <c r="H331" s="1">
        <v>5.0</v>
      </c>
      <c r="I331" s="1" t="s">
        <v>1891</v>
      </c>
      <c r="K331" s="1" t="s">
        <v>715</v>
      </c>
      <c r="L331" s="1"/>
      <c r="M331" s="3" t="s">
        <v>1918</v>
      </c>
      <c r="N331" s="1" t="b">
        <v>1</v>
      </c>
      <c r="O331" s="1" t="b">
        <v>1</v>
      </c>
      <c r="P331" s="1" t="s">
        <v>77</v>
      </c>
      <c r="X331" s="1" t="s">
        <v>1919</v>
      </c>
    </row>
    <row r="332">
      <c r="A332" s="1">
        <v>413448.0</v>
      </c>
      <c r="B332" s="1" t="s">
        <v>1920</v>
      </c>
      <c r="C332" s="2">
        <v>42987.0</v>
      </c>
      <c r="D332" s="1" t="s">
        <v>1921</v>
      </c>
      <c r="E332" s="1" t="s">
        <v>29</v>
      </c>
      <c r="F332" s="1">
        <v>894.0</v>
      </c>
      <c r="G332" s="1">
        <v>236.0</v>
      </c>
      <c r="H332" s="1">
        <v>15.0</v>
      </c>
      <c r="K332" s="1" t="s">
        <v>538</v>
      </c>
      <c r="L332" s="1"/>
      <c r="M332" s="3" t="s">
        <v>1922</v>
      </c>
      <c r="N332" s="1" t="b">
        <v>1</v>
      </c>
      <c r="O332" s="1" t="b">
        <v>1</v>
      </c>
      <c r="P332" s="1" t="s">
        <v>77</v>
      </c>
      <c r="X332" s="1" t="s">
        <v>1923</v>
      </c>
    </row>
    <row r="333">
      <c r="A333" s="1">
        <v>413449.0</v>
      </c>
      <c r="B333" s="1" t="s">
        <v>1924</v>
      </c>
      <c r="C333" s="2">
        <v>42987.0</v>
      </c>
      <c r="D333" s="1" t="s">
        <v>1925</v>
      </c>
      <c r="E333" s="1" t="s">
        <v>29</v>
      </c>
      <c r="F333" s="1">
        <v>894.0</v>
      </c>
      <c r="G333" s="1">
        <v>236.0</v>
      </c>
      <c r="H333" s="1">
        <v>3.0</v>
      </c>
      <c r="I333" s="1" t="s">
        <v>1926</v>
      </c>
      <c r="K333" s="1" t="s">
        <v>715</v>
      </c>
      <c r="L333" s="1"/>
      <c r="M333" s="3" t="s">
        <v>1927</v>
      </c>
      <c r="N333" s="1" t="b">
        <v>1</v>
      </c>
      <c r="O333" s="1" t="b">
        <v>1</v>
      </c>
      <c r="P333" s="1" t="s">
        <v>77</v>
      </c>
      <c r="X333" s="1" t="s">
        <v>1928</v>
      </c>
    </row>
    <row r="334">
      <c r="A334" s="1">
        <v>413450.0</v>
      </c>
      <c r="B334" s="1" t="s">
        <v>1929</v>
      </c>
      <c r="C334" s="2">
        <v>42987.0</v>
      </c>
      <c r="D334" s="1" t="s">
        <v>1930</v>
      </c>
      <c r="E334" s="1" t="s">
        <v>29</v>
      </c>
      <c r="F334" s="1">
        <v>894.0</v>
      </c>
      <c r="G334" s="1">
        <v>236.0</v>
      </c>
      <c r="H334" s="1">
        <v>27.0</v>
      </c>
      <c r="I334" s="1" t="s">
        <v>1685</v>
      </c>
      <c r="K334" s="1" t="s">
        <v>1468</v>
      </c>
      <c r="L334" s="1"/>
      <c r="M334" s="3" t="s">
        <v>1931</v>
      </c>
      <c r="N334" s="1" t="b">
        <v>1</v>
      </c>
      <c r="O334" s="1" t="b">
        <v>1</v>
      </c>
      <c r="P334" s="1" t="s">
        <v>77</v>
      </c>
      <c r="X334" s="1" t="s">
        <v>1932</v>
      </c>
    </row>
    <row r="335">
      <c r="A335" s="1">
        <v>413451.0</v>
      </c>
      <c r="B335" s="1" t="s">
        <v>1933</v>
      </c>
      <c r="C335" s="2">
        <v>42987.0</v>
      </c>
      <c r="D335" s="1" t="s">
        <v>1934</v>
      </c>
      <c r="E335" s="1" t="s">
        <v>29</v>
      </c>
      <c r="F335" s="1">
        <v>894.0</v>
      </c>
      <c r="G335" s="1">
        <v>236.0</v>
      </c>
      <c r="H335" s="1">
        <v>12.0</v>
      </c>
      <c r="I335" s="1" t="s">
        <v>1935</v>
      </c>
      <c r="K335" s="1" t="s">
        <v>1754</v>
      </c>
      <c r="L335" s="1"/>
      <c r="M335" s="3" t="s">
        <v>1936</v>
      </c>
      <c r="N335" s="1" t="b">
        <v>1</v>
      </c>
      <c r="O335" s="1" t="b">
        <v>1</v>
      </c>
      <c r="P335" s="1" t="s">
        <v>77</v>
      </c>
      <c r="X335" s="1" t="s">
        <v>1937</v>
      </c>
    </row>
    <row r="336">
      <c r="A336" s="1">
        <v>413452.0</v>
      </c>
      <c r="B336" s="1" t="s">
        <v>1938</v>
      </c>
      <c r="C336" s="2">
        <v>42987.0</v>
      </c>
      <c r="D336" s="1" t="s">
        <v>1939</v>
      </c>
      <c r="E336" s="1" t="s">
        <v>29</v>
      </c>
      <c r="F336" s="1">
        <v>894.0</v>
      </c>
      <c r="G336" s="1">
        <v>236.0</v>
      </c>
      <c r="H336" s="1">
        <v>2.0</v>
      </c>
      <c r="I336" s="1" t="s">
        <v>1940</v>
      </c>
      <c r="M336" s="3" t="s">
        <v>1941</v>
      </c>
      <c r="N336" s="1" t="b">
        <v>0</v>
      </c>
      <c r="O336" s="1" t="b">
        <v>0</v>
      </c>
      <c r="P336" s="1" t="s">
        <v>31</v>
      </c>
      <c r="X336" s="1" t="s">
        <v>1942</v>
      </c>
    </row>
    <row r="337">
      <c r="A337" s="1">
        <v>413453.0</v>
      </c>
      <c r="B337" s="1" t="s">
        <v>1943</v>
      </c>
      <c r="C337" s="2">
        <v>42987.0</v>
      </c>
      <c r="D337" s="1" t="s">
        <v>1944</v>
      </c>
      <c r="E337" s="1" t="s">
        <v>29</v>
      </c>
      <c r="F337" s="1">
        <v>894.0</v>
      </c>
      <c r="G337" s="1">
        <v>236.0</v>
      </c>
      <c r="H337" s="1">
        <v>3.0</v>
      </c>
      <c r="I337" s="1" t="s">
        <v>1596</v>
      </c>
      <c r="K337" s="1" t="s">
        <v>1945</v>
      </c>
      <c r="L337" s="1"/>
      <c r="M337" s="3" t="s">
        <v>1946</v>
      </c>
      <c r="N337" s="1" t="b">
        <v>0</v>
      </c>
      <c r="O337" s="1" t="b">
        <v>0</v>
      </c>
      <c r="P337" s="1" t="s">
        <v>208</v>
      </c>
      <c r="X337" s="1" t="s">
        <v>1947</v>
      </c>
      <c r="Y337" s="3" t="s">
        <v>1948</v>
      </c>
      <c r="Z337" s="3" t="s">
        <v>1949</v>
      </c>
    </row>
    <row r="338">
      <c r="A338" s="1">
        <v>413454.0</v>
      </c>
      <c r="B338" s="1" t="s">
        <v>1950</v>
      </c>
      <c r="C338" s="2">
        <v>42987.0</v>
      </c>
      <c r="D338" s="1" t="s">
        <v>1951</v>
      </c>
      <c r="E338" s="1" t="s">
        <v>29</v>
      </c>
      <c r="F338" s="1">
        <v>894.0</v>
      </c>
      <c r="G338" s="1">
        <v>236.0</v>
      </c>
      <c r="H338" s="1">
        <v>11.0</v>
      </c>
      <c r="I338" s="1" t="s">
        <v>1806</v>
      </c>
      <c r="M338" s="3" t="s">
        <v>1952</v>
      </c>
      <c r="N338" s="1" t="b">
        <v>0</v>
      </c>
      <c r="O338" s="1" t="b">
        <v>0</v>
      </c>
      <c r="P338" s="1" t="s">
        <v>31</v>
      </c>
      <c r="X338" s="1" t="s">
        <v>1953</v>
      </c>
      <c r="Y338" s="3" t="s">
        <v>1954</v>
      </c>
      <c r="Z338" s="3" t="s">
        <v>1955</v>
      </c>
    </row>
    <row r="339">
      <c r="A339" s="1">
        <v>413455.0</v>
      </c>
      <c r="B339" s="1" t="s">
        <v>1956</v>
      </c>
      <c r="C339" s="2">
        <v>42987.0</v>
      </c>
      <c r="D339" s="1" t="s">
        <v>1957</v>
      </c>
      <c r="E339" s="1" t="s">
        <v>29</v>
      </c>
      <c r="F339" s="1">
        <v>894.0</v>
      </c>
      <c r="G339" s="1">
        <v>236.0</v>
      </c>
      <c r="H339" s="1">
        <v>22.0</v>
      </c>
      <c r="I339" s="1" t="s">
        <v>1958</v>
      </c>
      <c r="K339" s="1" t="s">
        <v>1959</v>
      </c>
      <c r="L339" s="1"/>
      <c r="M339" s="3" t="s">
        <v>1960</v>
      </c>
      <c r="N339" s="1" t="b">
        <v>1</v>
      </c>
      <c r="O339" s="1" t="b">
        <v>1</v>
      </c>
      <c r="P339" s="1" t="s">
        <v>77</v>
      </c>
      <c r="X339" s="1" t="s">
        <v>1961</v>
      </c>
    </row>
    <row r="340">
      <c r="A340" s="1">
        <v>413456.0</v>
      </c>
      <c r="B340" s="1" t="s">
        <v>1962</v>
      </c>
      <c r="C340" s="2">
        <v>42987.0</v>
      </c>
      <c r="D340" s="1" t="s">
        <v>1963</v>
      </c>
      <c r="E340" s="1" t="s">
        <v>29</v>
      </c>
      <c r="F340" s="1">
        <v>894.0</v>
      </c>
      <c r="G340" s="1">
        <v>236.0</v>
      </c>
      <c r="H340" s="1">
        <v>18.0</v>
      </c>
      <c r="I340" s="1" t="s">
        <v>1853</v>
      </c>
      <c r="M340" s="3" t="s">
        <v>1964</v>
      </c>
      <c r="N340" s="1" t="b">
        <v>0</v>
      </c>
      <c r="O340" s="1" t="b">
        <v>0</v>
      </c>
      <c r="P340" s="1" t="s">
        <v>31</v>
      </c>
      <c r="X340" s="1" t="s">
        <v>1965</v>
      </c>
      <c r="Y340" s="3" t="s">
        <v>1966</v>
      </c>
      <c r="Z340" s="3" t="s">
        <v>1967</v>
      </c>
    </row>
    <row r="341">
      <c r="A341" s="1">
        <v>413457.0</v>
      </c>
      <c r="B341" s="1" t="s">
        <v>1968</v>
      </c>
      <c r="C341" s="2">
        <v>42987.0</v>
      </c>
      <c r="D341" s="1" t="s">
        <v>1969</v>
      </c>
      <c r="E341" s="1" t="s">
        <v>29</v>
      </c>
      <c r="F341" s="1">
        <v>894.0</v>
      </c>
      <c r="G341" s="1">
        <v>236.0</v>
      </c>
      <c r="H341" s="1">
        <v>39.0</v>
      </c>
      <c r="I341" s="1" t="s">
        <v>1911</v>
      </c>
      <c r="M341" s="3" t="s">
        <v>1970</v>
      </c>
      <c r="N341" s="1" t="b">
        <v>0</v>
      </c>
      <c r="O341" s="1" t="b">
        <v>0</v>
      </c>
      <c r="P341" s="1" t="s">
        <v>31</v>
      </c>
      <c r="X341" s="1" t="s">
        <v>1971</v>
      </c>
      <c r="Y341" s="3" t="s">
        <v>1972</v>
      </c>
      <c r="Z341" s="3" t="s">
        <v>1973</v>
      </c>
    </row>
    <row r="342">
      <c r="A342" s="1">
        <v>413458.0</v>
      </c>
      <c r="B342" s="1" t="s">
        <v>1974</v>
      </c>
      <c r="C342" s="2">
        <v>42987.0</v>
      </c>
      <c r="D342" s="1" t="s">
        <v>1975</v>
      </c>
      <c r="E342" s="1" t="s">
        <v>29</v>
      </c>
      <c r="F342" s="1">
        <v>894.0</v>
      </c>
      <c r="G342" s="1">
        <v>236.0</v>
      </c>
      <c r="H342" s="1">
        <v>5.0</v>
      </c>
      <c r="I342" s="1" t="s">
        <v>1976</v>
      </c>
      <c r="K342" s="1" t="s">
        <v>1959</v>
      </c>
      <c r="L342" s="1"/>
      <c r="M342" s="3" t="s">
        <v>1977</v>
      </c>
      <c r="N342" s="1" t="b">
        <v>1</v>
      </c>
      <c r="O342" s="1" t="b">
        <v>1</v>
      </c>
      <c r="P342" s="1" t="s">
        <v>77</v>
      </c>
      <c r="X342" s="1" t="s">
        <v>1978</v>
      </c>
    </row>
    <row r="343">
      <c r="A343" s="1">
        <v>413459.0</v>
      </c>
      <c r="B343" s="1" t="s">
        <v>1979</v>
      </c>
      <c r="C343" s="2">
        <v>42987.0</v>
      </c>
      <c r="D343" s="1" t="s">
        <v>1980</v>
      </c>
      <c r="E343" s="1" t="s">
        <v>29</v>
      </c>
      <c r="F343" s="1">
        <v>894.0</v>
      </c>
      <c r="G343" s="1">
        <v>236.0</v>
      </c>
      <c r="H343" s="1">
        <v>19.0</v>
      </c>
      <c r="I343" s="1" t="s">
        <v>1981</v>
      </c>
      <c r="K343" s="1" t="s">
        <v>1982</v>
      </c>
      <c r="L343" s="1"/>
      <c r="M343" s="3" t="s">
        <v>1983</v>
      </c>
      <c r="N343" s="1" t="b">
        <v>1</v>
      </c>
      <c r="O343" s="1" t="b">
        <v>1</v>
      </c>
      <c r="P343" s="1" t="s">
        <v>77</v>
      </c>
      <c r="X343" s="1" t="s">
        <v>1984</v>
      </c>
    </row>
    <row r="344">
      <c r="A344" s="1">
        <v>413460.0</v>
      </c>
      <c r="B344" s="1" t="s">
        <v>1985</v>
      </c>
      <c r="C344" s="2">
        <v>42987.0</v>
      </c>
      <c r="D344" s="1" t="s">
        <v>1986</v>
      </c>
      <c r="E344" s="1" t="s">
        <v>29</v>
      </c>
      <c r="F344" s="1">
        <v>894.0</v>
      </c>
      <c r="G344" s="1">
        <v>236.0</v>
      </c>
      <c r="H344" s="1">
        <v>16.0</v>
      </c>
      <c r="I344" s="1" t="s">
        <v>1987</v>
      </c>
      <c r="M344" s="3" t="s">
        <v>1988</v>
      </c>
      <c r="N344" s="1" t="b">
        <v>0</v>
      </c>
      <c r="O344" s="1" t="b">
        <v>0</v>
      </c>
      <c r="P344" s="1" t="s">
        <v>31</v>
      </c>
      <c r="X344" s="1" t="s">
        <v>1989</v>
      </c>
      <c r="Y344" s="3" t="s">
        <v>1990</v>
      </c>
      <c r="Z344" s="3" t="s">
        <v>1991</v>
      </c>
    </row>
    <row r="345">
      <c r="A345" s="1">
        <v>413461.0</v>
      </c>
      <c r="B345" s="1" t="s">
        <v>1992</v>
      </c>
      <c r="C345" s="2">
        <v>42987.0</v>
      </c>
      <c r="D345" s="1" t="s">
        <v>1993</v>
      </c>
      <c r="E345" s="1" t="s">
        <v>29</v>
      </c>
      <c r="F345" s="1">
        <v>894.0</v>
      </c>
      <c r="G345" s="1">
        <v>236.0</v>
      </c>
      <c r="H345" s="1">
        <v>0.0</v>
      </c>
      <c r="J345" s="1" t="s">
        <v>1994</v>
      </c>
      <c r="K345" s="1" t="s">
        <v>1995</v>
      </c>
      <c r="L345" s="1"/>
      <c r="M345" s="3" t="s">
        <v>1996</v>
      </c>
      <c r="N345" s="1" t="b">
        <v>0</v>
      </c>
      <c r="O345" s="1" t="b">
        <v>0</v>
      </c>
      <c r="P345" s="1" t="s">
        <v>208</v>
      </c>
      <c r="X345" s="1" t="s">
        <v>1997</v>
      </c>
    </row>
    <row r="346">
      <c r="A346" s="1">
        <v>413462.0</v>
      </c>
      <c r="B346" s="1" t="s">
        <v>1998</v>
      </c>
      <c r="C346" s="2">
        <v>42987.0</v>
      </c>
      <c r="D346" s="1" t="s">
        <v>1999</v>
      </c>
      <c r="E346" s="1" t="s">
        <v>29</v>
      </c>
      <c r="F346" s="1">
        <v>894.0</v>
      </c>
      <c r="G346" s="1">
        <v>236.0</v>
      </c>
      <c r="H346" s="1">
        <v>7.0</v>
      </c>
      <c r="I346" s="1" t="s">
        <v>1911</v>
      </c>
      <c r="K346" s="1" t="s">
        <v>2000</v>
      </c>
      <c r="L346" s="1"/>
      <c r="M346" s="3" t="s">
        <v>2001</v>
      </c>
      <c r="N346" s="1" t="b">
        <v>0</v>
      </c>
      <c r="O346" s="1" t="b">
        <v>0</v>
      </c>
      <c r="P346" s="1" t="s">
        <v>208</v>
      </c>
      <c r="X346" s="1" t="s">
        <v>2002</v>
      </c>
    </row>
    <row r="347">
      <c r="A347" s="1">
        <v>413463.0</v>
      </c>
      <c r="B347" s="1" t="s">
        <v>2003</v>
      </c>
      <c r="C347" s="2">
        <v>42987.0</v>
      </c>
      <c r="D347" s="1" t="s">
        <v>2004</v>
      </c>
      <c r="E347" s="1" t="s">
        <v>29</v>
      </c>
      <c r="F347" s="1">
        <v>894.0</v>
      </c>
      <c r="G347" s="1">
        <v>236.0</v>
      </c>
      <c r="H347" s="1">
        <v>10.0</v>
      </c>
      <c r="I347" s="1" t="s">
        <v>1853</v>
      </c>
      <c r="M347" s="3" t="s">
        <v>2005</v>
      </c>
      <c r="N347" s="1" t="b">
        <v>0</v>
      </c>
      <c r="O347" s="1" t="b">
        <v>0</v>
      </c>
      <c r="P347" s="1" t="s">
        <v>31</v>
      </c>
      <c r="X347" s="1" t="s">
        <v>2006</v>
      </c>
      <c r="Y347" s="3" t="s">
        <v>2007</v>
      </c>
      <c r="Z347" s="3" t="s">
        <v>2008</v>
      </c>
    </row>
    <row r="348">
      <c r="A348" s="1">
        <v>413464.0</v>
      </c>
      <c r="B348" s="1" t="s">
        <v>2009</v>
      </c>
      <c r="C348" s="2">
        <v>42987.0</v>
      </c>
      <c r="D348" s="1" t="s">
        <v>2010</v>
      </c>
      <c r="E348" s="1" t="s">
        <v>29</v>
      </c>
      <c r="F348" s="1">
        <v>894.0</v>
      </c>
      <c r="G348" s="1">
        <v>236.0</v>
      </c>
      <c r="H348" s="1">
        <v>8.0</v>
      </c>
      <c r="I348" s="1" t="s">
        <v>1891</v>
      </c>
      <c r="K348" s="1" t="s">
        <v>715</v>
      </c>
      <c r="L348" s="1"/>
      <c r="M348" s="3" t="s">
        <v>2011</v>
      </c>
      <c r="N348" s="1" t="b">
        <v>1</v>
      </c>
      <c r="O348" s="1" t="b">
        <v>1</v>
      </c>
      <c r="P348" s="1" t="s">
        <v>77</v>
      </c>
      <c r="X348" s="1" t="s">
        <v>2012</v>
      </c>
    </row>
    <row r="349">
      <c r="A349" s="1">
        <v>413465.0</v>
      </c>
      <c r="B349" s="1" t="s">
        <v>2013</v>
      </c>
      <c r="C349" s="2">
        <v>42987.0</v>
      </c>
      <c r="D349" s="1" t="s">
        <v>2014</v>
      </c>
      <c r="E349" s="1" t="s">
        <v>29</v>
      </c>
      <c r="F349" s="1">
        <v>894.0</v>
      </c>
      <c r="G349" s="1">
        <v>236.0</v>
      </c>
      <c r="H349" s="1">
        <v>3.0</v>
      </c>
      <c r="I349" s="1" t="s">
        <v>1926</v>
      </c>
      <c r="K349" s="1" t="s">
        <v>715</v>
      </c>
      <c r="L349" s="1"/>
      <c r="M349" s="3" t="s">
        <v>2015</v>
      </c>
      <c r="N349" s="1" t="b">
        <v>1</v>
      </c>
      <c r="O349" s="1" t="b">
        <v>1</v>
      </c>
      <c r="P349" s="1" t="s">
        <v>77</v>
      </c>
      <c r="X349" s="1" t="s">
        <v>2016</v>
      </c>
    </row>
    <row r="350">
      <c r="A350" s="1">
        <v>413466.0</v>
      </c>
      <c r="B350" s="1" t="s">
        <v>2017</v>
      </c>
      <c r="C350" s="2">
        <v>42987.0</v>
      </c>
      <c r="D350" s="1" t="s">
        <v>2018</v>
      </c>
      <c r="E350" s="1" t="s">
        <v>29</v>
      </c>
      <c r="F350" s="1">
        <v>894.0</v>
      </c>
      <c r="G350" s="1">
        <v>236.0</v>
      </c>
      <c r="H350" s="1">
        <v>8.0</v>
      </c>
      <c r="I350" s="1" t="s">
        <v>1891</v>
      </c>
      <c r="K350" s="1" t="s">
        <v>715</v>
      </c>
      <c r="L350" s="1"/>
      <c r="M350" s="3" t="s">
        <v>2019</v>
      </c>
      <c r="N350" s="1" t="b">
        <v>1</v>
      </c>
      <c r="O350" s="1" t="b">
        <v>1</v>
      </c>
      <c r="P350" s="1" t="s">
        <v>77</v>
      </c>
      <c r="X350" s="1" t="s">
        <v>2020</v>
      </c>
    </row>
    <row r="351">
      <c r="A351" s="1">
        <v>413467.0</v>
      </c>
      <c r="B351" s="1" t="s">
        <v>2021</v>
      </c>
      <c r="C351" s="2">
        <v>42987.0</v>
      </c>
      <c r="D351" s="1" t="s">
        <v>2022</v>
      </c>
      <c r="E351" s="1" t="s">
        <v>29</v>
      </c>
      <c r="F351" s="1">
        <v>894.0</v>
      </c>
      <c r="G351" s="1">
        <v>236.0</v>
      </c>
      <c r="H351" s="1">
        <v>9.0</v>
      </c>
      <c r="I351" s="1" t="s">
        <v>2023</v>
      </c>
      <c r="K351" s="1" t="s">
        <v>2024</v>
      </c>
      <c r="L351" s="1"/>
      <c r="M351" s="3" t="s">
        <v>2025</v>
      </c>
      <c r="N351" s="1" t="b">
        <v>1</v>
      </c>
      <c r="O351" s="1" t="b">
        <v>1</v>
      </c>
      <c r="P351" s="1" t="s">
        <v>77</v>
      </c>
      <c r="X351" s="1" t="s">
        <v>2026</v>
      </c>
    </row>
    <row r="352">
      <c r="A352" s="1">
        <v>413468.0</v>
      </c>
      <c r="B352" s="1" t="s">
        <v>2027</v>
      </c>
      <c r="C352" s="2">
        <v>42987.0</v>
      </c>
      <c r="D352" s="1" t="s">
        <v>2028</v>
      </c>
      <c r="E352" s="1" t="s">
        <v>29</v>
      </c>
      <c r="F352" s="1">
        <v>894.0</v>
      </c>
      <c r="G352" s="1">
        <v>236.0</v>
      </c>
      <c r="H352" s="1">
        <v>6.0</v>
      </c>
      <c r="I352" s="1" t="s">
        <v>2029</v>
      </c>
      <c r="M352" s="3" t="s">
        <v>2030</v>
      </c>
      <c r="N352" s="1" t="b">
        <v>0</v>
      </c>
      <c r="O352" s="1" t="b">
        <v>0</v>
      </c>
      <c r="P352" s="1" t="s">
        <v>31</v>
      </c>
      <c r="X352" s="1" t="s">
        <v>2031</v>
      </c>
      <c r="Y352" s="3" t="s">
        <v>2032</v>
      </c>
      <c r="Z352" s="3" t="s">
        <v>2033</v>
      </c>
    </row>
    <row r="353">
      <c r="A353" s="1">
        <v>413469.0</v>
      </c>
      <c r="B353" s="1" t="s">
        <v>2034</v>
      </c>
      <c r="C353" s="2">
        <v>42987.0</v>
      </c>
      <c r="D353" s="1" t="s">
        <v>2035</v>
      </c>
      <c r="E353" s="1" t="s">
        <v>29</v>
      </c>
      <c r="F353" s="1">
        <v>894.0</v>
      </c>
      <c r="G353" s="1">
        <v>236.0</v>
      </c>
      <c r="H353" s="1">
        <v>4.0</v>
      </c>
      <c r="I353" s="1" t="s">
        <v>2036</v>
      </c>
      <c r="K353" s="1" t="s">
        <v>2037</v>
      </c>
      <c r="L353" s="1"/>
      <c r="M353" s="3" t="s">
        <v>2038</v>
      </c>
      <c r="N353" s="1" t="b">
        <v>1</v>
      </c>
      <c r="O353" s="1" t="b">
        <v>1</v>
      </c>
      <c r="P353" s="1" t="s">
        <v>77</v>
      </c>
      <c r="X353" s="1" t="s">
        <v>2039</v>
      </c>
    </row>
    <row r="354">
      <c r="A354" s="1">
        <v>413470.0</v>
      </c>
      <c r="B354" s="1" t="s">
        <v>2040</v>
      </c>
      <c r="C354" s="2">
        <v>42987.0</v>
      </c>
      <c r="D354" s="1" t="s">
        <v>2041</v>
      </c>
      <c r="E354" s="1" t="s">
        <v>29</v>
      </c>
      <c r="F354" s="1">
        <v>894.0</v>
      </c>
      <c r="G354" s="1">
        <v>236.0</v>
      </c>
      <c r="H354" s="1">
        <v>2.0</v>
      </c>
      <c r="I354" s="1" t="s">
        <v>1853</v>
      </c>
      <c r="M354" s="3" t="s">
        <v>2042</v>
      </c>
      <c r="N354" s="1" t="b">
        <v>0</v>
      </c>
      <c r="O354" s="1" t="b">
        <v>0</v>
      </c>
      <c r="P354" s="1" t="s">
        <v>31</v>
      </c>
      <c r="X354" s="1" t="s">
        <v>2043</v>
      </c>
      <c r="Y354" s="3" t="s">
        <v>2044</v>
      </c>
      <c r="Z354" s="3" t="s">
        <v>2045</v>
      </c>
    </row>
    <row r="355">
      <c r="A355" s="1">
        <v>413471.0</v>
      </c>
      <c r="B355" s="1" t="s">
        <v>2046</v>
      </c>
      <c r="C355" s="2">
        <v>42987.0</v>
      </c>
      <c r="D355" s="1" t="s">
        <v>2047</v>
      </c>
      <c r="E355" s="1" t="s">
        <v>29</v>
      </c>
      <c r="F355" s="1">
        <v>894.0</v>
      </c>
      <c r="G355" s="1">
        <v>236.0</v>
      </c>
      <c r="H355" s="1">
        <v>3.0</v>
      </c>
      <c r="I355" s="1" t="s">
        <v>1735</v>
      </c>
      <c r="M355" s="3" t="s">
        <v>2048</v>
      </c>
      <c r="N355" s="1" t="b">
        <v>0</v>
      </c>
      <c r="O355" s="1" t="b">
        <v>0</v>
      </c>
      <c r="P355" s="1" t="s">
        <v>31</v>
      </c>
      <c r="X355" s="1" t="s">
        <v>2049</v>
      </c>
    </row>
    <row r="356">
      <c r="A356" s="1">
        <v>413472.0</v>
      </c>
      <c r="B356" s="1" t="s">
        <v>2050</v>
      </c>
      <c r="C356" s="2">
        <v>42987.0</v>
      </c>
      <c r="D356" s="1" t="s">
        <v>2051</v>
      </c>
      <c r="E356" s="1" t="s">
        <v>29</v>
      </c>
      <c r="F356" s="1">
        <v>894.0</v>
      </c>
      <c r="G356" s="1">
        <v>236.0</v>
      </c>
      <c r="H356" s="1">
        <v>3.0</v>
      </c>
      <c r="K356" s="1" t="s">
        <v>2052</v>
      </c>
      <c r="L356" s="1"/>
      <c r="M356" s="3" t="s">
        <v>2053</v>
      </c>
      <c r="N356" s="1" t="b">
        <v>1</v>
      </c>
      <c r="O356" s="1" t="b">
        <v>1</v>
      </c>
      <c r="P356" s="1" t="s">
        <v>77</v>
      </c>
      <c r="X356" s="1" t="s">
        <v>2054</v>
      </c>
    </row>
    <row r="357">
      <c r="A357" s="1">
        <v>413473.0</v>
      </c>
      <c r="B357" s="1" t="s">
        <v>2055</v>
      </c>
      <c r="C357" s="2">
        <v>42987.0</v>
      </c>
      <c r="D357" s="1" t="s">
        <v>2056</v>
      </c>
      <c r="E357" s="1" t="s">
        <v>29</v>
      </c>
      <c r="F357" s="1">
        <v>894.0</v>
      </c>
      <c r="G357" s="1">
        <v>236.0</v>
      </c>
      <c r="H357" s="1">
        <v>4.0</v>
      </c>
      <c r="K357" s="1" t="s">
        <v>2057</v>
      </c>
      <c r="L357" s="1"/>
      <c r="M357" s="3" t="s">
        <v>2058</v>
      </c>
      <c r="N357" s="1" t="b">
        <v>0</v>
      </c>
      <c r="O357" s="1" t="b">
        <v>0</v>
      </c>
      <c r="P357" s="1" t="s">
        <v>208</v>
      </c>
      <c r="X357" s="1" t="s">
        <v>2059</v>
      </c>
    </row>
    <row r="358">
      <c r="A358" s="1">
        <v>413474.0</v>
      </c>
      <c r="B358" s="1" t="s">
        <v>2060</v>
      </c>
      <c r="C358" s="2">
        <v>42987.0</v>
      </c>
      <c r="D358" s="1" t="s">
        <v>2061</v>
      </c>
      <c r="E358" s="1" t="s">
        <v>29</v>
      </c>
      <c r="F358" s="1">
        <v>894.0</v>
      </c>
      <c r="G358" s="1">
        <v>236.0</v>
      </c>
      <c r="H358" s="1">
        <v>3.0</v>
      </c>
      <c r="K358" s="1" t="s">
        <v>2062</v>
      </c>
      <c r="L358" s="1"/>
      <c r="M358" s="3" t="s">
        <v>2063</v>
      </c>
      <c r="N358" s="1" t="b">
        <v>1</v>
      </c>
      <c r="O358" s="1" t="b">
        <v>1</v>
      </c>
      <c r="P358" s="1" t="s">
        <v>77</v>
      </c>
      <c r="X358" s="1" t="s">
        <v>2064</v>
      </c>
      <c r="Y358" s="3" t="s">
        <v>2065</v>
      </c>
      <c r="Z358" s="3" t="s">
        <v>2066</v>
      </c>
    </row>
    <row r="359">
      <c r="A359" s="1">
        <v>413475.0</v>
      </c>
      <c r="B359" s="1" t="s">
        <v>2067</v>
      </c>
      <c r="C359" s="2">
        <v>42987.0</v>
      </c>
      <c r="D359" s="1" t="s">
        <v>2068</v>
      </c>
      <c r="E359" s="1" t="s">
        <v>29</v>
      </c>
      <c r="F359" s="1">
        <v>894.0</v>
      </c>
      <c r="G359" s="1">
        <v>236.0</v>
      </c>
      <c r="H359" s="1">
        <v>13.0</v>
      </c>
      <c r="K359" s="1" t="s">
        <v>219</v>
      </c>
      <c r="L359" s="1"/>
      <c r="M359" s="3" t="s">
        <v>2069</v>
      </c>
      <c r="N359" s="1" t="b">
        <v>1</v>
      </c>
      <c r="O359" s="1" t="b">
        <v>1</v>
      </c>
      <c r="P359" s="1" t="s">
        <v>77</v>
      </c>
      <c r="X359" s="1" t="s">
        <v>2070</v>
      </c>
    </row>
    <row r="360">
      <c r="A360" s="1">
        <v>413476.0</v>
      </c>
      <c r="B360" s="1" t="s">
        <v>2071</v>
      </c>
      <c r="C360" s="2">
        <v>42987.0</v>
      </c>
      <c r="D360" s="1" t="s">
        <v>2072</v>
      </c>
      <c r="E360" s="1" t="s">
        <v>29</v>
      </c>
      <c r="F360" s="1">
        <v>894.0</v>
      </c>
      <c r="G360" s="1">
        <v>236.0</v>
      </c>
      <c r="H360" s="1">
        <v>7.0</v>
      </c>
      <c r="K360" s="1" t="s">
        <v>131</v>
      </c>
      <c r="L360" s="1"/>
      <c r="M360" s="3" t="s">
        <v>2073</v>
      </c>
      <c r="N360" s="1" t="b">
        <v>1</v>
      </c>
      <c r="O360" s="1" t="b">
        <v>1</v>
      </c>
      <c r="P360" s="1" t="s">
        <v>77</v>
      </c>
      <c r="X360" s="1" t="s">
        <v>2074</v>
      </c>
    </row>
    <row r="361">
      <c r="A361" s="1">
        <v>413477.0</v>
      </c>
      <c r="B361" s="1" t="s">
        <v>2075</v>
      </c>
      <c r="C361" s="2">
        <v>42987.0</v>
      </c>
      <c r="D361" s="1" t="s">
        <v>2076</v>
      </c>
      <c r="E361" s="1" t="s">
        <v>29</v>
      </c>
      <c r="F361" s="1">
        <v>894.0</v>
      </c>
      <c r="G361" s="1">
        <v>236.0</v>
      </c>
      <c r="H361" s="1">
        <v>4.0</v>
      </c>
      <c r="I361" s="1" t="s">
        <v>1685</v>
      </c>
      <c r="K361" s="1" t="s">
        <v>2077</v>
      </c>
      <c r="L361" s="1"/>
      <c r="M361" s="3" t="s">
        <v>2078</v>
      </c>
      <c r="N361" s="1" t="b">
        <v>1</v>
      </c>
      <c r="O361" s="1" t="b">
        <v>1</v>
      </c>
      <c r="P361" s="1" t="s">
        <v>77</v>
      </c>
      <c r="X361" s="1" t="s">
        <v>2079</v>
      </c>
    </row>
    <row r="362">
      <c r="A362" s="1">
        <v>413478.0</v>
      </c>
      <c r="B362" s="1" t="s">
        <v>2080</v>
      </c>
      <c r="C362" s="2">
        <v>42987.0</v>
      </c>
      <c r="D362" s="1" t="s">
        <v>2081</v>
      </c>
      <c r="E362" s="1" t="s">
        <v>29</v>
      </c>
      <c r="F362" s="1">
        <v>894.0</v>
      </c>
      <c r="G362" s="1">
        <v>236.0</v>
      </c>
      <c r="H362" s="1">
        <v>1.0</v>
      </c>
      <c r="K362" s="1" t="s">
        <v>2082</v>
      </c>
      <c r="L362" s="1"/>
      <c r="M362" s="3" t="s">
        <v>2083</v>
      </c>
      <c r="N362" s="1" t="b">
        <v>1</v>
      </c>
      <c r="O362" s="1" t="b">
        <v>1</v>
      </c>
      <c r="P362" s="1" t="s">
        <v>77</v>
      </c>
      <c r="X362" s="1" t="s">
        <v>2084</v>
      </c>
    </row>
    <row r="363">
      <c r="A363" s="1">
        <v>413479.0</v>
      </c>
      <c r="B363" s="1" t="s">
        <v>2085</v>
      </c>
      <c r="C363" s="2">
        <v>42987.0</v>
      </c>
      <c r="D363" s="1" t="s">
        <v>2086</v>
      </c>
      <c r="E363" s="1" t="s">
        <v>29</v>
      </c>
      <c r="F363" s="1">
        <v>894.0</v>
      </c>
      <c r="G363" s="1">
        <v>236.0</v>
      </c>
      <c r="H363" s="1">
        <v>4.0</v>
      </c>
      <c r="K363" s="1" t="s">
        <v>2087</v>
      </c>
      <c r="L363" s="1"/>
      <c r="M363" s="3" t="s">
        <v>2088</v>
      </c>
      <c r="N363" s="1" t="b">
        <v>1</v>
      </c>
      <c r="O363" s="1" t="b">
        <v>1</v>
      </c>
      <c r="P363" s="1" t="s">
        <v>77</v>
      </c>
      <c r="X363" s="1" t="s">
        <v>2089</v>
      </c>
    </row>
    <row r="364">
      <c r="A364" s="1">
        <v>413480.0</v>
      </c>
      <c r="B364" s="1" t="s">
        <v>2090</v>
      </c>
      <c r="C364" s="2">
        <v>42987.0</v>
      </c>
      <c r="D364" s="1" t="s">
        <v>2091</v>
      </c>
      <c r="E364" s="1" t="s">
        <v>29</v>
      </c>
      <c r="F364" s="1">
        <v>894.0</v>
      </c>
      <c r="G364" s="1">
        <v>236.0</v>
      </c>
      <c r="H364" s="1">
        <v>7.0</v>
      </c>
      <c r="K364" s="1" t="s">
        <v>2092</v>
      </c>
      <c r="L364" s="1"/>
      <c r="M364" s="3" t="s">
        <v>2093</v>
      </c>
      <c r="N364" s="1" t="b">
        <v>1</v>
      </c>
      <c r="O364" s="1" t="b">
        <v>1</v>
      </c>
      <c r="P364" s="1" t="s">
        <v>77</v>
      </c>
      <c r="X364" s="1" t="s">
        <v>2094</v>
      </c>
    </row>
    <row r="365">
      <c r="A365" s="1">
        <v>413481.0</v>
      </c>
      <c r="B365" s="1" t="s">
        <v>2095</v>
      </c>
      <c r="C365" s="2">
        <v>42987.0</v>
      </c>
      <c r="D365" s="1" t="s">
        <v>2096</v>
      </c>
      <c r="E365" s="1" t="s">
        <v>29</v>
      </c>
      <c r="F365" s="1">
        <v>894.0</v>
      </c>
      <c r="G365" s="1">
        <v>236.0</v>
      </c>
      <c r="H365" s="1">
        <v>3.0</v>
      </c>
      <c r="K365" s="1" t="s">
        <v>2097</v>
      </c>
      <c r="L365" s="1"/>
      <c r="M365" s="3" t="s">
        <v>2098</v>
      </c>
      <c r="N365" s="1" t="b">
        <v>1</v>
      </c>
      <c r="O365" s="1" t="b">
        <v>1</v>
      </c>
      <c r="P365" s="1" t="s">
        <v>77</v>
      </c>
      <c r="X365" s="1" t="s">
        <v>2099</v>
      </c>
    </row>
    <row r="366">
      <c r="A366" s="1">
        <v>413482.0</v>
      </c>
      <c r="B366" s="1" t="s">
        <v>2100</v>
      </c>
      <c r="C366" s="2">
        <v>42987.0</v>
      </c>
      <c r="D366" s="1" t="s">
        <v>2101</v>
      </c>
      <c r="E366" s="1" t="s">
        <v>29</v>
      </c>
      <c r="F366" s="1">
        <v>894.0</v>
      </c>
      <c r="G366" s="1">
        <v>236.0</v>
      </c>
      <c r="H366" s="1">
        <v>11.0</v>
      </c>
      <c r="I366" s="1" t="s">
        <v>1685</v>
      </c>
      <c r="K366" s="1" t="s">
        <v>2102</v>
      </c>
      <c r="L366" s="1"/>
      <c r="M366" s="3" t="s">
        <v>2103</v>
      </c>
      <c r="N366" s="1" t="b">
        <v>1</v>
      </c>
      <c r="O366" s="1" t="b">
        <v>1</v>
      </c>
      <c r="P366" s="1" t="s">
        <v>77</v>
      </c>
      <c r="X366" s="1" t="s">
        <v>2104</v>
      </c>
    </row>
    <row r="367">
      <c r="A367" s="1">
        <v>413483.0</v>
      </c>
      <c r="B367" s="1" t="s">
        <v>2105</v>
      </c>
      <c r="C367" s="2">
        <v>42987.0</v>
      </c>
      <c r="D367" s="1" t="s">
        <v>2106</v>
      </c>
      <c r="E367" s="1" t="s">
        <v>29</v>
      </c>
      <c r="F367" s="1">
        <v>894.0</v>
      </c>
      <c r="G367" s="1">
        <v>236.0</v>
      </c>
      <c r="H367" s="1">
        <v>4.0</v>
      </c>
      <c r="K367" s="1" t="s">
        <v>2107</v>
      </c>
      <c r="L367" s="1"/>
      <c r="M367" s="3" t="s">
        <v>2108</v>
      </c>
      <c r="N367" s="1" t="b">
        <v>1</v>
      </c>
      <c r="O367" s="1" t="b">
        <v>1</v>
      </c>
      <c r="P367" s="1" t="s">
        <v>77</v>
      </c>
      <c r="X367" s="1" t="s">
        <v>2109</v>
      </c>
    </row>
    <row r="368">
      <c r="A368" s="1">
        <v>413484.0</v>
      </c>
      <c r="B368" s="1" t="s">
        <v>2110</v>
      </c>
      <c r="C368" s="2">
        <v>42987.0</v>
      </c>
      <c r="D368" s="1" t="s">
        <v>2111</v>
      </c>
      <c r="E368" s="1" t="s">
        <v>29</v>
      </c>
      <c r="F368" s="1">
        <v>894.0</v>
      </c>
      <c r="G368" s="1">
        <v>236.0</v>
      </c>
      <c r="H368" s="1">
        <v>3.0</v>
      </c>
      <c r="K368" s="1" t="s">
        <v>2112</v>
      </c>
      <c r="L368" s="1"/>
      <c r="M368" s="3" t="s">
        <v>2113</v>
      </c>
      <c r="N368" s="1" t="b">
        <v>1</v>
      </c>
      <c r="O368" s="1" t="b">
        <v>1</v>
      </c>
      <c r="P368" s="1" t="s">
        <v>77</v>
      </c>
      <c r="X368" s="1" t="s">
        <v>2114</v>
      </c>
    </row>
    <row r="369">
      <c r="A369" s="1">
        <v>413485.0</v>
      </c>
      <c r="B369" s="1" t="s">
        <v>2115</v>
      </c>
      <c r="C369" s="2">
        <v>42987.0</v>
      </c>
      <c r="D369" s="1" t="s">
        <v>2116</v>
      </c>
      <c r="E369" s="1" t="s">
        <v>29</v>
      </c>
      <c r="F369" s="1">
        <v>894.0</v>
      </c>
      <c r="G369" s="1">
        <v>236.0</v>
      </c>
      <c r="H369" s="1">
        <v>4.0</v>
      </c>
      <c r="K369" s="1" t="s">
        <v>2117</v>
      </c>
      <c r="L369" s="1"/>
      <c r="M369" s="3" t="s">
        <v>2118</v>
      </c>
      <c r="N369" s="1" t="b">
        <v>1</v>
      </c>
      <c r="O369" s="1" t="b">
        <v>1</v>
      </c>
      <c r="P369" s="1" t="s">
        <v>77</v>
      </c>
      <c r="X369" s="1" t="s">
        <v>2119</v>
      </c>
    </row>
    <row r="370">
      <c r="A370" s="1">
        <v>413486.0</v>
      </c>
      <c r="B370" s="1" t="s">
        <v>2120</v>
      </c>
      <c r="C370" s="2">
        <v>42987.0</v>
      </c>
      <c r="D370" s="1" t="s">
        <v>2121</v>
      </c>
      <c r="E370" s="1" t="s">
        <v>29</v>
      </c>
      <c r="F370" s="1">
        <v>894.0</v>
      </c>
      <c r="G370" s="1">
        <v>236.0</v>
      </c>
      <c r="H370" s="1">
        <v>2.0</v>
      </c>
      <c r="K370" s="1" t="s">
        <v>2122</v>
      </c>
      <c r="L370" s="1"/>
      <c r="M370" s="3" t="s">
        <v>2123</v>
      </c>
      <c r="N370" s="1" t="b">
        <v>1</v>
      </c>
      <c r="O370" s="1" t="b">
        <v>1</v>
      </c>
      <c r="P370" s="1" t="s">
        <v>77</v>
      </c>
      <c r="X370" s="1" t="s">
        <v>2124</v>
      </c>
    </row>
    <row r="371">
      <c r="A371" s="1">
        <v>413487.0</v>
      </c>
      <c r="B371" s="1" t="s">
        <v>2125</v>
      </c>
      <c r="C371" s="2">
        <v>42987.0</v>
      </c>
      <c r="D371" s="1" t="s">
        <v>2126</v>
      </c>
      <c r="E371" s="1" t="s">
        <v>29</v>
      </c>
      <c r="F371" s="1">
        <v>894.0</v>
      </c>
      <c r="G371" s="1">
        <v>236.0</v>
      </c>
      <c r="H371" s="1">
        <v>4.0</v>
      </c>
      <c r="I371" s="1" t="s">
        <v>1806</v>
      </c>
      <c r="K371" s="1" t="s">
        <v>2127</v>
      </c>
      <c r="L371" s="1"/>
      <c r="M371" s="3" t="s">
        <v>2128</v>
      </c>
      <c r="N371" s="1" t="b">
        <v>0</v>
      </c>
      <c r="O371" s="1" t="b">
        <v>0</v>
      </c>
      <c r="P371" s="1" t="s">
        <v>208</v>
      </c>
      <c r="X371" s="1" t="s">
        <v>2129</v>
      </c>
    </row>
    <row r="372">
      <c r="A372" s="1">
        <v>413488.0</v>
      </c>
      <c r="B372" s="1" t="s">
        <v>2130</v>
      </c>
      <c r="C372" s="2">
        <v>42987.0</v>
      </c>
      <c r="D372" s="1" t="s">
        <v>2131</v>
      </c>
      <c r="E372" s="1" t="s">
        <v>29</v>
      </c>
      <c r="F372" s="1">
        <v>894.0</v>
      </c>
      <c r="G372" s="1">
        <v>236.0</v>
      </c>
      <c r="H372" s="1">
        <v>3.0</v>
      </c>
      <c r="I372" s="1" t="s">
        <v>1730</v>
      </c>
      <c r="J372" s="1" t="s">
        <v>2132</v>
      </c>
      <c r="K372" s="1" t="s">
        <v>2133</v>
      </c>
      <c r="L372" s="1"/>
      <c r="M372" s="3" t="s">
        <v>2134</v>
      </c>
      <c r="N372" s="1" t="b">
        <v>0</v>
      </c>
      <c r="O372" s="1" t="b">
        <v>0</v>
      </c>
      <c r="P372" s="1" t="s">
        <v>208</v>
      </c>
      <c r="X372" s="1" t="s">
        <v>2135</v>
      </c>
    </row>
    <row r="373">
      <c r="A373" s="1">
        <v>413489.0</v>
      </c>
      <c r="B373" s="1" t="s">
        <v>2136</v>
      </c>
      <c r="C373" s="2">
        <v>42987.0</v>
      </c>
      <c r="D373" s="1" t="s">
        <v>2137</v>
      </c>
      <c r="E373" s="1" t="s">
        <v>29</v>
      </c>
      <c r="F373" s="1">
        <v>894.0</v>
      </c>
      <c r="G373" s="1">
        <v>236.0</v>
      </c>
      <c r="H373" s="1">
        <v>2.0</v>
      </c>
      <c r="I373" s="1" t="s">
        <v>1730</v>
      </c>
      <c r="J373" s="1" t="s">
        <v>2132</v>
      </c>
      <c r="K373" s="1" t="s">
        <v>2138</v>
      </c>
      <c r="L373" s="1"/>
      <c r="M373" s="3" t="s">
        <v>2139</v>
      </c>
      <c r="N373" s="1" t="b">
        <v>0</v>
      </c>
      <c r="O373" s="1" t="b">
        <v>0</v>
      </c>
      <c r="P373" s="1" t="s">
        <v>208</v>
      </c>
      <c r="X373" s="1" t="s">
        <v>2140</v>
      </c>
    </row>
    <row r="374">
      <c r="A374" s="1">
        <v>413490.0</v>
      </c>
      <c r="B374" s="1" t="s">
        <v>2141</v>
      </c>
      <c r="C374" s="2">
        <v>42987.0</v>
      </c>
      <c r="D374" s="1" t="s">
        <v>2142</v>
      </c>
      <c r="E374" s="1" t="s">
        <v>29</v>
      </c>
      <c r="F374" s="1">
        <v>894.0</v>
      </c>
      <c r="G374" s="1">
        <v>236.0</v>
      </c>
      <c r="H374" s="1">
        <v>3.0</v>
      </c>
      <c r="I374" s="1" t="s">
        <v>1730</v>
      </c>
      <c r="J374" s="1" t="s">
        <v>2132</v>
      </c>
      <c r="K374" s="1" t="s">
        <v>2143</v>
      </c>
      <c r="L374" s="1"/>
      <c r="M374" s="3" t="s">
        <v>2144</v>
      </c>
      <c r="N374" s="1" t="b">
        <v>0</v>
      </c>
      <c r="O374" s="1" t="b">
        <v>0</v>
      </c>
      <c r="P374" s="1" t="s">
        <v>208</v>
      </c>
      <c r="X374" s="1" t="s">
        <v>2145</v>
      </c>
    </row>
    <row r="375">
      <c r="A375" s="1">
        <v>413491.0</v>
      </c>
      <c r="B375" s="1" t="s">
        <v>2146</v>
      </c>
      <c r="C375" s="2">
        <v>42987.0</v>
      </c>
      <c r="D375" s="1" t="s">
        <v>2147</v>
      </c>
      <c r="E375" s="1" t="s">
        <v>29</v>
      </c>
      <c r="F375" s="1">
        <v>894.0</v>
      </c>
      <c r="G375" s="1">
        <v>236.0</v>
      </c>
      <c r="H375" s="1">
        <v>5.0</v>
      </c>
      <c r="I375" s="1" t="s">
        <v>1730</v>
      </c>
      <c r="J375" s="1" t="s">
        <v>2132</v>
      </c>
      <c r="K375" s="1" t="s">
        <v>2148</v>
      </c>
      <c r="L375" s="1"/>
      <c r="M375" s="3" t="s">
        <v>2149</v>
      </c>
      <c r="N375" s="1" t="b">
        <v>0</v>
      </c>
      <c r="O375" s="1" t="b">
        <v>0</v>
      </c>
      <c r="P375" s="1" t="s">
        <v>208</v>
      </c>
      <c r="X375" s="1" t="s">
        <v>2150</v>
      </c>
    </row>
    <row r="376">
      <c r="A376" s="1">
        <v>413492.0</v>
      </c>
      <c r="B376" s="1" t="s">
        <v>2151</v>
      </c>
      <c r="C376" s="2">
        <v>42987.0</v>
      </c>
      <c r="D376" s="1" t="s">
        <v>2152</v>
      </c>
      <c r="E376" s="1" t="s">
        <v>29</v>
      </c>
      <c r="F376" s="1">
        <v>894.0</v>
      </c>
      <c r="G376" s="1">
        <v>236.0</v>
      </c>
      <c r="H376" s="1">
        <v>7.0</v>
      </c>
      <c r="I376" s="1" t="s">
        <v>1730</v>
      </c>
      <c r="J376" s="1" t="s">
        <v>2132</v>
      </c>
      <c r="K376" s="1" t="s">
        <v>2153</v>
      </c>
      <c r="L376" s="1"/>
      <c r="M376" s="3" t="s">
        <v>2154</v>
      </c>
      <c r="N376" s="1" t="b">
        <v>0</v>
      </c>
      <c r="O376" s="1" t="b">
        <v>0</v>
      </c>
      <c r="P376" s="1" t="s">
        <v>208</v>
      </c>
      <c r="X376" s="1" t="s">
        <v>2155</v>
      </c>
    </row>
    <row r="377">
      <c r="A377" s="1">
        <v>413493.0</v>
      </c>
      <c r="B377" s="1" t="s">
        <v>2156</v>
      </c>
      <c r="C377" s="2">
        <v>42987.0</v>
      </c>
      <c r="D377" s="1" t="s">
        <v>2157</v>
      </c>
      <c r="E377" s="1" t="s">
        <v>29</v>
      </c>
      <c r="F377" s="1">
        <v>894.0</v>
      </c>
      <c r="G377" s="1">
        <v>236.0</v>
      </c>
      <c r="H377" s="1">
        <v>2.0</v>
      </c>
      <c r="I377" s="1" t="s">
        <v>2158</v>
      </c>
      <c r="J377" s="1" t="s">
        <v>2159</v>
      </c>
      <c r="K377" s="1" t="s">
        <v>2160</v>
      </c>
      <c r="L377" s="1"/>
      <c r="M377" s="3" t="s">
        <v>2161</v>
      </c>
      <c r="N377" s="1" t="b">
        <v>0</v>
      </c>
      <c r="O377" s="1" t="b">
        <v>0</v>
      </c>
      <c r="P377" s="1" t="s">
        <v>208</v>
      </c>
      <c r="X377" s="1" t="s">
        <v>2162</v>
      </c>
    </row>
    <row r="378">
      <c r="A378" s="1">
        <v>413494.0</v>
      </c>
      <c r="B378" s="1" t="s">
        <v>2163</v>
      </c>
      <c r="C378" s="2">
        <v>42987.0</v>
      </c>
      <c r="D378" s="1" t="s">
        <v>2164</v>
      </c>
      <c r="E378" s="1" t="s">
        <v>29</v>
      </c>
      <c r="F378" s="1">
        <v>894.0</v>
      </c>
      <c r="G378" s="1">
        <v>236.0</v>
      </c>
      <c r="H378" s="1">
        <v>15.0</v>
      </c>
      <c r="I378" s="1" t="s">
        <v>1551</v>
      </c>
      <c r="K378" s="1" t="s">
        <v>2165</v>
      </c>
      <c r="L378" s="1"/>
      <c r="M378" s="3" t="s">
        <v>2166</v>
      </c>
      <c r="N378" s="1" t="b">
        <v>1</v>
      </c>
      <c r="O378" s="1" t="b">
        <v>1</v>
      </c>
      <c r="P378" s="1" t="s">
        <v>77</v>
      </c>
      <c r="X378" s="1" t="s">
        <v>2167</v>
      </c>
    </row>
    <row r="379">
      <c r="A379" s="1">
        <v>413495.0</v>
      </c>
      <c r="B379" s="1" t="s">
        <v>2168</v>
      </c>
      <c r="C379" s="2">
        <v>42987.0</v>
      </c>
      <c r="D379" s="1" t="s">
        <v>2169</v>
      </c>
      <c r="E379" s="1" t="s">
        <v>29</v>
      </c>
      <c r="F379" s="1">
        <v>894.0</v>
      </c>
      <c r="G379" s="1">
        <v>236.0</v>
      </c>
      <c r="H379" s="1">
        <v>9.0</v>
      </c>
      <c r="I379" s="1" t="s">
        <v>2170</v>
      </c>
      <c r="K379" s="1" t="s">
        <v>668</v>
      </c>
      <c r="L379" s="1"/>
      <c r="M379" s="3" t="s">
        <v>2171</v>
      </c>
      <c r="N379" s="1" t="b">
        <v>1</v>
      </c>
      <c r="O379" s="1" t="b">
        <v>1</v>
      </c>
      <c r="P379" s="1" t="s">
        <v>77</v>
      </c>
      <c r="X379" s="1" t="s">
        <v>2172</v>
      </c>
    </row>
    <row r="380">
      <c r="A380" s="1">
        <v>413496.0</v>
      </c>
      <c r="B380" s="1" t="s">
        <v>2173</v>
      </c>
      <c r="C380" s="2">
        <v>42987.0</v>
      </c>
      <c r="D380" s="1" t="s">
        <v>2174</v>
      </c>
      <c r="E380" s="1" t="s">
        <v>29</v>
      </c>
      <c r="F380" s="1">
        <v>894.0</v>
      </c>
      <c r="G380" s="1">
        <v>236.0</v>
      </c>
      <c r="H380" s="1">
        <v>1.0</v>
      </c>
      <c r="J380" s="1" t="s">
        <v>2175</v>
      </c>
      <c r="K380" s="1" t="s">
        <v>2176</v>
      </c>
      <c r="L380" s="1"/>
      <c r="M380" s="3" t="s">
        <v>2177</v>
      </c>
      <c r="N380" s="1" t="b">
        <v>0</v>
      </c>
      <c r="O380" s="1" t="b">
        <v>0</v>
      </c>
      <c r="P380" s="1" t="s">
        <v>208</v>
      </c>
      <c r="X380" s="1" t="s">
        <v>2178</v>
      </c>
      <c r="Y380" s="3" t="s">
        <v>2179</v>
      </c>
      <c r="Z380" s="3" t="s">
        <v>2180</v>
      </c>
    </row>
    <row r="381">
      <c r="A381" s="1">
        <v>413497.0</v>
      </c>
      <c r="B381" s="1" t="s">
        <v>2181</v>
      </c>
      <c r="C381" s="2">
        <v>42987.0</v>
      </c>
      <c r="D381" s="1" t="s">
        <v>2182</v>
      </c>
      <c r="E381" s="1" t="s">
        <v>29</v>
      </c>
      <c r="F381" s="1">
        <v>894.0</v>
      </c>
      <c r="G381" s="1">
        <v>236.0</v>
      </c>
      <c r="H381" s="1">
        <v>2.0</v>
      </c>
      <c r="J381" s="1" t="s">
        <v>2175</v>
      </c>
      <c r="K381" s="1" t="s">
        <v>2176</v>
      </c>
      <c r="L381" s="1"/>
      <c r="M381" s="3" t="s">
        <v>2183</v>
      </c>
      <c r="N381" s="1" t="b">
        <v>0</v>
      </c>
      <c r="O381" s="1" t="b">
        <v>0</v>
      </c>
      <c r="P381" s="1" t="s">
        <v>208</v>
      </c>
      <c r="X381" s="1" t="s">
        <v>2184</v>
      </c>
      <c r="Y381" s="3" t="s">
        <v>2185</v>
      </c>
      <c r="Z381" s="3" t="s">
        <v>2186</v>
      </c>
    </row>
    <row r="382">
      <c r="A382" s="1">
        <v>413498.0</v>
      </c>
      <c r="B382" s="1" t="s">
        <v>2187</v>
      </c>
      <c r="C382" s="2">
        <v>42987.0</v>
      </c>
      <c r="D382" s="1" t="s">
        <v>2188</v>
      </c>
      <c r="E382" s="1" t="s">
        <v>29</v>
      </c>
      <c r="F382" s="1">
        <v>894.0</v>
      </c>
      <c r="G382" s="1">
        <v>236.0</v>
      </c>
      <c r="H382" s="1">
        <v>6.0</v>
      </c>
      <c r="K382" s="1" t="s">
        <v>2189</v>
      </c>
      <c r="L382" s="1"/>
      <c r="M382" s="3" t="s">
        <v>2190</v>
      </c>
      <c r="N382" s="1" t="b">
        <v>1</v>
      </c>
      <c r="O382" s="1" t="b">
        <v>1</v>
      </c>
      <c r="P382" s="1" t="s">
        <v>77</v>
      </c>
      <c r="X382" s="1" t="s">
        <v>2191</v>
      </c>
    </row>
    <row r="383">
      <c r="A383" s="1">
        <v>413499.0</v>
      </c>
      <c r="B383" s="1" t="s">
        <v>2192</v>
      </c>
      <c r="C383" s="2">
        <v>42987.0</v>
      </c>
      <c r="D383" s="1" t="s">
        <v>2193</v>
      </c>
      <c r="E383" s="1" t="s">
        <v>29</v>
      </c>
      <c r="F383" s="1">
        <v>894.0</v>
      </c>
      <c r="G383" s="1">
        <v>236.0</v>
      </c>
      <c r="H383" s="1">
        <v>11.0</v>
      </c>
      <c r="I383" s="1" t="s">
        <v>1685</v>
      </c>
      <c r="K383" s="1" t="s">
        <v>2194</v>
      </c>
      <c r="L383" s="1"/>
      <c r="M383" s="3" t="s">
        <v>2195</v>
      </c>
      <c r="N383" s="1" t="b">
        <v>0</v>
      </c>
      <c r="O383" s="1" t="b">
        <v>0</v>
      </c>
      <c r="P383" s="1" t="s">
        <v>208</v>
      </c>
      <c r="X383" s="1" t="s">
        <v>2196</v>
      </c>
      <c r="Y383" s="3" t="s">
        <v>2197</v>
      </c>
      <c r="Z383" s="3" t="s">
        <v>2198</v>
      </c>
    </row>
    <row r="384">
      <c r="A384" s="1">
        <v>413500.0</v>
      </c>
      <c r="B384" s="1" t="s">
        <v>2199</v>
      </c>
      <c r="C384" s="2">
        <v>42987.0</v>
      </c>
      <c r="D384" s="1" t="s">
        <v>2200</v>
      </c>
      <c r="E384" s="1" t="s">
        <v>29</v>
      </c>
      <c r="F384" s="1">
        <v>894.0</v>
      </c>
      <c r="G384" s="1">
        <v>236.0</v>
      </c>
      <c r="H384" s="1">
        <v>9.0</v>
      </c>
      <c r="I384" s="1" t="s">
        <v>1685</v>
      </c>
      <c r="K384" s="1" t="s">
        <v>2057</v>
      </c>
      <c r="L384" s="1"/>
      <c r="M384" s="3" t="s">
        <v>2201</v>
      </c>
      <c r="N384" s="1" t="b">
        <v>0</v>
      </c>
      <c r="O384" s="1" t="b">
        <v>0</v>
      </c>
      <c r="P384" s="1" t="s">
        <v>208</v>
      </c>
      <c r="X384" s="1" t="s">
        <v>2202</v>
      </c>
    </row>
    <row r="385">
      <c r="A385" s="1">
        <v>413501.0</v>
      </c>
      <c r="B385" s="1" t="s">
        <v>2203</v>
      </c>
      <c r="C385" s="2">
        <v>42987.0</v>
      </c>
      <c r="D385" s="1" t="s">
        <v>2204</v>
      </c>
      <c r="E385" s="1" t="s">
        <v>29</v>
      </c>
      <c r="F385" s="1">
        <v>894.0</v>
      </c>
      <c r="G385" s="1">
        <v>236.0</v>
      </c>
      <c r="H385" s="1">
        <v>1.0</v>
      </c>
      <c r="J385" s="1" t="s">
        <v>2175</v>
      </c>
      <c r="K385" s="1" t="s">
        <v>2205</v>
      </c>
      <c r="L385" s="1"/>
      <c r="M385" s="3" t="s">
        <v>2206</v>
      </c>
      <c r="N385" s="1" t="b">
        <v>0</v>
      </c>
      <c r="O385" s="1" t="b">
        <v>0</v>
      </c>
      <c r="P385" s="1" t="s">
        <v>208</v>
      </c>
      <c r="X385" s="1" t="s">
        <v>2207</v>
      </c>
      <c r="Y385" s="3" t="s">
        <v>2208</v>
      </c>
      <c r="Z385" s="3" t="s">
        <v>2209</v>
      </c>
    </row>
    <row r="386">
      <c r="A386" s="1">
        <v>413502.0</v>
      </c>
      <c r="B386" s="1" t="s">
        <v>2210</v>
      </c>
      <c r="C386" s="2">
        <v>42987.0</v>
      </c>
      <c r="D386" s="1" t="s">
        <v>2211</v>
      </c>
      <c r="E386" s="1" t="s">
        <v>29</v>
      </c>
      <c r="F386" s="1">
        <v>894.0</v>
      </c>
      <c r="G386" s="1">
        <v>236.0</v>
      </c>
      <c r="H386" s="1">
        <v>4.0</v>
      </c>
      <c r="K386" s="1" t="s">
        <v>2117</v>
      </c>
      <c r="L386" s="1"/>
      <c r="M386" s="3" t="s">
        <v>2212</v>
      </c>
      <c r="N386" s="1" t="b">
        <v>1</v>
      </c>
      <c r="O386" s="1" t="b">
        <v>1</v>
      </c>
      <c r="P386" s="1" t="s">
        <v>77</v>
      </c>
      <c r="X386" s="1" t="s">
        <v>2213</v>
      </c>
    </row>
    <row r="387">
      <c r="A387" s="1">
        <v>413503.0</v>
      </c>
      <c r="B387" s="1" t="s">
        <v>2214</v>
      </c>
      <c r="C387" s="2">
        <v>42987.0</v>
      </c>
      <c r="D387" s="1" t="s">
        <v>2215</v>
      </c>
      <c r="E387" s="1" t="s">
        <v>29</v>
      </c>
      <c r="F387" s="1">
        <v>894.0</v>
      </c>
      <c r="G387" s="1">
        <v>236.0</v>
      </c>
      <c r="H387" s="1">
        <v>0.0</v>
      </c>
      <c r="I387" s="1" t="s">
        <v>2216</v>
      </c>
      <c r="J387" s="1" t="s">
        <v>2217</v>
      </c>
      <c r="K387" s="1" t="s">
        <v>2218</v>
      </c>
      <c r="L387" s="1"/>
      <c r="M387" s="3" t="s">
        <v>2219</v>
      </c>
      <c r="N387" s="1" t="b">
        <v>0</v>
      </c>
      <c r="O387" s="1" t="b">
        <v>0</v>
      </c>
      <c r="P387" s="1" t="s">
        <v>208</v>
      </c>
      <c r="X387" s="1" t="s">
        <v>2220</v>
      </c>
      <c r="Y387" s="3" t="s">
        <v>2197</v>
      </c>
      <c r="Z387" s="3" t="s">
        <v>2198</v>
      </c>
    </row>
    <row r="388">
      <c r="A388" s="1">
        <v>413504.0</v>
      </c>
      <c r="B388" s="1" t="s">
        <v>2221</v>
      </c>
      <c r="C388" s="2">
        <v>42987.0</v>
      </c>
      <c r="D388" s="1" t="s">
        <v>2222</v>
      </c>
      <c r="E388" s="1" t="s">
        <v>29</v>
      </c>
      <c r="F388" s="1">
        <v>894.0</v>
      </c>
      <c r="G388" s="1">
        <v>236.0</v>
      </c>
      <c r="H388" s="1">
        <v>9.0</v>
      </c>
      <c r="I388" s="1" t="s">
        <v>2223</v>
      </c>
      <c r="K388" s="1" t="s">
        <v>2224</v>
      </c>
      <c r="L388" s="1"/>
      <c r="M388" s="3" t="s">
        <v>2225</v>
      </c>
      <c r="N388" s="1" t="b">
        <v>1</v>
      </c>
      <c r="O388" s="1" t="b">
        <v>1</v>
      </c>
      <c r="P388" s="1" t="s">
        <v>77</v>
      </c>
      <c r="X388" s="1" t="s">
        <v>2226</v>
      </c>
    </row>
    <row r="389">
      <c r="A389" s="1">
        <v>413505.0</v>
      </c>
      <c r="B389" s="1" t="s">
        <v>2227</v>
      </c>
      <c r="C389" s="2">
        <v>42987.0</v>
      </c>
      <c r="D389" s="1" t="s">
        <v>2228</v>
      </c>
      <c r="E389" s="1" t="s">
        <v>29</v>
      </c>
      <c r="F389" s="1">
        <v>894.0</v>
      </c>
      <c r="G389" s="1">
        <v>236.0</v>
      </c>
      <c r="H389" s="1">
        <v>8.0</v>
      </c>
      <c r="I389" s="1" t="s">
        <v>2229</v>
      </c>
      <c r="K389" s="1" t="s">
        <v>2230</v>
      </c>
      <c r="L389" s="1"/>
      <c r="M389" s="3" t="s">
        <v>2231</v>
      </c>
      <c r="N389" s="1" t="b">
        <v>0</v>
      </c>
      <c r="O389" s="1" t="b">
        <v>0</v>
      </c>
      <c r="P389" s="1" t="s">
        <v>208</v>
      </c>
      <c r="X389" s="1" t="s">
        <v>2232</v>
      </c>
    </row>
    <row r="390">
      <c r="A390" s="1">
        <v>413506.0</v>
      </c>
      <c r="B390" s="1" t="s">
        <v>2233</v>
      </c>
      <c r="C390" s="2">
        <v>42987.0</v>
      </c>
      <c r="D390" s="1" t="s">
        <v>2234</v>
      </c>
      <c r="E390" s="1" t="s">
        <v>29</v>
      </c>
      <c r="F390" s="1">
        <v>894.0</v>
      </c>
      <c r="G390" s="1">
        <v>236.0</v>
      </c>
      <c r="H390" s="1">
        <v>5.0</v>
      </c>
      <c r="I390" s="1" t="s">
        <v>1730</v>
      </c>
      <c r="K390" s="1" t="s">
        <v>2235</v>
      </c>
      <c r="L390" s="1"/>
      <c r="M390" s="3" t="s">
        <v>2236</v>
      </c>
      <c r="N390" s="1" t="b">
        <v>1</v>
      </c>
      <c r="O390" s="1" t="b">
        <v>1</v>
      </c>
      <c r="P390" s="1" t="s">
        <v>77</v>
      </c>
      <c r="X390" s="1" t="s">
        <v>2237</v>
      </c>
    </row>
    <row r="391">
      <c r="A391" s="1">
        <v>413507.0</v>
      </c>
      <c r="B391" s="1" t="s">
        <v>2238</v>
      </c>
      <c r="C391" s="2">
        <v>42987.0</v>
      </c>
      <c r="D391" s="1" t="s">
        <v>2239</v>
      </c>
      <c r="E391" s="1" t="s">
        <v>29</v>
      </c>
      <c r="F391" s="1">
        <v>894.0</v>
      </c>
      <c r="G391" s="1">
        <v>236.0</v>
      </c>
      <c r="H391" s="1">
        <v>15.0</v>
      </c>
      <c r="I391" s="1" t="s">
        <v>2240</v>
      </c>
      <c r="K391" s="1" t="s">
        <v>2241</v>
      </c>
      <c r="L391" s="1"/>
      <c r="M391" s="3" t="s">
        <v>2242</v>
      </c>
      <c r="N391" s="1" t="b">
        <v>0</v>
      </c>
      <c r="O391" s="1" t="b">
        <v>0</v>
      </c>
      <c r="P391" s="1" t="s">
        <v>208</v>
      </c>
      <c r="X391" s="1" t="s">
        <v>2243</v>
      </c>
    </row>
    <row r="392">
      <c r="A392" s="1">
        <v>413508.0</v>
      </c>
      <c r="B392" s="1" t="s">
        <v>2244</v>
      </c>
      <c r="C392" s="2">
        <v>42986.0</v>
      </c>
      <c r="D392" s="1" t="s">
        <v>2245</v>
      </c>
      <c r="E392" s="1" t="s">
        <v>29</v>
      </c>
      <c r="F392" s="1">
        <v>894.0</v>
      </c>
      <c r="G392" s="1">
        <v>236.0</v>
      </c>
      <c r="H392" s="1">
        <v>11.0</v>
      </c>
      <c r="I392" s="1" t="s">
        <v>1685</v>
      </c>
      <c r="K392" s="1" t="s">
        <v>2246</v>
      </c>
      <c r="L392" s="1"/>
      <c r="M392" s="3" t="s">
        <v>2247</v>
      </c>
      <c r="N392" s="1" t="b">
        <v>0</v>
      </c>
      <c r="O392" s="1" t="b">
        <v>0</v>
      </c>
      <c r="P392" s="1" t="s">
        <v>208</v>
      </c>
      <c r="X392" s="1" t="s">
        <v>2248</v>
      </c>
    </row>
    <row r="393">
      <c r="A393" s="1">
        <v>413509.0</v>
      </c>
      <c r="B393" s="1" t="s">
        <v>2249</v>
      </c>
      <c r="C393" s="2">
        <v>42986.0</v>
      </c>
      <c r="D393" s="1" t="s">
        <v>2250</v>
      </c>
      <c r="E393" s="1" t="s">
        <v>29</v>
      </c>
      <c r="F393" s="1">
        <v>894.0</v>
      </c>
      <c r="G393" s="1">
        <v>236.0</v>
      </c>
      <c r="H393" s="1">
        <v>5.0</v>
      </c>
      <c r="K393" s="1" t="s">
        <v>2057</v>
      </c>
      <c r="L393" s="1"/>
      <c r="M393" s="3" t="s">
        <v>2251</v>
      </c>
      <c r="N393" s="1" t="b">
        <v>0</v>
      </c>
      <c r="O393" s="1" t="b">
        <v>0</v>
      </c>
      <c r="P393" s="1" t="s">
        <v>208</v>
      </c>
      <c r="X393" s="1" t="s">
        <v>2252</v>
      </c>
    </row>
    <row r="394">
      <c r="A394" s="1">
        <v>413510.0</v>
      </c>
      <c r="B394" s="1" t="s">
        <v>2253</v>
      </c>
      <c r="C394" s="2">
        <v>42986.0</v>
      </c>
      <c r="D394" s="1" t="s">
        <v>2254</v>
      </c>
      <c r="E394" s="1" t="s">
        <v>29</v>
      </c>
      <c r="F394" s="1">
        <v>894.0</v>
      </c>
      <c r="G394" s="1">
        <v>236.0</v>
      </c>
      <c r="H394" s="1">
        <v>9.0</v>
      </c>
      <c r="I394" s="1" t="s">
        <v>1685</v>
      </c>
      <c r="K394" s="1" t="s">
        <v>2255</v>
      </c>
      <c r="L394" s="1"/>
      <c r="M394" s="3" t="s">
        <v>2256</v>
      </c>
      <c r="N394" s="1" t="b">
        <v>0</v>
      </c>
      <c r="O394" s="1" t="b">
        <v>0</v>
      </c>
      <c r="P394" s="1" t="s">
        <v>208</v>
      </c>
      <c r="X394" s="1" t="s">
        <v>2257</v>
      </c>
    </row>
    <row r="395">
      <c r="A395" s="1">
        <v>413511.0</v>
      </c>
      <c r="B395" s="1" t="s">
        <v>2258</v>
      </c>
      <c r="C395" s="2">
        <v>42986.0</v>
      </c>
      <c r="D395" s="1" t="s">
        <v>2259</v>
      </c>
      <c r="E395" s="1" t="s">
        <v>29</v>
      </c>
      <c r="F395" s="1">
        <v>894.0</v>
      </c>
      <c r="G395" s="1">
        <v>236.0</v>
      </c>
      <c r="H395" s="1">
        <v>7.0</v>
      </c>
      <c r="I395" s="1" t="s">
        <v>1730</v>
      </c>
      <c r="J395" s="1" t="s">
        <v>29</v>
      </c>
      <c r="K395" s="1" t="s">
        <v>2260</v>
      </c>
      <c r="L395" s="1"/>
      <c r="M395" s="3" t="s">
        <v>2261</v>
      </c>
      <c r="N395" s="1" t="b">
        <v>0</v>
      </c>
      <c r="O395" s="1" t="b">
        <v>0</v>
      </c>
      <c r="P395" s="1" t="s">
        <v>208</v>
      </c>
      <c r="X395" s="1" t="s">
        <v>2262</v>
      </c>
    </row>
    <row r="396">
      <c r="A396" s="1">
        <v>413512.0</v>
      </c>
      <c r="B396" s="1" t="s">
        <v>2263</v>
      </c>
      <c r="C396" s="2">
        <v>42986.0</v>
      </c>
      <c r="D396" s="1" t="s">
        <v>2264</v>
      </c>
      <c r="E396" s="1" t="s">
        <v>29</v>
      </c>
      <c r="F396" s="1">
        <v>894.0</v>
      </c>
      <c r="G396" s="1">
        <v>236.0</v>
      </c>
      <c r="H396" s="1">
        <v>7.0</v>
      </c>
      <c r="K396" s="1" t="s">
        <v>2265</v>
      </c>
      <c r="L396" s="1"/>
      <c r="M396" s="3" t="s">
        <v>2266</v>
      </c>
      <c r="N396" s="1" t="b">
        <v>1</v>
      </c>
      <c r="O396" s="1" t="b">
        <v>1</v>
      </c>
      <c r="P396" s="1" t="s">
        <v>77</v>
      </c>
      <c r="X396" s="1" t="s">
        <v>2267</v>
      </c>
    </row>
    <row r="397">
      <c r="A397" s="1">
        <v>413513.0</v>
      </c>
      <c r="B397" s="1" t="s">
        <v>2268</v>
      </c>
      <c r="C397" s="2">
        <v>42986.0</v>
      </c>
      <c r="D397" s="1" t="s">
        <v>2269</v>
      </c>
      <c r="E397" s="1" t="s">
        <v>29</v>
      </c>
      <c r="F397" s="1">
        <v>894.0</v>
      </c>
      <c r="G397" s="1">
        <v>236.0</v>
      </c>
      <c r="H397" s="1">
        <v>6.0</v>
      </c>
      <c r="I397" s="1" t="s">
        <v>2270</v>
      </c>
      <c r="K397" s="1" t="s">
        <v>2143</v>
      </c>
      <c r="L397" s="1"/>
      <c r="M397" s="3" t="s">
        <v>2271</v>
      </c>
      <c r="N397" s="1" t="b">
        <v>0</v>
      </c>
      <c r="O397" s="1" t="b">
        <v>0</v>
      </c>
      <c r="P397" s="1" t="s">
        <v>208</v>
      </c>
      <c r="X397" s="1" t="s">
        <v>2272</v>
      </c>
    </row>
    <row r="398">
      <c r="A398" s="1">
        <v>413514.0</v>
      </c>
      <c r="B398" s="1" t="s">
        <v>2273</v>
      </c>
      <c r="C398" s="2">
        <v>42986.0</v>
      </c>
      <c r="D398" s="1" t="s">
        <v>2274</v>
      </c>
      <c r="E398" s="1" t="s">
        <v>29</v>
      </c>
      <c r="F398" s="1">
        <v>894.0</v>
      </c>
      <c r="G398" s="1">
        <v>236.0</v>
      </c>
      <c r="H398" s="1">
        <v>7.0</v>
      </c>
      <c r="I398" s="1" t="s">
        <v>2275</v>
      </c>
      <c r="M398" s="3" t="s">
        <v>2276</v>
      </c>
      <c r="N398" s="1" t="b">
        <v>0</v>
      </c>
      <c r="O398" s="1" t="b">
        <v>0</v>
      </c>
      <c r="P398" s="1" t="s">
        <v>31</v>
      </c>
      <c r="X398" s="1" t="s">
        <v>2277</v>
      </c>
      <c r="Y398" s="3" t="s">
        <v>2197</v>
      </c>
      <c r="Z398" s="3" t="s">
        <v>2198</v>
      </c>
    </row>
    <row r="399">
      <c r="A399" s="1">
        <v>413515.0</v>
      </c>
      <c r="B399" s="1" t="s">
        <v>2278</v>
      </c>
      <c r="C399" s="2">
        <v>42986.0</v>
      </c>
      <c r="D399" s="1" t="s">
        <v>2279</v>
      </c>
      <c r="E399" s="1" t="s">
        <v>29</v>
      </c>
      <c r="F399" s="1">
        <v>894.0</v>
      </c>
      <c r="G399" s="1">
        <v>236.0</v>
      </c>
      <c r="H399" s="1">
        <v>24.0</v>
      </c>
      <c r="K399" s="1" t="s">
        <v>961</v>
      </c>
      <c r="L399" s="1"/>
      <c r="M399" s="3" t="s">
        <v>2280</v>
      </c>
      <c r="N399" s="1" t="b">
        <v>1</v>
      </c>
      <c r="O399" s="1" t="b">
        <v>1</v>
      </c>
      <c r="P399" s="1" t="s">
        <v>77</v>
      </c>
      <c r="X399" s="1" t="s">
        <v>2281</v>
      </c>
    </row>
    <row r="400">
      <c r="A400" s="1">
        <v>413516.0</v>
      </c>
      <c r="B400" s="1" t="s">
        <v>2282</v>
      </c>
      <c r="C400" s="2">
        <v>42986.0</v>
      </c>
      <c r="D400" s="1" t="s">
        <v>2283</v>
      </c>
      <c r="E400" s="1" t="s">
        <v>29</v>
      </c>
      <c r="F400" s="1">
        <v>894.0</v>
      </c>
      <c r="G400" s="1">
        <v>236.0</v>
      </c>
      <c r="H400" s="1">
        <v>1.0</v>
      </c>
      <c r="I400" s="1" t="s">
        <v>2284</v>
      </c>
      <c r="M400" s="3" t="s">
        <v>2285</v>
      </c>
      <c r="N400" s="1" t="b">
        <v>0</v>
      </c>
      <c r="O400" s="1" t="b">
        <v>0</v>
      </c>
      <c r="P400" s="1" t="s">
        <v>31</v>
      </c>
      <c r="X400" s="1" t="s">
        <v>2286</v>
      </c>
      <c r="Y400" s="3" t="s">
        <v>2287</v>
      </c>
      <c r="Z400" s="3" t="s">
        <v>2288</v>
      </c>
    </row>
    <row r="401">
      <c r="A401" s="1">
        <v>413517.0</v>
      </c>
      <c r="B401" s="1" t="s">
        <v>2289</v>
      </c>
      <c r="C401" s="2">
        <v>42986.0</v>
      </c>
      <c r="D401" s="1" t="s">
        <v>2290</v>
      </c>
      <c r="E401" s="1" t="s">
        <v>29</v>
      </c>
      <c r="F401" s="1">
        <v>894.0</v>
      </c>
      <c r="G401" s="1">
        <v>236.0</v>
      </c>
      <c r="H401" s="1">
        <v>13.0</v>
      </c>
      <c r="I401" s="1" t="s">
        <v>2291</v>
      </c>
      <c r="K401" s="1" t="s">
        <v>2292</v>
      </c>
      <c r="L401" s="1"/>
      <c r="M401" s="3" t="s">
        <v>2293</v>
      </c>
      <c r="N401" s="1" t="b">
        <v>1</v>
      </c>
      <c r="O401" s="1" t="b">
        <v>1</v>
      </c>
      <c r="P401" s="1" t="s">
        <v>77</v>
      </c>
      <c r="X401" s="1" t="s">
        <v>2294</v>
      </c>
    </row>
    <row r="402">
      <c r="A402" s="1">
        <v>413518.0</v>
      </c>
      <c r="B402" s="1" t="s">
        <v>2295</v>
      </c>
      <c r="C402" s="2">
        <v>42986.0</v>
      </c>
      <c r="D402" s="1" t="s">
        <v>2296</v>
      </c>
      <c r="E402" s="1" t="s">
        <v>29</v>
      </c>
      <c r="F402" s="1">
        <v>894.0</v>
      </c>
      <c r="G402" s="1">
        <v>236.0</v>
      </c>
      <c r="H402" s="1">
        <v>3.0</v>
      </c>
      <c r="I402" s="1" t="s">
        <v>1685</v>
      </c>
      <c r="K402" s="1" t="s">
        <v>307</v>
      </c>
      <c r="L402" s="1"/>
      <c r="M402" s="3" t="s">
        <v>2297</v>
      </c>
      <c r="N402" s="1" t="b">
        <v>0</v>
      </c>
      <c r="O402" s="1" t="b">
        <v>0</v>
      </c>
      <c r="P402" s="1" t="s">
        <v>208</v>
      </c>
      <c r="X402" s="1" t="s">
        <v>2298</v>
      </c>
      <c r="Y402" s="3" t="s">
        <v>2299</v>
      </c>
      <c r="Z402" s="3" t="s">
        <v>2300</v>
      </c>
    </row>
    <row r="403">
      <c r="A403" s="1">
        <v>413519.0</v>
      </c>
      <c r="B403" s="1" t="s">
        <v>2301</v>
      </c>
      <c r="C403" s="2">
        <v>42986.0</v>
      </c>
      <c r="D403" s="1" t="s">
        <v>2302</v>
      </c>
      <c r="E403" s="1" t="s">
        <v>29</v>
      </c>
      <c r="F403" s="1">
        <v>894.0</v>
      </c>
      <c r="G403" s="1">
        <v>236.0</v>
      </c>
      <c r="H403" s="1">
        <v>21.0</v>
      </c>
      <c r="I403" s="1" t="s">
        <v>2303</v>
      </c>
      <c r="K403" s="1" t="s">
        <v>93</v>
      </c>
      <c r="L403" s="1"/>
      <c r="M403" s="3" t="s">
        <v>2304</v>
      </c>
      <c r="N403" s="1" t="b">
        <v>1</v>
      </c>
      <c r="O403" s="1" t="b">
        <v>1</v>
      </c>
      <c r="P403" s="1" t="s">
        <v>77</v>
      </c>
      <c r="X403" s="1" t="s">
        <v>2305</v>
      </c>
    </row>
    <row r="404">
      <c r="A404" s="1">
        <v>413520.0</v>
      </c>
      <c r="B404" s="1" t="s">
        <v>2306</v>
      </c>
      <c r="C404" s="2">
        <v>42986.0</v>
      </c>
      <c r="D404" s="1" t="s">
        <v>2307</v>
      </c>
      <c r="E404" s="1" t="s">
        <v>29</v>
      </c>
      <c r="F404" s="1">
        <v>894.0</v>
      </c>
      <c r="G404" s="1">
        <v>236.0</v>
      </c>
      <c r="H404" s="1">
        <v>10.0</v>
      </c>
      <c r="I404" s="1" t="s">
        <v>1685</v>
      </c>
      <c r="M404" s="3" t="s">
        <v>2308</v>
      </c>
      <c r="N404" s="1" t="b">
        <v>0</v>
      </c>
      <c r="O404" s="1" t="b">
        <v>0</v>
      </c>
      <c r="P404" s="1" t="s">
        <v>31</v>
      </c>
      <c r="X404" s="1" t="s">
        <v>2309</v>
      </c>
      <c r="Y404" s="3" t="s">
        <v>2310</v>
      </c>
      <c r="Z404" s="3" t="s">
        <v>2311</v>
      </c>
    </row>
    <row r="405">
      <c r="A405" s="1">
        <v>413521.0</v>
      </c>
      <c r="B405" s="1" t="s">
        <v>2312</v>
      </c>
      <c r="C405" s="2">
        <v>42986.0</v>
      </c>
      <c r="D405" s="1" t="s">
        <v>2313</v>
      </c>
      <c r="E405" s="1" t="s">
        <v>29</v>
      </c>
      <c r="F405" s="1">
        <v>894.0</v>
      </c>
      <c r="G405" s="1">
        <v>236.0</v>
      </c>
      <c r="H405" s="1">
        <v>7.0</v>
      </c>
      <c r="I405" s="1" t="s">
        <v>2314</v>
      </c>
      <c r="M405" s="3" t="s">
        <v>2315</v>
      </c>
      <c r="N405" s="1" t="b">
        <v>0</v>
      </c>
      <c r="O405" s="1" t="b">
        <v>0</v>
      </c>
      <c r="P405" s="1" t="s">
        <v>31</v>
      </c>
      <c r="X405" s="1" t="s">
        <v>2316</v>
      </c>
      <c r="Y405" s="3" t="s">
        <v>2317</v>
      </c>
      <c r="Z405" s="3" t="s">
        <v>2318</v>
      </c>
    </row>
    <row r="406">
      <c r="A406" s="1">
        <v>413522.0</v>
      </c>
      <c r="B406" s="1" t="s">
        <v>2319</v>
      </c>
      <c r="C406" s="2">
        <v>42986.0</v>
      </c>
      <c r="D406" s="1" t="s">
        <v>2320</v>
      </c>
      <c r="E406" s="1" t="s">
        <v>29</v>
      </c>
      <c r="F406" s="1">
        <v>894.0</v>
      </c>
      <c r="G406" s="1">
        <v>236.0</v>
      </c>
      <c r="H406" s="1">
        <v>4.0</v>
      </c>
      <c r="I406" s="1" t="s">
        <v>1685</v>
      </c>
      <c r="K406" s="1" t="s">
        <v>206</v>
      </c>
      <c r="L406" s="1"/>
      <c r="M406" s="3" t="s">
        <v>2321</v>
      </c>
      <c r="N406" s="1" t="b">
        <v>0</v>
      </c>
      <c r="O406" s="1" t="b">
        <v>0</v>
      </c>
      <c r="P406" s="1" t="s">
        <v>208</v>
      </c>
      <c r="X406" s="1" t="s">
        <v>2322</v>
      </c>
    </row>
    <row r="407">
      <c r="A407" s="1">
        <v>413523.0</v>
      </c>
      <c r="B407" s="1" t="s">
        <v>2323</v>
      </c>
      <c r="C407" s="2">
        <v>42986.0</v>
      </c>
      <c r="D407" s="1" t="s">
        <v>2324</v>
      </c>
      <c r="E407" s="1" t="s">
        <v>29</v>
      </c>
      <c r="F407" s="1">
        <v>894.0</v>
      </c>
      <c r="G407" s="1">
        <v>236.0</v>
      </c>
      <c r="H407" s="1">
        <v>4.0</v>
      </c>
      <c r="I407" s="1" t="s">
        <v>1685</v>
      </c>
      <c r="M407" s="3" t="s">
        <v>2325</v>
      </c>
      <c r="N407" s="1" t="b">
        <v>0</v>
      </c>
      <c r="O407" s="1" t="b">
        <v>0</v>
      </c>
      <c r="P407" s="1" t="s">
        <v>31</v>
      </c>
      <c r="X407" s="1" t="s">
        <v>2326</v>
      </c>
      <c r="Y407" s="3" t="s">
        <v>2327</v>
      </c>
      <c r="Z407" s="3" t="s">
        <v>2328</v>
      </c>
    </row>
    <row r="408">
      <c r="A408" s="1">
        <v>413524.0</v>
      </c>
      <c r="B408" s="1" t="s">
        <v>2329</v>
      </c>
      <c r="C408" s="2">
        <v>42980.0</v>
      </c>
      <c r="D408" s="1" t="s">
        <v>2330</v>
      </c>
      <c r="E408" s="1" t="s">
        <v>29</v>
      </c>
      <c r="F408" s="1">
        <v>894.0</v>
      </c>
      <c r="G408" s="1">
        <v>236.0</v>
      </c>
      <c r="H408" s="1">
        <v>2.0</v>
      </c>
      <c r="I408" s="1" t="s">
        <v>2331</v>
      </c>
      <c r="M408" s="3" t="s">
        <v>2332</v>
      </c>
      <c r="N408" s="1" t="b">
        <v>0</v>
      </c>
      <c r="O408" s="1" t="b">
        <v>0</v>
      </c>
      <c r="P408" s="1" t="s">
        <v>31</v>
      </c>
      <c r="X408" s="1" t="s">
        <v>2333</v>
      </c>
      <c r="Y408" s="3" t="s">
        <v>2334</v>
      </c>
      <c r="Z408" s="3" t="s">
        <v>2335</v>
      </c>
    </row>
    <row r="409">
      <c r="A409" s="1">
        <v>413525.0</v>
      </c>
      <c r="B409" s="1" t="s">
        <v>2336</v>
      </c>
      <c r="C409" s="2">
        <v>42980.0</v>
      </c>
      <c r="D409" s="1" t="s">
        <v>2337</v>
      </c>
      <c r="E409" s="1" t="s">
        <v>29</v>
      </c>
      <c r="F409" s="1">
        <v>894.0</v>
      </c>
      <c r="G409" s="1">
        <v>236.0</v>
      </c>
      <c r="H409" s="1">
        <v>2.0</v>
      </c>
      <c r="I409" s="1" t="s">
        <v>2338</v>
      </c>
      <c r="M409" s="3" t="s">
        <v>2339</v>
      </c>
      <c r="N409" s="1" t="b">
        <v>0</v>
      </c>
      <c r="O409" s="1" t="b">
        <v>0</v>
      </c>
      <c r="P409" s="1" t="s">
        <v>31</v>
      </c>
      <c r="X409" s="1" t="s">
        <v>2340</v>
      </c>
      <c r="Y409" s="3" t="s">
        <v>2341</v>
      </c>
      <c r="Z409" s="3" t="s">
        <v>2342</v>
      </c>
    </row>
    <row r="410">
      <c r="A410" s="1">
        <v>413526.0</v>
      </c>
      <c r="B410" s="1" t="s">
        <v>2343</v>
      </c>
      <c r="C410" s="2">
        <v>42980.0</v>
      </c>
      <c r="D410" s="1" t="s">
        <v>2344</v>
      </c>
      <c r="E410" s="1" t="s">
        <v>29</v>
      </c>
      <c r="F410" s="1">
        <v>894.0</v>
      </c>
      <c r="G410" s="1">
        <v>236.0</v>
      </c>
      <c r="H410" s="1">
        <v>2.0</v>
      </c>
      <c r="I410" s="1" t="s">
        <v>2345</v>
      </c>
      <c r="K410" s="1" t="s">
        <v>93</v>
      </c>
      <c r="L410" s="1"/>
      <c r="M410" s="3" t="s">
        <v>2346</v>
      </c>
      <c r="N410" s="1" t="b">
        <v>0</v>
      </c>
      <c r="O410" s="1" t="b">
        <v>0</v>
      </c>
      <c r="P410" s="1" t="s">
        <v>208</v>
      </c>
      <c r="X410" s="1" t="s">
        <v>2347</v>
      </c>
      <c r="Y410" s="3" t="s">
        <v>2348</v>
      </c>
      <c r="Z410" s="3" t="s">
        <v>2349</v>
      </c>
    </row>
    <row r="411">
      <c r="A411" s="1">
        <v>413527.0</v>
      </c>
      <c r="B411" s="1" t="s">
        <v>2350</v>
      </c>
      <c r="C411" s="2">
        <v>42980.0</v>
      </c>
      <c r="D411" s="1" t="s">
        <v>2351</v>
      </c>
      <c r="E411" s="1" t="s">
        <v>29</v>
      </c>
      <c r="F411" s="1">
        <v>894.0</v>
      </c>
      <c r="G411" s="1">
        <v>236.0</v>
      </c>
      <c r="H411" s="1">
        <v>2.0</v>
      </c>
      <c r="I411" s="1" t="s">
        <v>1685</v>
      </c>
      <c r="K411" s="1" t="s">
        <v>2352</v>
      </c>
      <c r="L411" s="1"/>
      <c r="M411" s="3" t="s">
        <v>2353</v>
      </c>
      <c r="N411" s="1" t="b">
        <v>0</v>
      </c>
      <c r="O411" s="1" t="b">
        <v>0</v>
      </c>
      <c r="P411" s="1" t="s">
        <v>208</v>
      </c>
      <c r="X411" s="1" t="s">
        <v>2354</v>
      </c>
      <c r="Y411" s="3" t="s">
        <v>2355</v>
      </c>
      <c r="Z411" s="3" t="s">
        <v>2356</v>
      </c>
    </row>
    <row r="412">
      <c r="A412" s="1">
        <v>413528.0</v>
      </c>
      <c r="B412" s="1" t="s">
        <v>2357</v>
      </c>
      <c r="C412" s="2">
        <v>42980.0</v>
      </c>
      <c r="D412" s="1" t="s">
        <v>2358</v>
      </c>
      <c r="E412" s="1" t="s">
        <v>29</v>
      </c>
      <c r="F412" s="1">
        <v>894.0</v>
      </c>
      <c r="G412" s="1">
        <v>236.0</v>
      </c>
      <c r="H412" s="1">
        <v>5.0</v>
      </c>
      <c r="I412" s="1" t="s">
        <v>2359</v>
      </c>
      <c r="M412" s="3" t="s">
        <v>2360</v>
      </c>
      <c r="N412" s="1" t="b">
        <v>0</v>
      </c>
      <c r="O412" s="1" t="b">
        <v>0</v>
      </c>
      <c r="P412" s="1" t="s">
        <v>31</v>
      </c>
      <c r="X412" s="1" t="s">
        <v>2361</v>
      </c>
      <c r="Y412" s="3" t="s">
        <v>2362</v>
      </c>
      <c r="Z412" s="3" t="s">
        <v>2363</v>
      </c>
    </row>
    <row r="413">
      <c r="A413" s="1">
        <v>413529.0</v>
      </c>
      <c r="B413" s="1" t="s">
        <v>2364</v>
      </c>
      <c r="C413" s="2">
        <v>42980.0</v>
      </c>
      <c r="D413" s="1" t="s">
        <v>2365</v>
      </c>
      <c r="E413" s="1" t="s">
        <v>29</v>
      </c>
      <c r="F413" s="1">
        <v>894.0</v>
      </c>
      <c r="G413" s="1">
        <v>236.0</v>
      </c>
      <c r="H413" s="1">
        <v>2.0</v>
      </c>
      <c r="I413" s="1" t="s">
        <v>2284</v>
      </c>
      <c r="M413" s="3" t="s">
        <v>2366</v>
      </c>
      <c r="N413" s="1" t="b">
        <v>0</v>
      </c>
      <c r="O413" s="1" t="b">
        <v>0</v>
      </c>
      <c r="P413" s="1" t="s">
        <v>31</v>
      </c>
      <c r="X413" s="1" t="s">
        <v>2367</v>
      </c>
      <c r="Y413" s="3" t="s">
        <v>2368</v>
      </c>
      <c r="Z413" s="3" t="s">
        <v>2369</v>
      </c>
      <c r="AA413" s="3" t="s">
        <v>2370</v>
      </c>
      <c r="AB413" s="3" t="s">
        <v>2371</v>
      </c>
    </row>
    <row r="414">
      <c r="A414" s="1">
        <v>413530.0</v>
      </c>
      <c r="B414" s="1" t="s">
        <v>2372</v>
      </c>
      <c r="C414" s="2">
        <v>42980.0</v>
      </c>
      <c r="D414" s="1" t="s">
        <v>2373</v>
      </c>
      <c r="E414" s="1" t="s">
        <v>29</v>
      </c>
      <c r="F414" s="1">
        <v>894.0</v>
      </c>
      <c r="G414" s="1">
        <v>236.0</v>
      </c>
      <c r="H414" s="1">
        <v>2.0</v>
      </c>
      <c r="K414" s="1" t="s">
        <v>206</v>
      </c>
      <c r="L414" s="1"/>
      <c r="M414" s="3" t="s">
        <v>2374</v>
      </c>
      <c r="N414" s="1" t="b">
        <v>0</v>
      </c>
      <c r="O414" s="1" t="b">
        <v>0</v>
      </c>
      <c r="P414" s="1" t="s">
        <v>208</v>
      </c>
      <c r="X414" s="1" t="s">
        <v>2375</v>
      </c>
      <c r="Y414" s="3" t="s">
        <v>2376</v>
      </c>
      <c r="Z414" s="3" t="s">
        <v>2377</v>
      </c>
    </row>
    <row r="415">
      <c r="A415" s="1">
        <v>413531.0</v>
      </c>
      <c r="B415" s="1" t="s">
        <v>2378</v>
      </c>
      <c r="C415" s="2">
        <v>42980.0</v>
      </c>
      <c r="D415" s="1" t="s">
        <v>2379</v>
      </c>
      <c r="E415" s="1" t="s">
        <v>29</v>
      </c>
      <c r="F415" s="1">
        <v>894.0</v>
      </c>
      <c r="G415" s="1">
        <v>236.0</v>
      </c>
      <c r="H415" s="1">
        <v>9.0</v>
      </c>
      <c r="I415" s="1" t="s">
        <v>2380</v>
      </c>
      <c r="K415" s="1" t="s">
        <v>2381</v>
      </c>
      <c r="L415" s="1"/>
      <c r="M415" s="3" t="s">
        <v>2382</v>
      </c>
      <c r="N415" s="1" t="b">
        <v>1</v>
      </c>
      <c r="O415" s="1" t="b">
        <v>1</v>
      </c>
      <c r="P415" s="1" t="s">
        <v>77</v>
      </c>
      <c r="X415" s="1" t="s">
        <v>2383</v>
      </c>
    </row>
    <row r="416">
      <c r="A416" s="1">
        <v>413532.0</v>
      </c>
      <c r="B416" s="1" t="s">
        <v>2384</v>
      </c>
      <c r="C416" s="2">
        <v>42980.0</v>
      </c>
      <c r="D416" s="1" t="s">
        <v>2385</v>
      </c>
      <c r="E416" s="1" t="s">
        <v>29</v>
      </c>
      <c r="F416" s="1">
        <v>894.0</v>
      </c>
      <c r="G416" s="1">
        <v>236.0</v>
      </c>
      <c r="H416" s="1">
        <v>8.0</v>
      </c>
      <c r="I416" s="1" t="s">
        <v>2284</v>
      </c>
      <c r="K416" s="1" t="s">
        <v>206</v>
      </c>
      <c r="L416" s="1"/>
      <c r="M416" s="3" t="s">
        <v>2386</v>
      </c>
      <c r="N416" s="1" t="b">
        <v>1</v>
      </c>
      <c r="O416" s="1" t="b">
        <v>1</v>
      </c>
      <c r="P416" s="1" t="s">
        <v>77</v>
      </c>
      <c r="X416" s="1" t="s">
        <v>2387</v>
      </c>
    </row>
    <row r="417">
      <c r="A417" s="1">
        <v>413533.0</v>
      </c>
      <c r="B417" s="1" t="s">
        <v>2388</v>
      </c>
      <c r="C417" s="2">
        <v>42980.0</v>
      </c>
      <c r="D417" s="1" t="s">
        <v>2389</v>
      </c>
      <c r="E417" s="1" t="s">
        <v>29</v>
      </c>
      <c r="F417" s="1">
        <v>894.0</v>
      </c>
      <c r="G417" s="1">
        <v>236.0</v>
      </c>
      <c r="H417" s="1">
        <v>4.0</v>
      </c>
      <c r="K417" s="1" t="s">
        <v>2390</v>
      </c>
      <c r="L417" s="1"/>
      <c r="M417" s="3" t="s">
        <v>2391</v>
      </c>
      <c r="N417" s="1" t="b">
        <v>1</v>
      </c>
      <c r="O417" s="1" t="b">
        <v>1</v>
      </c>
      <c r="P417" s="1" t="s">
        <v>77</v>
      </c>
      <c r="X417" s="1" t="s">
        <v>2392</v>
      </c>
    </row>
    <row r="418">
      <c r="A418" s="1">
        <v>413534.0</v>
      </c>
      <c r="B418" s="1" t="s">
        <v>2393</v>
      </c>
      <c r="C418" s="2">
        <v>42980.0</v>
      </c>
      <c r="D418" s="1" t="s">
        <v>2394</v>
      </c>
      <c r="E418" s="1" t="s">
        <v>29</v>
      </c>
      <c r="F418" s="1">
        <v>894.0</v>
      </c>
      <c r="G418" s="1">
        <v>236.0</v>
      </c>
      <c r="H418" s="1">
        <v>9.0</v>
      </c>
      <c r="K418" s="1" t="s">
        <v>2395</v>
      </c>
      <c r="L418" s="1"/>
      <c r="M418" s="3" t="s">
        <v>2396</v>
      </c>
      <c r="N418" s="1" t="b">
        <v>1</v>
      </c>
      <c r="O418" s="1" t="b">
        <v>1</v>
      </c>
      <c r="P418" s="1" t="s">
        <v>77</v>
      </c>
      <c r="X418" s="1" t="s">
        <v>2397</v>
      </c>
    </row>
    <row r="419">
      <c r="A419" s="1">
        <v>413535.0</v>
      </c>
      <c r="B419" s="1" t="s">
        <v>2398</v>
      </c>
      <c r="C419" s="2">
        <v>42980.0</v>
      </c>
      <c r="D419" s="1" t="s">
        <v>2399</v>
      </c>
      <c r="E419" s="1" t="s">
        <v>29</v>
      </c>
      <c r="F419" s="1">
        <v>894.0</v>
      </c>
      <c r="G419" s="1">
        <v>236.0</v>
      </c>
      <c r="H419" s="1">
        <v>6.0</v>
      </c>
      <c r="K419" s="1" t="s">
        <v>2400</v>
      </c>
      <c r="L419" s="1"/>
      <c r="M419" s="3" t="s">
        <v>2401</v>
      </c>
      <c r="N419" s="1" t="b">
        <v>1</v>
      </c>
      <c r="O419" s="1" t="b">
        <v>1</v>
      </c>
      <c r="P419" s="1" t="s">
        <v>77</v>
      </c>
      <c r="X419" s="1" t="s">
        <v>2402</v>
      </c>
    </row>
    <row r="420">
      <c r="A420" s="1">
        <v>413536.0</v>
      </c>
      <c r="B420" s="1" t="s">
        <v>2403</v>
      </c>
      <c r="C420" s="2">
        <v>42980.0</v>
      </c>
      <c r="D420" s="1" t="s">
        <v>2404</v>
      </c>
      <c r="E420" s="1" t="s">
        <v>29</v>
      </c>
      <c r="F420" s="1">
        <v>894.0</v>
      </c>
      <c r="G420" s="1">
        <v>236.0</v>
      </c>
      <c r="H420" s="1">
        <v>1.0</v>
      </c>
      <c r="K420" s="1" t="s">
        <v>2405</v>
      </c>
      <c r="L420" s="1"/>
      <c r="M420" s="3" t="s">
        <v>2406</v>
      </c>
      <c r="N420" s="1" t="b">
        <v>1</v>
      </c>
      <c r="O420" s="1" t="b">
        <v>1</v>
      </c>
      <c r="P420" s="1" t="s">
        <v>77</v>
      </c>
      <c r="X420" s="1" t="s">
        <v>2407</v>
      </c>
    </row>
    <row r="421">
      <c r="A421" s="1">
        <v>413537.0</v>
      </c>
      <c r="B421" s="1" t="s">
        <v>2408</v>
      </c>
      <c r="C421" s="2">
        <v>42980.0</v>
      </c>
      <c r="D421" s="1" t="s">
        <v>2409</v>
      </c>
      <c r="E421" s="1" t="s">
        <v>29</v>
      </c>
      <c r="F421" s="1">
        <v>894.0</v>
      </c>
      <c r="G421" s="1">
        <v>236.0</v>
      </c>
      <c r="H421" s="1">
        <v>1.0</v>
      </c>
      <c r="I421" s="1" t="s">
        <v>2410</v>
      </c>
      <c r="K421" s="1" t="s">
        <v>2411</v>
      </c>
      <c r="L421" s="1"/>
      <c r="M421" s="3" t="s">
        <v>2412</v>
      </c>
      <c r="N421" s="1" t="b">
        <v>1</v>
      </c>
      <c r="O421" s="1" t="b">
        <v>1</v>
      </c>
      <c r="P421" s="1" t="s">
        <v>77</v>
      </c>
      <c r="X421" s="1" t="s">
        <v>2413</v>
      </c>
    </row>
    <row r="422">
      <c r="A422" s="1">
        <v>413538.0</v>
      </c>
      <c r="B422" s="1" t="s">
        <v>2414</v>
      </c>
      <c r="C422" s="2">
        <v>42980.0</v>
      </c>
      <c r="D422" s="1" t="s">
        <v>2415</v>
      </c>
      <c r="E422" s="1" t="s">
        <v>29</v>
      </c>
      <c r="F422" s="1">
        <v>894.0</v>
      </c>
      <c r="G422" s="1">
        <v>236.0</v>
      </c>
      <c r="H422" s="1">
        <v>1.0</v>
      </c>
      <c r="I422" s="1" t="s">
        <v>2416</v>
      </c>
      <c r="K422" s="1" t="s">
        <v>2411</v>
      </c>
      <c r="L422" s="1"/>
      <c r="M422" s="3" t="s">
        <v>2417</v>
      </c>
      <c r="N422" s="1" t="b">
        <v>1</v>
      </c>
      <c r="O422" s="1" t="b">
        <v>1</v>
      </c>
      <c r="P422" s="1" t="s">
        <v>77</v>
      </c>
      <c r="X422" s="1" t="s">
        <v>2418</v>
      </c>
    </row>
    <row r="423">
      <c r="A423" s="1">
        <v>413539.0</v>
      </c>
      <c r="B423" s="1" t="s">
        <v>2419</v>
      </c>
      <c r="C423" s="2">
        <v>42980.0</v>
      </c>
      <c r="D423" s="1" t="s">
        <v>2420</v>
      </c>
      <c r="E423" s="1" t="s">
        <v>29</v>
      </c>
      <c r="F423" s="1">
        <v>894.0</v>
      </c>
      <c r="G423" s="1">
        <v>236.0</v>
      </c>
      <c r="H423" s="1">
        <v>1.0</v>
      </c>
      <c r="I423" s="1" t="s">
        <v>2416</v>
      </c>
      <c r="K423" s="1" t="s">
        <v>2421</v>
      </c>
      <c r="L423" s="1"/>
      <c r="M423" s="3" t="s">
        <v>2422</v>
      </c>
      <c r="N423" s="1" t="b">
        <v>1</v>
      </c>
      <c r="O423" s="1" t="b">
        <v>1</v>
      </c>
      <c r="P423" s="1" t="s">
        <v>77</v>
      </c>
      <c r="X423" s="1" t="s">
        <v>2423</v>
      </c>
    </row>
    <row r="424">
      <c r="A424" s="1">
        <v>413540.0</v>
      </c>
      <c r="B424" s="1" t="s">
        <v>2424</v>
      </c>
      <c r="C424" s="2">
        <v>42980.0</v>
      </c>
      <c r="D424" s="1" t="s">
        <v>2425</v>
      </c>
      <c r="E424" s="1" t="s">
        <v>29</v>
      </c>
      <c r="F424" s="1">
        <v>894.0</v>
      </c>
      <c r="G424" s="1">
        <v>236.0</v>
      </c>
      <c r="H424" s="1">
        <v>1.0</v>
      </c>
      <c r="I424" s="1" t="s">
        <v>1685</v>
      </c>
      <c r="K424" s="1" t="s">
        <v>2411</v>
      </c>
      <c r="L424" s="1"/>
      <c r="M424" s="3" t="s">
        <v>2426</v>
      </c>
      <c r="N424" s="1" t="b">
        <v>1</v>
      </c>
      <c r="O424" s="1" t="b">
        <v>1</v>
      </c>
      <c r="P424" s="1" t="s">
        <v>77</v>
      </c>
      <c r="X424" s="1" t="s">
        <v>2427</v>
      </c>
    </row>
    <row r="425">
      <c r="A425" s="1">
        <v>413541.0</v>
      </c>
      <c r="B425" s="1" t="s">
        <v>2428</v>
      </c>
      <c r="C425" s="2">
        <v>42980.0</v>
      </c>
      <c r="D425" s="1" t="s">
        <v>2429</v>
      </c>
      <c r="E425" s="1" t="s">
        <v>29</v>
      </c>
      <c r="F425" s="1">
        <v>894.0</v>
      </c>
      <c r="G425" s="1">
        <v>236.0</v>
      </c>
      <c r="H425" s="1">
        <v>3.0</v>
      </c>
      <c r="I425" s="1" t="s">
        <v>2430</v>
      </c>
      <c r="K425" s="1" t="s">
        <v>2431</v>
      </c>
      <c r="L425" s="1"/>
      <c r="M425" s="3" t="s">
        <v>2432</v>
      </c>
      <c r="N425" s="1" t="b">
        <v>1</v>
      </c>
      <c r="O425" s="1" t="b">
        <v>1</v>
      </c>
      <c r="P425" s="1" t="s">
        <v>77</v>
      </c>
      <c r="X425" s="1" t="s">
        <v>2433</v>
      </c>
    </row>
    <row r="426">
      <c r="A426" s="1">
        <v>413542.0</v>
      </c>
      <c r="B426" s="1" t="s">
        <v>2434</v>
      </c>
      <c r="C426" s="2">
        <v>42980.0</v>
      </c>
      <c r="D426" s="1" t="s">
        <v>2435</v>
      </c>
      <c r="E426" s="1" t="s">
        <v>29</v>
      </c>
      <c r="F426" s="1">
        <v>894.0</v>
      </c>
      <c r="G426" s="1">
        <v>236.0</v>
      </c>
      <c r="H426" s="1">
        <v>1.0</v>
      </c>
      <c r="K426" s="1" t="s">
        <v>1026</v>
      </c>
      <c r="L426" s="1"/>
      <c r="M426" s="3" t="s">
        <v>2436</v>
      </c>
      <c r="N426" s="1" t="b">
        <v>1</v>
      </c>
      <c r="O426" s="1" t="b">
        <v>1</v>
      </c>
      <c r="P426" s="1" t="s">
        <v>77</v>
      </c>
      <c r="X426" s="1" t="s">
        <v>2437</v>
      </c>
    </row>
    <row r="427">
      <c r="A427" s="1">
        <v>413543.0</v>
      </c>
      <c r="B427" s="1" t="s">
        <v>2438</v>
      </c>
      <c r="C427" s="2">
        <v>42980.0</v>
      </c>
      <c r="D427" s="1" t="s">
        <v>2439</v>
      </c>
      <c r="E427" s="1" t="s">
        <v>29</v>
      </c>
      <c r="F427" s="1">
        <v>894.0</v>
      </c>
      <c r="G427" s="1">
        <v>236.0</v>
      </c>
      <c r="H427" s="1">
        <v>1.0</v>
      </c>
      <c r="K427" s="1" t="s">
        <v>1026</v>
      </c>
      <c r="L427" s="1"/>
      <c r="M427" s="3" t="s">
        <v>2440</v>
      </c>
      <c r="N427" s="1" t="b">
        <v>1</v>
      </c>
      <c r="O427" s="1" t="b">
        <v>1</v>
      </c>
      <c r="P427" s="1" t="s">
        <v>77</v>
      </c>
      <c r="X427" s="1" t="s">
        <v>2441</v>
      </c>
    </row>
    <row r="428">
      <c r="A428" s="1">
        <v>413544.0</v>
      </c>
      <c r="B428" s="1" t="s">
        <v>2442</v>
      </c>
      <c r="C428" s="2">
        <v>42980.0</v>
      </c>
      <c r="D428" s="1" t="s">
        <v>2443</v>
      </c>
      <c r="E428" s="1" t="s">
        <v>29</v>
      </c>
      <c r="F428" s="1">
        <v>894.0</v>
      </c>
      <c r="G428" s="1">
        <v>236.0</v>
      </c>
      <c r="H428" s="1">
        <v>3.0</v>
      </c>
      <c r="K428" s="1" t="s">
        <v>1026</v>
      </c>
      <c r="L428" s="1"/>
      <c r="M428" s="3" t="s">
        <v>2444</v>
      </c>
      <c r="N428" s="1" t="b">
        <v>1</v>
      </c>
      <c r="O428" s="1" t="b">
        <v>1</v>
      </c>
      <c r="P428" s="1" t="s">
        <v>77</v>
      </c>
      <c r="X428" s="1" t="s">
        <v>2445</v>
      </c>
    </row>
    <row r="429">
      <c r="A429" s="1">
        <v>413545.0</v>
      </c>
      <c r="B429" s="1" t="s">
        <v>2446</v>
      </c>
      <c r="C429" s="2">
        <v>42980.0</v>
      </c>
      <c r="D429" s="1" t="s">
        <v>2447</v>
      </c>
      <c r="E429" s="1" t="s">
        <v>29</v>
      </c>
      <c r="F429" s="1">
        <v>894.0</v>
      </c>
      <c r="G429" s="1">
        <v>236.0</v>
      </c>
      <c r="H429" s="1">
        <v>1.0</v>
      </c>
      <c r="K429" s="1" t="s">
        <v>1026</v>
      </c>
      <c r="L429" s="1"/>
      <c r="M429" s="3" t="s">
        <v>2448</v>
      </c>
      <c r="N429" s="1" t="b">
        <v>1</v>
      </c>
      <c r="O429" s="1" t="b">
        <v>1</v>
      </c>
      <c r="P429" s="1" t="s">
        <v>77</v>
      </c>
      <c r="X429" s="1" t="s">
        <v>2449</v>
      </c>
    </row>
    <row r="430">
      <c r="A430" s="1">
        <v>413546.0</v>
      </c>
      <c r="B430" s="1" t="s">
        <v>2450</v>
      </c>
      <c r="C430" s="2">
        <v>42980.0</v>
      </c>
      <c r="D430" s="1" t="s">
        <v>2451</v>
      </c>
      <c r="E430" s="1" t="s">
        <v>29</v>
      </c>
      <c r="F430" s="1">
        <v>894.0</v>
      </c>
      <c r="G430" s="1">
        <v>236.0</v>
      </c>
      <c r="H430" s="1">
        <v>3.0</v>
      </c>
      <c r="K430" s="1" t="s">
        <v>2452</v>
      </c>
      <c r="L430" s="1"/>
      <c r="M430" s="3" t="s">
        <v>2453</v>
      </c>
      <c r="N430" s="1" t="b">
        <v>1</v>
      </c>
      <c r="O430" s="1" t="b">
        <v>1</v>
      </c>
      <c r="P430" s="1" t="s">
        <v>77</v>
      </c>
      <c r="X430" s="1" t="s">
        <v>2454</v>
      </c>
    </row>
    <row r="431">
      <c r="A431" s="1">
        <v>413547.0</v>
      </c>
      <c r="B431" s="1" t="s">
        <v>2455</v>
      </c>
      <c r="C431" s="2">
        <v>42980.0</v>
      </c>
      <c r="D431" s="1" t="s">
        <v>2456</v>
      </c>
      <c r="E431" s="1" t="s">
        <v>29</v>
      </c>
      <c r="F431" s="1">
        <v>894.0</v>
      </c>
      <c r="G431" s="1">
        <v>236.0</v>
      </c>
      <c r="H431" s="1">
        <v>7.0</v>
      </c>
      <c r="I431" s="1" t="s">
        <v>2457</v>
      </c>
      <c r="K431" s="1" t="s">
        <v>1026</v>
      </c>
      <c r="L431" s="1"/>
      <c r="M431" s="3" t="s">
        <v>2458</v>
      </c>
      <c r="N431" s="1" t="b">
        <v>1</v>
      </c>
      <c r="O431" s="1" t="b">
        <v>1</v>
      </c>
      <c r="P431" s="1" t="s">
        <v>77</v>
      </c>
      <c r="X431" s="1" t="s">
        <v>2459</v>
      </c>
    </row>
    <row r="432">
      <c r="A432" s="1">
        <v>413548.0</v>
      </c>
      <c r="B432" s="1" t="s">
        <v>2460</v>
      </c>
      <c r="C432" s="2">
        <v>42980.0</v>
      </c>
      <c r="D432" s="1" t="s">
        <v>2461</v>
      </c>
      <c r="E432" s="1" t="s">
        <v>29</v>
      </c>
      <c r="F432" s="1">
        <v>894.0</v>
      </c>
      <c r="G432" s="1">
        <v>236.0</v>
      </c>
      <c r="H432" s="1">
        <v>29.0</v>
      </c>
      <c r="I432" s="1" t="s">
        <v>2462</v>
      </c>
      <c r="K432" s="1" t="s">
        <v>2463</v>
      </c>
      <c r="L432" s="1"/>
      <c r="M432" s="3" t="s">
        <v>2464</v>
      </c>
      <c r="N432" s="1" t="b">
        <v>1</v>
      </c>
      <c r="O432" s="1" t="b">
        <v>1</v>
      </c>
      <c r="P432" s="1" t="s">
        <v>77</v>
      </c>
      <c r="X432" s="1" t="s">
        <v>2465</v>
      </c>
    </row>
    <row r="433">
      <c r="A433" s="1">
        <v>413549.0</v>
      </c>
      <c r="B433" s="1" t="s">
        <v>2466</v>
      </c>
      <c r="C433" s="2">
        <v>42980.0</v>
      </c>
      <c r="D433" s="1" t="s">
        <v>2467</v>
      </c>
      <c r="E433" s="1" t="s">
        <v>29</v>
      </c>
      <c r="F433" s="1">
        <v>894.0</v>
      </c>
      <c r="G433" s="1">
        <v>236.0</v>
      </c>
      <c r="H433" s="1">
        <v>4.0</v>
      </c>
      <c r="I433" s="1" t="s">
        <v>2468</v>
      </c>
      <c r="K433" s="1" t="s">
        <v>2469</v>
      </c>
      <c r="L433" s="1"/>
      <c r="M433" s="3" t="s">
        <v>2470</v>
      </c>
      <c r="N433" s="1" t="b">
        <v>1</v>
      </c>
      <c r="O433" s="1" t="b">
        <v>1</v>
      </c>
      <c r="P433" s="1" t="s">
        <v>77</v>
      </c>
      <c r="X433" s="1" t="s">
        <v>2471</v>
      </c>
    </row>
    <row r="434">
      <c r="A434" s="1">
        <v>413550.0</v>
      </c>
      <c r="B434" s="1" t="s">
        <v>2472</v>
      </c>
      <c r="C434" s="2">
        <v>42980.0</v>
      </c>
      <c r="D434" s="1" t="s">
        <v>2473</v>
      </c>
      <c r="E434" s="1" t="s">
        <v>29</v>
      </c>
      <c r="F434" s="1">
        <v>894.0</v>
      </c>
      <c r="G434" s="1">
        <v>236.0</v>
      </c>
      <c r="H434" s="1">
        <v>22.0</v>
      </c>
      <c r="K434" s="1" t="s">
        <v>2474</v>
      </c>
      <c r="L434" s="1"/>
      <c r="M434" s="3" t="s">
        <v>2475</v>
      </c>
      <c r="N434" s="1" t="b">
        <v>1</v>
      </c>
      <c r="O434" s="1" t="b">
        <v>1</v>
      </c>
      <c r="P434" s="1" t="s">
        <v>77</v>
      </c>
      <c r="X434" s="1" t="s">
        <v>2476</v>
      </c>
    </row>
    <row r="435">
      <c r="A435" s="1">
        <v>413551.0</v>
      </c>
      <c r="B435" s="1" t="s">
        <v>2477</v>
      </c>
      <c r="C435" s="2">
        <v>42980.0</v>
      </c>
      <c r="D435" s="1" t="s">
        <v>2478</v>
      </c>
      <c r="E435" s="1" t="s">
        <v>29</v>
      </c>
      <c r="F435" s="1">
        <v>894.0</v>
      </c>
      <c r="G435" s="1">
        <v>236.0</v>
      </c>
      <c r="H435" s="1">
        <v>2.0</v>
      </c>
      <c r="I435" s="1" t="s">
        <v>2479</v>
      </c>
      <c r="K435" s="1" t="s">
        <v>2480</v>
      </c>
      <c r="L435" s="1"/>
      <c r="M435" s="3" t="s">
        <v>2481</v>
      </c>
      <c r="N435" s="1" t="b">
        <v>1</v>
      </c>
      <c r="O435" s="1" t="b">
        <v>1</v>
      </c>
      <c r="P435" s="1" t="s">
        <v>77</v>
      </c>
      <c r="X435" s="1" t="s">
        <v>2482</v>
      </c>
      <c r="Y435" s="3" t="s">
        <v>2483</v>
      </c>
      <c r="Z435" s="3" t="s">
        <v>2318</v>
      </c>
    </row>
    <row r="436">
      <c r="A436" s="1">
        <v>413552.0</v>
      </c>
      <c r="B436" s="1" t="s">
        <v>2484</v>
      </c>
      <c r="C436" s="2">
        <v>42980.0</v>
      </c>
      <c r="D436" s="1" t="s">
        <v>2485</v>
      </c>
      <c r="E436" s="1" t="s">
        <v>29</v>
      </c>
      <c r="F436" s="1">
        <v>894.0</v>
      </c>
      <c r="G436" s="1">
        <v>236.0</v>
      </c>
      <c r="H436" s="1">
        <v>8.0</v>
      </c>
      <c r="K436" s="1" t="s">
        <v>131</v>
      </c>
      <c r="L436" s="1"/>
      <c r="M436" s="3" t="s">
        <v>2486</v>
      </c>
      <c r="N436" s="1" t="b">
        <v>1</v>
      </c>
      <c r="O436" s="1" t="b">
        <v>1</v>
      </c>
      <c r="P436" s="1" t="s">
        <v>77</v>
      </c>
      <c r="X436" s="1" t="s">
        <v>2487</v>
      </c>
    </row>
    <row r="437">
      <c r="A437" s="1">
        <v>413553.0</v>
      </c>
      <c r="B437" s="1" t="s">
        <v>2488</v>
      </c>
      <c r="C437" s="2">
        <v>42976.0</v>
      </c>
      <c r="D437" s="1" t="s">
        <v>2489</v>
      </c>
      <c r="E437" s="1" t="s">
        <v>29</v>
      </c>
      <c r="F437" s="1">
        <v>894.0</v>
      </c>
      <c r="G437" s="1">
        <v>236.0</v>
      </c>
      <c r="H437" s="1">
        <v>8.0</v>
      </c>
      <c r="I437" s="1" t="s">
        <v>2284</v>
      </c>
      <c r="M437" s="3" t="s">
        <v>2490</v>
      </c>
      <c r="N437" s="1" t="b">
        <v>0</v>
      </c>
      <c r="O437" s="1" t="b">
        <v>0</v>
      </c>
      <c r="P437" s="1" t="s">
        <v>31</v>
      </c>
      <c r="X437" s="1" t="s">
        <v>2491</v>
      </c>
      <c r="Y437" s="3" t="s">
        <v>2492</v>
      </c>
      <c r="Z437" s="3" t="s">
        <v>2300</v>
      </c>
    </row>
    <row r="438">
      <c r="A438" s="1">
        <v>413554.0</v>
      </c>
      <c r="B438" s="1" t="s">
        <v>2493</v>
      </c>
      <c r="C438" s="2">
        <v>42976.0</v>
      </c>
      <c r="D438" s="1" t="s">
        <v>2494</v>
      </c>
      <c r="E438" s="1" t="s">
        <v>29</v>
      </c>
      <c r="F438" s="1">
        <v>894.0</v>
      </c>
      <c r="G438" s="1">
        <v>236.0</v>
      </c>
      <c r="H438" s="1">
        <v>15.0</v>
      </c>
      <c r="I438" s="1" t="s">
        <v>2495</v>
      </c>
      <c r="K438" s="1" t="s">
        <v>2496</v>
      </c>
      <c r="L438" s="1"/>
      <c r="M438" s="3" t="s">
        <v>2497</v>
      </c>
      <c r="N438" s="1" t="b">
        <v>1</v>
      </c>
      <c r="O438" s="1" t="b">
        <v>1</v>
      </c>
      <c r="P438" s="1" t="s">
        <v>77</v>
      </c>
      <c r="X438" s="1" t="s">
        <v>2498</v>
      </c>
    </row>
    <row r="439">
      <c r="A439" s="1">
        <v>413555.0</v>
      </c>
      <c r="B439" s="1" t="s">
        <v>2499</v>
      </c>
      <c r="C439" s="2">
        <v>42972.0</v>
      </c>
      <c r="D439" s="1" t="s">
        <v>2500</v>
      </c>
      <c r="E439" s="1" t="s">
        <v>29</v>
      </c>
      <c r="F439" s="1">
        <v>894.0</v>
      </c>
      <c r="G439" s="1">
        <v>236.0</v>
      </c>
      <c r="H439" s="1">
        <v>4.0</v>
      </c>
      <c r="I439" s="1" t="s">
        <v>2501</v>
      </c>
      <c r="K439" s="1" t="s">
        <v>2502</v>
      </c>
      <c r="L439" s="1"/>
      <c r="M439" s="3" t="s">
        <v>2503</v>
      </c>
      <c r="N439" s="1" t="b">
        <v>1</v>
      </c>
      <c r="O439" s="1" t="b">
        <v>1</v>
      </c>
      <c r="P439" s="1" t="s">
        <v>77</v>
      </c>
      <c r="X439" s="1" t="s">
        <v>2504</v>
      </c>
    </row>
    <row r="440">
      <c r="A440" s="1">
        <v>413556.0</v>
      </c>
      <c r="B440" s="1" t="s">
        <v>2505</v>
      </c>
      <c r="C440" s="2">
        <v>42972.0</v>
      </c>
      <c r="D440" s="1" t="s">
        <v>2506</v>
      </c>
      <c r="E440" s="1" t="s">
        <v>29</v>
      </c>
      <c r="F440" s="1">
        <v>894.0</v>
      </c>
      <c r="G440" s="1">
        <v>236.0</v>
      </c>
      <c r="H440" s="1">
        <v>7.0</v>
      </c>
      <c r="K440" s="1" t="s">
        <v>1026</v>
      </c>
      <c r="L440" s="1"/>
      <c r="M440" s="3" t="s">
        <v>2507</v>
      </c>
      <c r="N440" s="1" t="b">
        <v>1</v>
      </c>
      <c r="O440" s="1" t="b">
        <v>1</v>
      </c>
      <c r="P440" s="1" t="s">
        <v>77</v>
      </c>
      <c r="X440" s="1" t="s">
        <v>2508</v>
      </c>
    </row>
    <row r="441">
      <c r="A441" s="1">
        <v>413557.0</v>
      </c>
      <c r="B441" s="1" t="s">
        <v>2509</v>
      </c>
      <c r="C441" s="2">
        <v>42972.0</v>
      </c>
      <c r="D441" s="1" t="s">
        <v>2510</v>
      </c>
      <c r="E441" s="1" t="s">
        <v>29</v>
      </c>
      <c r="F441" s="1">
        <v>894.0</v>
      </c>
      <c r="G441" s="1">
        <v>236.0</v>
      </c>
      <c r="H441" s="1">
        <v>9.0</v>
      </c>
      <c r="I441" s="1" t="s">
        <v>2511</v>
      </c>
      <c r="K441" s="1" t="s">
        <v>2512</v>
      </c>
      <c r="L441" s="1"/>
      <c r="M441" s="3" t="s">
        <v>2513</v>
      </c>
      <c r="N441" s="1" t="b">
        <v>1</v>
      </c>
      <c r="O441" s="1" t="b">
        <v>1</v>
      </c>
      <c r="P441" s="1" t="s">
        <v>77</v>
      </c>
      <c r="X441" s="1" t="s">
        <v>2514</v>
      </c>
    </row>
    <row r="442">
      <c r="A442" s="1">
        <v>413558.0</v>
      </c>
      <c r="B442" s="1" t="s">
        <v>2515</v>
      </c>
      <c r="C442" s="2">
        <v>42971.0</v>
      </c>
      <c r="D442" s="1" t="s">
        <v>2516</v>
      </c>
      <c r="E442" s="1" t="s">
        <v>29</v>
      </c>
      <c r="F442" s="1">
        <v>894.0</v>
      </c>
      <c r="G442" s="1">
        <v>236.0</v>
      </c>
      <c r="H442" s="1">
        <v>0.0</v>
      </c>
      <c r="I442" s="1" t="s">
        <v>2517</v>
      </c>
      <c r="M442" s="3" t="s">
        <v>2518</v>
      </c>
      <c r="N442" s="1" t="b">
        <v>0</v>
      </c>
      <c r="O442" s="1" t="b">
        <v>0</v>
      </c>
      <c r="P442" s="1" t="s">
        <v>31</v>
      </c>
      <c r="X442" s="1" t="s">
        <v>2519</v>
      </c>
      <c r="Y442" s="3" t="s">
        <v>2362</v>
      </c>
      <c r="Z442" s="3" t="s">
        <v>2363</v>
      </c>
    </row>
    <row r="443">
      <c r="A443" s="1">
        <v>413559.0</v>
      </c>
      <c r="B443" s="1" t="s">
        <v>2520</v>
      </c>
      <c r="C443" s="2">
        <v>42971.0</v>
      </c>
      <c r="D443" s="1" t="s">
        <v>2521</v>
      </c>
      <c r="E443" s="1" t="s">
        <v>29</v>
      </c>
      <c r="F443" s="1">
        <v>894.0</v>
      </c>
      <c r="G443" s="1">
        <v>236.0</v>
      </c>
      <c r="H443" s="1">
        <v>15.0</v>
      </c>
      <c r="K443" s="1" t="s">
        <v>1026</v>
      </c>
      <c r="L443" s="1"/>
      <c r="M443" s="3" t="s">
        <v>2522</v>
      </c>
      <c r="N443" s="1" t="b">
        <v>1</v>
      </c>
      <c r="O443" s="1" t="b">
        <v>1</v>
      </c>
      <c r="P443" s="1" t="s">
        <v>77</v>
      </c>
      <c r="X443" s="1" t="s">
        <v>2523</v>
      </c>
    </row>
    <row r="444">
      <c r="A444" s="1">
        <v>413560.0</v>
      </c>
      <c r="B444" s="1" t="s">
        <v>2524</v>
      </c>
      <c r="C444" s="2">
        <v>42971.0</v>
      </c>
      <c r="D444" s="1" t="s">
        <v>2525</v>
      </c>
      <c r="E444" s="1" t="s">
        <v>29</v>
      </c>
      <c r="F444" s="1">
        <v>894.0</v>
      </c>
      <c r="G444" s="1">
        <v>236.0</v>
      </c>
      <c r="H444" s="1">
        <v>2.0</v>
      </c>
      <c r="K444" s="1" t="s">
        <v>2526</v>
      </c>
      <c r="L444" s="1"/>
      <c r="M444" s="3" t="s">
        <v>2527</v>
      </c>
      <c r="N444" s="1" t="b">
        <v>1</v>
      </c>
      <c r="O444" s="1" t="b">
        <v>1</v>
      </c>
      <c r="P444" s="1" t="s">
        <v>77</v>
      </c>
      <c r="X444" s="1" t="s">
        <v>2528</v>
      </c>
    </row>
    <row r="445">
      <c r="A445" s="1">
        <v>413561.0</v>
      </c>
      <c r="B445" s="1" t="s">
        <v>2529</v>
      </c>
      <c r="C445" s="2">
        <v>42971.0</v>
      </c>
      <c r="D445" s="1" t="s">
        <v>2530</v>
      </c>
      <c r="E445" s="1" t="s">
        <v>29</v>
      </c>
      <c r="F445" s="1">
        <v>894.0</v>
      </c>
      <c r="G445" s="1">
        <v>236.0</v>
      </c>
      <c r="H445" s="1">
        <v>1.0</v>
      </c>
      <c r="K445" s="1" t="s">
        <v>2531</v>
      </c>
      <c r="L445" s="1"/>
      <c r="M445" s="3" t="s">
        <v>2532</v>
      </c>
      <c r="N445" s="1" t="b">
        <v>1</v>
      </c>
      <c r="O445" s="1" t="b">
        <v>1</v>
      </c>
      <c r="P445" s="1" t="s">
        <v>77</v>
      </c>
      <c r="X445" s="1" t="s">
        <v>2533</v>
      </c>
    </row>
    <row r="446">
      <c r="A446" s="1">
        <v>413562.0</v>
      </c>
      <c r="B446" s="1" t="s">
        <v>2534</v>
      </c>
      <c r="C446" s="2">
        <v>42971.0</v>
      </c>
      <c r="D446" s="1" t="s">
        <v>2535</v>
      </c>
      <c r="E446" s="1" t="s">
        <v>29</v>
      </c>
      <c r="F446" s="1">
        <v>894.0</v>
      </c>
      <c r="G446" s="1">
        <v>236.0</v>
      </c>
      <c r="H446" s="1">
        <v>13.0</v>
      </c>
      <c r="I446" s="1" t="s">
        <v>2536</v>
      </c>
      <c r="K446" s="1" t="s">
        <v>93</v>
      </c>
      <c r="L446" s="1"/>
      <c r="M446" s="3" t="s">
        <v>2537</v>
      </c>
      <c r="N446" s="1" t="b">
        <v>1</v>
      </c>
      <c r="O446" s="1" t="b">
        <v>1</v>
      </c>
      <c r="P446" s="1" t="s">
        <v>77</v>
      </c>
      <c r="X446" s="1" t="s">
        <v>2538</v>
      </c>
    </row>
    <row r="447">
      <c r="A447" s="1">
        <v>413563.0</v>
      </c>
      <c r="B447" s="1" t="s">
        <v>2539</v>
      </c>
      <c r="C447" s="2">
        <v>42960.0</v>
      </c>
      <c r="D447" s="1" t="s">
        <v>2540</v>
      </c>
      <c r="E447" s="1" t="s">
        <v>29</v>
      </c>
      <c r="F447" s="1">
        <v>894.0</v>
      </c>
      <c r="G447" s="1">
        <v>236.0</v>
      </c>
      <c r="H447" s="1">
        <v>4.0</v>
      </c>
      <c r="I447" s="1" t="s">
        <v>2541</v>
      </c>
      <c r="M447" s="3" t="s">
        <v>2542</v>
      </c>
      <c r="N447" s="1" t="b">
        <v>0</v>
      </c>
      <c r="O447" s="1" t="b">
        <v>0</v>
      </c>
      <c r="P447" s="1" t="s">
        <v>31</v>
      </c>
      <c r="X447" s="1" t="s">
        <v>2543</v>
      </c>
      <c r="Y447" s="3" t="s">
        <v>2362</v>
      </c>
      <c r="Z447" s="3" t="s">
        <v>2363</v>
      </c>
    </row>
    <row r="448">
      <c r="A448" s="1">
        <v>413564.0</v>
      </c>
      <c r="B448" s="1" t="s">
        <v>2544</v>
      </c>
      <c r="C448" s="2">
        <v>42960.0</v>
      </c>
      <c r="D448" s="1" t="s">
        <v>2545</v>
      </c>
      <c r="E448" s="1" t="s">
        <v>29</v>
      </c>
      <c r="F448" s="1">
        <v>894.0</v>
      </c>
      <c r="G448" s="1">
        <v>236.0</v>
      </c>
      <c r="H448" s="1">
        <v>4.0</v>
      </c>
      <c r="I448" s="1" t="s">
        <v>2546</v>
      </c>
      <c r="K448" s="1" t="s">
        <v>2547</v>
      </c>
      <c r="L448" s="1"/>
      <c r="M448" s="3" t="s">
        <v>2548</v>
      </c>
      <c r="N448" s="1" t="b">
        <v>0</v>
      </c>
      <c r="O448" s="1" t="b">
        <v>0</v>
      </c>
      <c r="P448" s="1" t="s">
        <v>208</v>
      </c>
      <c r="X448" s="1" t="s">
        <v>2549</v>
      </c>
    </row>
    <row r="449">
      <c r="A449" s="1">
        <v>413565.0</v>
      </c>
      <c r="B449" s="1" t="s">
        <v>2550</v>
      </c>
      <c r="C449" s="2">
        <v>42960.0</v>
      </c>
      <c r="D449" s="1" t="s">
        <v>2551</v>
      </c>
      <c r="E449" s="1" t="s">
        <v>29</v>
      </c>
      <c r="F449" s="1">
        <v>894.0</v>
      </c>
      <c r="G449" s="1">
        <v>236.0</v>
      </c>
      <c r="H449" s="1">
        <v>4.0</v>
      </c>
      <c r="I449" s="1" t="s">
        <v>1685</v>
      </c>
      <c r="M449" s="3" t="s">
        <v>2552</v>
      </c>
      <c r="N449" s="1" t="b">
        <v>0</v>
      </c>
      <c r="O449" s="1" t="b">
        <v>0</v>
      </c>
      <c r="P449" s="1" t="s">
        <v>31</v>
      </c>
      <c r="X449" s="1" t="s">
        <v>2553</v>
      </c>
      <c r="Y449" s="3" t="s">
        <v>2362</v>
      </c>
      <c r="Z449" s="3" t="s">
        <v>2363</v>
      </c>
      <c r="AA449" s="3" t="s">
        <v>2554</v>
      </c>
      <c r="AB449" s="3" t="s">
        <v>2555</v>
      </c>
    </row>
    <row r="450">
      <c r="A450" s="1">
        <v>413566.0</v>
      </c>
      <c r="B450" s="1" t="s">
        <v>2556</v>
      </c>
      <c r="C450" s="2">
        <v>42960.0</v>
      </c>
      <c r="D450" s="1" t="s">
        <v>2557</v>
      </c>
      <c r="E450" s="1" t="s">
        <v>29</v>
      </c>
      <c r="F450" s="1">
        <v>894.0</v>
      </c>
      <c r="G450" s="1">
        <v>236.0</v>
      </c>
      <c r="H450" s="1">
        <v>1.0</v>
      </c>
      <c r="I450" s="1" t="s">
        <v>1911</v>
      </c>
      <c r="M450" s="3" t="s">
        <v>2558</v>
      </c>
      <c r="N450" s="1" t="b">
        <v>0</v>
      </c>
      <c r="O450" s="1" t="b">
        <v>0</v>
      </c>
      <c r="P450" s="1" t="s">
        <v>31</v>
      </c>
      <c r="X450" s="1" t="s">
        <v>2559</v>
      </c>
      <c r="Y450" s="3" t="s">
        <v>2560</v>
      </c>
      <c r="Z450" s="3" t="s">
        <v>2561</v>
      </c>
    </row>
    <row r="451">
      <c r="A451" s="1">
        <v>413567.0</v>
      </c>
      <c r="B451" s="1" t="s">
        <v>2562</v>
      </c>
      <c r="C451" s="2">
        <v>42954.0</v>
      </c>
      <c r="D451" s="1" t="s">
        <v>2563</v>
      </c>
      <c r="E451" s="1" t="s">
        <v>29</v>
      </c>
      <c r="F451" s="1">
        <v>894.0</v>
      </c>
      <c r="G451" s="1">
        <v>236.0</v>
      </c>
      <c r="H451" s="1">
        <v>6.0</v>
      </c>
      <c r="I451" s="1" t="s">
        <v>1853</v>
      </c>
      <c r="M451" s="3" t="s">
        <v>2564</v>
      </c>
      <c r="N451" s="1" t="b">
        <v>0</v>
      </c>
      <c r="O451" s="1" t="b">
        <v>0</v>
      </c>
      <c r="P451" s="1" t="s">
        <v>31</v>
      </c>
      <c r="X451" s="1" t="s">
        <v>2565</v>
      </c>
      <c r="Y451" s="3" t="s">
        <v>2566</v>
      </c>
      <c r="Z451" s="3" t="s">
        <v>2567</v>
      </c>
    </row>
    <row r="452">
      <c r="A452" s="1">
        <v>413568.0</v>
      </c>
      <c r="B452" s="1" t="s">
        <v>2568</v>
      </c>
      <c r="C452" s="2">
        <v>42949.0</v>
      </c>
      <c r="D452" s="1" t="s">
        <v>2569</v>
      </c>
      <c r="E452" s="1" t="s">
        <v>29</v>
      </c>
      <c r="F452" s="1">
        <v>894.0</v>
      </c>
      <c r="G452" s="1">
        <v>236.0</v>
      </c>
      <c r="H452" s="1">
        <v>6.0</v>
      </c>
      <c r="I452" s="1" t="s">
        <v>2570</v>
      </c>
      <c r="K452" s="1" t="s">
        <v>2571</v>
      </c>
      <c r="L452" s="1"/>
      <c r="M452" s="3" t="s">
        <v>2572</v>
      </c>
      <c r="N452" s="1" t="b">
        <v>1</v>
      </c>
      <c r="O452" s="1" t="b">
        <v>1</v>
      </c>
      <c r="P452" s="1" t="s">
        <v>77</v>
      </c>
      <c r="X452" s="1" t="s">
        <v>2573</v>
      </c>
    </row>
    <row r="453">
      <c r="A453" s="1">
        <v>413569.0</v>
      </c>
      <c r="B453" s="1" t="s">
        <v>2574</v>
      </c>
      <c r="C453" s="2">
        <v>42949.0</v>
      </c>
      <c r="D453" s="1" t="s">
        <v>2575</v>
      </c>
      <c r="E453" s="1" t="s">
        <v>29</v>
      </c>
      <c r="F453" s="1">
        <v>894.0</v>
      </c>
      <c r="G453" s="1">
        <v>236.0</v>
      </c>
      <c r="H453" s="1">
        <v>71.0</v>
      </c>
      <c r="I453" s="1" t="s">
        <v>2576</v>
      </c>
      <c r="K453" s="1" t="s">
        <v>1461</v>
      </c>
      <c r="L453" s="1"/>
      <c r="M453" s="3" t="s">
        <v>2577</v>
      </c>
      <c r="N453" s="1" t="b">
        <v>1</v>
      </c>
      <c r="O453" s="1" t="b">
        <v>1</v>
      </c>
      <c r="P453" s="1" t="s">
        <v>77</v>
      </c>
      <c r="X453" s="1" t="s">
        <v>2578</v>
      </c>
    </row>
    <row r="454">
      <c r="A454" s="1">
        <v>413570.0</v>
      </c>
      <c r="B454" s="1" t="s">
        <v>2579</v>
      </c>
      <c r="C454" s="2">
        <v>42949.0</v>
      </c>
      <c r="D454" s="1" t="s">
        <v>2580</v>
      </c>
      <c r="E454" s="1" t="s">
        <v>29</v>
      </c>
      <c r="F454" s="1">
        <v>894.0</v>
      </c>
      <c r="G454" s="1">
        <v>236.0</v>
      </c>
      <c r="H454" s="1">
        <v>59.0</v>
      </c>
      <c r="I454" s="1" t="s">
        <v>2581</v>
      </c>
      <c r="K454" s="1" t="s">
        <v>1461</v>
      </c>
      <c r="L454" s="1"/>
      <c r="M454" s="3" t="s">
        <v>2582</v>
      </c>
      <c r="N454" s="1" t="b">
        <v>1</v>
      </c>
      <c r="O454" s="1" t="b">
        <v>1</v>
      </c>
      <c r="P454" s="1" t="s">
        <v>77</v>
      </c>
      <c r="X454" s="1" t="s">
        <v>2583</v>
      </c>
      <c r="Y454" s="3" t="s">
        <v>2584</v>
      </c>
      <c r="Z454" s="3" t="s">
        <v>2585</v>
      </c>
    </row>
    <row r="455">
      <c r="A455" s="1">
        <v>413571.0</v>
      </c>
      <c r="B455" s="1" t="s">
        <v>2586</v>
      </c>
      <c r="C455" s="2">
        <v>42938.0</v>
      </c>
      <c r="D455" s="1" t="s">
        <v>2587</v>
      </c>
      <c r="E455" s="1" t="s">
        <v>29</v>
      </c>
      <c r="F455" s="1">
        <v>894.0</v>
      </c>
      <c r="G455" s="1">
        <v>236.0</v>
      </c>
      <c r="H455" s="1">
        <v>12.0</v>
      </c>
      <c r="I455" s="1" t="s">
        <v>2588</v>
      </c>
      <c r="K455" s="1" t="s">
        <v>2589</v>
      </c>
      <c r="L455" s="1"/>
      <c r="M455" s="3" t="s">
        <v>2590</v>
      </c>
      <c r="N455" s="1" t="b">
        <v>1</v>
      </c>
      <c r="O455" s="1" t="b">
        <v>1</v>
      </c>
      <c r="P455" s="1" t="s">
        <v>77</v>
      </c>
      <c r="X455" s="1" t="s">
        <v>2591</v>
      </c>
    </row>
    <row r="456">
      <c r="A456" s="1">
        <v>413572.0</v>
      </c>
      <c r="B456" s="1" t="s">
        <v>2592</v>
      </c>
      <c r="C456" s="2">
        <v>42919.0</v>
      </c>
      <c r="D456" s="1" t="s">
        <v>2593</v>
      </c>
      <c r="E456" s="1" t="s">
        <v>29</v>
      </c>
      <c r="F456" s="1">
        <v>894.0</v>
      </c>
      <c r="G456" s="1">
        <v>236.0</v>
      </c>
      <c r="H456" s="1">
        <v>2.0</v>
      </c>
      <c r="I456" s="1" t="s">
        <v>2594</v>
      </c>
      <c r="K456" s="1" t="s">
        <v>206</v>
      </c>
      <c r="L456" s="1"/>
      <c r="M456" s="3" t="s">
        <v>2595</v>
      </c>
      <c r="N456" s="1" t="b">
        <v>0</v>
      </c>
      <c r="O456" s="1" t="b">
        <v>0</v>
      </c>
      <c r="P456" s="1" t="s">
        <v>208</v>
      </c>
      <c r="X456" s="1" t="s">
        <v>2596</v>
      </c>
      <c r="Y456" s="3" t="s">
        <v>2597</v>
      </c>
      <c r="Z456" s="3" t="s">
        <v>2598</v>
      </c>
    </row>
    <row r="457">
      <c r="A457" s="1">
        <v>413573.0</v>
      </c>
      <c r="B457" s="1" t="s">
        <v>2599</v>
      </c>
      <c r="C457" s="2">
        <v>42919.0</v>
      </c>
      <c r="D457" s="1" t="s">
        <v>2600</v>
      </c>
      <c r="E457" s="1" t="s">
        <v>29</v>
      </c>
      <c r="F457" s="1">
        <v>894.0</v>
      </c>
      <c r="G457" s="1">
        <v>236.0</v>
      </c>
      <c r="H457" s="1">
        <v>7.0</v>
      </c>
      <c r="K457" s="1" t="s">
        <v>2601</v>
      </c>
      <c r="L457" s="1"/>
      <c r="M457" s="3" t="s">
        <v>2602</v>
      </c>
      <c r="N457" s="1" t="b">
        <v>1</v>
      </c>
      <c r="O457" s="1" t="b">
        <v>1</v>
      </c>
      <c r="P457" s="1" t="s">
        <v>77</v>
      </c>
      <c r="X457" s="1" t="s">
        <v>2603</v>
      </c>
    </row>
    <row r="458">
      <c r="A458" s="1">
        <v>413574.0</v>
      </c>
      <c r="B458" s="1" t="s">
        <v>2604</v>
      </c>
      <c r="C458" s="2">
        <v>42919.0</v>
      </c>
      <c r="D458" s="1" t="s">
        <v>2605</v>
      </c>
      <c r="E458" s="1" t="s">
        <v>29</v>
      </c>
      <c r="F458" s="1">
        <v>894.0</v>
      </c>
      <c r="G458" s="1">
        <v>236.0</v>
      </c>
      <c r="H458" s="1">
        <v>1.0</v>
      </c>
      <c r="K458" s="1" t="s">
        <v>1361</v>
      </c>
      <c r="L458" s="1"/>
      <c r="M458" s="3" t="s">
        <v>2606</v>
      </c>
      <c r="N458" s="1" t="b">
        <v>1</v>
      </c>
      <c r="O458" s="1" t="b">
        <v>1</v>
      </c>
      <c r="P458" s="1" t="s">
        <v>77</v>
      </c>
      <c r="X458" s="1" t="s">
        <v>2607</v>
      </c>
    </row>
    <row r="459">
      <c r="A459" s="1">
        <v>413575.0</v>
      </c>
      <c r="B459" s="1" t="s">
        <v>2608</v>
      </c>
      <c r="C459" s="2">
        <v>42919.0</v>
      </c>
      <c r="D459" s="1" t="s">
        <v>2609</v>
      </c>
      <c r="E459" s="1" t="s">
        <v>29</v>
      </c>
      <c r="F459" s="1">
        <v>894.0</v>
      </c>
      <c r="G459" s="1">
        <v>236.0</v>
      </c>
      <c r="H459" s="1">
        <v>2.0</v>
      </c>
      <c r="I459" s="1" t="s">
        <v>2610</v>
      </c>
      <c r="K459" s="1" t="s">
        <v>2611</v>
      </c>
      <c r="L459" s="1"/>
      <c r="M459" s="3" t="s">
        <v>2612</v>
      </c>
      <c r="N459" s="1" t="b">
        <v>1</v>
      </c>
      <c r="O459" s="1" t="b">
        <v>1</v>
      </c>
      <c r="P459" s="1" t="s">
        <v>77</v>
      </c>
      <c r="X459" s="1" t="s">
        <v>2613</v>
      </c>
      <c r="Y459" s="3" t="s">
        <v>2614</v>
      </c>
      <c r="Z459" s="3" t="s">
        <v>2615</v>
      </c>
    </row>
    <row r="460">
      <c r="A460" s="1">
        <v>413576.0</v>
      </c>
      <c r="B460" s="1" t="s">
        <v>2616</v>
      </c>
      <c r="C460" s="2">
        <v>42919.0</v>
      </c>
      <c r="D460" s="1" t="s">
        <v>2617</v>
      </c>
      <c r="E460" s="1" t="s">
        <v>29</v>
      </c>
      <c r="F460" s="1">
        <v>894.0</v>
      </c>
      <c r="G460" s="1">
        <v>236.0</v>
      </c>
      <c r="H460" s="1">
        <v>17.0</v>
      </c>
      <c r="K460" s="1" t="s">
        <v>2618</v>
      </c>
      <c r="L460" s="1"/>
      <c r="M460" s="3" t="s">
        <v>2619</v>
      </c>
      <c r="N460" s="1" t="b">
        <v>1</v>
      </c>
      <c r="O460" s="1" t="b">
        <v>1</v>
      </c>
      <c r="P460" s="1" t="s">
        <v>77</v>
      </c>
      <c r="X460" s="1" t="s">
        <v>2620</v>
      </c>
    </row>
    <row r="461">
      <c r="A461" s="1">
        <v>413577.0</v>
      </c>
      <c r="B461" s="1" t="s">
        <v>2621</v>
      </c>
      <c r="C461" s="2">
        <v>42919.0</v>
      </c>
      <c r="D461" s="1" t="s">
        <v>2622</v>
      </c>
      <c r="E461" s="1" t="s">
        <v>29</v>
      </c>
      <c r="F461" s="1">
        <v>894.0</v>
      </c>
      <c r="G461" s="1">
        <v>236.0</v>
      </c>
      <c r="H461" s="1">
        <v>16.0</v>
      </c>
      <c r="I461" s="1" t="s">
        <v>2623</v>
      </c>
      <c r="K461" s="1" t="s">
        <v>2624</v>
      </c>
      <c r="L461" s="1"/>
      <c r="M461" s="3" t="s">
        <v>2625</v>
      </c>
      <c r="N461" s="1" t="b">
        <v>1</v>
      </c>
      <c r="O461" s="1" t="b">
        <v>1</v>
      </c>
      <c r="P461" s="1" t="s">
        <v>77</v>
      </c>
      <c r="X461" s="1" t="s">
        <v>2626</v>
      </c>
    </row>
    <row r="462">
      <c r="A462" s="1">
        <v>413578.0</v>
      </c>
      <c r="B462" s="1" t="s">
        <v>2627</v>
      </c>
      <c r="C462" s="2">
        <v>42919.0</v>
      </c>
      <c r="D462" s="1" t="s">
        <v>2628</v>
      </c>
      <c r="E462" s="1" t="s">
        <v>29</v>
      </c>
      <c r="F462" s="1">
        <v>894.0</v>
      </c>
      <c r="G462" s="1">
        <v>236.0</v>
      </c>
      <c r="H462" s="1">
        <v>16.0</v>
      </c>
      <c r="I462" s="1" t="s">
        <v>2629</v>
      </c>
      <c r="K462" s="1" t="s">
        <v>2630</v>
      </c>
      <c r="L462" s="1"/>
      <c r="M462" s="3" t="s">
        <v>2631</v>
      </c>
      <c r="N462" s="1" t="b">
        <v>1</v>
      </c>
      <c r="O462" s="1" t="b">
        <v>1</v>
      </c>
      <c r="P462" s="1" t="s">
        <v>77</v>
      </c>
      <c r="X462" s="1" t="s">
        <v>2632</v>
      </c>
    </row>
    <row r="463">
      <c r="A463" s="1">
        <v>413579.0</v>
      </c>
      <c r="B463" s="1" t="s">
        <v>2633</v>
      </c>
      <c r="C463" s="2">
        <v>42919.0</v>
      </c>
      <c r="D463" s="1" t="s">
        <v>2634</v>
      </c>
      <c r="E463" s="1" t="s">
        <v>29</v>
      </c>
      <c r="F463" s="1">
        <v>894.0</v>
      </c>
      <c r="G463" s="1">
        <v>236.0</v>
      </c>
      <c r="H463" s="1">
        <v>10.0</v>
      </c>
      <c r="I463" s="1" t="s">
        <v>2635</v>
      </c>
      <c r="K463" s="1" t="s">
        <v>2636</v>
      </c>
      <c r="L463" s="1"/>
      <c r="M463" s="3" t="s">
        <v>2637</v>
      </c>
      <c r="N463" s="1" t="b">
        <v>1</v>
      </c>
      <c r="O463" s="1" t="b">
        <v>1</v>
      </c>
      <c r="P463" s="1" t="s">
        <v>77</v>
      </c>
      <c r="X463" s="1" t="s">
        <v>2638</v>
      </c>
      <c r="Y463" s="3" t="s">
        <v>2639</v>
      </c>
      <c r="Z463" s="3" t="s">
        <v>2640</v>
      </c>
    </row>
    <row r="464">
      <c r="A464" s="1">
        <v>413580.0</v>
      </c>
      <c r="B464" s="1" t="s">
        <v>2641</v>
      </c>
      <c r="C464" s="2">
        <v>42919.0</v>
      </c>
      <c r="D464" s="1" t="s">
        <v>2642</v>
      </c>
      <c r="E464" s="1" t="s">
        <v>29</v>
      </c>
      <c r="F464" s="1">
        <v>894.0</v>
      </c>
      <c r="G464" s="1">
        <v>236.0</v>
      </c>
      <c r="H464" s="1">
        <v>13.0</v>
      </c>
      <c r="I464" s="1" t="s">
        <v>2643</v>
      </c>
      <c r="K464" s="1" t="s">
        <v>1461</v>
      </c>
      <c r="L464" s="1"/>
      <c r="M464" s="3" t="s">
        <v>2644</v>
      </c>
      <c r="N464" s="1" t="b">
        <v>1</v>
      </c>
      <c r="O464" s="1" t="b">
        <v>1</v>
      </c>
      <c r="P464" s="1" t="s">
        <v>77</v>
      </c>
      <c r="X464" s="1" t="s">
        <v>2645</v>
      </c>
    </row>
    <row r="465">
      <c r="A465" s="1">
        <v>413581.0</v>
      </c>
      <c r="B465" s="1" t="s">
        <v>2646</v>
      </c>
      <c r="C465" s="2">
        <v>42919.0</v>
      </c>
      <c r="D465" s="1" t="s">
        <v>2647</v>
      </c>
      <c r="E465" s="1" t="s">
        <v>29</v>
      </c>
      <c r="F465" s="1">
        <v>894.0</v>
      </c>
      <c r="G465" s="1">
        <v>236.0</v>
      </c>
      <c r="H465" s="1">
        <v>10.0</v>
      </c>
      <c r="I465" s="1" t="s">
        <v>2648</v>
      </c>
      <c r="K465" s="1" t="s">
        <v>2649</v>
      </c>
      <c r="L465" s="1"/>
      <c r="M465" s="3" t="s">
        <v>2650</v>
      </c>
      <c r="N465" s="1" t="b">
        <v>1</v>
      </c>
      <c r="O465" s="1" t="b">
        <v>1</v>
      </c>
      <c r="P465" s="1" t="s">
        <v>77</v>
      </c>
      <c r="X465" s="1" t="s">
        <v>2651</v>
      </c>
    </row>
    <row r="466">
      <c r="A466" s="1">
        <v>413582.0</v>
      </c>
      <c r="B466" s="1" t="s">
        <v>2652</v>
      </c>
      <c r="C466" s="2">
        <v>42919.0</v>
      </c>
      <c r="D466" s="1" t="s">
        <v>2653</v>
      </c>
      <c r="E466" s="1" t="s">
        <v>29</v>
      </c>
      <c r="F466" s="1">
        <v>894.0</v>
      </c>
      <c r="G466" s="1">
        <v>236.0</v>
      </c>
      <c r="H466" s="1">
        <v>3.0</v>
      </c>
      <c r="K466" s="1" t="s">
        <v>2649</v>
      </c>
      <c r="L466" s="1"/>
      <c r="M466" s="3" t="s">
        <v>2654</v>
      </c>
      <c r="N466" s="1" t="b">
        <v>1</v>
      </c>
      <c r="O466" s="1" t="b">
        <v>1</v>
      </c>
      <c r="P466" s="1" t="s">
        <v>77</v>
      </c>
      <c r="X466" s="1" t="s">
        <v>2655</v>
      </c>
    </row>
    <row r="467">
      <c r="A467" s="1">
        <v>413583.0</v>
      </c>
      <c r="B467" s="1" t="s">
        <v>2656</v>
      </c>
      <c r="C467" s="2">
        <v>42919.0</v>
      </c>
      <c r="D467" s="1" t="s">
        <v>2657</v>
      </c>
      <c r="E467" s="1" t="s">
        <v>29</v>
      </c>
      <c r="F467" s="1">
        <v>894.0</v>
      </c>
      <c r="G467" s="1">
        <v>236.0</v>
      </c>
      <c r="H467" s="1">
        <v>2.0</v>
      </c>
      <c r="K467" s="1" t="s">
        <v>2649</v>
      </c>
      <c r="L467" s="1"/>
      <c r="M467" s="3" t="s">
        <v>2658</v>
      </c>
      <c r="N467" s="1" t="b">
        <v>1</v>
      </c>
      <c r="O467" s="1" t="b">
        <v>1</v>
      </c>
      <c r="P467" s="1" t="s">
        <v>77</v>
      </c>
      <c r="X467" s="1" t="s">
        <v>2659</v>
      </c>
    </row>
    <row r="468">
      <c r="A468" s="1">
        <v>413584.0</v>
      </c>
      <c r="B468" s="1" t="s">
        <v>2660</v>
      </c>
      <c r="C468" s="2">
        <v>42919.0</v>
      </c>
      <c r="D468" s="1" t="s">
        <v>2661</v>
      </c>
      <c r="E468" s="1" t="s">
        <v>29</v>
      </c>
      <c r="F468" s="1">
        <v>894.0</v>
      </c>
      <c r="G468" s="1">
        <v>236.0</v>
      </c>
      <c r="H468" s="1">
        <v>18.0</v>
      </c>
      <c r="I468" s="1" t="s">
        <v>2662</v>
      </c>
      <c r="K468" s="1" t="s">
        <v>1461</v>
      </c>
      <c r="L468" s="1"/>
      <c r="M468" s="3" t="s">
        <v>2663</v>
      </c>
      <c r="N468" s="1" t="b">
        <v>1</v>
      </c>
      <c r="O468" s="1" t="b">
        <v>1</v>
      </c>
      <c r="P468" s="1" t="s">
        <v>77</v>
      </c>
      <c r="X468" s="1" t="s">
        <v>2664</v>
      </c>
    </row>
    <row r="469">
      <c r="A469" s="1">
        <v>413585.0</v>
      </c>
      <c r="B469" s="1" t="s">
        <v>2665</v>
      </c>
      <c r="C469" s="2">
        <v>42919.0</v>
      </c>
      <c r="D469" s="1" t="s">
        <v>2666</v>
      </c>
      <c r="E469" s="1" t="s">
        <v>29</v>
      </c>
      <c r="F469" s="1">
        <v>894.0</v>
      </c>
      <c r="G469" s="1">
        <v>236.0</v>
      </c>
      <c r="H469" s="1">
        <v>8.0</v>
      </c>
      <c r="I469" s="1" t="s">
        <v>2667</v>
      </c>
      <c r="K469" s="1" t="s">
        <v>1026</v>
      </c>
      <c r="L469" s="1"/>
      <c r="M469" s="3" t="s">
        <v>2668</v>
      </c>
      <c r="N469" s="1" t="b">
        <v>1</v>
      </c>
      <c r="O469" s="1" t="b">
        <v>1</v>
      </c>
      <c r="P469" s="1" t="s">
        <v>77</v>
      </c>
      <c r="X469" s="1" t="s">
        <v>2669</v>
      </c>
      <c r="Y469" s="3" t="s">
        <v>2670</v>
      </c>
      <c r="Z469" s="3" t="s">
        <v>2671</v>
      </c>
    </row>
    <row r="470">
      <c r="A470" s="1">
        <v>413586.0</v>
      </c>
      <c r="B470" s="1" t="s">
        <v>2672</v>
      </c>
      <c r="C470" s="2">
        <v>42919.0</v>
      </c>
      <c r="D470" s="1" t="s">
        <v>2673</v>
      </c>
      <c r="E470" s="1" t="s">
        <v>29</v>
      </c>
      <c r="F470" s="1">
        <v>894.0</v>
      </c>
      <c r="G470" s="1">
        <v>236.0</v>
      </c>
      <c r="H470" s="1">
        <v>3.0</v>
      </c>
      <c r="K470" s="1" t="s">
        <v>131</v>
      </c>
      <c r="L470" s="1"/>
      <c r="M470" s="3" t="s">
        <v>2674</v>
      </c>
      <c r="N470" s="1" t="b">
        <v>1</v>
      </c>
      <c r="O470" s="1" t="b">
        <v>1</v>
      </c>
      <c r="P470" s="1" t="s">
        <v>77</v>
      </c>
      <c r="X470" s="1" t="s">
        <v>2675</v>
      </c>
      <c r="Y470" s="3" t="s">
        <v>2676</v>
      </c>
      <c r="Z470" s="3" t="s">
        <v>2677</v>
      </c>
    </row>
    <row r="471">
      <c r="A471" s="1">
        <v>413587.0</v>
      </c>
      <c r="B471" s="1" t="s">
        <v>2678</v>
      </c>
      <c r="C471" s="2">
        <v>42919.0</v>
      </c>
      <c r="D471" s="1" t="s">
        <v>2679</v>
      </c>
      <c r="E471" s="1" t="s">
        <v>29</v>
      </c>
      <c r="F471" s="1">
        <v>894.0</v>
      </c>
      <c r="G471" s="1">
        <v>236.0</v>
      </c>
      <c r="H471" s="1">
        <v>2.0</v>
      </c>
      <c r="I471" s="1" t="s">
        <v>2680</v>
      </c>
      <c r="K471" s="1" t="s">
        <v>131</v>
      </c>
      <c r="L471" s="1"/>
      <c r="M471" s="3" t="s">
        <v>2681</v>
      </c>
      <c r="N471" s="1" t="b">
        <v>1</v>
      </c>
      <c r="O471" s="1" t="b">
        <v>1</v>
      </c>
      <c r="P471" s="1" t="s">
        <v>77</v>
      </c>
      <c r="X471" s="1" t="s">
        <v>2682</v>
      </c>
    </row>
    <row r="472">
      <c r="A472" s="1">
        <v>413588.0</v>
      </c>
      <c r="B472" s="1" t="s">
        <v>2683</v>
      </c>
      <c r="C472" s="2">
        <v>42919.0</v>
      </c>
      <c r="D472" s="1" t="s">
        <v>2684</v>
      </c>
      <c r="E472" s="1" t="s">
        <v>29</v>
      </c>
      <c r="F472" s="1">
        <v>894.0</v>
      </c>
      <c r="G472" s="1">
        <v>236.0</v>
      </c>
      <c r="H472" s="1">
        <v>2.0</v>
      </c>
      <c r="I472" s="1" t="s">
        <v>2594</v>
      </c>
      <c r="K472" s="1" t="s">
        <v>2685</v>
      </c>
      <c r="L472" s="1"/>
      <c r="M472" s="3" t="s">
        <v>2686</v>
      </c>
      <c r="N472" s="1" t="b">
        <v>1</v>
      </c>
      <c r="O472" s="1" t="b">
        <v>1</v>
      </c>
      <c r="P472" s="1" t="s">
        <v>77</v>
      </c>
      <c r="X472" s="1" t="s">
        <v>2687</v>
      </c>
    </row>
    <row r="473">
      <c r="A473" s="1">
        <v>413589.0</v>
      </c>
      <c r="B473" s="1" t="s">
        <v>2688</v>
      </c>
      <c r="C473" s="2">
        <v>42919.0</v>
      </c>
      <c r="D473" s="1" t="s">
        <v>2689</v>
      </c>
      <c r="E473" s="1" t="s">
        <v>29</v>
      </c>
      <c r="F473" s="1">
        <v>894.0</v>
      </c>
      <c r="G473" s="1">
        <v>236.0</v>
      </c>
      <c r="H473" s="1">
        <v>5.0</v>
      </c>
      <c r="K473" s="1" t="s">
        <v>1016</v>
      </c>
      <c r="L473" s="1"/>
      <c r="M473" s="3" t="s">
        <v>2690</v>
      </c>
      <c r="N473" s="1" t="b">
        <v>1</v>
      </c>
      <c r="O473" s="1" t="b">
        <v>1</v>
      </c>
      <c r="P473" s="1" t="s">
        <v>77</v>
      </c>
      <c r="X473" s="1" t="s">
        <v>2691</v>
      </c>
    </row>
    <row r="474">
      <c r="A474" s="1">
        <v>413590.0</v>
      </c>
      <c r="B474" s="1" t="s">
        <v>2692</v>
      </c>
      <c r="C474" s="2">
        <v>42917.0</v>
      </c>
      <c r="D474" s="1" t="s">
        <v>2693</v>
      </c>
      <c r="E474" s="1" t="s">
        <v>29</v>
      </c>
      <c r="F474" s="1">
        <v>894.0</v>
      </c>
      <c r="G474" s="1">
        <v>236.0</v>
      </c>
      <c r="H474" s="1">
        <v>11.0</v>
      </c>
      <c r="K474" s="1" t="s">
        <v>2694</v>
      </c>
      <c r="L474" s="1"/>
      <c r="M474" s="3" t="s">
        <v>2695</v>
      </c>
      <c r="N474" s="1" t="b">
        <v>1</v>
      </c>
      <c r="O474" s="1" t="b">
        <v>1</v>
      </c>
      <c r="P474" s="1" t="s">
        <v>77</v>
      </c>
      <c r="X474" s="1" t="s">
        <v>2696</v>
      </c>
    </row>
    <row r="475">
      <c r="A475" s="1">
        <v>413591.0</v>
      </c>
      <c r="B475" s="1" t="s">
        <v>2697</v>
      </c>
      <c r="C475" s="2">
        <v>42917.0</v>
      </c>
      <c r="D475" s="1">
        <v>8.80968950984704E17</v>
      </c>
      <c r="E475" s="1" t="s">
        <v>29</v>
      </c>
      <c r="F475" s="1">
        <v>894.0</v>
      </c>
      <c r="G475" s="1">
        <v>236.0</v>
      </c>
      <c r="H475" s="1">
        <v>30.0</v>
      </c>
      <c r="K475" s="1" t="s">
        <v>728</v>
      </c>
      <c r="L475" s="1"/>
      <c r="M475" s="3" t="s">
        <v>2698</v>
      </c>
      <c r="N475" s="1" t="b">
        <v>1</v>
      </c>
      <c r="O475" s="1" t="b">
        <v>1</v>
      </c>
      <c r="P475" s="1" t="s">
        <v>77</v>
      </c>
      <c r="X475" s="1" t="s">
        <v>2699</v>
      </c>
    </row>
    <row r="476">
      <c r="A476" s="1">
        <v>413592.0</v>
      </c>
      <c r="B476" s="1" t="s">
        <v>2700</v>
      </c>
      <c r="C476" s="2">
        <v>42913.0</v>
      </c>
      <c r="D476" s="1" t="s">
        <v>2701</v>
      </c>
      <c r="E476" s="1" t="s">
        <v>29</v>
      </c>
      <c r="F476" s="1">
        <v>894.0</v>
      </c>
      <c r="G476" s="1">
        <v>236.0</v>
      </c>
      <c r="H476" s="1">
        <v>4.0</v>
      </c>
      <c r="K476" s="1" t="s">
        <v>2702</v>
      </c>
      <c r="L476" s="1"/>
      <c r="M476" s="3" t="s">
        <v>2703</v>
      </c>
      <c r="N476" s="1" t="b">
        <v>1</v>
      </c>
      <c r="O476" s="1" t="b">
        <v>1</v>
      </c>
      <c r="P476" s="1" t="s">
        <v>77</v>
      </c>
      <c r="X476" s="1" t="s">
        <v>2704</v>
      </c>
    </row>
    <row r="477">
      <c r="A477" s="1">
        <v>413593.0</v>
      </c>
      <c r="B477" s="1" t="s">
        <v>2705</v>
      </c>
      <c r="C477" s="2">
        <v>42901.0</v>
      </c>
      <c r="D477" s="1" t="s">
        <v>2706</v>
      </c>
      <c r="E477" s="1" t="s">
        <v>29</v>
      </c>
      <c r="F477" s="1">
        <v>894.0</v>
      </c>
      <c r="G477" s="1">
        <v>236.0</v>
      </c>
      <c r="H477" s="1">
        <v>5.0</v>
      </c>
      <c r="I477" s="1" t="s">
        <v>2707</v>
      </c>
      <c r="K477" s="1" t="s">
        <v>1026</v>
      </c>
      <c r="L477" s="1"/>
      <c r="M477" s="3" t="s">
        <v>2708</v>
      </c>
      <c r="N477" s="1" t="b">
        <v>1</v>
      </c>
      <c r="O477" s="1" t="b">
        <v>1</v>
      </c>
      <c r="P477" s="1" t="s">
        <v>77</v>
      </c>
      <c r="X477" s="1" t="s">
        <v>2709</v>
      </c>
    </row>
    <row r="478">
      <c r="A478" s="1">
        <v>413594.0</v>
      </c>
      <c r="B478" s="1" t="s">
        <v>2710</v>
      </c>
      <c r="C478" s="2">
        <v>42900.0</v>
      </c>
      <c r="D478" s="1" t="s">
        <v>2711</v>
      </c>
      <c r="E478" s="1" t="s">
        <v>29</v>
      </c>
      <c r="F478" s="1">
        <v>894.0</v>
      </c>
      <c r="G478" s="1">
        <v>236.0</v>
      </c>
      <c r="H478" s="1">
        <v>7.0</v>
      </c>
      <c r="K478" s="1" t="s">
        <v>2712</v>
      </c>
      <c r="L478" s="1"/>
      <c r="M478" s="3" t="s">
        <v>2713</v>
      </c>
      <c r="N478" s="1" t="b">
        <v>1</v>
      </c>
      <c r="O478" s="1" t="b">
        <v>1</v>
      </c>
      <c r="P478" s="1" t="s">
        <v>77</v>
      </c>
      <c r="X478" s="1" t="s">
        <v>2714</v>
      </c>
    </row>
    <row r="479">
      <c r="A479" s="1">
        <v>413595.0</v>
      </c>
      <c r="B479" s="1" t="s">
        <v>2715</v>
      </c>
      <c r="C479" s="2">
        <v>42900.0</v>
      </c>
      <c r="D479" s="1" t="s">
        <v>2716</v>
      </c>
      <c r="E479" s="1" t="s">
        <v>29</v>
      </c>
      <c r="F479" s="1">
        <v>894.0</v>
      </c>
      <c r="G479" s="1">
        <v>236.0</v>
      </c>
      <c r="H479" s="1">
        <v>0.0</v>
      </c>
      <c r="K479" s="1" t="s">
        <v>2717</v>
      </c>
      <c r="L479" s="1"/>
      <c r="M479" s="3" t="s">
        <v>2718</v>
      </c>
      <c r="N479" s="1" t="b">
        <v>0</v>
      </c>
      <c r="O479" s="1" t="b">
        <v>0</v>
      </c>
      <c r="P479" s="1" t="s">
        <v>208</v>
      </c>
      <c r="X479" s="1" t="s">
        <v>2719</v>
      </c>
    </row>
    <row r="480">
      <c r="A480" s="1">
        <v>413596.0</v>
      </c>
      <c r="B480" s="1" t="s">
        <v>2720</v>
      </c>
      <c r="C480" s="2">
        <v>42899.0</v>
      </c>
      <c r="D480" s="1" t="s">
        <v>2721</v>
      </c>
      <c r="E480" s="1" t="s">
        <v>29</v>
      </c>
      <c r="F480" s="1">
        <v>894.0</v>
      </c>
      <c r="G480" s="1">
        <v>236.0</v>
      </c>
      <c r="H480" s="1">
        <v>4.0</v>
      </c>
      <c r="M480" s="3" t="s">
        <v>2722</v>
      </c>
      <c r="N480" s="1" t="b">
        <v>0</v>
      </c>
      <c r="O480" s="1" t="b">
        <v>0</v>
      </c>
      <c r="P480" s="1" t="s">
        <v>31</v>
      </c>
      <c r="X480" s="1" t="s">
        <v>2723</v>
      </c>
      <c r="Y480" s="3" t="s">
        <v>2724</v>
      </c>
      <c r="Z480" s="3" t="s">
        <v>2725</v>
      </c>
    </row>
    <row r="481">
      <c r="A481" s="1">
        <v>413597.0</v>
      </c>
      <c r="B481" s="1" t="s">
        <v>2726</v>
      </c>
      <c r="C481" s="2">
        <v>42899.0</v>
      </c>
      <c r="D481" s="1" t="s">
        <v>2727</v>
      </c>
      <c r="E481" s="1" t="s">
        <v>29</v>
      </c>
      <c r="F481" s="1">
        <v>894.0</v>
      </c>
      <c r="G481" s="1">
        <v>236.0</v>
      </c>
      <c r="H481" s="1">
        <v>8.0</v>
      </c>
      <c r="K481" s="1" t="s">
        <v>2728</v>
      </c>
      <c r="L481" s="1"/>
      <c r="M481" s="3" t="s">
        <v>2729</v>
      </c>
      <c r="N481" s="1" t="b">
        <v>1</v>
      </c>
      <c r="O481" s="1" t="b">
        <v>1</v>
      </c>
      <c r="P481" s="1" t="s">
        <v>77</v>
      </c>
      <c r="X481" s="1" t="s">
        <v>2730</v>
      </c>
    </row>
    <row r="482">
      <c r="A482" s="1">
        <v>413598.0</v>
      </c>
      <c r="B482" s="1" t="s">
        <v>2731</v>
      </c>
      <c r="C482" s="2">
        <v>42899.0</v>
      </c>
      <c r="D482" s="1" t="s">
        <v>2732</v>
      </c>
      <c r="E482" s="1" t="s">
        <v>29</v>
      </c>
      <c r="F482" s="1">
        <v>894.0</v>
      </c>
      <c r="G482" s="1">
        <v>236.0</v>
      </c>
      <c r="H482" s="1">
        <v>6.0</v>
      </c>
      <c r="K482" s="1" t="s">
        <v>2733</v>
      </c>
      <c r="L482" s="1"/>
      <c r="M482" s="3" t="s">
        <v>2734</v>
      </c>
      <c r="N482" s="1" t="b">
        <v>1</v>
      </c>
      <c r="O482" s="1" t="b">
        <v>1</v>
      </c>
      <c r="P482" s="1" t="s">
        <v>77</v>
      </c>
      <c r="X482" s="1" t="s">
        <v>2735</v>
      </c>
    </row>
    <row r="483">
      <c r="A483" s="1">
        <v>413599.0</v>
      </c>
      <c r="B483" s="1" t="s">
        <v>2736</v>
      </c>
      <c r="C483" s="2">
        <v>42899.0</v>
      </c>
      <c r="D483" s="1" t="s">
        <v>2737</v>
      </c>
      <c r="E483" s="1" t="s">
        <v>29</v>
      </c>
      <c r="F483" s="1">
        <v>894.0</v>
      </c>
      <c r="G483" s="1">
        <v>236.0</v>
      </c>
      <c r="H483" s="1">
        <v>4.0</v>
      </c>
      <c r="K483" s="1" t="s">
        <v>2738</v>
      </c>
      <c r="L483" s="1"/>
      <c r="M483" s="3" t="s">
        <v>2739</v>
      </c>
      <c r="N483" s="1" t="b">
        <v>1</v>
      </c>
      <c r="O483" s="1" t="b">
        <v>1</v>
      </c>
      <c r="P483" s="1" t="s">
        <v>77</v>
      </c>
      <c r="X483" s="1" t="s">
        <v>2740</v>
      </c>
    </row>
    <row r="484">
      <c r="A484" s="1">
        <v>413600.0</v>
      </c>
      <c r="B484" s="1" t="s">
        <v>2741</v>
      </c>
      <c r="C484" s="2">
        <v>42899.0</v>
      </c>
      <c r="D484" s="1" t="s">
        <v>2742</v>
      </c>
      <c r="E484" s="1" t="s">
        <v>29</v>
      </c>
      <c r="F484" s="1">
        <v>894.0</v>
      </c>
      <c r="G484" s="1">
        <v>236.0</v>
      </c>
      <c r="H484" s="1">
        <v>1.0</v>
      </c>
      <c r="K484" s="1" t="s">
        <v>1026</v>
      </c>
      <c r="L484" s="1"/>
      <c r="M484" s="3" t="s">
        <v>2743</v>
      </c>
      <c r="N484" s="1" t="b">
        <v>1</v>
      </c>
      <c r="O484" s="1" t="b">
        <v>1</v>
      </c>
      <c r="P484" s="1" t="s">
        <v>77</v>
      </c>
      <c r="X484" s="1" t="s">
        <v>2744</v>
      </c>
    </row>
    <row r="485">
      <c r="A485" s="1">
        <v>413601.0</v>
      </c>
      <c r="B485" s="1" t="s">
        <v>2745</v>
      </c>
      <c r="C485" s="2">
        <v>42899.0</v>
      </c>
      <c r="D485" s="1" t="s">
        <v>2746</v>
      </c>
      <c r="E485" s="1" t="s">
        <v>29</v>
      </c>
      <c r="F485" s="1">
        <v>894.0</v>
      </c>
      <c r="G485" s="1">
        <v>236.0</v>
      </c>
      <c r="H485" s="1">
        <v>6.0</v>
      </c>
      <c r="K485" s="1" t="s">
        <v>2747</v>
      </c>
      <c r="L485" s="1"/>
      <c r="M485" s="3" t="s">
        <v>2748</v>
      </c>
      <c r="N485" s="1" t="b">
        <v>1</v>
      </c>
      <c r="O485" s="1" t="b">
        <v>1</v>
      </c>
      <c r="P485" s="1" t="s">
        <v>77</v>
      </c>
      <c r="X485" s="1" t="s">
        <v>2749</v>
      </c>
    </row>
    <row r="486">
      <c r="A486" s="1">
        <v>413602.0</v>
      </c>
      <c r="B486" s="1" t="s">
        <v>2750</v>
      </c>
      <c r="C486" s="2">
        <v>42898.0</v>
      </c>
      <c r="D486" s="1" t="s">
        <v>2751</v>
      </c>
      <c r="E486" s="1" t="s">
        <v>29</v>
      </c>
      <c r="F486" s="1">
        <v>894.0</v>
      </c>
      <c r="G486" s="1">
        <v>236.0</v>
      </c>
      <c r="H486" s="1">
        <v>6.0</v>
      </c>
      <c r="K486" s="1" t="s">
        <v>728</v>
      </c>
      <c r="L486" s="1"/>
      <c r="M486" s="3" t="s">
        <v>2752</v>
      </c>
      <c r="N486" s="1" t="b">
        <v>1</v>
      </c>
      <c r="O486" s="1" t="b">
        <v>1</v>
      </c>
      <c r="P486" s="1" t="s">
        <v>77</v>
      </c>
      <c r="X486" s="1" t="s">
        <v>2753</v>
      </c>
      <c r="Y486" s="3" t="s">
        <v>2754</v>
      </c>
      <c r="Z486" s="3" t="s">
        <v>2755</v>
      </c>
    </row>
    <row r="487">
      <c r="A487" s="1">
        <v>413603.0</v>
      </c>
      <c r="B487" s="1" t="s">
        <v>2756</v>
      </c>
      <c r="C487" s="2">
        <v>42898.0</v>
      </c>
      <c r="D487" s="1" t="s">
        <v>2757</v>
      </c>
      <c r="E487" s="1" t="s">
        <v>29</v>
      </c>
      <c r="F487" s="1">
        <v>894.0</v>
      </c>
      <c r="G487" s="1">
        <v>236.0</v>
      </c>
      <c r="H487" s="1">
        <v>4.0</v>
      </c>
      <c r="I487" s="1" t="s">
        <v>2758</v>
      </c>
      <c r="K487" s="1" t="s">
        <v>928</v>
      </c>
      <c r="L487" s="1"/>
      <c r="M487" s="3" t="s">
        <v>2759</v>
      </c>
      <c r="N487" s="1" t="b">
        <v>1</v>
      </c>
      <c r="O487" s="1" t="b">
        <v>1</v>
      </c>
      <c r="P487" s="1" t="s">
        <v>77</v>
      </c>
      <c r="X487" s="1" t="s">
        <v>2760</v>
      </c>
    </row>
    <row r="488">
      <c r="A488" s="1">
        <v>413604.0</v>
      </c>
      <c r="B488" s="1" t="s">
        <v>2761</v>
      </c>
      <c r="C488" s="2">
        <v>42898.0</v>
      </c>
      <c r="D488" s="1" t="s">
        <v>2762</v>
      </c>
      <c r="E488" s="1" t="s">
        <v>29</v>
      </c>
      <c r="F488" s="1">
        <v>894.0</v>
      </c>
      <c r="G488" s="1">
        <v>236.0</v>
      </c>
      <c r="H488" s="1">
        <v>4.0</v>
      </c>
      <c r="I488" s="1" t="s">
        <v>2763</v>
      </c>
      <c r="K488" s="1" t="s">
        <v>703</v>
      </c>
      <c r="L488" s="1"/>
      <c r="M488" s="3" t="s">
        <v>2764</v>
      </c>
      <c r="N488" s="1" t="b">
        <v>1</v>
      </c>
      <c r="O488" s="1" t="b">
        <v>1</v>
      </c>
      <c r="P488" s="1" t="s">
        <v>77</v>
      </c>
      <c r="X488" s="1" t="s">
        <v>2765</v>
      </c>
    </row>
    <row r="489">
      <c r="A489" s="1">
        <v>413605.0</v>
      </c>
      <c r="B489" s="1" t="s">
        <v>2766</v>
      </c>
      <c r="C489" s="2">
        <v>42898.0</v>
      </c>
      <c r="D489" s="1" t="s">
        <v>2767</v>
      </c>
      <c r="E489" s="1" t="s">
        <v>29</v>
      </c>
      <c r="F489" s="1">
        <v>894.0</v>
      </c>
      <c r="G489" s="1">
        <v>236.0</v>
      </c>
      <c r="H489" s="1">
        <v>9.0</v>
      </c>
      <c r="K489" s="1" t="s">
        <v>2768</v>
      </c>
      <c r="L489" s="1"/>
      <c r="M489" s="3" t="s">
        <v>2769</v>
      </c>
      <c r="N489" s="1" t="b">
        <v>1</v>
      </c>
      <c r="O489" s="1" t="b">
        <v>1</v>
      </c>
      <c r="P489" s="1" t="s">
        <v>77</v>
      </c>
      <c r="X489" s="1" t="s">
        <v>2770</v>
      </c>
    </row>
    <row r="490">
      <c r="A490" s="1">
        <v>413606.0</v>
      </c>
      <c r="B490" s="1" t="s">
        <v>2771</v>
      </c>
      <c r="C490" s="2">
        <v>42898.0</v>
      </c>
      <c r="D490" s="1" t="s">
        <v>2772</v>
      </c>
      <c r="E490" s="1" t="s">
        <v>29</v>
      </c>
      <c r="F490" s="1">
        <v>894.0</v>
      </c>
      <c r="G490" s="1">
        <v>236.0</v>
      </c>
      <c r="H490" s="1">
        <v>6.0</v>
      </c>
      <c r="K490" s="1" t="s">
        <v>1350</v>
      </c>
      <c r="L490" s="1"/>
      <c r="M490" s="3" t="s">
        <v>2773</v>
      </c>
      <c r="N490" s="1" t="b">
        <v>1</v>
      </c>
      <c r="O490" s="1" t="b">
        <v>1</v>
      </c>
      <c r="P490" s="1" t="s">
        <v>77</v>
      </c>
      <c r="X490" s="1" t="s">
        <v>2774</v>
      </c>
      <c r="Y490" s="3" t="s">
        <v>2775</v>
      </c>
      <c r="Z490" s="3" t="s">
        <v>2776</v>
      </c>
    </row>
    <row r="491">
      <c r="A491" s="1">
        <v>413607.0</v>
      </c>
      <c r="B491" s="1" t="s">
        <v>2777</v>
      </c>
      <c r="C491" s="2">
        <v>42898.0</v>
      </c>
      <c r="D491" s="1" t="s">
        <v>2778</v>
      </c>
      <c r="E491" s="1" t="s">
        <v>29</v>
      </c>
      <c r="F491" s="1">
        <v>894.0</v>
      </c>
      <c r="G491" s="1">
        <v>236.0</v>
      </c>
      <c r="H491" s="1">
        <v>12.0</v>
      </c>
      <c r="I491" s="1" t="s">
        <v>2779</v>
      </c>
      <c r="K491" s="1" t="s">
        <v>715</v>
      </c>
      <c r="L491" s="1"/>
      <c r="M491" s="3" t="s">
        <v>2780</v>
      </c>
      <c r="N491" s="1" t="b">
        <v>1</v>
      </c>
      <c r="O491" s="1" t="b">
        <v>1</v>
      </c>
      <c r="P491" s="1" t="s">
        <v>77</v>
      </c>
      <c r="X491" s="1" t="s">
        <v>2781</v>
      </c>
    </row>
    <row r="492">
      <c r="A492" s="1">
        <v>413608.0</v>
      </c>
      <c r="B492" s="1" t="s">
        <v>2782</v>
      </c>
      <c r="C492" s="2">
        <v>42898.0</v>
      </c>
      <c r="D492" s="1" t="s">
        <v>2783</v>
      </c>
      <c r="E492" s="1" t="s">
        <v>29</v>
      </c>
      <c r="F492" s="1">
        <v>894.0</v>
      </c>
      <c r="G492" s="1">
        <v>236.0</v>
      </c>
      <c r="H492" s="1">
        <v>13.0</v>
      </c>
      <c r="K492" s="1" t="s">
        <v>636</v>
      </c>
      <c r="L492" s="1"/>
      <c r="M492" s="3" t="s">
        <v>2784</v>
      </c>
      <c r="N492" s="1" t="b">
        <v>1</v>
      </c>
      <c r="O492" s="1" t="b">
        <v>1</v>
      </c>
      <c r="P492" s="1" t="s">
        <v>77</v>
      </c>
      <c r="X492" s="1" t="s">
        <v>2785</v>
      </c>
    </row>
    <row r="493">
      <c r="A493" s="1">
        <v>413609.0</v>
      </c>
      <c r="B493" s="1" t="s">
        <v>2786</v>
      </c>
      <c r="C493" s="2">
        <v>42898.0</v>
      </c>
      <c r="D493" s="1" t="s">
        <v>2787</v>
      </c>
      <c r="E493" s="1" t="s">
        <v>29</v>
      </c>
      <c r="F493" s="1">
        <v>894.0</v>
      </c>
      <c r="G493" s="1">
        <v>236.0</v>
      </c>
      <c r="H493" s="1">
        <v>4.0</v>
      </c>
      <c r="I493" s="1" t="s">
        <v>2788</v>
      </c>
      <c r="K493" s="1" t="s">
        <v>131</v>
      </c>
      <c r="L493" s="1"/>
      <c r="M493" s="3" t="s">
        <v>2789</v>
      </c>
      <c r="N493" s="1" t="b">
        <v>1</v>
      </c>
      <c r="O493" s="1" t="b">
        <v>1</v>
      </c>
      <c r="P493" s="1" t="s">
        <v>77</v>
      </c>
      <c r="X493" s="1" t="s">
        <v>2790</v>
      </c>
      <c r="Y493" s="3" t="s">
        <v>2791</v>
      </c>
      <c r="Z493" s="3" t="s">
        <v>2792</v>
      </c>
    </row>
    <row r="494">
      <c r="A494" s="1">
        <v>413610.0</v>
      </c>
      <c r="B494" s="1" t="s">
        <v>2793</v>
      </c>
      <c r="C494" s="2">
        <v>42898.0</v>
      </c>
      <c r="D494" s="1" t="s">
        <v>2794</v>
      </c>
      <c r="E494" s="1" t="s">
        <v>29</v>
      </c>
      <c r="F494" s="1">
        <v>894.0</v>
      </c>
      <c r="G494" s="1">
        <v>236.0</v>
      </c>
      <c r="H494" s="1">
        <v>2.0</v>
      </c>
      <c r="I494" s="1" t="s">
        <v>1196</v>
      </c>
      <c r="K494" s="1" t="s">
        <v>131</v>
      </c>
      <c r="L494" s="1"/>
      <c r="M494" s="3" t="s">
        <v>2795</v>
      </c>
      <c r="N494" s="1" t="b">
        <v>1</v>
      </c>
      <c r="O494" s="1" t="b">
        <v>1</v>
      </c>
      <c r="P494" s="1" t="s">
        <v>77</v>
      </c>
      <c r="X494" s="1" t="s">
        <v>2796</v>
      </c>
      <c r="Y494" s="3" t="s">
        <v>2797</v>
      </c>
      <c r="Z494" s="3" t="s">
        <v>2798</v>
      </c>
    </row>
    <row r="495">
      <c r="A495" s="1">
        <v>413611.0</v>
      </c>
      <c r="B495" s="1" t="s">
        <v>2799</v>
      </c>
      <c r="C495" s="2">
        <v>42898.0</v>
      </c>
      <c r="D495" s="1" t="s">
        <v>2800</v>
      </c>
      <c r="E495" s="1" t="s">
        <v>29</v>
      </c>
      <c r="F495" s="1">
        <v>894.0</v>
      </c>
      <c r="G495" s="1">
        <v>236.0</v>
      </c>
      <c r="H495" s="1">
        <v>4.0</v>
      </c>
      <c r="K495" s="1" t="s">
        <v>2801</v>
      </c>
      <c r="L495" s="1"/>
      <c r="M495" s="3" t="s">
        <v>2802</v>
      </c>
      <c r="N495" s="1" t="b">
        <v>1</v>
      </c>
      <c r="O495" s="1" t="b">
        <v>1</v>
      </c>
      <c r="P495" s="1" t="s">
        <v>77</v>
      </c>
      <c r="X495" s="1" t="s">
        <v>2803</v>
      </c>
    </row>
    <row r="496">
      <c r="A496" s="1">
        <v>413612.0</v>
      </c>
      <c r="B496" s="1" t="s">
        <v>2804</v>
      </c>
      <c r="C496" s="2">
        <v>42898.0</v>
      </c>
      <c r="D496" s="1" t="s">
        <v>2805</v>
      </c>
      <c r="E496" s="1" t="s">
        <v>29</v>
      </c>
      <c r="F496" s="1">
        <v>894.0</v>
      </c>
      <c r="G496" s="1">
        <v>236.0</v>
      </c>
      <c r="H496" s="1">
        <v>5.0</v>
      </c>
      <c r="K496" s="1" t="s">
        <v>131</v>
      </c>
      <c r="L496" s="1"/>
      <c r="M496" s="3" t="s">
        <v>2806</v>
      </c>
      <c r="N496" s="1" t="b">
        <v>1</v>
      </c>
      <c r="O496" s="1" t="b">
        <v>1</v>
      </c>
      <c r="P496" s="1" t="s">
        <v>77</v>
      </c>
      <c r="X496" s="1" t="s">
        <v>2807</v>
      </c>
    </row>
    <row r="497">
      <c r="A497" s="1">
        <v>413613.0</v>
      </c>
      <c r="B497" s="1" t="s">
        <v>2808</v>
      </c>
      <c r="C497" s="2">
        <v>42898.0</v>
      </c>
      <c r="D497" s="1" t="s">
        <v>2809</v>
      </c>
      <c r="E497" s="1" t="s">
        <v>29</v>
      </c>
      <c r="F497" s="1">
        <v>894.0</v>
      </c>
      <c r="G497" s="1">
        <v>236.0</v>
      </c>
      <c r="H497" s="1">
        <v>19.0</v>
      </c>
      <c r="K497" s="1" t="s">
        <v>2810</v>
      </c>
      <c r="L497" s="1"/>
      <c r="M497" s="3" t="s">
        <v>2811</v>
      </c>
      <c r="N497" s="1" t="b">
        <v>1</v>
      </c>
      <c r="O497" s="1" t="b">
        <v>1</v>
      </c>
      <c r="P497" s="1" t="s">
        <v>77</v>
      </c>
      <c r="X497" s="1" t="s">
        <v>2812</v>
      </c>
    </row>
    <row r="498">
      <c r="A498" s="1">
        <v>413614.0</v>
      </c>
      <c r="B498" s="1" t="s">
        <v>2813</v>
      </c>
      <c r="C498" s="2">
        <v>42890.0</v>
      </c>
      <c r="D498" s="1" t="s">
        <v>2814</v>
      </c>
      <c r="E498" s="1" t="s">
        <v>29</v>
      </c>
      <c r="F498" s="1">
        <v>894.0</v>
      </c>
      <c r="G498" s="1">
        <v>236.0</v>
      </c>
      <c r="H498" s="1">
        <v>0.0</v>
      </c>
      <c r="I498" s="1" t="s">
        <v>2495</v>
      </c>
      <c r="K498" s="1" t="s">
        <v>206</v>
      </c>
      <c r="L498" s="1"/>
      <c r="M498" s="3" t="s">
        <v>2815</v>
      </c>
      <c r="N498" s="1" t="b">
        <v>0</v>
      </c>
      <c r="O498" s="1" t="b">
        <v>0</v>
      </c>
      <c r="P498" s="1" t="s">
        <v>208</v>
      </c>
      <c r="X498" s="1" t="s">
        <v>2816</v>
      </c>
      <c r="Y498" s="3" t="s">
        <v>2362</v>
      </c>
      <c r="Z498" s="3" t="s">
        <v>2363</v>
      </c>
    </row>
    <row r="499">
      <c r="A499" s="1">
        <v>413615.0</v>
      </c>
      <c r="B499" s="1" t="s">
        <v>2817</v>
      </c>
      <c r="C499" s="2">
        <v>42880.0</v>
      </c>
      <c r="D499" s="1" t="s">
        <v>2818</v>
      </c>
      <c r="E499" s="1" t="s">
        <v>29</v>
      </c>
      <c r="F499" s="1">
        <v>894.0</v>
      </c>
      <c r="G499" s="1">
        <v>236.0</v>
      </c>
      <c r="H499" s="1">
        <v>6.0</v>
      </c>
      <c r="I499" s="1" t="s">
        <v>2819</v>
      </c>
      <c r="K499" s="1" t="s">
        <v>2820</v>
      </c>
      <c r="L499" s="1"/>
      <c r="M499" s="3" t="s">
        <v>2821</v>
      </c>
      <c r="N499" s="1" t="b">
        <v>1</v>
      </c>
      <c r="O499" s="1" t="b">
        <v>1</v>
      </c>
      <c r="P499" s="1" t="s">
        <v>77</v>
      </c>
      <c r="X499" s="1" t="s">
        <v>2822</v>
      </c>
      <c r="Y499" s="3" t="s">
        <v>2823</v>
      </c>
      <c r="Z499" s="3" t="s">
        <v>2824</v>
      </c>
    </row>
    <row r="500">
      <c r="A500" s="1">
        <v>413616.0</v>
      </c>
      <c r="B500" s="1" t="s">
        <v>2825</v>
      </c>
      <c r="C500" s="2">
        <v>42880.0</v>
      </c>
      <c r="D500" s="1" t="s">
        <v>2826</v>
      </c>
      <c r="E500" s="1" t="s">
        <v>29</v>
      </c>
      <c r="F500" s="1">
        <v>894.0</v>
      </c>
      <c r="G500" s="1">
        <v>236.0</v>
      </c>
      <c r="H500" s="1">
        <v>6.0</v>
      </c>
      <c r="K500" s="1" t="s">
        <v>2827</v>
      </c>
      <c r="L500" s="1"/>
      <c r="M500" s="3" t="s">
        <v>2828</v>
      </c>
      <c r="N500" s="1" t="b">
        <v>1</v>
      </c>
      <c r="O500" s="1" t="b">
        <v>1</v>
      </c>
      <c r="P500" s="1" t="s">
        <v>77</v>
      </c>
      <c r="X500" s="1" t="s">
        <v>2829</v>
      </c>
    </row>
    <row r="501">
      <c r="A501" s="1">
        <v>413617.0</v>
      </c>
      <c r="B501" s="1" t="s">
        <v>2830</v>
      </c>
      <c r="C501" s="2">
        <v>42880.0</v>
      </c>
      <c r="D501" s="1" t="s">
        <v>2831</v>
      </c>
      <c r="E501" s="1" t="s">
        <v>29</v>
      </c>
      <c r="F501" s="1">
        <v>894.0</v>
      </c>
      <c r="G501" s="1">
        <v>236.0</v>
      </c>
      <c r="H501" s="1">
        <v>15.0</v>
      </c>
      <c r="I501" s="1" t="s">
        <v>1243</v>
      </c>
      <c r="K501" s="1" t="s">
        <v>1456</v>
      </c>
      <c r="L501" s="1"/>
      <c r="M501" s="3" t="s">
        <v>2832</v>
      </c>
      <c r="N501" s="1" t="b">
        <v>1</v>
      </c>
      <c r="O501" s="1" t="b">
        <v>1</v>
      </c>
      <c r="P501" s="1" t="s">
        <v>77</v>
      </c>
      <c r="X501" s="1" t="s">
        <v>2833</v>
      </c>
    </row>
    <row r="502">
      <c r="A502" s="1">
        <v>413618.0</v>
      </c>
      <c r="B502" s="1" t="s">
        <v>2834</v>
      </c>
      <c r="C502" s="2">
        <v>42880.0</v>
      </c>
      <c r="D502" s="1" t="s">
        <v>2835</v>
      </c>
      <c r="E502" s="1" t="s">
        <v>29</v>
      </c>
      <c r="F502" s="1">
        <v>894.0</v>
      </c>
      <c r="G502" s="1">
        <v>236.0</v>
      </c>
      <c r="H502" s="1">
        <v>23.0</v>
      </c>
      <c r="K502" s="1" t="s">
        <v>2836</v>
      </c>
      <c r="L502" s="1"/>
      <c r="M502" s="3" t="s">
        <v>2837</v>
      </c>
      <c r="N502" s="1" t="b">
        <v>1</v>
      </c>
      <c r="O502" s="1" t="b">
        <v>1</v>
      </c>
      <c r="P502" s="1" t="s">
        <v>77</v>
      </c>
      <c r="X502" s="1" t="s">
        <v>2838</v>
      </c>
    </row>
    <row r="503">
      <c r="A503" s="1">
        <v>413619.0</v>
      </c>
      <c r="B503" s="1" t="s">
        <v>2839</v>
      </c>
      <c r="C503" s="2">
        <v>42880.0</v>
      </c>
      <c r="D503" s="1" t="s">
        <v>2840</v>
      </c>
      <c r="E503" s="1" t="s">
        <v>29</v>
      </c>
      <c r="F503" s="1">
        <v>894.0</v>
      </c>
      <c r="G503" s="1">
        <v>236.0</v>
      </c>
      <c r="H503" s="1">
        <v>35.0</v>
      </c>
      <c r="I503" s="1" t="s">
        <v>2841</v>
      </c>
      <c r="K503" s="1" t="s">
        <v>2842</v>
      </c>
      <c r="L503" s="1"/>
      <c r="M503" s="3" t="s">
        <v>2843</v>
      </c>
      <c r="N503" s="1" t="b">
        <v>1</v>
      </c>
      <c r="O503" s="1" t="b">
        <v>1</v>
      </c>
      <c r="P503" s="1" t="s">
        <v>77</v>
      </c>
      <c r="X503" s="1" t="s">
        <v>2844</v>
      </c>
    </row>
    <row r="504">
      <c r="A504" s="1">
        <v>413620.0</v>
      </c>
      <c r="B504" s="1" t="s">
        <v>2845</v>
      </c>
      <c r="C504" s="2">
        <v>42877.0</v>
      </c>
      <c r="D504" s="1" t="s">
        <v>2846</v>
      </c>
      <c r="E504" s="1" t="s">
        <v>29</v>
      </c>
      <c r="F504" s="1">
        <v>894.0</v>
      </c>
      <c r="G504" s="1">
        <v>236.0</v>
      </c>
      <c r="H504" s="1">
        <v>4.0</v>
      </c>
      <c r="I504" s="1" t="s">
        <v>2847</v>
      </c>
      <c r="K504" s="1" t="s">
        <v>2848</v>
      </c>
      <c r="L504" s="1"/>
      <c r="M504" s="3" t="s">
        <v>2849</v>
      </c>
      <c r="N504" s="1" t="b">
        <v>1</v>
      </c>
      <c r="O504" s="1" t="b">
        <v>1</v>
      </c>
      <c r="P504" s="1" t="s">
        <v>77</v>
      </c>
      <c r="X504" s="1" t="s">
        <v>2850</v>
      </c>
    </row>
    <row r="505">
      <c r="A505" s="1">
        <v>413621.0</v>
      </c>
      <c r="B505" s="1" t="s">
        <v>2851</v>
      </c>
      <c r="C505" s="2">
        <v>42877.0</v>
      </c>
      <c r="D505" s="1" t="s">
        <v>2852</v>
      </c>
      <c r="E505" s="1" t="s">
        <v>29</v>
      </c>
      <c r="F505" s="1">
        <v>894.0</v>
      </c>
      <c r="G505" s="1">
        <v>236.0</v>
      </c>
      <c r="H505" s="1">
        <v>4.0</v>
      </c>
      <c r="K505" s="1" t="s">
        <v>131</v>
      </c>
      <c r="L505" s="1"/>
      <c r="M505" s="3" t="s">
        <v>2853</v>
      </c>
      <c r="N505" s="1" t="b">
        <v>1</v>
      </c>
      <c r="O505" s="1" t="b">
        <v>1</v>
      </c>
      <c r="P505" s="1" t="s">
        <v>77</v>
      </c>
      <c r="X505" s="1" t="s">
        <v>2854</v>
      </c>
    </row>
    <row r="506">
      <c r="A506" s="1">
        <v>413622.0</v>
      </c>
      <c r="B506" s="1" t="s">
        <v>2855</v>
      </c>
      <c r="C506" s="2">
        <v>42877.0</v>
      </c>
      <c r="D506" s="1" t="s">
        <v>2856</v>
      </c>
      <c r="E506" s="1" t="s">
        <v>29</v>
      </c>
      <c r="F506" s="1">
        <v>894.0</v>
      </c>
      <c r="G506" s="1">
        <v>236.0</v>
      </c>
      <c r="H506" s="1">
        <v>7.0</v>
      </c>
      <c r="I506" s="1" t="s">
        <v>2857</v>
      </c>
      <c r="K506" s="1" t="s">
        <v>2858</v>
      </c>
      <c r="L506" s="1"/>
      <c r="M506" s="3" t="s">
        <v>2859</v>
      </c>
      <c r="N506" s="1" t="b">
        <v>1</v>
      </c>
      <c r="O506" s="1" t="b">
        <v>1</v>
      </c>
      <c r="P506" s="1" t="s">
        <v>77</v>
      </c>
      <c r="X506" s="1" t="s">
        <v>2860</v>
      </c>
    </row>
    <row r="507">
      <c r="A507" s="1">
        <v>413623.0</v>
      </c>
      <c r="B507" s="1" t="s">
        <v>2861</v>
      </c>
      <c r="C507" s="2">
        <v>42877.0</v>
      </c>
      <c r="D507" s="1" t="s">
        <v>2862</v>
      </c>
      <c r="E507" s="1" t="s">
        <v>29</v>
      </c>
      <c r="F507" s="1">
        <v>894.0</v>
      </c>
      <c r="G507" s="1">
        <v>236.0</v>
      </c>
      <c r="H507" s="1">
        <v>2.0</v>
      </c>
      <c r="I507" s="1" t="s">
        <v>2863</v>
      </c>
      <c r="K507" s="1" t="s">
        <v>2858</v>
      </c>
      <c r="L507" s="1"/>
      <c r="M507" s="3" t="s">
        <v>2864</v>
      </c>
      <c r="N507" s="1" t="b">
        <v>1</v>
      </c>
      <c r="O507" s="1" t="b">
        <v>1</v>
      </c>
      <c r="P507" s="1" t="s">
        <v>77</v>
      </c>
      <c r="X507" s="1" t="s">
        <v>2865</v>
      </c>
    </row>
    <row r="508">
      <c r="A508" s="1">
        <v>413624.0</v>
      </c>
      <c r="B508" s="1" t="s">
        <v>2866</v>
      </c>
      <c r="C508" s="2">
        <v>42877.0</v>
      </c>
      <c r="D508" s="1" t="s">
        <v>2867</v>
      </c>
      <c r="E508" s="1" t="s">
        <v>29</v>
      </c>
      <c r="F508" s="1">
        <v>894.0</v>
      </c>
      <c r="G508" s="1">
        <v>236.0</v>
      </c>
      <c r="H508" s="1">
        <v>7.0</v>
      </c>
      <c r="I508" s="1" t="s">
        <v>2857</v>
      </c>
      <c r="K508" s="1" t="s">
        <v>2868</v>
      </c>
      <c r="L508" s="1"/>
      <c r="M508" s="3" t="s">
        <v>2869</v>
      </c>
      <c r="N508" s="1" t="b">
        <v>1</v>
      </c>
      <c r="O508" s="1" t="b">
        <v>1</v>
      </c>
      <c r="P508" s="1" t="s">
        <v>77</v>
      </c>
      <c r="X508" s="1" t="s">
        <v>2870</v>
      </c>
    </row>
    <row r="509">
      <c r="A509" s="1">
        <v>413625.0</v>
      </c>
      <c r="B509" s="1" t="s">
        <v>2871</v>
      </c>
      <c r="C509" s="2">
        <v>42877.0</v>
      </c>
      <c r="D509" s="1" t="s">
        <v>2872</v>
      </c>
      <c r="E509" s="1" t="s">
        <v>29</v>
      </c>
      <c r="F509" s="1">
        <v>894.0</v>
      </c>
      <c r="G509" s="1">
        <v>236.0</v>
      </c>
      <c r="H509" s="1">
        <v>7.0</v>
      </c>
      <c r="I509" s="1" t="s">
        <v>2857</v>
      </c>
      <c r="K509" s="1" t="s">
        <v>2868</v>
      </c>
      <c r="L509" s="1"/>
      <c r="M509" s="3" t="s">
        <v>2873</v>
      </c>
      <c r="N509" s="1" t="b">
        <v>1</v>
      </c>
      <c r="O509" s="1" t="b">
        <v>1</v>
      </c>
      <c r="P509" s="1" t="s">
        <v>77</v>
      </c>
      <c r="X509" s="1" t="s">
        <v>2874</v>
      </c>
    </row>
    <row r="510">
      <c r="A510" s="1">
        <v>413626.0</v>
      </c>
      <c r="B510" s="1" t="s">
        <v>2875</v>
      </c>
      <c r="C510" s="2">
        <v>42877.0</v>
      </c>
      <c r="D510" s="1" t="s">
        <v>2876</v>
      </c>
      <c r="E510" s="1" t="s">
        <v>29</v>
      </c>
      <c r="F510" s="1">
        <v>894.0</v>
      </c>
      <c r="G510" s="1">
        <v>236.0</v>
      </c>
      <c r="H510" s="1">
        <v>2.0</v>
      </c>
      <c r="I510" s="1" t="s">
        <v>2877</v>
      </c>
      <c r="K510" s="1" t="s">
        <v>131</v>
      </c>
      <c r="L510" s="1"/>
      <c r="M510" s="3" t="s">
        <v>2878</v>
      </c>
      <c r="N510" s="1" t="b">
        <v>1</v>
      </c>
      <c r="O510" s="1" t="b">
        <v>1</v>
      </c>
      <c r="P510" s="1" t="s">
        <v>77</v>
      </c>
      <c r="X510" s="1" t="s">
        <v>2879</v>
      </c>
    </row>
    <row r="511">
      <c r="A511" s="1">
        <v>413627.0</v>
      </c>
      <c r="B511" s="1" t="s">
        <v>2880</v>
      </c>
      <c r="C511" s="2">
        <v>42877.0</v>
      </c>
      <c r="D511" s="1" t="s">
        <v>2881</v>
      </c>
      <c r="E511" s="1" t="s">
        <v>29</v>
      </c>
      <c r="F511" s="1">
        <v>894.0</v>
      </c>
      <c r="G511" s="1">
        <v>236.0</v>
      </c>
      <c r="H511" s="1">
        <v>9.0</v>
      </c>
      <c r="I511" s="1" t="s">
        <v>2863</v>
      </c>
      <c r="K511" s="1" t="s">
        <v>2868</v>
      </c>
      <c r="L511" s="1"/>
      <c r="M511" s="3" t="s">
        <v>2882</v>
      </c>
      <c r="N511" s="1" t="b">
        <v>1</v>
      </c>
      <c r="O511" s="1" t="b">
        <v>1</v>
      </c>
      <c r="P511" s="1" t="s">
        <v>77</v>
      </c>
      <c r="X511" s="1" t="s">
        <v>2883</v>
      </c>
    </row>
    <row r="512">
      <c r="A512" s="1">
        <v>413628.0</v>
      </c>
      <c r="B512" s="1" t="s">
        <v>2884</v>
      </c>
      <c r="C512" s="2">
        <v>42877.0</v>
      </c>
      <c r="D512" s="1" t="s">
        <v>2885</v>
      </c>
      <c r="E512" s="1" t="s">
        <v>29</v>
      </c>
      <c r="F512" s="1">
        <v>894.0</v>
      </c>
      <c r="G512" s="1">
        <v>236.0</v>
      </c>
      <c r="H512" s="1">
        <v>1.0</v>
      </c>
      <c r="I512" s="1" t="s">
        <v>2886</v>
      </c>
      <c r="K512" s="1" t="s">
        <v>2887</v>
      </c>
      <c r="L512" s="1"/>
      <c r="M512" s="3" t="s">
        <v>2888</v>
      </c>
      <c r="N512" s="1" t="b">
        <v>1</v>
      </c>
      <c r="O512" s="1" t="b">
        <v>1</v>
      </c>
      <c r="P512" s="1" t="s">
        <v>77</v>
      </c>
      <c r="X512" s="1" t="s">
        <v>2889</v>
      </c>
    </row>
    <row r="513">
      <c r="A513" s="1">
        <v>413629.0</v>
      </c>
      <c r="B513" s="1" t="s">
        <v>2890</v>
      </c>
      <c r="C513" s="2">
        <v>42869.0</v>
      </c>
      <c r="D513" s="1" t="s">
        <v>2891</v>
      </c>
      <c r="E513" s="1" t="s">
        <v>29</v>
      </c>
      <c r="F513" s="1">
        <v>894.0</v>
      </c>
      <c r="G513" s="1">
        <v>236.0</v>
      </c>
      <c r="H513" s="1">
        <v>37.0</v>
      </c>
      <c r="K513" s="1" t="s">
        <v>1350</v>
      </c>
      <c r="L513" s="1"/>
      <c r="M513" s="3" t="s">
        <v>2892</v>
      </c>
      <c r="N513" s="1" t="b">
        <v>1</v>
      </c>
      <c r="O513" s="1" t="b">
        <v>1</v>
      </c>
      <c r="P513" s="1" t="s">
        <v>77</v>
      </c>
      <c r="X513" s="1" t="s">
        <v>2893</v>
      </c>
      <c r="Y513" s="3" t="s">
        <v>2894</v>
      </c>
      <c r="Z513" s="3" t="s">
        <v>2895</v>
      </c>
    </row>
    <row r="514">
      <c r="A514" s="1">
        <v>413630.0</v>
      </c>
      <c r="B514" s="1" t="s">
        <v>2896</v>
      </c>
      <c r="C514" s="2">
        <v>42869.0</v>
      </c>
      <c r="D514" s="1" t="s">
        <v>2897</v>
      </c>
      <c r="E514" s="1" t="s">
        <v>29</v>
      </c>
      <c r="F514" s="1">
        <v>894.0</v>
      </c>
      <c r="G514" s="1">
        <v>236.0</v>
      </c>
      <c r="H514" s="1">
        <v>6.0</v>
      </c>
      <c r="K514" s="1" t="s">
        <v>2898</v>
      </c>
      <c r="L514" s="1"/>
      <c r="M514" s="3" t="s">
        <v>2899</v>
      </c>
      <c r="N514" s="1" t="b">
        <v>1</v>
      </c>
      <c r="O514" s="1" t="b">
        <v>1</v>
      </c>
      <c r="P514" s="1" t="s">
        <v>77</v>
      </c>
      <c r="X514" s="1" t="s">
        <v>2900</v>
      </c>
    </row>
    <row r="515">
      <c r="A515" s="1">
        <v>413631.0</v>
      </c>
      <c r="B515" s="1" t="s">
        <v>2901</v>
      </c>
      <c r="C515" s="2">
        <v>42869.0</v>
      </c>
      <c r="D515" s="1" t="s">
        <v>2902</v>
      </c>
      <c r="E515" s="1" t="s">
        <v>29</v>
      </c>
      <c r="F515" s="1">
        <v>894.0</v>
      </c>
      <c r="G515" s="1">
        <v>236.0</v>
      </c>
      <c r="H515" s="1">
        <v>7.0</v>
      </c>
      <c r="K515" s="1" t="s">
        <v>2903</v>
      </c>
      <c r="L515" s="1"/>
      <c r="M515" s="3" t="s">
        <v>2904</v>
      </c>
      <c r="N515" s="1" t="b">
        <v>1</v>
      </c>
      <c r="O515" s="1" t="b">
        <v>1</v>
      </c>
      <c r="P515" s="1" t="s">
        <v>77</v>
      </c>
      <c r="X515" s="1" t="s">
        <v>2905</v>
      </c>
      <c r="Y515" s="3" t="s">
        <v>2906</v>
      </c>
      <c r="Z515" s="3" t="s">
        <v>2907</v>
      </c>
    </row>
    <row r="516">
      <c r="A516" s="1">
        <v>413632.0</v>
      </c>
      <c r="B516" s="1" t="s">
        <v>2908</v>
      </c>
      <c r="C516" s="2">
        <v>42869.0</v>
      </c>
      <c r="D516" s="1" t="s">
        <v>2909</v>
      </c>
      <c r="E516" s="1" t="s">
        <v>29</v>
      </c>
      <c r="F516" s="1">
        <v>894.0</v>
      </c>
      <c r="G516" s="1">
        <v>236.0</v>
      </c>
      <c r="H516" s="1">
        <v>2.0</v>
      </c>
      <c r="K516" s="1" t="s">
        <v>1361</v>
      </c>
      <c r="L516" s="1"/>
      <c r="M516" s="3" t="s">
        <v>2910</v>
      </c>
      <c r="N516" s="1" t="b">
        <v>1</v>
      </c>
      <c r="O516" s="1" t="b">
        <v>1</v>
      </c>
      <c r="P516" s="1" t="s">
        <v>77</v>
      </c>
      <c r="X516" s="1" t="s">
        <v>2911</v>
      </c>
    </row>
    <row r="517">
      <c r="A517" s="1">
        <v>413633.0</v>
      </c>
      <c r="B517" s="1" t="s">
        <v>2912</v>
      </c>
      <c r="C517" s="2">
        <v>42869.0</v>
      </c>
      <c r="D517" s="1" t="s">
        <v>2913</v>
      </c>
      <c r="E517" s="1" t="s">
        <v>29</v>
      </c>
      <c r="F517" s="1">
        <v>894.0</v>
      </c>
      <c r="G517" s="1">
        <v>236.0</v>
      </c>
      <c r="H517" s="1">
        <v>8.0</v>
      </c>
      <c r="I517" s="1" t="s">
        <v>2914</v>
      </c>
      <c r="K517" s="1" t="s">
        <v>1361</v>
      </c>
      <c r="L517" s="1"/>
      <c r="M517" s="3" t="s">
        <v>2915</v>
      </c>
      <c r="N517" s="1" t="b">
        <v>1</v>
      </c>
      <c r="O517" s="1" t="b">
        <v>1</v>
      </c>
      <c r="P517" s="1" t="s">
        <v>77</v>
      </c>
      <c r="X517" s="1" t="s">
        <v>2916</v>
      </c>
    </row>
    <row r="518">
      <c r="A518" s="1">
        <v>413634.0</v>
      </c>
      <c r="B518" s="1" t="s">
        <v>2917</v>
      </c>
      <c r="C518" s="2">
        <v>42869.0</v>
      </c>
      <c r="D518" s="1" t="s">
        <v>2918</v>
      </c>
      <c r="E518" s="1" t="s">
        <v>29</v>
      </c>
      <c r="F518" s="1">
        <v>894.0</v>
      </c>
      <c r="G518" s="1">
        <v>236.0</v>
      </c>
      <c r="H518" s="1">
        <v>14.0</v>
      </c>
      <c r="I518" s="1" t="s">
        <v>2919</v>
      </c>
      <c r="K518" s="1" t="s">
        <v>1026</v>
      </c>
      <c r="L518" s="1"/>
      <c r="M518" s="3" t="s">
        <v>2920</v>
      </c>
      <c r="N518" s="1" t="b">
        <v>1</v>
      </c>
      <c r="O518" s="1" t="b">
        <v>1</v>
      </c>
      <c r="P518" s="1" t="s">
        <v>77</v>
      </c>
      <c r="X518" s="1" t="s">
        <v>2921</v>
      </c>
    </row>
    <row r="519">
      <c r="A519" s="1">
        <v>413635.0</v>
      </c>
      <c r="B519" s="1" t="s">
        <v>2922</v>
      </c>
      <c r="C519" s="2">
        <v>42869.0</v>
      </c>
      <c r="D519" s="1" t="s">
        <v>2923</v>
      </c>
      <c r="E519" s="1" t="s">
        <v>29</v>
      </c>
      <c r="F519" s="1">
        <v>894.0</v>
      </c>
      <c r="G519" s="1">
        <v>236.0</v>
      </c>
      <c r="H519" s="1">
        <v>16.0</v>
      </c>
      <c r="I519" s="1" t="s">
        <v>2924</v>
      </c>
      <c r="K519" s="1" t="s">
        <v>2925</v>
      </c>
      <c r="L519" s="1"/>
      <c r="M519" s="3" t="s">
        <v>2926</v>
      </c>
      <c r="N519" s="1" t="b">
        <v>1</v>
      </c>
      <c r="O519" s="1" t="b">
        <v>1</v>
      </c>
      <c r="P519" s="1" t="s">
        <v>77</v>
      </c>
      <c r="X519" s="1" t="s">
        <v>2927</v>
      </c>
    </row>
    <row r="520">
      <c r="A520" s="1">
        <v>413636.0</v>
      </c>
      <c r="B520" s="1" t="s">
        <v>2928</v>
      </c>
      <c r="C520" s="2">
        <v>42869.0</v>
      </c>
      <c r="D520" s="1" t="s">
        <v>2929</v>
      </c>
      <c r="E520" s="1" t="s">
        <v>29</v>
      </c>
      <c r="F520" s="1">
        <v>894.0</v>
      </c>
      <c r="G520" s="1">
        <v>236.0</v>
      </c>
      <c r="H520" s="1">
        <v>16.0</v>
      </c>
      <c r="I520" s="1" t="s">
        <v>2924</v>
      </c>
      <c r="K520" s="1" t="s">
        <v>2925</v>
      </c>
      <c r="L520" s="1"/>
      <c r="M520" s="3" t="s">
        <v>2930</v>
      </c>
      <c r="N520" s="1" t="b">
        <v>1</v>
      </c>
      <c r="O520" s="1" t="b">
        <v>1</v>
      </c>
      <c r="P520" s="1" t="s">
        <v>77</v>
      </c>
      <c r="X520" s="1" t="s">
        <v>2931</v>
      </c>
    </row>
    <row r="521">
      <c r="A521" s="1">
        <v>413637.0</v>
      </c>
      <c r="B521" s="1" t="s">
        <v>2932</v>
      </c>
      <c r="C521" s="2">
        <v>42869.0</v>
      </c>
      <c r="D521" s="1" t="s">
        <v>2933</v>
      </c>
      <c r="E521" s="1" t="s">
        <v>29</v>
      </c>
      <c r="F521" s="1">
        <v>894.0</v>
      </c>
      <c r="G521" s="1">
        <v>236.0</v>
      </c>
      <c r="H521" s="1">
        <v>12.0</v>
      </c>
      <c r="I521" s="1" t="s">
        <v>2924</v>
      </c>
      <c r="K521" s="1" t="s">
        <v>2925</v>
      </c>
      <c r="L521" s="1"/>
      <c r="M521" s="3" t="s">
        <v>2934</v>
      </c>
      <c r="N521" s="1" t="b">
        <v>1</v>
      </c>
      <c r="O521" s="1" t="b">
        <v>1</v>
      </c>
      <c r="P521" s="1" t="s">
        <v>77</v>
      </c>
      <c r="X521" s="1" t="s">
        <v>2935</v>
      </c>
    </row>
    <row r="522">
      <c r="A522" s="1">
        <v>413638.0</v>
      </c>
      <c r="B522" s="1" t="s">
        <v>2936</v>
      </c>
      <c r="C522" s="2">
        <v>42869.0</v>
      </c>
      <c r="D522" s="1" t="s">
        <v>2937</v>
      </c>
      <c r="E522" s="1" t="s">
        <v>29</v>
      </c>
      <c r="F522" s="1">
        <v>894.0</v>
      </c>
      <c r="G522" s="1">
        <v>236.0</v>
      </c>
      <c r="H522" s="1">
        <v>11.0</v>
      </c>
      <c r="K522" s="1" t="s">
        <v>1026</v>
      </c>
      <c r="L522" s="1"/>
      <c r="M522" s="3" t="s">
        <v>2938</v>
      </c>
      <c r="N522" s="1" t="b">
        <v>1</v>
      </c>
      <c r="O522" s="1" t="b">
        <v>1</v>
      </c>
      <c r="P522" s="1" t="s">
        <v>77</v>
      </c>
      <c r="X522" s="1" t="s">
        <v>2939</v>
      </c>
      <c r="Y522" s="3" t="s">
        <v>2940</v>
      </c>
      <c r="Z522" s="3" t="s">
        <v>2941</v>
      </c>
    </row>
    <row r="523">
      <c r="A523" s="1">
        <v>413639.0</v>
      </c>
      <c r="B523" s="1" t="s">
        <v>2942</v>
      </c>
      <c r="C523" s="2">
        <v>42869.0</v>
      </c>
      <c r="D523" s="1" t="s">
        <v>2943</v>
      </c>
      <c r="E523" s="1" t="s">
        <v>29</v>
      </c>
      <c r="F523" s="1">
        <v>894.0</v>
      </c>
      <c r="G523" s="1">
        <v>236.0</v>
      </c>
      <c r="H523" s="1">
        <v>15.0</v>
      </c>
      <c r="I523" s="1" t="s">
        <v>2924</v>
      </c>
      <c r="K523" s="1" t="s">
        <v>2925</v>
      </c>
      <c r="L523" s="1"/>
      <c r="M523" s="3" t="s">
        <v>2944</v>
      </c>
      <c r="N523" s="1" t="b">
        <v>1</v>
      </c>
      <c r="O523" s="1" t="b">
        <v>1</v>
      </c>
      <c r="P523" s="1" t="s">
        <v>77</v>
      </c>
      <c r="X523" s="1" t="s">
        <v>2945</v>
      </c>
    </row>
    <row r="524">
      <c r="A524" s="1">
        <v>413640.0</v>
      </c>
      <c r="B524" s="1" t="s">
        <v>2946</v>
      </c>
      <c r="C524" s="2">
        <v>42869.0</v>
      </c>
      <c r="D524" s="1" t="s">
        <v>2947</v>
      </c>
      <c r="E524" s="1" t="s">
        <v>29</v>
      </c>
      <c r="F524" s="1">
        <v>894.0</v>
      </c>
      <c r="G524" s="1">
        <v>236.0</v>
      </c>
      <c r="H524" s="1">
        <v>7.0</v>
      </c>
      <c r="K524" s="1" t="s">
        <v>2948</v>
      </c>
      <c r="L524" s="1"/>
      <c r="M524" s="3" t="s">
        <v>2949</v>
      </c>
      <c r="N524" s="1" t="b">
        <v>1</v>
      </c>
      <c r="O524" s="1" t="b">
        <v>1</v>
      </c>
      <c r="P524" s="1" t="s">
        <v>77</v>
      </c>
      <c r="X524" s="1" t="s">
        <v>2950</v>
      </c>
      <c r="Y524" s="3" t="s">
        <v>2951</v>
      </c>
      <c r="Z524" s="3" t="s">
        <v>2952</v>
      </c>
    </row>
    <row r="525">
      <c r="A525" s="1">
        <v>413641.0</v>
      </c>
      <c r="B525" s="1" t="s">
        <v>2953</v>
      </c>
      <c r="C525" s="2">
        <v>42869.0</v>
      </c>
      <c r="D525" s="1" t="s">
        <v>2954</v>
      </c>
      <c r="E525" s="1" t="s">
        <v>29</v>
      </c>
      <c r="F525" s="1">
        <v>894.0</v>
      </c>
      <c r="G525" s="1">
        <v>236.0</v>
      </c>
      <c r="H525" s="1">
        <v>5.0</v>
      </c>
      <c r="I525" s="1" t="s">
        <v>2955</v>
      </c>
      <c r="K525" s="1" t="s">
        <v>2956</v>
      </c>
      <c r="L525" s="1"/>
      <c r="M525" s="3" t="s">
        <v>2957</v>
      </c>
      <c r="N525" s="1" t="b">
        <v>1</v>
      </c>
      <c r="O525" s="1" t="b">
        <v>1</v>
      </c>
      <c r="P525" s="1" t="s">
        <v>77</v>
      </c>
      <c r="X525" s="1" t="s">
        <v>2958</v>
      </c>
    </row>
    <row r="526">
      <c r="A526" s="1">
        <v>413642.0</v>
      </c>
      <c r="B526" s="1" t="s">
        <v>2959</v>
      </c>
      <c r="C526" s="2">
        <v>42869.0</v>
      </c>
      <c r="D526" s="1" t="s">
        <v>2960</v>
      </c>
      <c r="E526" s="1" t="s">
        <v>29</v>
      </c>
      <c r="F526" s="1">
        <v>894.0</v>
      </c>
      <c r="G526" s="1">
        <v>236.0</v>
      </c>
      <c r="H526" s="1">
        <v>5.0</v>
      </c>
      <c r="I526" s="1" t="s">
        <v>2961</v>
      </c>
      <c r="K526" s="1" t="s">
        <v>2962</v>
      </c>
      <c r="L526" s="1"/>
      <c r="M526" s="3" t="s">
        <v>2963</v>
      </c>
      <c r="N526" s="1" t="b">
        <v>1</v>
      </c>
      <c r="O526" s="1" t="b">
        <v>1</v>
      </c>
      <c r="P526" s="1" t="s">
        <v>77</v>
      </c>
      <c r="X526" s="1" t="s">
        <v>2964</v>
      </c>
    </row>
    <row r="527">
      <c r="A527" s="1">
        <v>413643.0</v>
      </c>
      <c r="B527" s="1" t="s">
        <v>2965</v>
      </c>
      <c r="C527" s="2">
        <v>42869.0</v>
      </c>
      <c r="D527" s="1" t="s">
        <v>2966</v>
      </c>
      <c r="E527" s="1" t="s">
        <v>29</v>
      </c>
      <c r="F527" s="1">
        <v>894.0</v>
      </c>
      <c r="G527" s="1">
        <v>236.0</v>
      </c>
      <c r="H527" s="1">
        <v>3.0</v>
      </c>
      <c r="K527" s="1" t="s">
        <v>2967</v>
      </c>
      <c r="L527" s="1"/>
      <c r="M527" s="3" t="s">
        <v>2968</v>
      </c>
      <c r="N527" s="1" t="b">
        <v>1</v>
      </c>
      <c r="O527" s="1" t="b">
        <v>1</v>
      </c>
      <c r="P527" s="1" t="s">
        <v>77</v>
      </c>
      <c r="X527" s="1" t="s">
        <v>2969</v>
      </c>
    </row>
    <row r="528">
      <c r="A528" s="1">
        <v>413644.0</v>
      </c>
      <c r="B528" s="1" t="s">
        <v>2970</v>
      </c>
      <c r="C528" s="2">
        <v>42869.0</v>
      </c>
      <c r="D528" s="1" t="s">
        <v>2971</v>
      </c>
      <c r="E528" s="1" t="s">
        <v>29</v>
      </c>
      <c r="F528" s="1">
        <v>894.0</v>
      </c>
      <c r="G528" s="1">
        <v>236.0</v>
      </c>
      <c r="H528" s="1">
        <v>5.0</v>
      </c>
      <c r="I528" s="1" t="s">
        <v>2972</v>
      </c>
      <c r="K528" s="1" t="s">
        <v>131</v>
      </c>
      <c r="L528" s="1"/>
      <c r="M528" s="3" t="s">
        <v>2973</v>
      </c>
      <c r="N528" s="1" t="b">
        <v>1</v>
      </c>
      <c r="O528" s="1" t="b">
        <v>1</v>
      </c>
      <c r="P528" s="1" t="s">
        <v>77</v>
      </c>
      <c r="X528" s="1" t="s">
        <v>2974</v>
      </c>
    </row>
    <row r="529">
      <c r="A529" s="1">
        <v>413645.0</v>
      </c>
      <c r="B529" s="1" t="s">
        <v>2975</v>
      </c>
      <c r="C529" s="2">
        <v>42869.0</v>
      </c>
      <c r="D529" s="1" t="s">
        <v>2976</v>
      </c>
      <c r="E529" s="1" t="s">
        <v>29</v>
      </c>
      <c r="F529" s="1">
        <v>894.0</v>
      </c>
      <c r="G529" s="1">
        <v>236.0</v>
      </c>
      <c r="H529" s="1">
        <v>6.0</v>
      </c>
      <c r="I529" s="1" t="s">
        <v>2977</v>
      </c>
      <c r="K529" s="1" t="s">
        <v>131</v>
      </c>
      <c r="L529" s="1"/>
      <c r="M529" s="3" t="s">
        <v>2978</v>
      </c>
      <c r="N529" s="1" t="b">
        <v>1</v>
      </c>
      <c r="O529" s="1" t="b">
        <v>1</v>
      </c>
      <c r="P529" s="1" t="s">
        <v>77</v>
      </c>
      <c r="X529" s="1" t="s">
        <v>2979</v>
      </c>
    </row>
    <row r="530">
      <c r="A530" s="1">
        <v>413646.0</v>
      </c>
      <c r="B530" s="1" t="s">
        <v>2980</v>
      </c>
      <c r="C530" s="2">
        <v>42869.0</v>
      </c>
      <c r="D530" s="1" t="s">
        <v>2981</v>
      </c>
      <c r="E530" s="1" t="s">
        <v>29</v>
      </c>
      <c r="F530" s="1">
        <v>894.0</v>
      </c>
      <c r="G530" s="1">
        <v>236.0</v>
      </c>
      <c r="H530" s="1">
        <v>4.0</v>
      </c>
      <c r="K530" s="1" t="s">
        <v>131</v>
      </c>
      <c r="L530" s="1"/>
      <c r="M530" s="3" t="s">
        <v>2982</v>
      </c>
      <c r="N530" s="1" t="b">
        <v>1</v>
      </c>
      <c r="O530" s="1" t="b">
        <v>1</v>
      </c>
      <c r="P530" s="1" t="s">
        <v>77</v>
      </c>
      <c r="X530" s="1" t="s">
        <v>2983</v>
      </c>
    </row>
    <row r="531">
      <c r="A531" s="1">
        <v>413647.0</v>
      </c>
      <c r="B531" s="1" t="s">
        <v>2984</v>
      </c>
      <c r="C531" s="2">
        <v>42869.0</v>
      </c>
      <c r="D531" s="1" t="s">
        <v>2985</v>
      </c>
      <c r="E531" s="1" t="s">
        <v>29</v>
      </c>
      <c r="F531" s="1">
        <v>894.0</v>
      </c>
      <c r="G531" s="1">
        <v>236.0</v>
      </c>
      <c r="H531" s="1">
        <v>8.0</v>
      </c>
      <c r="I531" s="1" t="s">
        <v>2986</v>
      </c>
      <c r="K531" s="1" t="s">
        <v>131</v>
      </c>
      <c r="L531" s="1"/>
      <c r="M531" s="3" t="s">
        <v>2987</v>
      </c>
      <c r="N531" s="1" t="b">
        <v>1</v>
      </c>
      <c r="O531" s="1" t="b">
        <v>1</v>
      </c>
      <c r="P531" s="1" t="s">
        <v>77</v>
      </c>
      <c r="X531" s="1" t="s">
        <v>2988</v>
      </c>
      <c r="Y531" s="3" t="s">
        <v>2989</v>
      </c>
      <c r="Z531" s="3" t="s">
        <v>2990</v>
      </c>
    </row>
    <row r="532">
      <c r="A532" s="1">
        <v>413648.0</v>
      </c>
      <c r="B532" s="1" t="s">
        <v>2991</v>
      </c>
      <c r="C532" s="2">
        <v>42869.0</v>
      </c>
      <c r="D532" s="1" t="s">
        <v>2992</v>
      </c>
      <c r="E532" s="1" t="s">
        <v>29</v>
      </c>
      <c r="F532" s="1">
        <v>894.0</v>
      </c>
      <c r="G532" s="1">
        <v>236.0</v>
      </c>
      <c r="H532" s="1">
        <v>4.0</v>
      </c>
      <c r="I532" s="1" t="s">
        <v>2993</v>
      </c>
      <c r="K532" s="1" t="s">
        <v>131</v>
      </c>
      <c r="L532" s="1"/>
      <c r="M532" s="3" t="s">
        <v>2994</v>
      </c>
      <c r="N532" s="1" t="b">
        <v>1</v>
      </c>
      <c r="O532" s="1" t="b">
        <v>1</v>
      </c>
      <c r="P532" s="1" t="s">
        <v>77</v>
      </c>
      <c r="X532" s="1" t="s">
        <v>2995</v>
      </c>
      <c r="Y532" s="3" t="s">
        <v>2996</v>
      </c>
      <c r="Z532" s="3" t="s">
        <v>2997</v>
      </c>
    </row>
    <row r="533">
      <c r="A533" s="1">
        <v>413649.0</v>
      </c>
      <c r="B533" s="1" t="s">
        <v>2998</v>
      </c>
      <c r="C533" s="2">
        <v>42868.0</v>
      </c>
      <c r="D533" s="1" t="s">
        <v>2999</v>
      </c>
      <c r="E533" s="1" t="s">
        <v>29</v>
      </c>
      <c r="F533" s="1">
        <v>894.0</v>
      </c>
      <c r="G533" s="1">
        <v>236.0</v>
      </c>
      <c r="H533" s="1">
        <v>2.0</v>
      </c>
      <c r="I533" s="1" t="s">
        <v>3000</v>
      </c>
      <c r="K533" s="1" t="s">
        <v>3001</v>
      </c>
      <c r="L533" s="1"/>
      <c r="M533" s="3" t="s">
        <v>3002</v>
      </c>
      <c r="N533" s="1" t="b">
        <v>0</v>
      </c>
      <c r="O533" s="1" t="b">
        <v>0</v>
      </c>
      <c r="P533" s="1" t="s">
        <v>208</v>
      </c>
      <c r="X533" s="1" t="s">
        <v>3003</v>
      </c>
      <c r="Y533" s="3" t="s">
        <v>3004</v>
      </c>
      <c r="Z533" s="3" t="s">
        <v>3005</v>
      </c>
    </row>
    <row r="534">
      <c r="A534" s="1">
        <v>413650.0</v>
      </c>
      <c r="B534" s="1" t="s">
        <v>3006</v>
      </c>
      <c r="C534" s="2">
        <v>42868.0</v>
      </c>
      <c r="D534" s="1" t="s">
        <v>3007</v>
      </c>
      <c r="E534" s="1" t="s">
        <v>29</v>
      </c>
      <c r="F534" s="1">
        <v>894.0</v>
      </c>
      <c r="G534" s="1">
        <v>236.0</v>
      </c>
      <c r="H534" s="1">
        <v>4.0</v>
      </c>
      <c r="I534" s="1" t="s">
        <v>3008</v>
      </c>
      <c r="K534" s="1" t="s">
        <v>3009</v>
      </c>
      <c r="L534" s="1"/>
      <c r="M534" s="3" t="s">
        <v>3010</v>
      </c>
      <c r="N534" s="1" t="b">
        <v>0</v>
      </c>
      <c r="O534" s="1" t="b">
        <v>0</v>
      </c>
      <c r="P534" s="1" t="s">
        <v>208</v>
      </c>
      <c r="X534" s="1" t="s">
        <v>3011</v>
      </c>
    </row>
    <row r="535">
      <c r="A535" s="1">
        <v>413651.0</v>
      </c>
      <c r="B535" s="1" t="s">
        <v>3012</v>
      </c>
      <c r="C535" s="2">
        <v>42868.0</v>
      </c>
      <c r="D535" s="1" t="s">
        <v>3013</v>
      </c>
      <c r="E535" s="1" t="s">
        <v>29</v>
      </c>
      <c r="F535" s="1">
        <v>894.0</v>
      </c>
      <c r="G535" s="1">
        <v>236.0</v>
      </c>
      <c r="H535" s="1">
        <v>1.0</v>
      </c>
      <c r="I535" s="1" t="s">
        <v>3014</v>
      </c>
      <c r="J535" s="1" t="s">
        <v>2132</v>
      </c>
      <c r="K535" s="1" t="s">
        <v>3015</v>
      </c>
      <c r="L535" s="1"/>
      <c r="M535" s="3" t="s">
        <v>3016</v>
      </c>
      <c r="N535" s="1" t="b">
        <v>0</v>
      </c>
      <c r="O535" s="1" t="b">
        <v>0</v>
      </c>
      <c r="P535" s="1" t="s">
        <v>208</v>
      </c>
      <c r="X535" s="1" t="s">
        <v>3017</v>
      </c>
    </row>
    <row r="536">
      <c r="A536" s="1">
        <v>413652.0</v>
      </c>
      <c r="B536" s="1" t="s">
        <v>3018</v>
      </c>
      <c r="C536" s="2">
        <v>42868.0</v>
      </c>
      <c r="D536" s="1" t="s">
        <v>3019</v>
      </c>
      <c r="E536" s="1" t="s">
        <v>29</v>
      </c>
      <c r="F536" s="1">
        <v>894.0</v>
      </c>
      <c r="G536" s="1">
        <v>236.0</v>
      </c>
      <c r="H536" s="1">
        <v>2.0</v>
      </c>
      <c r="I536" s="1" t="s">
        <v>3020</v>
      </c>
      <c r="K536" s="1" t="s">
        <v>3021</v>
      </c>
      <c r="L536" s="1"/>
      <c r="M536" s="3" t="s">
        <v>3022</v>
      </c>
      <c r="N536" s="1" t="b">
        <v>1</v>
      </c>
      <c r="O536" s="1" t="b">
        <v>1</v>
      </c>
      <c r="P536" s="1" t="s">
        <v>77</v>
      </c>
      <c r="X536" s="1" t="s">
        <v>3023</v>
      </c>
    </row>
    <row r="537">
      <c r="A537" s="1">
        <v>413653.0</v>
      </c>
      <c r="B537" s="1" t="s">
        <v>3024</v>
      </c>
      <c r="C537" s="2">
        <v>42868.0</v>
      </c>
      <c r="D537" s="1" t="s">
        <v>3025</v>
      </c>
      <c r="E537" s="1" t="s">
        <v>29</v>
      </c>
      <c r="F537" s="1">
        <v>894.0</v>
      </c>
      <c r="G537" s="1">
        <v>236.0</v>
      </c>
      <c r="H537" s="1">
        <v>2.0</v>
      </c>
      <c r="K537" s="1" t="s">
        <v>3026</v>
      </c>
      <c r="L537" s="1"/>
      <c r="M537" s="3" t="s">
        <v>3027</v>
      </c>
      <c r="N537" s="1" t="b">
        <v>1</v>
      </c>
      <c r="O537" s="1" t="b">
        <v>1</v>
      </c>
      <c r="P537" s="1" t="s">
        <v>77</v>
      </c>
      <c r="X537" s="1" t="s">
        <v>3028</v>
      </c>
    </row>
    <row r="538">
      <c r="A538" s="1">
        <v>413654.0</v>
      </c>
      <c r="B538" s="1" t="s">
        <v>3029</v>
      </c>
      <c r="C538" s="2">
        <v>42868.0</v>
      </c>
      <c r="D538" s="1" t="s">
        <v>3030</v>
      </c>
      <c r="E538" s="1" t="s">
        <v>29</v>
      </c>
      <c r="F538" s="1">
        <v>894.0</v>
      </c>
      <c r="G538" s="1">
        <v>236.0</v>
      </c>
      <c r="H538" s="1">
        <v>2.0</v>
      </c>
      <c r="I538" s="1" t="s">
        <v>3031</v>
      </c>
      <c r="K538" s="1" t="s">
        <v>3032</v>
      </c>
      <c r="L538" s="1"/>
      <c r="M538" s="3" t="s">
        <v>3033</v>
      </c>
      <c r="N538" s="1" t="b">
        <v>1</v>
      </c>
      <c r="O538" s="1" t="b">
        <v>1</v>
      </c>
      <c r="P538" s="1" t="s">
        <v>77</v>
      </c>
      <c r="X538" s="1" t="s">
        <v>3034</v>
      </c>
    </row>
    <row r="539">
      <c r="A539" s="1">
        <v>413655.0</v>
      </c>
      <c r="B539" s="1" t="s">
        <v>3035</v>
      </c>
      <c r="C539" s="2">
        <v>42868.0</v>
      </c>
      <c r="D539" s="1" t="s">
        <v>3036</v>
      </c>
      <c r="E539" s="1" t="s">
        <v>29</v>
      </c>
      <c r="F539" s="1">
        <v>894.0</v>
      </c>
      <c r="G539" s="1">
        <v>236.0</v>
      </c>
      <c r="H539" s="1">
        <v>2.0</v>
      </c>
      <c r="I539" s="1" t="s">
        <v>3037</v>
      </c>
      <c r="K539" s="1" t="s">
        <v>3038</v>
      </c>
      <c r="L539" s="1"/>
      <c r="M539" s="3" t="s">
        <v>3039</v>
      </c>
      <c r="N539" s="1" t="b">
        <v>1</v>
      </c>
      <c r="O539" s="1" t="b">
        <v>1</v>
      </c>
      <c r="P539" s="1" t="s">
        <v>77</v>
      </c>
      <c r="X539" s="1" t="s">
        <v>3040</v>
      </c>
    </row>
    <row r="540">
      <c r="A540" s="1">
        <v>413656.0</v>
      </c>
      <c r="B540" s="1" t="s">
        <v>3041</v>
      </c>
      <c r="C540" s="2">
        <v>42868.0</v>
      </c>
      <c r="D540" s="1" t="s">
        <v>3042</v>
      </c>
      <c r="E540" s="1" t="s">
        <v>29</v>
      </c>
      <c r="F540" s="1">
        <v>894.0</v>
      </c>
      <c r="G540" s="1">
        <v>236.0</v>
      </c>
      <c r="H540" s="1">
        <v>3.0</v>
      </c>
      <c r="I540" s="1" t="s">
        <v>1088</v>
      </c>
      <c r="K540" s="1" t="s">
        <v>3043</v>
      </c>
      <c r="L540" s="1"/>
      <c r="M540" s="3" t="s">
        <v>3044</v>
      </c>
      <c r="N540" s="1" t="b">
        <v>1</v>
      </c>
      <c r="O540" s="1" t="b">
        <v>1</v>
      </c>
      <c r="P540" s="1" t="s">
        <v>77</v>
      </c>
      <c r="X540" s="1" t="s">
        <v>3045</v>
      </c>
    </row>
    <row r="541">
      <c r="A541" s="1">
        <v>413657.0</v>
      </c>
      <c r="B541" s="1" t="s">
        <v>3046</v>
      </c>
      <c r="C541" s="2">
        <v>42868.0</v>
      </c>
      <c r="D541" s="1" t="s">
        <v>3047</v>
      </c>
      <c r="E541" s="1" t="s">
        <v>29</v>
      </c>
      <c r="F541" s="1">
        <v>894.0</v>
      </c>
      <c r="G541" s="1">
        <v>236.0</v>
      </c>
      <c r="H541" s="1">
        <v>5.0</v>
      </c>
      <c r="I541" s="1" t="s">
        <v>3048</v>
      </c>
      <c r="K541" s="1" t="s">
        <v>3049</v>
      </c>
      <c r="L541" s="1"/>
      <c r="M541" s="3" t="s">
        <v>3050</v>
      </c>
      <c r="N541" s="1" t="b">
        <v>1</v>
      </c>
      <c r="O541" s="1" t="b">
        <v>1</v>
      </c>
      <c r="P541" s="1" t="s">
        <v>77</v>
      </c>
      <c r="X541" s="1" t="s">
        <v>3051</v>
      </c>
    </row>
    <row r="542">
      <c r="A542" s="1">
        <v>413658.0</v>
      </c>
      <c r="B542" s="1" t="s">
        <v>3052</v>
      </c>
      <c r="C542" s="2">
        <v>42868.0</v>
      </c>
      <c r="D542" s="1" t="s">
        <v>3053</v>
      </c>
      <c r="E542" s="1" t="s">
        <v>29</v>
      </c>
      <c r="F542" s="1">
        <v>894.0</v>
      </c>
      <c r="G542" s="1">
        <v>236.0</v>
      </c>
      <c r="H542" s="1">
        <v>0.0</v>
      </c>
      <c r="I542" s="1" t="s">
        <v>2594</v>
      </c>
      <c r="M542" s="3" t="s">
        <v>3054</v>
      </c>
      <c r="N542" s="1" t="b">
        <v>0</v>
      </c>
      <c r="O542" s="1" t="b">
        <v>0</v>
      </c>
      <c r="P542" s="1" t="s">
        <v>31</v>
      </c>
      <c r="X542" s="1" t="s">
        <v>3055</v>
      </c>
      <c r="Y542" s="3" t="s">
        <v>3056</v>
      </c>
      <c r="Z542" s="3" t="s">
        <v>3057</v>
      </c>
    </row>
    <row r="543">
      <c r="A543" s="1">
        <v>413659.0</v>
      </c>
      <c r="B543" s="1" t="s">
        <v>3058</v>
      </c>
      <c r="C543" s="2">
        <v>42868.0</v>
      </c>
      <c r="D543" s="1" t="s">
        <v>3059</v>
      </c>
      <c r="E543" s="1" t="s">
        <v>29</v>
      </c>
      <c r="F543" s="1">
        <v>894.0</v>
      </c>
      <c r="G543" s="1">
        <v>236.0</v>
      </c>
      <c r="H543" s="1">
        <v>1.0</v>
      </c>
      <c r="M543" s="3" t="s">
        <v>3060</v>
      </c>
      <c r="N543" s="1" t="b">
        <v>0</v>
      </c>
      <c r="O543" s="1" t="b">
        <v>0</v>
      </c>
      <c r="P543" s="1" t="s">
        <v>31</v>
      </c>
      <c r="X543" s="1" t="s">
        <v>3061</v>
      </c>
      <c r="Y543" s="3" t="s">
        <v>3056</v>
      </c>
      <c r="Z543" s="3" t="s">
        <v>3057</v>
      </c>
    </row>
    <row r="544">
      <c r="A544" s="1">
        <v>413660.0</v>
      </c>
      <c r="B544" s="1" t="s">
        <v>3062</v>
      </c>
      <c r="C544" s="2">
        <v>42867.0</v>
      </c>
      <c r="D544" s="1" t="s">
        <v>3063</v>
      </c>
      <c r="E544" s="1" t="s">
        <v>29</v>
      </c>
      <c r="F544" s="1">
        <v>894.0</v>
      </c>
      <c r="G544" s="1">
        <v>236.0</v>
      </c>
      <c r="H544" s="1">
        <v>1.0</v>
      </c>
      <c r="K544" s="1" t="s">
        <v>3064</v>
      </c>
      <c r="L544" s="1"/>
      <c r="M544" s="3" t="s">
        <v>3065</v>
      </c>
      <c r="N544" s="1" t="b">
        <v>1</v>
      </c>
      <c r="O544" s="1" t="b">
        <v>1</v>
      </c>
      <c r="P544" s="1" t="s">
        <v>77</v>
      </c>
      <c r="X544" s="1" t="s">
        <v>3066</v>
      </c>
    </row>
    <row r="545">
      <c r="A545" s="1">
        <v>413661.0</v>
      </c>
      <c r="B545" s="1" t="s">
        <v>3067</v>
      </c>
      <c r="C545" s="2">
        <v>42867.0</v>
      </c>
      <c r="D545" s="1" t="s">
        <v>3068</v>
      </c>
      <c r="E545" s="1" t="s">
        <v>29</v>
      </c>
      <c r="F545" s="1">
        <v>894.0</v>
      </c>
      <c r="G545" s="1">
        <v>236.0</v>
      </c>
      <c r="H545" s="1">
        <v>1.0</v>
      </c>
      <c r="K545" s="1" t="s">
        <v>3069</v>
      </c>
      <c r="L545" s="1"/>
      <c r="M545" s="3" t="s">
        <v>3070</v>
      </c>
      <c r="N545" s="1" t="b">
        <v>1</v>
      </c>
      <c r="O545" s="1" t="b">
        <v>1</v>
      </c>
      <c r="P545" s="1" t="s">
        <v>77</v>
      </c>
      <c r="X545" s="1" t="s">
        <v>3071</v>
      </c>
    </row>
    <row r="546">
      <c r="A546" s="1">
        <v>413662.0</v>
      </c>
      <c r="B546" s="1" t="s">
        <v>3072</v>
      </c>
      <c r="C546" s="2">
        <v>42867.0</v>
      </c>
      <c r="D546" s="1" t="s">
        <v>3073</v>
      </c>
      <c r="E546" s="1" t="s">
        <v>29</v>
      </c>
      <c r="F546" s="1">
        <v>894.0</v>
      </c>
      <c r="G546" s="1">
        <v>236.0</v>
      </c>
      <c r="H546" s="1">
        <v>4.0</v>
      </c>
      <c r="K546" s="1" t="s">
        <v>3074</v>
      </c>
      <c r="L546" s="1"/>
      <c r="M546" s="3" t="s">
        <v>3075</v>
      </c>
      <c r="N546" s="1" t="b">
        <v>1</v>
      </c>
      <c r="O546" s="1" t="b">
        <v>1</v>
      </c>
      <c r="P546" s="1" t="s">
        <v>77</v>
      </c>
      <c r="X546" s="1" t="s">
        <v>3076</v>
      </c>
      <c r="Y546" s="3" t="s">
        <v>3077</v>
      </c>
      <c r="Z546" s="3" t="s">
        <v>3078</v>
      </c>
    </row>
    <row r="547">
      <c r="A547" s="1">
        <v>413663.0</v>
      </c>
      <c r="B547" s="1" t="s">
        <v>3079</v>
      </c>
      <c r="C547" s="2">
        <v>42867.0</v>
      </c>
      <c r="D547" s="1" t="s">
        <v>3080</v>
      </c>
      <c r="E547" s="1" t="s">
        <v>29</v>
      </c>
      <c r="F547" s="1">
        <v>894.0</v>
      </c>
      <c r="G547" s="1">
        <v>236.0</v>
      </c>
      <c r="H547" s="1">
        <v>1.0</v>
      </c>
      <c r="K547" s="1" t="s">
        <v>3081</v>
      </c>
      <c r="L547" s="1"/>
      <c r="M547" s="3" t="s">
        <v>3082</v>
      </c>
      <c r="N547" s="1" t="b">
        <v>1</v>
      </c>
      <c r="O547" s="1" t="b">
        <v>1</v>
      </c>
      <c r="P547" s="1" t="s">
        <v>77</v>
      </c>
      <c r="X547" s="1" t="s">
        <v>3083</v>
      </c>
    </row>
    <row r="548">
      <c r="A548" s="1">
        <v>413664.0</v>
      </c>
      <c r="B548" s="1" t="s">
        <v>3084</v>
      </c>
      <c r="C548" s="2">
        <v>42867.0</v>
      </c>
      <c r="D548" s="1" t="s">
        <v>3085</v>
      </c>
      <c r="E548" s="1" t="s">
        <v>29</v>
      </c>
      <c r="F548" s="1">
        <v>894.0</v>
      </c>
      <c r="G548" s="1">
        <v>236.0</v>
      </c>
      <c r="H548" s="1">
        <v>1.0</v>
      </c>
      <c r="I548" s="1" t="s">
        <v>3086</v>
      </c>
      <c r="J548" s="1" t="s">
        <v>3087</v>
      </c>
      <c r="K548" s="1" t="s">
        <v>3088</v>
      </c>
      <c r="L548" s="1"/>
      <c r="M548" s="3" t="s">
        <v>3089</v>
      </c>
      <c r="N548" s="1" t="b">
        <v>0</v>
      </c>
      <c r="O548" s="1" t="b">
        <v>0</v>
      </c>
      <c r="P548" s="1" t="s">
        <v>208</v>
      </c>
      <c r="X548" s="1" t="s">
        <v>3090</v>
      </c>
    </row>
    <row r="549">
      <c r="A549" s="1">
        <v>413665.0</v>
      </c>
      <c r="B549" s="1" t="s">
        <v>3091</v>
      </c>
      <c r="C549" s="2">
        <v>42867.0</v>
      </c>
      <c r="D549" s="1" t="s">
        <v>3092</v>
      </c>
      <c r="E549" s="1" t="s">
        <v>29</v>
      </c>
      <c r="F549" s="1">
        <v>894.0</v>
      </c>
      <c r="G549" s="1">
        <v>236.0</v>
      </c>
      <c r="H549" s="1">
        <v>1.0</v>
      </c>
      <c r="I549" s="1" t="s">
        <v>3093</v>
      </c>
      <c r="J549" s="1" t="s">
        <v>1283</v>
      </c>
      <c r="K549" s="1" t="s">
        <v>3094</v>
      </c>
      <c r="L549" s="1"/>
      <c r="M549" s="3" t="s">
        <v>3095</v>
      </c>
      <c r="N549" s="1" t="b">
        <v>0</v>
      </c>
      <c r="O549" s="1" t="b">
        <v>0</v>
      </c>
      <c r="P549" s="1" t="s">
        <v>208</v>
      </c>
      <c r="X549" s="1" t="s">
        <v>3096</v>
      </c>
    </row>
    <row r="550">
      <c r="A550" s="1">
        <v>413666.0</v>
      </c>
      <c r="B550" s="1" t="s">
        <v>3097</v>
      </c>
      <c r="C550" s="2">
        <v>42867.0</v>
      </c>
      <c r="D550" s="1" t="s">
        <v>3098</v>
      </c>
      <c r="E550" s="1" t="s">
        <v>29</v>
      </c>
      <c r="F550" s="1">
        <v>894.0</v>
      </c>
      <c r="G550" s="1">
        <v>236.0</v>
      </c>
      <c r="H550" s="1">
        <v>2.0</v>
      </c>
      <c r="I550" s="1" t="s">
        <v>2877</v>
      </c>
      <c r="K550" s="1" t="s">
        <v>3099</v>
      </c>
      <c r="L550" s="1"/>
      <c r="M550" s="3" t="s">
        <v>3100</v>
      </c>
      <c r="N550" s="1" t="b">
        <v>0</v>
      </c>
      <c r="O550" s="1" t="b">
        <v>0</v>
      </c>
      <c r="P550" s="1" t="s">
        <v>208</v>
      </c>
      <c r="X550" s="1" t="s">
        <v>3101</v>
      </c>
      <c r="Y550" s="3" t="s">
        <v>3102</v>
      </c>
      <c r="Z550" s="3" t="s">
        <v>3103</v>
      </c>
    </row>
    <row r="551">
      <c r="A551" s="1">
        <v>413667.0</v>
      </c>
      <c r="B551" s="1" t="s">
        <v>3104</v>
      </c>
      <c r="C551" s="2">
        <v>42867.0</v>
      </c>
      <c r="D551" s="1" t="s">
        <v>3105</v>
      </c>
      <c r="E551" s="1" t="s">
        <v>29</v>
      </c>
      <c r="F551" s="1">
        <v>894.0</v>
      </c>
      <c r="G551" s="1">
        <v>236.0</v>
      </c>
      <c r="H551" s="1">
        <v>1.0</v>
      </c>
      <c r="I551" s="1" t="s">
        <v>3106</v>
      </c>
      <c r="J551" s="1" t="s">
        <v>3107</v>
      </c>
      <c r="K551" s="1" t="s">
        <v>3108</v>
      </c>
      <c r="L551" s="1"/>
      <c r="M551" s="3" t="s">
        <v>3109</v>
      </c>
      <c r="N551" s="1" t="b">
        <v>0</v>
      </c>
      <c r="O551" s="1" t="b">
        <v>0</v>
      </c>
      <c r="P551" s="1" t="s">
        <v>208</v>
      </c>
      <c r="X551" s="1" t="s">
        <v>3110</v>
      </c>
      <c r="Y551" s="3" t="s">
        <v>3102</v>
      </c>
      <c r="Z551" s="3" t="s">
        <v>3103</v>
      </c>
    </row>
    <row r="552">
      <c r="A552" s="1">
        <v>413668.0</v>
      </c>
      <c r="B552" s="1" t="s">
        <v>3111</v>
      </c>
      <c r="C552" s="2">
        <v>42867.0</v>
      </c>
      <c r="D552" s="1" t="s">
        <v>3112</v>
      </c>
      <c r="E552" s="1" t="s">
        <v>29</v>
      </c>
      <c r="F552" s="1">
        <v>894.0</v>
      </c>
      <c r="G552" s="1">
        <v>236.0</v>
      </c>
      <c r="H552" s="1">
        <v>4.0</v>
      </c>
      <c r="I552" s="1" t="s">
        <v>3113</v>
      </c>
      <c r="J552" s="1" t="s">
        <v>2132</v>
      </c>
      <c r="K552" s="1" t="s">
        <v>3114</v>
      </c>
      <c r="L552" s="1"/>
      <c r="M552" s="3" t="s">
        <v>3115</v>
      </c>
      <c r="N552" s="1" t="b">
        <v>0</v>
      </c>
      <c r="O552" s="1" t="b">
        <v>0</v>
      </c>
      <c r="P552" s="1" t="s">
        <v>77</v>
      </c>
      <c r="X552" s="1" t="s">
        <v>3116</v>
      </c>
    </row>
    <row r="553">
      <c r="A553" s="1">
        <v>413669.0</v>
      </c>
      <c r="B553" s="1" t="s">
        <v>3117</v>
      </c>
      <c r="C553" s="2">
        <v>42867.0</v>
      </c>
      <c r="D553" s="1" t="s">
        <v>3118</v>
      </c>
      <c r="E553" s="1" t="s">
        <v>29</v>
      </c>
      <c r="F553" s="1">
        <v>894.0</v>
      </c>
      <c r="G553" s="1">
        <v>236.0</v>
      </c>
      <c r="H553" s="1">
        <v>0.0</v>
      </c>
      <c r="J553" s="1" t="s">
        <v>2132</v>
      </c>
      <c r="K553" s="1" t="s">
        <v>3119</v>
      </c>
      <c r="L553" s="1"/>
      <c r="M553" s="3" t="s">
        <v>3120</v>
      </c>
      <c r="N553" s="1" t="b">
        <v>0</v>
      </c>
      <c r="O553" s="1" t="b">
        <v>0</v>
      </c>
      <c r="P553" s="1" t="s">
        <v>208</v>
      </c>
      <c r="X553" s="1" t="s">
        <v>3121</v>
      </c>
    </row>
    <row r="554">
      <c r="A554" s="1">
        <v>413670.0</v>
      </c>
      <c r="B554" s="1" t="s">
        <v>3122</v>
      </c>
      <c r="C554" s="2">
        <v>42867.0</v>
      </c>
      <c r="D554" s="1" t="s">
        <v>3123</v>
      </c>
      <c r="E554" s="1" t="s">
        <v>29</v>
      </c>
      <c r="F554" s="1">
        <v>894.0</v>
      </c>
      <c r="G554" s="1">
        <v>236.0</v>
      </c>
      <c r="H554" s="1">
        <v>2.0</v>
      </c>
      <c r="I554" s="1" t="s">
        <v>3124</v>
      </c>
      <c r="K554" s="1" t="s">
        <v>3125</v>
      </c>
      <c r="L554" s="1"/>
      <c r="M554" s="3" t="s">
        <v>3126</v>
      </c>
      <c r="N554" s="1" t="b">
        <v>0</v>
      </c>
      <c r="O554" s="1" t="b">
        <v>0</v>
      </c>
      <c r="P554" s="1" t="s">
        <v>208</v>
      </c>
      <c r="X554" s="1" t="s">
        <v>3127</v>
      </c>
      <c r="Y554" s="3" t="s">
        <v>3102</v>
      </c>
      <c r="Z554" s="3" t="s">
        <v>3103</v>
      </c>
    </row>
    <row r="555">
      <c r="A555" s="1">
        <v>413671.0</v>
      </c>
      <c r="B555" s="1" t="s">
        <v>3128</v>
      </c>
      <c r="C555" s="2">
        <v>42867.0</v>
      </c>
      <c r="D555" s="1" t="s">
        <v>3129</v>
      </c>
      <c r="E555" s="1" t="s">
        <v>29</v>
      </c>
      <c r="F555" s="1">
        <v>894.0</v>
      </c>
      <c r="G555" s="1">
        <v>236.0</v>
      </c>
      <c r="H555" s="1">
        <v>2.0</v>
      </c>
      <c r="I555" s="1" t="s">
        <v>3130</v>
      </c>
      <c r="J555" s="1" t="s">
        <v>2132</v>
      </c>
      <c r="K555" s="1" t="s">
        <v>3114</v>
      </c>
      <c r="L555" s="1"/>
      <c r="M555" s="3" t="s">
        <v>3131</v>
      </c>
      <c r="N555" s="1" t="b">
        <v>0</v>
      </c>
      <c r="O555" s="1" t="b">
        <v>0</v>
      </c>
      <c r="P555" s="1" t="s">
        <v>208</v>
      </c>
      <c r="X555" s="1" t="s">
        <v>3132</v>
      </c>
    </row>
    <row r="556">
      <c r="A556" s="1">
        <v>413672.0</v>
      </c>
      <c r="B556" s="1" t="s">
        <v>3133</v>
      </c>
      <c r="C556" s="2">
        <v>42867.0</v>
      </c>
      <c r="D556" s="1" t="s">
        <v>3134</v>
      </c>
      <c r="E556" s="1" t="s">
        <v>29</v>
      </c>
      <c r="F556" s="1">
        <v>894.0</v>
      </c>
      <c r="G556" s="1">
        <v>236.0</v>
      </c>
      <c r="H556" s="1">
        <v>4.0</v>
      </c>
      <c r="K556" s="1" t="s">
        <v>3135</v>
      </c>
      <c r="L556" s="1"/>
      <c r="M556" s="3" t="s">
        <v>3136</v>
      </c>
      <c r="N556" s="1" t="b">
        <v>0</v>
      </c>
      <c r="O556" s="1" t="b">
        <v>0</v>
      </c>
      <c r="P556" s="1" t="s">
        <v>208</v>
      </c>
      <c r="X556" s="1" t="s">
        <v>3137</v>
      </c>
    </row>
    <row r="557">
      <c r="A557" s="1">
        <v>413673.0</v>
      </c>
      <c r="B557" s="1" t="s">
        <v>3138</v>
      </c>
      <c r="C557" s="2">
        <v>42867.0</v>
      </c>
      <c r="D557" s="1" t="s">
        <v>3139</v>
      </c>
      <c r="E557" s="1" t="s">
        <v>29</v>
      </c>
      <c r="F557" s="1">
        <v>894.0</v>
      </c>
      <c r="G557" s="1">
        <v>236.0</v>
      </c>
      <c r="H557" s="1">
        <v>1.0</v>
      </c>
      <c r="I557" s="1" t="s">
        <v>3113</v>
      </c>
      <c r="J557" s="1" t="s">
        <v>3107</v>
      </c>
      <c r="K557" s="1" t="s">
        <v>3125</v>
      </c>
      <c r="L557" s="1"/>
      <c r="M557" s="3" t="s">
        <v>3140</v>
      </c>
      <c r="N557" s="1" t="b">
        <v>0</v>
      </c>
      <c r="O557" s="1" t="b">
        <v>0</v>
      </c>
      <c r="P557" s="1" t="s">
        <v>208</v>
      </c>
      <c r="X557" s="1" t="s">
        <v>3141</v>
      </c>
    </row>
    <row r="558">
      <c r="A558" s="1">
        <v>413674.0</v>
      </c>
      <c r="B558" s="1" t="s">
        <v>3142</v>
      </c>
      <c r="C558" s="2">
        <v>42867.0</v>
      </c>
      <c r="D558" s="1" t="s">
        <v>3143</v>
      </c>
      <c r="E558" s="1" t="s">
        <v>29</v>
      </c>
      <c r="F558" s="1">
        <v>894.0</v>
      </c>
      <c r="G558" s="1">
        <v>236.0</v>
      </c>
      <c r="H558" s="1">
        <v>0.0</v>
      </c>
      <c r="I558" s="1" t="s">
        <v>3144</v>
      </c>
      <c r="J558" s="1" t="s">
        <v>3107</v>
      </c>
      <c r="K558" s="1" t="s">
        <v>3125</v>
      </c>
      <c r="L558" s="1"/>
      <c r="M558" s="3" t="s">
        <v>3145</v>
      </c>
      <c r="N558" s="1" t="b">
        <v>0</v>
      </c>
      <c r="O558" s="1" t="b">
        <v>0</v>
      </c>
      <c r="P558" s="1" t="s">
        <v>208</v>
      </c>
      <c r="X558" s="1" t="s">
        <v>3146</v>
      </c>
      <c r="Y558" s="3" t="s">
        <v>3102</v>
      </c>
      <c r="Z558" s="3" t="s">
        <v>3103</v>
      </c>
    </row>
    <row r="559">
      <c r="A559" s="1">
        <v>413675.0</v>
      </c>
      <c r="B559" s="1" t="s">
        <v>3147</v>
      </c>
      <c r="C559" s="2">
        <v>42867.0</v>
      </c>
      <c r="D559" s="1" t="s">
        <v>3148</v>
      </c>
      <c r="E559" s="1" t="s">
        <v>29</v>
      </c>
      <c r="F559" s="1">
        <v>894.0</v>
      </c>
      <c r="G559" s="1">
        <v>236.0</v>
      </c>
      <c r="H559" s="1">
        <v>0.0</v>
      </c>
      <c r="I559" s="1" t="s">
        <v>3144</v>
      </c>
      <c r="J559" s="1" t="s">
        <v>3107</v>
      </c>
      <c r="K559" s="1" t="s">
        <v>3125</v>
      </c>
      <c r="L559" s="1"/>
      <c r="M559" s="3" t="s">
        <v>3149</v>
      </c>
      <c r="N559" s="1" t="b">
        <v>0</v>
      </c>
      <c r="O559" s="1" t="b">
        <v>0</v>
      </c>
      <c r="P559" s="1" t="s">
        <v>208</v>
      </c>
      <c r="X559" s="1" t="s">
        <v>3150</v>
      </c>
      <c r="Y559" s="3" t="s">
        <v>3102</v>
      </c>
      <c r="Z559" s="3" t="s">
        <v>3103</v>
      </c>
    </row>
    <row r="560">
      <c r="A560" s="1">
        <v>413676.0</v>
      </c>
      <c r="B560" s="1" t="s">
        <v>3151</v>
      </c>
      <c r="C560" s="2">
        <v>42867.0</v>
      </c>
      <c r="D560" s="1" t="s">
        <v>3152</v>
      </c>
      <c r="E560" s="1" t="s">
        <v>29</v>
      </c>
      <c r="F560" s="1">
        <v>894.0</v>
      </c>
      <c r="G560" s="1">
        <v>236.0</v>
      </c>
      <c r="H560" s="1">
        <v>3.0</v>
      </c>
      <c r="I560" s="1" t="s">
        <v>3153</v>
      </c>
      <c r="K560" s="1" t="s">
        <v>3125</v>
      </c>
      <c r="L560" s="1"/>
      <c r="M560" s="3" t="s">
        <v>3154</v>
      </c>
      <c r="N560" s="1" t="b">
        <v>0</v>
      </c>
      <c r="O560" s="1" t="b">
        <v>0</v>
      </c>
      <c r="P560" s="1" t="s">
        <v>208</v>
      </c>
      <c r="X560" s="1" t="s">
        <v>3155</v>
      </c>
      <c r="Y560" s="3" t="s">
        <v>3102</v>
      </c>
      <c r="Z560" s="3" t="s">
        <v>3103</v>
      </c>
    </row>
    <row r="561">
      <c r="A561" s="1">
        <v>413677.0</v>
      </c>
      <c r="B561" s="1" t="s">
        <v>3156</v>
      </c>
      <c r="C561" s="2">
        <v>42867.0</v>
      </c>
      <c r="D561" s="1" t="s">
        <v>3157</v>
      </c>
      <c r="E561" s="1" t="s">
        <v>29</v>
      </c>
      <c r="F561" s="1">
        <v>894.0</v>
      </c>
      <c r="G561" s="1">
        <v>236.0</v>
      </c>
      <c r="H561" s="1">
        <v>0.0</v>
      </c>
      <c r="I561" s="1" t="s">
        <v>3158</v>
      </c>
      <c r="J561" s="1" t="s">
        <v>3107</v>
      </c>
      <c r="K561" s="1" t="s">
        <v>3125</v>
      </c>
      <c r="L561" s="1"/>
      <c r="M561" s="3" t="s">
        <v>3159</v>
      </c>
      <c r="N561" s="1" t="b">
        <v>0</v>
      </c>
      <c r="O561" s="1" t="b">
        <v>0</v>
      </c>
      <c r="P561" s="1" t="s">
        <v>208</v>
      </c>
      <c r="X561" s="1" t="s">
        <v>3160</v>
      </c>
    </row>
    <row r="562">
      <c r="A562" s="1">
        <v>413678.0</v>
      </c>
      <c r="B562" s="1" t="s">
        <v>3161</v>
      </c>
      <c r="C562" s="2">
        <v>42867.0</v>
      </c>
      <c r="D562" s="1" t="s">
        <v>3162</v>
      </c>
      <c r="E562" s="1" t="s">
        <v>29</v>
      </c>
      <c r="F562" s="1">
        <v>894.0</v>
      </c>
      <c r="G562" s="1">
        <v>236.0</v>
      </c>
      <c r="H562" s="1">
        <v>3.0</v>
      </c>
      <c r="I562" s="1" t="s">
        <v>3163</v>
      </c>
      <c r="K562" s="1" t="s">
        <v>3125</v>
      </c>
      <c r="L562" s="1"/>
      <c r="M562" s="3" t="s">
        <v>3164</v>
      </c>
      <c r="N562" s="1" t="b">
        <v>0</v>
      </c>
      <c r="O562" s="1" t="b">
        <v>0</v>
      </c>
      <c r="P562" s="1" t="s">
        <v>208</v>
      </c>
      <c r="X562" s="1" t="s">
        <v>3165</v>
      </c>
      <c r="Y562" s="3" t="s">
        <v>3102</v>
      </c>
      <c r="Z562" s="3" t="s">
        <v>3103</v>
      </c>
    </row>
    <row r="563">
      <c r="A563" s="1">
        <v>413679.0</v>
      </c>
      <c r="B563" s="1" t="s">
        <v>3166</v>
      </c>
      <c r="C563" s="2">
        <v>42867.0</v>
      </c>
      <c r="D563" s="1" t="s">
        <v>3167</v>
      </c>
      <c r="E563" s="1" t="s">
        <v>29</v>
      </c>
      <c r="F563" s="1">
        <v>894.0</v>
      </c>
      <c r="G563" s="1">
        <v>236.0</v>
      </c>
      <c r="H563" s="1">
        <v>2.0</v>
      </c>
      <c r="I563" s="1" t="s">
        <v>3168</v>
      </c>
      <c r="K563" s="1" t="s">
        <v>3125</v>
      </c>
      <c r="L563" s="1"/>
      <c r="M563" s="3" t="s">
        <v>3169</v>
      </c>
      <c r="N563" s="1" t="b">
        <v>0</v>
      </c>
      <c r="O563" s="1" t="b">
        <v>0</v>
      </c>
      <c r="P563" s="1" t="s">
        <v>208</v>
      </c>
      <c r="X563" s="1" t="s">
        <v>3170</v>
      </c>
      <c r="Y563" s="3" t="s">
        <v>3102</v>
      </c>
      <c r="Z563" s="3" t="s">
        <v>3103</v>
      </c>
    </row>
    <row r="564">
      <c r="A564" s="1">
        <v>413680.0</v>
      </c>
      <c r="B564" s="1" t="s">
        <v>3171</v>
      </c>
      <c r="C564" s="2">
        <v>42867.0</v>
      </c>
      <c r="D564" s="1" t="s">
        <v>3172</v>
      </c>
      <c r="E564" s="1" t="s">
        <v>29</v>
      </c>
      <c r="F564" s="1">
        <v>894.0</v>
      </c>
      <c r="G564" s="1">
        <v>236.0</v>
      </c>
      <c r="H564" s="1">
        <v>2.0</v>
      </c>
      <c r="I564" s="1" t="s">
        <v>3173</v>
      </c>
      <c r="K564" s="1" t="s">
        <v>3125</v>
      </c>
      <c r="L564" s="1"/>
      <c r="M564" s="3" t="s">
        <v>3174</v>
      </c>
      <c r="N564" s="1" t="b">
        <v>0</v>
      </c>
      <c r="O564" s="1" t="b">
        <v>0</v>
      </c>
      <c r="P564" s="1" t="s">
        <v>208</v>
      </c>
      <c r="X564" s="1" t="s">
        <v>3175</v>
      </c>
    </row>
    <row r="565">
      <c r="A565" s="1">
        <v>413681.0</v>
      </c>
      <c r="B565" s="1" t="s">
        <v>3176</v>
      </c>
      <c r="C565" s="2">
        <v>42864.0</v>
      </c>
      <c r="D565" s="1" t="s">
        <v>3177</v>
      </c>
      <c r="E565" s="1" t="s">
        <v>29</v>
      </c>
      <c r="F565" s="1">
        <v>894.0</v>
      </c>
      <c r="G565" s="1">
        <v>236.0</v>
      </c>
      <c r="H565" s="1">
        <v>35.0</v>
      </c>
      <c r="K565" s="1" t="s">
        <v>3178</v>
      </c>
      <c r="L565" s="1"/>
      <c r="M565" s="3" t="s">
        <v>3179</v>
      </c>
      <c r="N565" s="1" t="b">
        <v>1</v>
      </c>
      <c r="O565" s="1" t="b">
        <v>1</v>
      </c>
      <c r="P565" s="1" t="s">
        <v>77</v>
      </c>
      <c r="X565" s="1" t="s">
        <v>3180</v>
      </c>
    </row>
    <row r="566">
      <c r="A566" s="1">
        <v>413682.0</v>
      </c>
      <c r="B566" s="1" t="s">
        <v>3181</v>
      </c>
      <c r="C566" s="2">
        <v>42854.0</v>
      </c>
      <c r="D566" s="1" t="s">
        <v>3182</v>
      </c>
      <c r="E566" s="1" t="s">
        <v>29</v>
      </c>
      <c r="F566" s="1">
        <v>894.0</v>
      </c>
      <c r="G566" s="1">
        <v>236.0</v>
      </c>
      <c r="H566" s="1">
        <v>1.0</v>
      </c>
      <c r="M566" s="3" t="s">
        <v>3183</v>
      </c>
      <c r="N566" s="1" t="b">
        <v>0</v>
      </c>
      <c r="O566" s="1" t="b">
        <v>0</v>
      </c>
      <c r="P566" s="1" t="s">
        <v>31</v>
      </c>
      <c r="X566" s="1" t="s">
        <v>3184</v>
      </c>
      <c r="Y566" s="3" t="s">
        <v>3185</v>
      </c>
      <c r="Z566" s="3" t="s">
        <v>3186</v>
      </c>
    </row>
    <row r="567">
      <c r="A567" s="1">
        <v>413683.0</v>
      </c>
      <c r="B567" s="1" t="s">
        <v>3187</v>
      </c>
      <c r="C567" s="2">
        <v>42854.0</v>
      </c>
      <c r="D567" s="1" t="s">
        <v>3188</v>
      </c>
      <c r="E567" s="1" t="s">
        <v>29</v>
      </c>
      <c r="F567" s="1">
        <v>894.0</v>
      </c>
      <c r="G567" s="1">
        <v>236.0</v>
      </c>
      <c r="H567" s="1">
        <v>3.0</v>
      </c>
      <c r="K567" s="1" t="s">
        <v>1361</v>
      </c>
      <c r="L567" s="1"/>
      <c r="M567" s="3" t="s">
        <v>3189</v>
      </c>
      <c r="N567" s="1" t="b">
        <v>1</v>
      </c>
      <c r="O567" s="1" t="b">
        <v>1</v>
      </c>
      <c r="P567" s="1" t="s">
        <v>77</v>
      </c>
      <c r="X567" s="1" t="s">
        <v>3190</v>
      </c>
      <c r="Y567" s="3" t="s">
        <v>3191</v>
      </c>
      <c r="Z567" s="3" t="s">
        <v>3192</v>
      </c>
    </row>
    <row r="568">
      <c r="A568" s="1">
        <v>413684.0</v>
      </c>
      <c r="B568" s="1" t="s">
        <v>3193</v>
      </c>
      <c r="C568" s="2">
        <v>42854.0</v>
      </c>
      <c r="D568" s="1" t="s">
        <v>3194</v>
      </c>
      <c r="E568" s="1" t="s">
        <v>29</v>
      </c>
      <c r="F568" s="1">
        <v>894.0</v>
      </c>
      <c r="G568" s="1">
        <v>236.0</v>
      </c>
      <c r="H568" s="1">
        <v>10.0</v>
      </c>
      <c r="K568" s="1" t="s">
        <v>3195</v>
      </c>
      <c r="L568" s="1"/>
      <c r="M568" s="3" t="s">
        <v>3196</v>
      </c>
      <c r="N568" s="1" t="b">
        <v>1</v>
      </c>
      <c r="O568" s="1" t="b">
        <v>1</v>
      </c>
      <c r="P568" s="1" t="s">
        <v>77</v>
      </c>
      <c r="X568" s="1" t="s">
        <v>3197</v>
      </c>
    </row>
    <row r="569">
      <c r="A569" s="1">
        <v>413685.0</v>
      </c>
      <c r="B569" s="1" t="s">
        <v>3198</v>
      </c>
      <c r="C569" s="2">
        <v>42854.0</v>
      </c>
      <c r="D569" s="1" t="s">
        <v>3199</v>
      </c>
      <c r="E569" s="1" t="s">
        <v>29</v>
      </c>
      <c r="F569" s="1">
        <v>894.0</v>
      </c>
      <c r="G569" s="1">
        <v>236.0</v>
      </c>
      <c r="H569" s="1">
        <v>2.0</v>
      </c>
      <c r="I569" s="1" t="s">
        <v>3200</v>
      </c>
      <c r="K569" s="1" t="s">
        <v>3201</v>
      </c>
      <c r="L569" s="1"/>
      <c r="M569" s="3" t="s">
        <v>3202</v>
      </c>
      <c r="N569" s="1" t="b">
        <v>1</v>
      </c>
      <c r="O569" s="1" t="b">
        <v>1</v>
      </c>
      <c r="P569" s="1" t="s">
        <v>77</v>
      </c>
      <c r="X569" s="1" t="s">
        <v>3203</v>
      </c>
    </row>
    <row r="570">
      <c r="A570" s="1">
        <v>413686.0</v>
      </c>
      <c r="B570" s="1" t="s">
        <v>3204</v>
      </c>
      <c r="C570" s="2">
        <v>42854.0</v>
      </c>
      <c r="D570" s="1" t="s">
        <v>3205</v>
      </c>
      <c r="E570" s="1" t="s">
        <v>29</v>
      </c>
      <c r="F570" s="1">
        <v>894.0</v>
      </c>
      <c r="G570" s="1">
        <v>236.0</v>
      </c>
      <c r="H570" s="1">
        <v>2.0</v>
      </c>
      <c r="K570" s="1" t="s">
        <v>1361</v>
      </c>
      <c r="L570" s="1"/>
      <c r="M570" s="3" t="s">
        <v>3206</v>
      </c>
      <c r="N570" s="1" t="b">
        <v>1</v>
      </c>
      <c r="O570" s="1" t="b">
        <v>1</v>
      </c>
      <c r="P570" s="1" t="s">
        <v>77</v>
      </c>
      <c r="X570" s="1" t="s">
        <v>3207</v>
      </c>
    </row>
    <row r="571">
      <c r="A571" s="1">
        <v>413687.0</v>
      </c>
      <c r="B571" s="1" t="s">
        <v>3208</v>
      </c>
      <c r="C571" s="2">
        <v>42854.0</v>
      </c>
      <c r="D571" s="1" t="s">
        <v>3209</v>
      </c>
      <c r="E571" s="1" t="s">
        <v>29</v>
      </c>
      <c r="F571" s="1">
        <v>894.0</v>
      </c>
      <c r="G571" s="1">
        <v>236.0</v>
      </c>
      <c r="H571" s="1">
        <v>9.0</v>
      </c>
      <c r="I571" s="1" t="s">
        <v>3210</v>
      </c>
      <c r="K571" s="1" t="s">
        <v>3211</v>
      </c>
      <c r="L571" s="1"/>
      <c r="M571" s="3" t="s">
        <v>3212</v>
      </c>
      <c r="N571" s="1" t="b">
        <v>1</v>
      </c>
      <c r="O571" s="1" t="b">
        <v>1</v>
      </c>
      <c r="P571" s="1" t="s">
        <v>77</v>
      </c>
      <c r="X571" s="1" t="s">
        <v>3213</v>
      </c>
      <c r="Y571" s="3" t="s">
        <v>3214</v>
      </c>
      <c r="Z571" s="3" t="s">
        <v>3215</v>
      </c>
    </row>
    <row r="572">
      <c r="A572" s="1">
        <v>413688.0</v>
      </c>
      <c r="B572" s="1" t="s">
        <v>3216</v>
      </c>
      <c r="C572" s="2">
        <v>42854.0</v>
      </c>
      <c r="D572" s="1" t="s">
        <v>3217</v>
      </c>
      <c r="E572" s="1" t="s">
        <v>29</v>
      </c>
      <c r="F572" s="1">
        <v>894.0</v>
      </c>
      <c r="G572" s="1">
        <v>236.0</v>
      </c>
      <c r="H572" s="1">
        <v>9.0</v>
      </c>
      <c r="I572" s="1" t="s">
        <v>3218</v>
      </c>
      <c r="K572" s="1" t="s">
        <v>3219</v>
      </c>
      <c r="L572" s="1"/>
      <c r="M572" s="3" t="s">
        <v>3220</v>
      </c>
      <c r="N572" s="1" t="b">
        <v>1</v>
      </c>
      <c r="O572" s="1" t="b">
        <v>1</v>
      </c>
      <c r="P572" s="1" t="s">
        <v>77</v>
      </c>
      <c r="X572" s="1" t="s">
        <v>3221</v>
      </c>
      <c r="Y572" s="3" t="s">
        <v>3222</v>
      </c>
      <c r="Z572" s="3" t="s">
        <v>3223</v>
      </c>
    </row>
    <row r="573">
      <c r="A573" s="1">
        <v>413689.0</v>
      </c>
      <c r="B573" s="1" t="s">
        <v>3224</v>
      </c>
      <c r="C573" s="2">
        <v>42854.0</v>
      </c>
      <c r="D573" s="1" t="s">
        <v>3225</v>
      </c>
      <c r="E573" s="1" t="s">
        <v>29</v>
      </c>
      <c r="F573" s="1">
        <v>894.0</v>
      </c>
      <c r="G573" s="1">
        <v>236.0</v>
      </c>
      <c r="H573" s="1">
        <v>4.0</v>
      </c>
      <c r="I573" s="1" t="s">
        <v>3226</v>
      </c>
      <c r="K573" s="1" t="s">
        <v>307</v>
      </c>
      <c r="L573" s="1"/>
      <c r="M573" s="3" t="s">
        <v>3227</v>
      </c>
      <c r="N573" s="1" t="b">
        <v>1</v>
      </c>
      <c r="O573" s="1" t="b">
        <v>1</v>
      </c>
      <c r="P573" s="1" t="s">
        <v>77</v>
      </c>
      <c r="X573" s="1" t="s">
        <v>3228</v>
      </c>
      <c r="Y573" s="3" t="s">
        <v>3229</v>
      </c>
      <c r="Z573" s="3" t="s">
        <v>3230</v>
      </c>
    </row>
    <row r="574">
      <c r="A574" s="1">
        <v>413690.0</v>
      </c>
      <c r="B574" s="1" t="s">
        <v>3231</v>
      </c>
      <c r="C574" s="2">
        <v>42854.0</v>
      </c>
      <c r="D574" s="1" t="s">
        <v>3232</v>
      </c>
      <c r="E574" s="1" t="s">
        <v>29</v>
      </c>
      <c r="F574" s="1">
        <v>894.0</v>
      </c>
      <c r="G574" s="1">
        <v>236.0</v>
      </c>
      <c r="H574" s="1">
        <v>2.0</v>
      </c>
      <c r="I574" s="1" t="s">
        <v>3233</v>
      </c>
      <c r="K574" s="1" t="s">
        <v>131</v>
      </c>
      <c r="L574" s="1"/>
      <c r="M574" s="3" t="s">
        <v>3234</v>
      </c>
      <c r="N574" s="1" t="b">
        <v>1</v>
      </c>
      <c r="O574" s="1" t="b">
        <v>1</v>
      </c>
      <c r="P574" s="1" t="s">
        <v>77</v>
      </c>
      <c r="X574" s="1" t="s">
        <v>3235</v>
      </c>
    </row>
    <row r="575">
      <c r="A575" s="1">
        <v>413691.0</v>
      </c>
      <c r="B575" s="1" t="s">
        <v>3236</v>
      </c>
      <c r="C575" s="2">
        <v>42854.0</v>
      </c>
      <c r="D575" s="1" t="s">
        <v>3237</v>
      </c>
      <c r="E575" s="1" t="s">
        <v>29</v>
      </c>
      <c r="F575" s="1">
        <v>894.0</v>
      </c>
      <c r="G575" s="1">
        <v>236.0</v>
      </c>
      <c r="H575" s="1">
        <v>2.0</v>
      </c>
      <c r="K575" s="1" t="s">
        <v>131</v>
      </c>
      <c r="L575" s="1"/>
      <c r="M575" s="3" t="s">
        <v>3238</v>
      </c>
      <c r="N575" s="1" t="b">
        <v>1</v>
      </c>
      <c r="O575" s="1" t="b">
        <v>1</v>
      </c>
      <c r="P575" s="1" t="s">
        <v>77</v>
      </c>
      <c r="X575" s="1" t="s">
        <v>3239</v>
      </c>
    </row>
    <row r="576">
      <c r="A576" s="1">
        <v>413692.0</v>
      </c>
      <c r="B576" s="1" t="s">
        <v>3240</v>
      </c>
      <c r="C576" s="2">
        <v>42854.0</v>
      </c>
      <c r="D576" s="1" t="s">
        <v>3241</v>
      </c>
      <c r="E576" s="1" t="s">
        <v>29</v>
      </c>
      <c r="F576" s="1">
        <v>894.0</v>
      </c>
      <c r="G576" s="1">
        <v>236.0</v>
      </c>
      <c r="H576" s="1">
        <v>2.0</v>
      </c>
      <c r="K576" s="1" t="s">
        <v>131</v>
      </c>
      <c r="L576" s="1"/>
      <c r="M576" s="3" t="s">
        <v>3242</v>
      </c>
      <c r="N576" s="1" t="b">
        <v>1</v>
      </c>
      <c r="O576" s="1" t="b">
        <v>1</v>
      </c>
      <c r="P576" s="1" t="s">
        <v>77</v>
      </c>
      <c r="X576" s="1" t="s">
        <v>3243</v>
      </c>
    </row>
    <row r="577">
      <c r="A577" s="1">
        <v>413693.0</v>
      </c>
      <c r="B577" s="1" t="s">
        <v>3244</v>
      </c>
      <c r="C577" s="2">
        <v>42854.0</v>
      </c>
      <c r="D577" s="1" t="s">
        <v>3245</v>
      </c>
      <c r="E577" s="1" t="s">
        <v>29</v>
      </c>
      <c r="F577" s="1">
        <v>894.0</v>
      </c>
      <c r="G577" s="1">
        <v>236.0</v>
      </c>
      <c r="H577" s="1">
        <v>3.0</v>
      </c>
      <c r="I577" s="1" t="s">
        <v>3246</v>
      </c>
      <c r="K577" s="1" t="s">
        <v>3247</v>
      </c>
      <c r="L577" s="1"/>
      <c r="M577" s="3" t="s">
        <v>3248</v>
      </c>
      <c r="N577" s="1" t="b">
        <v>1</v>
      </c>
      <c r="O577" s="1" t="b">
        <v>1</v>
      </c>
      <c r="P577" s="1" t="s">
        <v>77</v>
      </c>
      <c r="X577" s="1" t="s">
        <v>3249</v>
      </c>
    </row>
    <row r="578">
      <c r="A578" s="1">
        <v>413694.0</v>
      </c>
      <c r="B578" s="1" t="s">
        <v>3250</v>
      </c>
      <c r="C578" s="2">
        <v>42854.0</v>
      </c>
      <c r="D578" s="1" t="s">
        <v>3251</v>
      </c>
      <c r="E578" s="1" t="s">
        <v>29</v>
      </c>
      <c r="F578" s="1">
        <v>894.0</v>
      </c>
      <c r="G578" s="1">
        <v>236.0</v>
      </c>
      <c r="H578" s="1">
        <v>2.0</v>
      </c>
      <c r="I578" s="1" t="s">
        <v>3246</v>
      </c>
      <c r="K578" s="1" t="s">
        <v>3247</v>
      </c>
      <c r="L578" s="1"/>
      <c r="M578" s="3" t="s">
        <v>3252</v>
      </c>
      <c r="N578" s="1" t="b">
        <v>1</v>
      </c>
      <c r="O578" s="1" t="b">
        <v>1</v>
      </c>
      <c r="P578" s="1" t="s">
        <v>77</v>
      </c>
      <c r="X578" s="1" t="s">
        <v>3253</v>
      </c>
    </row>
    <row r="579">
      <c r="A579" s="1">
        <v>413695.0</v>
      </c>
      <c r="B579" s="1" t="s">
        <v>3254</v>
      </c>
      <c r="C579" s="2">
        <v>42854.0</v>
      </c>
      <c r="D579" s="1" t="s">
        <v>3255</v>
      </c>
      <c r="E579" s="1" t="s">
        <v>29</v>
      </c>
      <c r="F579" s="1">
        <v>894.0</v>
      </c>
      <c r="G579" s="1">
        <v>236.0</v>
      </c>
      <c r="H579" s="1">
        <v>2.0</v>
      </c>
      <c r="I579" s="1" t="s">
        <v>3256</v>
      </c>
      <c r="K579" s="1" t="s">
        <v>3257</v>
      </c>
      <c r="L579" s="1"/>
      <c r="M579" s="3" t="s">
        <v>3258</v>
      </c>
      <c r="N579" s="1" t="b">
        <v>1</v>
      </c>
      <c r="O579" s="1" t="b">
        <v>1</v>
      </c>
      <c r="P579" s="1" t="s">
        <v>77</v>
      </c>
      <c r="X579" s="1" t="s">
        <v>3259</v>
      </c>
    </row>
    <row r="580">
      <c r="A580" s="1">
        <v>413696.0</v>
      </c>
      <c r="B580" s="1" t="s">
        <v>3260</v>
      </c>
      <c r="C580" s="2">
        <v>42854.0</v>
      </c>
      <c r="D580" s="1" t="s">
        <v>3261</v>
      </c>
      <c r="E580" s="1" t="s">
        <v>29</v>
      </c>
      <c r="F580" s="1">
        <v>894.0</v>
      </c>
      <c r="G580" s="1">
        <v>236.0</v>
      </c>
      <c r="H580" s="1">
        <v>2.0</v>
      </c>
      <c r="I580" s="1" t="s">
        <v>3246</v>
      </c>
      <c r="K580" s="1" t="s">
        <v>3262</v>
      </c>
      <c r="L580" s="1"/>
      <c r="M580" s="3" t="s">
        <v>3263</v>
      </c>
      <c r="N580" s="1" t="b">
        <v>1</v>
      </c>
      <c r="O580" s="1" t="b">
        <v>1</v>
      </c>
      <c r="P580" s="1" t="s">
        <v>77</v>
      </c>
      <c r="X580" s="1" t="s">
        <v>3264</v>
      </c>
    </row>
    <row r="581">
      <c r="A581" s="1">
        <v>413697.0</v>
      </c>
      <c r="B581" s="1" t="s">
        <v>3265</v>
      </c>
      <c r="C581" s="2">
        <v>42854.0</v>
      </c>
      <c r="D581" s="1" t="s">
        <v>3266</v>
      </c>
      <c r="E581" s="1" t="s">
        <v>29</v>
      </c>
      <c r="F581" s="1">
        <v>894.0</v>
      </c>
      <c r="G581" s="1">
        <v>236.0</v>
      </c>
      <c r="H581" s="1">
        <v>2.0</v>
      </c>
      <c r="I581" s="1" t="s">
        <v>3267</v>
      </c>
      <c r="K581" s="1" t="s">
        <v>3268</v>
      </c>
      <c r="L581" s="1"/>
      <c r="M581" s="3" t="s">
        <v>3269</v>
      </c>
      <c r="N581" s="1" t="b">
        <v>1</v>
      </c>
      <c r="O581" s="1" t="b">
        <v>1</v>
      </c>
      <c r="P581" s="1" t="s">
        <v>77</v>
      </c>
      <c r="X581" s="1" t="s">
        <v>3270</v>
      </c>
    </row>
    <row r="582">
      <c r="A582" s="1">
        <v>413698.0</v>
      </c>
      <c r="B582" s="1" t="s">
        <v>3271</v>
      </c>
      <c r="C582" s="2">
        <v>42854.0</v>
      </c>
      <c r="D582" s="1" t="s">
        <v>3272</v>
      </c>
      <c r="E582" s="1" t="s">
        <v>29</v>
      </c>
      <c r="F582" s="1">
        <v>894.0</v>
      </c>
      <c r="G582" s="1">
        <v>236.0</v>
      </c>
      <c r="H582" s="1">
        <v>2.0</v>
      </c>
      <c r="I582" s="1" t="s">
        <v>3273</v>
      </c>
      <c r="K582" s="1" t="s">
        <v>3274</v>
      </c>
      <c r="L582" s="1"/>
      <c r="M582" s="3" t="s">
        <v>3275</v>
      </c>
      <c r="N582" s="1" t="b">
        <v>1</v>
      </c>
      <c r="O582" s="1" t="b">
        <v>1</v>
      </c>
      <c r="P582" s="1" t="s">
        <v>77</v>
      </c>
      <c r="X582" s="1" t="s">
        <v>3276</v>
      </c>
    </row>
    <row r="583">
      <c r="A583" s="1">
        <v>413699.0</v>
      </c>
      <c r="B583" s="1" t="s">
        <v>3277</v>
      </c>
      <c r="C583" s="2">
        <v>42854.0</v>
      </c>
      <c r="D583" s="1" t="s">
        <v>3278</v>
      </c>
      <c r="E583" s="1" t="s">
        <v>29</v>
      </c>
      <c r="F583" s="1">
        <v>894.0</v>
      </c>
      <c r="G583" s="1">
        <v>236.0</v>
      </c>
      <c r="H583" s="1">
        <v>2.0</v>
      </c>
      <c r="I583" s="1" t="s">
        <v>3273</v>
      </c>
      <c r="K583" s="1" t="s">
        <v>3279</v>
      </c>
      <c r="L583" s="1"/>
      <c r="M583" s="3" t="s">
        <v>3280</v>
      </c>
      <c r="N583" s="1" t="b">
        <v>1</v>
      </c>
      <c r="O583" s="1" t="b">
        <v>1</v>
      </c>
      <c r="P583" s="1" t="s">
        <v>77</v>
      </c>
      <c r="X583" s="1" t="s">
        <v>3281</v>
      </c>
      <c r="Y583" s="3" t="s">
        <v>3282</v>
      </c>
      <c r="Z583" s="3" t="s">
        <v>3283</v>
      </c>
    </row>
    <row r="584">
      <c r="A584" s="1">
        <v>413700.0</v>
      </c>
      <c r="B584" s="1" t="s">
        <v>3284</v>
      </c>
      <c r="C584" s="2">
        <v>42854.0</v>
      </c>
      <c r="D584" s="1" t="s">
        <v>3285</v>
      </c>
      <c r="E584" s="1" t="s">
        <v>29</v>
      </c>
      <c r="F584" s="1">
        <v>894.0</v>
      </c>
      <c r="G584" s="1">
        <v>236.0</v>
      </c>
      <c r="H584" s="1">
        <v>2.0</v>
      </c>
      <c r="I584" s="1" t="s">
        <v>3273</v>
      </c>
      <c r="K584" s="1" t="s">
        <v>3286</v>
      </c>
      <c r="L584" s="1"/>
      <c r="M584" s="3" t="s">
        <v>3287</v>
      </c>
      <c r="N584" s="1" t="b">
        <v>1</v>
      </c>
      <c r="O584" s="1" t="b">
        <v>1</v>
      </c>
      <c r="P584" s="1" t="s">
        <v>77</v>
      </c>
      <c r="X584" s="1" t="s">
        <v>3288</v>
      </c>
    </row>
    <row r="585">
      <c r="A585" s="1">
        <v>413701.0</v>
      </c>
      <c r="B585" s="1" t="s">
        <v>3289</v>
      </c>
      <c r="C585" s="2">
        <v>42854.0</v>
      </c>
      <c r="D585" s="1" t="s">
        <v>3290</v>
      </c>
      <c r="E585" s="1" t="s">
        <v>29</v>
      </c>
      <c r="F585" s="1">
        <v>894.0</v>
      </c>
      <c r="G585" s="1">
        <v>236.0</v>
      </c>
      <c r="H585" s="1">
        <v>2.0</v>
      </c>
      <c r="I585" s="1" t="s">
        <v>3291</v>
      </c>
      <c r="K585" s="1" t="s">
        <v>3292</v>
      </c>
      <c r="L585" s="1"/>
      <c r="M585" s="3" t="s">
        <v>3293</v>
      </c>
      <c r="N585" s="1" t="b">
        <v>1</v>
      </c>
      <c r="O585" s="1" t="b">
        <v>1</v>
      </c>
      <c r="P585" s="1" t="s">
        <v>77</v>
      </c>
      <c r="X585" s="1" t="s">
        <v>3294</v>
      </c>
      <c r="Y585" s="3" t="s">
        <v>3282</v>
      </c>
      <c r="Z585" s="3" t="s">
        <v>3283</v>
      </c>
    </row>
    <row r="586">
      <c r="A586" s="1">
        <v>413702.0</v>
      </c>
      <c r="B586" s="1" t="s">
        <v>3295</v>
      </c>
      <c r="C586" s="2">
        <v>42854.0</v>
      </c>
      <c r="D586" s="1" t="s">
        <v>3296</v>
      </c>
      <c r="E586" s="1" t="s">
        <v>29</v>
      </c>
      <c r="F586" s="1">
        <v>894.0</v>
      </c>
      <c r="G586" s="1">
        <v>236.0</v>
      </c>
      <c r="H586" s="1">
        <v>3.0</v>
      </c>
      <c r="I586" s="1" t="s">
        <v>3291</v>
      </c>
      <c r="K586" s="1" t="s">
        <v>3297</v>
      </c>
      <c r="L586" s="1"/>
      <c r="M586" s="3" t="s">
        <v>3298</v>
      </c>
      <c r="N586" s="1" t="b">
        <v>1</v>
      </c>
      <c r="O586" s="1" t="b">
        <v>1</v>
      </c>
      <c r="P586" s="1" t="s">
        <v>77</v>
      </c>
      <c r="X586" s="1" t="s">
        <v>3299</v>
      </c>
      <c r="Y586" s="3" t="s">
        <v>3282</v>
      </c>
      <c r="Z586" s="3" t="s">
        <v>3283</v>
      </c>
    </row>
    <row r="587">
      <c r="A587" s="1">
        <v>413703.0</v>
      </c>
      <c r="B587" s="1" t="s">
        <v>3300</v>
      </c>
      <c r="C587" s="2">
        <v>42854.0</v>
      </c>
      <c r="D587" s="1" t="s">
        <v>3301</v>
      </c>
      <c r="E587" s="1" t="s">
        <v>29</v>
      </c>
      <c r="F587" s="1">
        <v>894.0</v>
      </c>
      <c r="G587" s="1">
        <v>236.0</v>
      </c>
      <c r="H587" s="1">
        <v>2.0</v>
      </c>
      <c r="I587" s="1" t="s">
        <v>3291</v>
      </c>
      <c r="K587" s="1" t="s">
        <v>3302</v>
      </c>
      <c r="L587" s="1"/>
      <c r="M587" s="3" t="s">
        <v>3303</v>
      </c>
      <c r="N587" s="1" t="b">
        <v>1</v>
      </c>
      <c r="O587" s="1" t="b">
        <v>1</v>
      </c>
      <c r="P587" s="1" t="s">
        <v>77</v>
      </c>
      <c r="X587" s="1" t="s">
        <v>3304</v>
      </c>
      <c r="Y587" s="3" t="s">
        <v>3282</v>
      </c>
      <c r="Z587" s="3" t="s">
        <v>3283</v>
      </c>
    </row>
    <row r="588">
      <c r="A588" s="1">
        <v>413704.0</v>
      </c>
      <c r="B588" s="1" t="s">
        <v>3305</v>
      </c>
      <c r="C588" s="2">
        <v>42854.0</v>
      </c>
      <c r="D588" s="1" t="s">
        <v>3306</v>
      </c>
      <c r="E588" s="1" t="s">
        <v>29</v>
      </c>
      <c r="F588" s="1">
        <v>894.0</v>
      </c>
      <c r="G588" s="1">
        <v>236.0</v>
      </c>
      <c r="H588" s="1">
        <v>2.0</v>
      </c>
      <c r="I588" s="1" t="s">
        <v>3291</v>
      </c>
      <c r="K588" s="1" t="s">
        <v>3307</v>
      </c>
      <c r="L588" s="1"/>
      <c r="M588" s="3" t="s">
        <v>3308</v>
      </c>
      <c r="N588" s="1" t="b">
        <v>1</v>
      </c>
      <c r="O588" s="1" t="b">
        <v>1</v>
      </c>
      <c r="P588" s="1" t="s">
        <v>77</v>
      </c>
      <c r="X588" s="1" t="s">
        <v>3309</v>
      </c>
      <c r="Y588" s="3" t="s">
        <v>3282</v>
      </c>
      <c r="Z588" s="3" t="s">
        <v>3283</v>
      </c>
    </row>
    <row r="589">
      <c r="A589" s="1">
        <v>413705.0</v>
      </c>
      <c r="B589" s="1" t="s">
        <v>3310</v>
      </c>
      <c r="C589" s="2">
        <v>42854.0</v>
      </c>
      <c r="D589" s="1" t="s">
        <v>3311</v>
      </c>
      <c r="E589" s="1" t="s">
        <v>29</v>
      </c>
      <c r="F589" s="1">
        <v>894.0</v>
      </c>
      <c r="G589" s="1">
        <v>236.0</v>
      </c>
      <c r="H589" s="1">
        <v>3.0</v>
      </c>
      <c r="I589" s="1" t="s">
        <v>3312</v>
      </c>
      <c r="K589" s="1" t="s">
        <v>3247</v>
      </c>
      <c r="L589" s="1"/>
      <c r="M589" s="3" t="s">
        <v>3313</v>
      </c>
      <c r="N589" s="1" t="b">
        <v>1</v>
      </c>
      <c r="O589" s="1" t="b">
        <v>1</v>
      </c>
      <c r="P589" s="1" t="s">
        <v>77</v>
      </c>
      <c r="X589" s="1" t="s">
        <v>3314</v>
      </c>
    </row>
    <row r="590">
      <c r="A590" s="1">
        <v>413706.0</v>
      </c>
      <c r="B590" s="1" t="s">
        <v>3315</v>
      </c>
      <c r="C590" s="2">
        <v>42854.0</v>
      </c>
      <c r="D590" s="1" t="s">
        <v>3316</v>
      </c>
      <c r="E590" s="1" t="s">
        <v>29</v>
      </c>
      <c r="F590" s="1">
        <v>894.0</v>
      </c>
      <c r="G590" s="1">
        <v>236.0</v>
      </c>
      <c r="H590" s="1">
        <v>7.0</v>
      </c>
      <c r="I590" s="1" t="s">
        <v>3317</v>
      </c>
      <c r="K590" s="1" t="s">
        <v>3318</v>
      </c>
      <c r="L590" s="1"/>
      <c r="M590" s="3" t="s">
        <v>3319</v>
      </c>
      <c r="N590" s="1" t="b">
        <v>1</v>
      </c>
      <c r="O590" s="1" t="b">
        <v>1</v>
      </c>
      <c r="P590" s="1" t="s">
        <v>77</v>
      </c>
      <c r="X590" s="1" t="s">
        <v>3320</v>
      </c>
    </row>
    <row r="591">
      <c r="A591" s="1">
        <v>413707.0</v>
      </c>
      <c r="B591" s="1" t="s">
        <v>3321</v>
      </c>
      <c r="C591" s="2">
        <v>42854.0</v>
      </c>
      <c r="D591" s="1" t="s">
        <v>3322</v>
      </c>
      <c r="E591" s="1" t="s">
        <v>29</v>
      </c>
      <c r="F591" s="1">
        <v>894.0</v>
      </c>
      <c r="G591" s="1">
        <v>236.0</v>
      </c>
      <c r="H591" s="1">
        <v>6.0</v>
      </c>
      <c r="K591" s="1" t="s">
        <v>131</v>
      </c>
      <c r="L591" s="1"/>
      <c r="M591" s="3" t="s">
        <v>3323</v>
      </c>
      <c r="N591" s="1" t="b">
        <v>1</v>
      </c>
      <c r="O591" s="1" t="b">
        <v>1</v>
      </c>
      <c r="P591" s="1" t="s">
        <v>77</v>
      </c>
      <c r="X591" s="1" t="s">
        <v>3324</v>
      </c>
    </row>
    <row r="592">
      <c r="A592" s="1">
        <v>413708.0</v>
      </c>
      <c r="B592" s="1" t="s">
        <v>3325</v>
      </c>
      <c r="C592" s="2">
        <v>42854.0</v>
      </c>
      <c r="D592" s="1" t="s">
        <v>3326</v>
      </c>
      <c r="E592" s="1" t="s">
        <v>29</v>
      </c>
      <c r="F592" s="1">
        <v>894.0</v>
      </c>
      <c r="G592" s="1">
        <v>236.0</v>
      </c>
      <c r="H592" s="1">
        <v>4.0</v>
      </c>
      <c r="I592" s="1" t="s">
        <v>3327</v>
      </c>
      <c r="K592" s="1" t="s">
        <v>808</v>
      </c>
      <c r="L592" s="1"/>
      <c r="M592" s="3" t="s">
        <v>3328</v>
      </c>
      <c r="N592" s="1" t="b">
        <v>1</v>
      </c>
      <c r="O592" s="1" t="b">
        <v>1</v>
      </c>
      <c r="P592" s="1" t="s">
        <v>77</v>
      </c>
      <c r="X592" s="1" t="s">
        <v>3329</v>
      </c>
    </row>
    <row r="593">
      <c r="A593" s="1">
        <v>413709.0</v>
      </c>
      <c r="B593" s="1" t="s">
        <v>3330</v>
      </c>
      <c r="C593" s="2">
        <v>42854.0</v>
      </c>
      <c r="D593" s="1" t="s">
        <v>3331</v>
      </c>
      <c r="E593" s="1" t="s">
        <v>29</v>
      </c>
      <c r="F593" s="1">
        <v>894.0</v>
      </c>
      <c r="G593" s="1">
        <v>236.0</v>
      </c>
      <c r="H593" s="1">
        <v>15.0</v>
      </c>
      <c r="I593" s="1" t="s">
        <v>3332</v>
      </c>
      <c r="K593" s="1" t="s">
        <v>808</v>
      </c>
      <c r="L593" s="1"/>
      <c r="M593" s="3" t="s">
        <v>3333</v>
      </c>
      <c r="N593" s="1" t="b">
        <v>1</v>
      </c>
      <c r="O593" s="1" t="b">
        <v>1</v>
      </c>
      <c r="P593" s="1" t="s">
        <v>77</v>
      </c>
      <c r="X593" s="1" t="s">
        <v>3334</v>
      </c>
      <c r="Y593" s="3" t="s">
        <v>3335</v>
      </c>
      <c r="Z593" s="3" t="s">
        <v>3336</v>
      </c>
    </row>
    <row r="594">
      <c r="A594" s="1">
        <v>413710.0</v>
      </c>
      <c r="B594" s="1" t="s">
        <v>3337</v>
      </c>
      <c r="C594" s="2">
        <v>42854.0</v>
      </c>
      <c r="D594" s="1" t="s">
        <v>3338</v>
      </c>
      <c r="E594" s="1" t="s">
        <v>29</v>
      </c>
      <c r="F594" s="1">
        <v>894.0</v>
      </c>
      <c r="G594" s="1">
        <v>236.0</v>
      </c>
      <c r="H594" s="1">
        <v>6.0</v>
      </c>
      <c r="I594" s="1" t="s">
        <v>3332</v>
      </c>
      <c r="K594" s="1" t="s">
        <v>808</v>
      </c>
      <c r="L594" s="1"/>
      <c r="M594" s="3" t="s">
        <v>3339</v>
      </c>
      <c r="N594" s="1" t="b">
        <v>1</v>
      </c>
      <c r="O594" s="1" t="b">
        <v>1</v>
      </c>
      <c r="P594" s="1" t="s">
        <v>77</v>
      </c>
      <c r="X594" s="1" t="s">
        <v>3340</v>
      </c>
      <c r="Y594" s="3" t="s">
        <v>3335</v>
      </c>
      <c r="Z594" s="3" t="s">
        <v>3336</v>
      </c>
    </row>
    <row r="595">
      <c r="A595" s="1">
        <v>413711.0</v>
      </c>
      <c r="B595" s="1" t="s">
        <v>3341</v>
      </c>
      <c r="C595" s="2">
        <v>42854.0</v>
      </c>
      <c r="D595" s="1" t="s">
        <v>3342</v>
      </c>
      <c r="E595" s="1" t="s">
        <v>29</v>
      </c>
      <c r="F595" s="1">
        <v>894.0</v>
      </c>
      <c r="G595" s="1">
        <v>236.0</v>
      </c>
      <c r="H595" s="1">
        <v>7.0</v>
      </c>
      <c r="I595" s="1" t="s">
        <v>3332</v>
      </c>
      <c r="K595" s="1" t="s">
        <v>808</v>
      </c>
      <c r="L595" s="1"/>
      <c r="M595" s="3" t="s">
        <v>3343</v>
      </c>
      <c r="N595" s="1" t="b">
        <v>1</v>
      </c>
      <c r="O595" s="1" t="b">
        <v>1</v>
      </c>
      <c r="P595" s="1" t="s">
        <v>77</v>
      </c>
      <c r="X595" s="1" t="s">
        <v>3344</v>
      </c>
      <c r="Y595" s="3" t="s">
        <v>3345</v>
      </c>
      <c r="Z595" s="3" t="s">
        <v>3346</v>
      </c>
    </row>
    <row r="596">
      <c r="A596" s="1">
        <v>413712.0</v>
      </c>
      <c r="B596" s="1" t="s">
        <v>3347</v>
      </c>
      <c r="C596" s="2">
        <v>42854.0</v>
      </c>
      <c r="D596" s="1" t="s">
        <v>3348</v>
      </c>
      <c r="E596" s="1" t="s">
        <v>29</v>
      </c>
      <c r="F596" s="1">
        <v>894.0</v>
      </c>
      <c r="G596" s="1">
        <v>236.0</v>
      </c>
      <c r="H596" s="1">
        <v>4.0</v>
      </c>
      <c r="I596" s="1" t="s">
        <v>3332</v>
      </c>
      <c r="K596" s="1" t="s">
        <v>808</v>
      </c>
      <c r="L596" s="1"/>
      <c r="M596" s="3" t="s">
        <v>3349</v>
      </c>
      <c r="N596" s="1" t="b">
        <v>1</v>
      </c>
      <c r="O596" s="1" t="b">
        <v>1</v>
      </c>
      <c r="P596" s="1" t="s">
        <v>77</v>
      </c>
      <c r="X596" s="1" t="s">
        <v>3350</v>
      </c>
      <c r="Y596" s="3" t="s">
        <v>3351</v>
      </c>
      <c r="Z596" s="3" t="s">
        <v>3352</v>
      </c>
    </row>
    <row r="597">
      <c r="A597" s="1">
        <v>413713.0</v>
      </c>
      <c r="B597" s="1" t="s">
        <v>3353</v>
      </c>
      <c r="C597" s="2">
        <v>42854.0</v>
      </c>
      <c r="D597" s="1" t="s">
        <v>3354</v>
      </c>
      <c r="E597" s="1" t="s">
        <v>29</v>
      </c>
      <c r="F597" s="1">
        <v>894.0</v>
      </c>
      <c r="G597" s="1">
        <v>236.0</v>
      </c>
      <c r="H597" s="1">
        <v>4.0</v>
      </c>
      <c r="I597" s="1" t="s">
        <v>3332</v>
      </c>
      <c r="K597" s="1" t="s">
        <v>808</v>
      </c>
      <c r="L597" s="1"/>
      <c r="M597" s="3" t="s">
        <v>3355</v>
      </c>
      <c r="N597" s="1" t="b">
        <v>1</v>
      </c>
      <c r="O597" s="1" t="b">
        <v>1</v>
      </c>
      <c r="P597" s="1" t="s">
        <v>77</v>
      </c>
      <c r="X597" s="1" t="s">
        <v>3356</v>
      </c>
      <c r="Y597" s="3" t="s">
        <v>3357</v>
      </c>
      <c r="Z597" s="3" t="s">
        <v>3358</v>
      </c>
    </row>
    <row r="598">
      <c r="A598" s="1">
        <v>413714.0</v>
      </c>
      <c r="B598" s="1" t="s">
        <v>3359</v>
      </c>
      <c r="C598" s="2">
        <v>42854.0</v>
      </c>
      <c r="D598" s="1" t="s">
        <v>3360</v>
      </c>
      <c r="E598" s="1" t="s">
        <v>29</v>
      </c>
      <c r="F598" s="1">
        <v>894.0</v>
      </c>
      <c r="G598" s="1">
        <v>236.0</v>
      </c>
      <c r="H598" s="1">
        <v>58.0</v>
      </c>
      <c r="I598" s="1" t="s">
        <v>3327</v>
      </c>
      <c r="K598" s="1" t="s">
        <v>808</v>
      </c>
      <c r="L598" s="1"/>
      <c r="M598" s="3" t="s">
        <v>3361</v>
      </c>
      <c r="N598" s="1" t="b">
        <v>1</v>
      </c>
      <c r="O598" s="1" t="b">
        <v>1</v>
      </c>
      <c r="P598" s="1" t="s">
        <v>77</v>
      </c>
      <c r="X598" s="1" t="s">
        <v>3362</v>
      </c>
    </row>
    <row r="599">
      <c r="A599" s="1">
        <v>413715.0</v>
      </c>
      <c r="B599" s="1" t="s">
        <v>3363</v>
      </c>
      <c r="C599" s="2">
        <v>42854.0</v>
      </c>
      <c r="D599" s="1" t="s">
        <v>3364</v>
      </c>
      <c r="E599" s="1" t="s">
        <v>29</v>
      </c>
      <c r="F599" s="1">
        <v>894.0</v>
      </c>
      <c r="G599" s="1">
        <v>236.0</v>
      </c>
      <c r="H599" s="1">
        <v>11.0</v>
      </c>
      <c r="I599" s="1" t="s">
        <v>3327</v>
      </c>
      <c r="K599" s="1" t="s">
        <v>808</v>
      </c>
      <c r="L599" s="1"/>
      <c r="M599" s="3" t="s">
        <v>3365</v>
      </c>
      <c r="N599" s="1" t="b">
        <v>1</v>
      </c>
      <c r="O599" s="1" t="b">
        <v>1</v>
      </c>
      <c r="P599" s="1" t="s">
        <v>77</v>
      </c>
      <c r="X599" s="1" t="s">
        <v>3366</v>
      </c>
    </row>
    <row r="600">
      <c r="A600" s="1">
        <v>413716.0</v>
      </c>
      <c r="B600" s="1" t="s">
        <v>3367</v>
      </c>
      <c r="C600" s="2">
        <v>42854.0</v>
      </c>
      <c r="D600" s="1" t="s">
        <v>3368</v>
      </c>
      <c r="E600" s="1" t="s">
        <v>29</v>
      </c>
      <c r="F600" s="1">
        <v>894.0</v>
      </c>
      <c r="G600" s="1">
        <v>236.0</v>
      </c>
      <c r="H600" s="1">
        <v>7.0</v>
      </c>
      <c r="K600" s="1" t="s">
        <v>808</v>
      </c>
      <c r="L600" s="1"/>
      <c r="M600" s="3" t="s">
        <v>3369</v>
      </c>
      <c r="N600" s="1" t="b">
        <v>1</v>
      </c>
      <c r="O600" s="1" t="b">
        <v>1</v>
      </c>
      <c r="P600" s="1" t="s">
        <v>77</v>
      </c>
      <c r="X600" s="1" t="s">
        <v>3370</v>
      </c>
    </row>
    <row r="601">
      <c r="A601" s="1">
        <v>413717.0</v>
      </c>
      <c r="B601" s="1" t="s">
        <v>3371</v>
      </c>
      <c r="C601" s="2">
        <v>42854.0</v>
      </c>
      <c r="D601" s="1" t="s">
        <v>3372</v>
      </c>
      <c r="E601" s="1" t="s">
        <v>29</v>
      </c>
      <c r="F601" s="1">
        <v>894.0</v>
      </c>
      <c r="G601" s="1">
        <v>236.0</v>
      </c>
      <c r="H601" s="1">
        <v>3.0</v>
      </c>
      <c r="I601" s="1" t="s">
        <v>3332</v>
      </c>
      <c r="K601" s="1" t="s">
        <v>808</v>
      </c>
      <c r="L601" s="1"/>
      <c r="M601" s="3" t="s">
        <v>3373</v>
      </c>
      <c r="N601" s="1" t="b">
        <v>1</v>
      </c>
      <c r="O601" s="1" t="b">
        <v>1</v>
      </c>
      <c r="P601" s="1" t="s">
        <v>77</v>
      </c>
      <c r="X601" s="1" t="s">
        <v>3374</v>
      </c>
    </row>
    <row r="602">
      <c r="A602" s="1">
        <v>413718.0</v>
      </c>
      <c r="B602" s="1" t="s">
        <v>3375</v>
      </c>
      <c r="C602" s="2">
        <v>42854.0</v>
      </c>
      <c r="D602" s="1" t="s">
        <v>3376</v>
      </c>
      <c r="E602" s="1" t="s">
        <v>29</v>
      </c>
      <c r="F602" s="1">
        <v>894.0</v>
      </c>
      <c r="G602" s="1">
        <v>236.0</v>
      </c>
      <c r="H602" s="1">
        <v>14.0</v>
      </c>
      <c r="I602" s="1" t="s">
        <v>3377</v>
      </c>
      <c r="K602" s="1" t="s">
        <v>808</v>
      </c>
      <c r="L602" s="1"/>
      <c r="M602" s="3" t="s">
        <v>3378</v>
      </c>
      <c r="N602" s="1" t="b">
        <v>1</v>
      </c>
      <c r="O602" s="1" t="b">
        <v>1</v>
      </c>
      <c r="P602" s="1" t="s">
        <v>77</v>
      </c>
      <c r="X602" s="1" t="s">
        <v>3379</v>
      </c>
    </row>
    <row r="603">
      <c r="A603" s="1">
        <v>413719.0</v>
      </c>
      <c r="B603" s="1" t="s">
        <v>3380</v>
      </c>
      <c r="C603" s="2">
        <v>42854.0</v>
      </c>
      <c r="D603" s="1" t="s">
        <v>3381</v>
      </c>
      <c r="E603" s="1" t="s">
        <v>29</v>
      </c>
      <c r="F603" s="1">
        <v>894.0</v>
      </c>
      <c r="G603" s="1">
        <v>236.0</v>
      </c>
      <c r="H603" s="1">
        <v>3.0</v>
      </c>
      <c r="I603" s="1" t="s">
        <v>3327</v>
      </c>
      <c r="K603" s="1" t="s">
        <v>808</v>
      </c>
      <c r="L603" s="1"/>
      <c r="M603" s="3" t="s">
        <v>3382</v>
      </c>
      <c r="N603" s="1" t="b">
        <v>1</v>
      </c>
      <c r="O603" s="1" t="b">
        <v>1</v>
      </c>
      <c r="P603" s="1" t="s">
        <v>77</v>
      </c>
      <c r="X603" s="1" t="s">
        <v>3383</v>
      </c>
      <c r="Y603" s="3" t="s">
        <v>3384</v>
      </c>
      <c r="Z603" s="3" t="s">
        <v>3385</v>
      </c>
    </row>
    <row r="604">
      <c r="A604" s="1">
        <v>413720.0</v>
      </c>
      <c r="B604" s="1" t="s">
        <v>3386</v>
      </c>
      <c r="C604" s="2">
        <v>42854.0</v>
      </c>
      <c r="D604" s="1" t="s">
        <v>3387</v>
      </c>
      <c r="E604" s="1" t="s">
        <v>29</v>
      </c>
      <c r="F604" s="1">
        <v>894.0</v>
      </c>
      <c r="G604" s="1">
        <v>236.0</v>
      </c>
      <c r="H604" s="1">
        <v>1.0</v>
      </c>
      <c r="I604" s="1" t="s">
        <v>275</v>
      </c>
      <c r="K604" s="1" t="s">
        <v>3388</v>
      </c>
      <c r="L604" s="1"/>
      <c r="M604" s="3" t="s">
        <v>3389</v>
      </c>
      <c r="N604" s="1" t="b">
        <v>1</v>
      </c>
      <c r="O604" s="1" t="b">
        <v>1</v>
      </c>
      <c r="P604" s="1" t="s">
        <v>77</v>
      </c>
      <c r="X604" s="1" t="s">
        <v>3390</v>
      </c>
    </row>
    <row r="605">
      <c r="A605" s="1">
        <v>413721.0</v>
      </c>
      <c r="B605" s="1" t="s">
        <v>3391</v>
      </c>
      <c r="C605" s="2">
        <v>42845.0</v>
      </c>
      <c r="D605" s="1" t="s">
        <v>3392</v>
      </c>
      <c r="E605" s="1" t="s">
        <v>29</v>
      </c>
      <c r="F605" s="1">
        <v>894.0</v>
      </c>
      <c r="G605" s="1">
        <v>236.0</v>
      </c>
      <c r="H605" s="1">
        <v>1.0</v>
      </c>
      <c r="K605" s="1" t="s">
        <v>131</v>
      </c>
      <c r="L605" s="1"/>
      <c r="M605" s="3" t="s">
        <v>3393</v>
      </c>
      <c r="N605" s="1" t="b">
        <v>1</v>
      </c>
      <c r="O605" s="1" t="b">
        <v>1</v>
      </c>
      <c r="P605" s="1" t="s">
        <v>77</v>
      </c>
      <c r="X605" s="1" t="s">
        <v>3394</v>
      </c>
    </row>
    <row r="606">
      <c r="A606" s="1">
        <v>413722.0</v>
      </c>
      <c r="B606" s="1" t="s">
        <v>3395</v>
      </c>
      <c r="C606" s="2">
        <v>42837.0</v>
      </c>
      <c r="D606" s="1" t="s">
        <v>3396</v>
      </c>
      <c r="E606" s="1" t="s">
        <v>29</v>
      </c>
      <c r="F606" s="1">
        <v>894.0</v>
      </c>
      <c r="G606" s="1">
        <v>236.0</v>
      </c>
      <c r="H606" s="1">
        <v>4.0</v>
      </c>
      <c r="I606" s="1" t="s">
        <v>3397</v>
      </c>
      <c r="K606" s="1" t="s">
        <v>3398</v>
      </c>
      <c r="L606" s="1"/>
      <c r="M606" s="3" t="s">
        <v>3399</v>
      </c>
      <c r="N606" s="1" t="b">
        <v>1</v>
      </c>
      <c r="O606" s="1" t="b">
        <v>1</v>
      </c>
      <c r="P606" s="1" t="s">
        <v>77</v>
      </c>
      <c r="X606" s="1" t="s">
        <v>3400</v>
      </c>
    </row>
    <row r="607">
      <c r="A607" s="1">
        <v>413723.0</v>
      </c>
      <c r="B607" s="1" t="s">
        <v>3401</v>
      </c>
      <c r="C607" s="2">
        <v>42837.0</v>
      </c>
      <c r="D607" s="1" t="s">
        <v>3402</v>
      </c>
      <c r="E607" s="1" t="s">
        <v>29</v>
      </c>
      <c r="F607" s="1">
        <v>894.0</v>
      </c>
      <c r="G607" s="1">
        <v>236.0</v>
      </c>
      <c r="H607" s="1">
        <v>6.0</v>
      </c>
      <c r="I607" s="1" t="s">
        <v>1051</v>
      </c>
      <c r="K607" s="1" t="s">
        <v>3403</v>
      </c>
      <c r="L607" s="1"/>
      <c r="M607" s="3" t="s">
        <v>3404</v>
      </c>
      <c r="N607" s="1" t="b">
        <v>1</v>
      </c>
      <c r="O607" s="1" t="b">
        <v>1</v>
      </c>
      <c r="P607" s="1" t="s">
        <v>77</v>
      </c>
      <c r="X607" s="1" t="s">
        <v>3405</v>
      </c>
      <c r="Y607" s="3" t="s">
        <v>3406</v>
      </c>
      <c r="Z607" s="3" t="s">
        <v>3407</v>
      </c>
    </row>
    <row r="608">
      <c r="A608" s="1">
        <v>413724.0</v>
      </c>
      <c r="B608" s="1" t="s">
        <v>3408</v>
      </c>
      <c r="C608" s="2">
        <v>42836.0</v>
      </c>
      <c r="D608" s="1" t="s">
        <v>3409</v>
      </c>
      <c r="E608" s="1" t="s">
        <v>29</v>
      </c>
      <c r="F608" s="1">
        <v>894.0</v>
      </c>
      <c r="G608" s="1">
        <v>236.0</v>
      </c>
      <c r="H608" s="1">
        <v>9.0</v>
      </c>
      <c r="K608" s="1" t="s">
        <v>3410</v>
      </c>
      <c r="L608" s="1"/>
      <c r="M608" s="3" t="s">
        <v>3411</v>
      </c>
      <c r="N608" s="1" t="b">
        <v>1</v>
      </c>
      <c r="O608" s="1" t="b">
        <v>1</v>
      </c>
      <c r="P608" s="1" t="s">
        <v>77</v>
      </c>
      <c r="X608" s="1" t="s">
        <v>3412</v>
      </c>
    </row>
    <row r="609">
      <c r="A609" s="1">
        <v>413725.0</v>
      </c>
      <c r="B609" s="1" t="s">
        <v>3413</v>
      </c>
      <c r="C609" s="2">
        <v>42836.0</v>
      </c>
      <c r="D609" s="1" t="s">
        <v>3414</v>
      </c>
      <c r="E609" s="1" t="s">
        <v>29</v>
      </c>
      <c r="F609" s="1">
        <v>894.0</v>
      </c>
      <c r="G609" s="1">
        <v>236.0</v>
      </c>
      <c r="H609" s="1">
        <v>6.0</v>
      </c>
      <c r="K609" s="1" t="s">
        <v>3415</v>
      </c>
      <c r="L609" s="1"/>
      <c r="M609" s="3" t="s">
        <v>3416</v>
      </c>
      <c r="N609" s="1" t="b">
        <v>1</v>
      </c>
      <c r="O609" s="1" t="b">
        <v>1</v>
      </c>
      <c r="P609" s="1" t="s">
        <v>77</v>
      </c>
      <c r="X609" s="1" t="s">
        <v>3417</v>
      </c>
    </row>
    <row r="610">
      <c r="A610" s="1">
        <v>413726.0</v>
      </c>
      <c r="B610" s="1" t="s">
        <v>3418</v>
      </c>
      <c r="C610" s="2">
        <v>42836.0</v>
      </c>
      <c r="D610" s="1" t="s">
        <v>3419</v>
      </c>
      <c r="E610" s="1" t="s">
        <v>29</v>
      </c>
      <c r="F610" s="1">
        <v>894.0</v>
      </c>
      <c r="G610" s="1">
        <v>236.0</v>
      </c>
      <c r="H610" s="1">
        <v>3.0</v>
      </c>
      <c r="K610" s="1" t="s">
        <v>3420</v>
      </c>
      <c r="L610" s="1"/>
      <c r="M610" s="3" t="s">
        <v>3421</v>
      </c>
      <c r="N610" s="1" t="b">
        <v>1</v>
      </c>
      <c r="O610" s="1" t="b">
        <v>1</v>
      </c>
      <c r="P610" s="1" t="s">
        <v>77</v>
      </c>
      <c r="X610" s="1" t="s">
        <v>3422</v>
      </c>
    </row>
    <row r="611">
      <c r="A611" s="1">
        <v>413727.0</v>
      </c>
      <c r="B611" s="1" t="s">
        <v>3423</v>
      </c>
      <c r="C611" s="2">
        <v>42836.0</v>
      </c>
      <c r="D611" s="1" t="s">
        <v>3424</v>
      </c>
      <c r="E611" s="1" t="s">
        <v>29</v>
      </c>
      <c r="F611" s="1">
        <v>894.0</v>
      </c>
      <c r="G611" s="1">
        <v>236.0</v>
      </c>
      <c r="H611" s="1">
        <v>8.0</v>
      </c>
      <c r="K611" s="1" t="s">
        <v>3425</v>
      </c>
      <c r="L611" s="1"/>
      <c r="M611" s="3" t="s">
        <v>3426</v>
      </c>
      <c r="N611" s="1" t="b">
        <v>1</v>
      </c>
      <c r="O611" s="1" t="b">
        <v>1</v>
      </c>
      <c r="P611" s="1" t="s">
        <v>77</v>
      </c>
      <c r="X611" s="1" t="s">
        <v>3427</v>
      </c>
    </row>
    <row r="612">
      <c r="A612" s="1">
        <v>413728.0</v>
      </c>
      <c r="B612" s="1" t="s">
        <v>3428</v>
      </c>
      <c r="C612" s="2">
        <v>42836.0</v>
      </c>
      <c r="D612" s="1" t="s">
        <v>3429</v>
      </c>
      <c r="E612" s="1" t="s">
        <v>29</v>
      </c>
      <c r="F612" s="1">
        <v>894.0</v>
      </c>
      <c r="G612" s="1">
        <v>236.0</v>
      </c>
      <c r="H612" s="1">
        <v>14.0</v>
      </c>
      <c r="K612" s="1" t="s">
        <v>93</v>
      </c>
      <c r="L612" s="1"/>
      <c r="M612" s="3" t="s">
        <v>3430</v>
      </c>
      <c r="N612" s="1" t="b">
        <v>1</v>
      </c>
      <c r="O612" s="1" t="b">
        <v>1</v>
      </c>
      <c r="P612" s="1" t="s">
        <v>77</v>
      </c>
      <c r="X612" s="1" t="s">
        <v>3431</v>
      </c>
    </row>
    <row r="613">
      <c r="A613" s="1">
        <v>413729.0</v>
      </c>
      <c r="B613" s="1" t="s">
        <v>3432</v>
      </c>
      <c r="C613" s="2">
        <v>42836.0</v>
      </c>
      <c r="D613" s="1" t="s">
        <v>3433</v>
      </c>
      <c r="E613" s="1" t="s">
        <v>29</v>
      </c>
      <c r="F613" s="1">
        <v>894.0</v>
      </c>
      <c r="G613" s="1">
        <v>236.0</v>
      </c>
      <c r="H613" s="1">
        <v>1.0</v>
      </c>
      <c r="I613" s="1" t="s">
        <v>3434</v>
      </c>
      <c r="K613" s="1" t="s">
        <v>3435</v>
      </c>
      <c r="L613" s="1"/>
      <c r="M613" s="3" t="s">
        <v>3436</v>
      </c>
      <c r="N613" s="1" t="b">
        <v>1</v>
      </c>
      <c r="O613" s="1" t="b">
        <v>1</v>
      </c>
      <c r="P613" s="1" t="s">
        <v>77</v>
      </c>
      <c r="X613" s="1" t="s">
        <v>3437</v>
      </c>
    </row>
    <row r="614">
      <c r="A614" s="1">
        <v>413730.0</v>
      </c>
      <c r="B614" s="1" t="s">
        <v>3438</v>
      </c>
      <c r="C614" s="2">
        <v>42836.0</v>
      </c>
      <c r="D614" s="1" t="s">
        <v>3439</v>
      </c>
      <c r="E614" s="1" t="s">
        <v>29</v>
      </c>
      <c r="F614" s="1">
        <v>894.0</v>
      </c>
      <c r="G614" s="1">
        <v>236.0</v>
      </c>
      <c r="H614" s="1">
        <v>3.0</v>
      </c>
      <c r="K614" s="1" t="s">
        <v>3440</v>
      </c>
      <c r="L614" s="1"/>
      <c r="M614" s="3" t="s">
        <v>3441</v>
      </c>
      <c r="N614" s="1" t="b">
        <v>1</v>
      </c>
      <c r="O614" s="1" t="b">
        <v>1</v>
      </c>
      <c r="P614" s="1" t="s">
        <v>77</v>
      </c>
      <c r="X614" s="1" t="s">
        <v>3442</v>
      </c>
    </row>
    <row r="615">
      <c r="A615" s="1">
        <v>413731.0</v>
      </c>
      <c r="B615" s="1" t="s">
        <v>3443</v>
      </c>
      <c r="C615" s="2">
        <v>42836.0</v>
      </c>
      <c r="D615" s="1" t="s">
        <v>3444</v>
      </c>
      <c r="E615" s="1" t="s">
        <v>29</v>
      </c>
      <c r="F615" s="1">
        <v>894.0</v>
      </c>
      <c r="G615" s="1">
        <v>236.0</v>
      </c>
      <c r="H615" s="1">
        <v>12.0</v>
      </c>
      <c r="I615" s="1" t="s">
        <v>3445</v>
      </c>
      <c r="K615" s="1" t="s">
        <v>3446</v>
      </c>
      <c r="L615" s="1"/>
      <c r="M615" s="3" t="s">
        <v>3447</v>
      </c>
      <c r="N615" s="1" t="b">
        <v>1</v>
      </c>
      <c r="O615" s="1" t="b">
        <v>1</v>
      </c>
      <c r="P615" s="1" t="s">
        <v>77</v>
      </c>
      <c r="X615" s="1" t="s">
        <v>3448</v>
      </c>
    </row>
    <row r="616">
      <c r="A616" s="1">
        <v>413732.0</v>
      </c>
      <c r="B616" s="1" t="s">
        <v>3449</v>
      </c>
      <c r="C616" s="2">
        <v>42836.0</v>
      </c>
      <c r="D616" s="1" t="s">
        <v>3450</v>
      </c>
      <c r="E616" s="1" t="s">
        <v>29</v>
      </c>
      <c r="F616" s="1">
        <v>894.0</v>
      </c>
      <c r="G616" s="1">
        <v>236.0</v>
      </c>
      <c r="H616" s="1">
        <v>4.0</v>
      </c>
      <c r="I616" s="1" t="s">
        <v>3451</v>
      </c>
      <c r="K616" s="1" t="s">
        <v>307</v>
      </c>
      <c r="L616" s="1"/>
      <c r="M616" s="3" t="s">
        <v>3452</v>
      </c>
      <c r="N616" s="1" t="b">
        <v>1</v>
      </c>
      <c r="O616" s="1" t="b">
        <v>1</v>
      </c>
      <c r="P616" s="1" t="s">
        <v>77</v>
      </c>
      <c r="X616" s="1" t="s">
        <v>3453</v>
      </c>
    </row>
    <row r="617">
      <c r="A617" s="1">
        <v>413733.0</v>
      </c>
      <c r="B617" s="1" t="s">
        <v>3454</v>
      </c>
      <c r="C617" s="2">
        <v>42836.0</v>
      </c>
      <c r="D617" s="1" t="s">
        <v>3455</v>
      </c>
      <c r="E617" s="1" t="s">
        <v>29</v>
      </c>
      <c r="F617" s="1">
        <v>894.0</v>
      </c>
      <c r="G617" s="1">
        <v>236.0</v>
      </c>
      <c r="H617" s="1">
        <v>7.0</v>
      </c>
      <c r="I617" s="1" t="s">
        <v>3397</v>
      </c>
      <c r="K617" s="1" t="s">
        <v>3456</v>
      </c>
      <c r="L617" s="1"/>
      <c r="M617" s="3" t="s">
        <v>3457</v>
      </c>
      <c r="N617" s="1" t="b">
        <v>1</v>
      </c>
      <c r="O617" s="1" t="b">
        <v>1</v>
      </c>
      <c r="P617" s="1" t="s">
        <v>77</v>
      </c>
      <c r="X617" s="1" t="s">
        <v>3458</v>
      </c>
    </row>
    <row r="618">
      <c r="A618" s="1">
        <v>413734.0</v>
      </c>
      <c r="B618" s="1" t="s">
        <v>3459</v>
      </c>
      <c r="C618" s="2">
        <v>42836.0</v>
      </c>
      <c r="D618" s="1" t="s">
        <v>3460</v>
      </c>
      <c r="E618" s="1" t="s">
        <v>29</v>
      </c>
      <c r="F618" s="1">
        <v>894.0</v>
      </c>
      <c r="G618" s="1">
        <v>236.0</v>
      </c>
      <c r="H618" s="1">
        <v>2.0</v>
      </c>
      <c r="K618" s="1" t="s">
        <v>131</v>
      </c>
      <c r="L618" s="1"/>
      <c r="M618" s="3" t="s">
        <v>3461</v>
      </c>
      <c r="N618" s="1" t="b">
        <v>1</v>
      </c>
      <c r="O618" s="1" t="b">
        <v>1</v>
      </c>
      <c r="P618" s="1" t="s">
        <v>77</v>
      </c>
      <c r="X618" s="1" t="s">
        <v>3462</v>
      </c>
    </row>
    <row r="619">
      <c r="A619" s="1">
        <v>413735.0</v>
      </c>
      <c r="B619" s="1" t="s">
        <v>3463</v>
      </c>
      <c r="C619" s="2">
        <v>42836.0</v>
      </c>
      <c r="D619" s="1" t="s">
        <v>3464</v>
      </c>
      <c r="E619" s="1" t="s">
        <v>29</v>
      </c>
      <c r="F619" s="1">
        <v>894.0</v>
      </c>
      <c r="G619" s="1">
        <v>236.0</v>
      </c>
      <c r="H619" s="1">
        <v>0.0</v>
      </c>
      <c r="J619" s="1" t="s">
        <v>3465</v>
      </c>
      <c r="K619" s="1" t="s">
        <v>415</v>
      </c>
      <c r="L619" s="1"/>
      <c r="M619" s="3" t="s">
        <v>3466</v>
      </c>
      <c r="N619" s="1" t="b">
        <v>0</v>
      </c>
      <c r="O619" s="1" t="b">
        <v>0</v>
      </c>
      <c r="P619" s="1" t="s">
        <v>208</v>
      </c>
      <c r="X619" s="1" t="s">
        <v>3467</v>
      </c>
      <c r="Y619" s="3" t="s">
        <v>3468</v>
      </c>
      <c r="Z619" s="3" t="s">
        <v>3469</v>
      </c>
    </row>
    <row r="620">
      <c r="A620" s="1">
        <v>413736.0</v>
      </c>
      <c r="B620" s="1" t="s">
        <v>3470</v>
      </c>
      <c r="C620" s="2">
        <v>42836.0</v>
      </c>
      <c r="D620" s="1" t="s">
        <v>3471</v>
      </c>
      <c r="E620" s="1" t="s">
        <v>29</v>
      </c>
      <c r="F620" s="1">
        <v>894.0</v>
      </c>
      <c r="G620" s="1">
        <v>236.0</v>
      </c>
      <c r="H620" s="1">
        <v>0.0</v>
      </c>
      <c r="I620" s="1" t="s">
        <v>3472</v>
      </c>
      <c r="M620" s="3" t="s">
        <v>3473</v>
      </c>
      <c r="N620" s="1" t="b">
        <v>0</v>
      </c>
      <c r="O620" s="1" t="b">
        <v>0</v>
      </c>
      <c r="P620" s="1" t="s">
        <v>31</v>
      </c>
      <c r="X620" s="1" t="s">
        <v>3474</v>
      </c>
      <c r="Y620" s="3" t="s">
        <v>3475</v>
      </c>
      <c r="Z620" s="3" t="s">
        <v>3476</v>
      </c>
    </row>
    <row r="621">
      <c r="A621" s="1">
        <v>413737.0</v>
      </c>
      <c r="B621" s="1" t="s">
        <v>3477</v>
      </c>
      <c r="C621" s="2">
        <v>42836.0</v>
      </c>
      <c r="D621" s="1" t="s">
        <v>3478</v>
      </c>
      <c r="E621" s="1" t="s">
        <v>29</v>
      </c>
      <c r="F621" s="1">
        <v>894.0</v>
      </c>
      <c r="G621" s="1">
        <v>236.0</v>
      </c>
      <c r="H621" s="1">
        <v>1.0</v>
      </c>
      <c r="K621" s="1" t="s">
        <v>3479</v>
      </c>
      <c r="L621" s="1"/>
      <c r="M621" s="3" t="s">
        <v>3480</v>
      </c>
      <c r="N621" s="1" t="b">
        <v>1</v>
      </c>
      <c r="O621" s="1" t="b">
        <v>1</v>
      </c>
      <c r="P621" s="1" t="s">
        <v>77</v>
      </c>
      <c r="X621" s="1" t="s">
        <v>3481</v>
      </c>
    </row>
    <row r="622">
      <c r="A622" s="1">
        <v>413738.0</v>
      </c>
      <c r="B622" s="1" t="s">
        <v>3482</v>
      </c>
      <c r="C622" s="2">
        <v>42810.0</v>
      </c>
      <c r="D622" s="1" t="s">
        <v>3483</v>
      </c>
      <c r="E622" s="1" t="s">
        <v>29</v>
      </c>
      <c r="F622" s="1">
        <v>894.0</v>
      </c>
      <c r="G622" s="1">
        <v>236.0</v>
      </c>
      <c r="H622" s="1">
        <v>6.0</v>
      </c>
      <c r="K622" s="1" t="s">
        <v>3484</v>
      </c>
      <c r="L622" s="1"/>
      <c r="M622" s="3" t="s">
        <v>3485</v>
      </c>
      <c r="N622" s="1" t="b">
        <v>1</v>
      </c>
      <c r="O622" s="1" t="b">
        <v>1</v>
      </c>
      <c r="P622" s="1" t="s">
        <v>77</v>
      </c>
      <c r="X622" s="1" t="s">
        <v>3486</v>
      </c>
      <c r="Y622" s="3" t="s">
        <v>3487</v>
      </c>
      <c r="Z622" s="3" t="s">
        <v>3488</v>
      </c>
    </row>
    <row r="623">
      <c r="A623" s="1">
        <v>413739.0</v>
      </c>
      <c r="B623" s="1" t="s">
        <v>3489</v>
      </c>
      <c r="C623" s="2">
        <v>42807.0</v>
      </c>
      <c r="D623" s="1" t="s">
        <v>3490</v>
      </c>
      <c r="E623" s="1" t="s">
        <v>29</v>
      </c>
      <c r="F623" s="1">
        <v>894.0</v>
      </c>
      <c r="G623" s="1">
        <v>236.0</v>
      </c>
      <c r="H623" s="1">
        <v>3.0</v>
      </c>
      <c r="I623" s="1" t="s">
        <v>3491</v>
      </c>
      <c r="K623" s="1" t="s">
        <v>3492</v>
      </c>
      <c r="L623" s="1"/>
      <c r="M623" s="3" t="s">
        <v>3493</v>
      </c>
      <c r="N623" s="1" t="b">
        <v>1</v>
      </c>
      <c r="O623" s="1" t="b">
        <v>1</v>
      </c>
      <c r="P623" s="1" t="s">
        <v>77</v>
      </c>
      <c r="X623" s="1" t="s">
        <v>3494</v>
      </c>
    </row>
    <row r="624">
      <c r="A624" s="1">
        <v>413740.0</v>
      </c>
      <c r="B624" s="1" t="s">
        <v>3495</v>
      </c>
      <c r="C624" s="2">
        <v>42807.0</v>
      </c>
      <c r="D624" s="1" t="s">
        <v>3496</v>
      </c>
      <c r="E624" s="1" t="s">
        <v>29</v>
      </c>
      <c r="F624" s="1">
        <v>894.0</v>
      </c>
      <c r="G624" s="1">
        <v>236.0</v>
      </c>
      <c r="H624" s="1">
        <v>3.0</v>
      </c>
      <c r="I624" s="1" t="s">
        <v>3491</v>
      </c>
      <c r="K624" s="1" t="s">
        <v>3497</v>
      </c>
      <c r="L624" s="1"/>
      <c r="M624" s="3" t="s">
        <v>3498</v>
      </c>
      <c r="N624" s="1" t="b">
        <v>1</v>
      </c>
      <c r="O624" s="1" t="b">
        <v>1</v>
      </c>
      <c r="P624" s="1" t="s">
        <v>77</v>
      </c>
      <c r="X624" s="1" t="s">
        <v>3499</v>
      </c>
      <c r="Y624" s="3" t="s">
        <v>3500</v>
      </c>
      <c r="Z624" s="3" t="s">
        <v>3501</v>
      </c>
    </row>
    <row r="625">
      <c r="A625" s="1">
        <v>413741.0</v>
      </c>
      <c r="B625" s="1" t="s">
        <v>3502</v>
      </c>
      <c r="C625" s="2">
        <v>42807.0</v>
      </c>
      <c r="D625" s="1" t="s">
        <v>3503</v>
      </c>
      <c r="E625" s="1" t="s">
        <v>29</v>
      </c>
      <c r="F625" s="1">
        <v>894.0</v>
      </c>
      <c r="G625" s="1">
        <v>236.0</v>
      </c>
      <c r="H625" s="1">
        <v>6.0</v>
      </c>
      <c r="K625" s="1" t="s">
        <v>3504</v>
      </c>
      <c r="L625" s="1"/>
      <c r="M625" s="3" t="s">
        <v>3505</v>
      </c>
      <c r="N625" s="1" t="b">
        <v>1</v>
      </c>
      <c r="O625" s="1" t="b">
        <v>1</v>
      </c>
      <c r="P625" s="1" t="s">
        <v>77</v>
      </c>
      <c r="X625" s="1" t="s">
        <v>3506</v>
      </c>
    </row>
    <row r="626">
      <c r="A626" s="1">
        <v>413742.0</v>
      </c>
      <c r="B626" s="1" t="s">
        <v>3507</v>
      </c>
      <c r="C626" s="2">
        <v>42807.0</v>
      </c>
      <c r="D626" s="1" t="s">
        <v>3508</v>
      </c>
      <c r="E626" s="1" t="s">
        <v>29</v>
      </c>
      <c r="F626" s="1">
        <v>894.0</v>
      </c>
      <c r="G626" s="1">
        <v>236.0</v>
      </c>
      <c r="H626" s="1">
        <v>16.0</v>
      </c>
      <c r="K626" s="1" t="s">
        <v>3509</v>
      </c>
      <c r="L626" s="1"/>
      <c r="M626" s="3" t="s">
        <v>3510</v>
      </c>
      <c r="N626" s="1" t="b">
        <v>1</v>
      </c>
      <c r="O626" s="1" t="b">
        <v>1</v>
      </c>
      <c r="P626" s="1" t="s">
        <v>77</v>
      </c>
      <c r="X626" s="1" t="s">
        <v>3511</v>
      </c>
    </row>
    <row r="627">
      <c r="A627" s="1">
        <v>413743.0</v>
      </c>
      <c r="B627" s="1" t="s">
        <v>3512</v>
      </c>
      <c r="C627" s="2">
        <v>42807.0</v>
      </c>
      <c r="D627" s="1" t="s">
        <v>3513</v>
      </c>
      <c r="E627" s="1" t="s">
        <v>29</v>
      </c>
      <c r="F627" s="1">
        <v>894.0</v>
      </c>
      <c r="G627" s="1">
        <v>236.0</v>
      </c>
      <c r="H627" s="1">
        <v>0.0</v>
      </c>
      <c r="I627" s="1" t="s">
        <v>3491</v>
      </c>
      <c r="K627" s="1" t="s">
        <v>3514</v>
      </c>
      <c r="L627" s="1"/>
      <c r="M627" s="3" t="s">
        <v>3515</v>
      </c>
      <c r="N627" s="1" t="b">
        <v>0</v>
      </c>
      <c r="O627" s="1" t="b">
        <v>0</v>
      </c>
      <c r="P627" s="1" t="s">
        <v>208</v>
      </c>
      <c r="X627" s="1" t="s">
        <v>3516</v>
      </c>
    </row>
    <row r="628">
      <c r="A628" s="1">
        <v>413744.0</v>
      </c>
      <c r="B628" s="1" t="s">
        <v>3517</v>
      </c>
      <c r="C628" s="2">
        <v>42804.0</v>
      </c>
      <c r="D628" s="1" t="s">
        <v>3518</v>
      </c>
      <c r="E628" s="1" t="s">
        <v>29</v>
      </c>
      <c r="F628" s="1">
        <v>894.0</v>
      </c>
      <c r="G628" s="1">
        <v>236.0</v>
      </c>
      <c r="H628" s="1">
        <v>1.0</v>
      </c>
      <c r="I628" s="1" t="s">
        <v>3519</v>
      </c>
      <c r="K628" s="1" t="s">
        <v>3520</v>
      </c>
      <c r="L628" s="1"/>
      <c r="M628" s="3" t="s">
        <v>3521</v>
      </c>
      <c r="N628" s="1" t="b">
        <v>1</v>
      </c>
      <c r="O628" s="1" t="b">
        <v>1</v>
      </c>
      <c r="P628" s="1" t="s">
        <v>77</v>
      </c>
      <c r="X628" s="1" t="s">
        <v>3522</v>
      </c>
      <c r="Y628" s="3" t="s">
        <v>3523</v>
      </c>
      <c r="Z628" s="3" t="s">
        <v>3524</v>
      </c>
    </row>
    <row r="629">
      <c r="A629" s="1">
        <v>413745.0</v>
      </c>
      <c r="B629" s="1" t="s">
        <v>3525</v>
      </c>
      <c r="C629" s="2">
        <v>42804.0</v>
      </c>
      <c r="D629" s="1" t="s">
        <v>3526</v>
      </c>
      <c r="E629" s="1" t="s">
        <v>29</v>
      </c>
      <c r="F629" s="1">
        <v>894.0</v>
      </c>
      <c r="G629" s="1">
        <v>236.0</v>
      </c>
      <c r="H629" s="1">
        <v>1.0</v>
      </c>
      <c r="K629" s="1" t="s">
        <v>206</v>
      </c>
      <c r="L629" s="1"/>
      <c r="M629" s="3" t="s">
        <v>3527</v>
      </c>
      <c r="N629" s="1" t="b">
        <v>0</v>
      </c>
      <c r="O629" s="1" t="b">
        <v>0</v>
      </c>
      <c r="P629" s="1" t="s">
        <v>208</v>
      </c>
      <c r="X629" s="1" t="s">
        <v>3528</v>
      </c>
      <c r="Y629" s="3" t="s">
        <v>3529</v>
      </c>
      <c r="Z629" s="3" t="s">
        <v>3530</v>
      </c>
    </row>
    <row r="630">
      <c r="A630" s="1">
        <v>413746.0</v>
      </c>
      <c r="B630" s="1" t="s">
        <v>3531</v>
      </c>
      <c r="C630" s="2">
        <v>42799.0</v>
      </c>
      <c r="D630" s="1" t="s">
        <v>3532</v>
      </c>
      <c r="E630" s="1" t="s">
        <v>29</v>
      </c>
      <c r="F630" s="1">
        <v>894.0</v>
      </c>
      <c r="G630" s="1">
        <v>236.0</v>
      </c>
      <c r="H630" s="1">
        <v>7.0</v>
      </c>
      <c r="I630" s="1" t="s">
        <v>3533</v>
      </c>
      <c r="K630" s="1" t="s">
        <v>3534</v>
      </c>
      <c r="L630" s="1"/>
      <c r="M630" s="3" t="s">
        <v>3535</v>
      </c>
      <c r="N630" s="1" t="b">
        <v>1</v>
      </c>
      <c r="O630" s="1" t="b">
        <v>1</v>
      </c>
      <c r="P630" s="1" t="s">
        <v>77</v>
      </c>
      <c r="X630" s="1" t="s">
        <v>3536</v>
      </c>
    </row>
    <row r="631">
      <c r="A631" s="1">
        <v>413747.0</v>
      </c>
      <c r="B631" s="1" t="s">
        <v>3537</v>
      </c>
      <c r="C631" s="2">
        <v>42799.0</v>
      </c>
      <c r="D631" s="1" t="s">
        <v>3538</v>
      </c>
      <c r="E631" s="1" t="s">
        <v>29</v>
      </c>
      <c r="F631" s="1">
        <v>894.0</v>
      </c>
      <c r="G631" s="1">
        <v>236.0</v>
      </c>
      <c r="H631" s="1">
        <v>6.0</v>
      </c>
      <c r="I631" s="1" t="s">
        <v>1243</v>
      </c>
      <c r="K631" s="1" t="s">
        <v>131</v>
      </c>
      <c r="L631" s="1"/>
      <c r="M631" s="3" t="s">
        <v>3539</v>
      </c>
      <c r="N631" s="1" t="b">
        <v>1</v>
      </c>
      <c r="O631" s="1" t="b">
        <v>1</v>
      </c>
      <c r="P631" s="1" t="s">
        <v>77</v>
      </c>
      <c r="X631" s="1" t="s">
        <v>3540</v>
      </c>
    </row>
    <row r="632">
      <c r="A632" s="1">
        <v>413748.0</v>
      </c>
      <c r="B632" s="1" t="s">
        <v>3541</v>
      </c>
      <c r="C632" s="2">
        <v>42799.0</v>
      </c>
      <c r="D632" s="1" t="s">
        <v>3542</v>
      </c>
      <c r="E632" s="1" t="s">
        <v>29</v>
      </c>
      <c r="F632" s="1">
        <v>894.0</v>
      </c>
      <c r="G632" s="1">
        <v>236.0</v>
      </c>
      <c r="H632" s="1">
        <v>27.0</v>
      </c>
      <c r="K632" s="1" t="s">
        <v>3543</v>
      </c>
      <c r="L632" s="1"/>
      <c r="M632" s="3" t="s">
        <v>3544</v>
      </c>
      <c r="N632" s="1" t="b">
        <v>1</v>
      </c>
      <c r="O632" s="1" t="b">
        <v>1</v>
      </c>
      <c r="P632" s="1" t="s">
        <v>77</v>
      </c>
      <c r="X632" s="1" t="s">
        <v>3545</v>
      </c>
      <c r="Y632" s="3" t="s">
        <v>3546</v>
      </c>
      <c r="Z632" s="3" t="s">
        <v>3547</v>
      </c>
    </row>
    <row r="633">
      <c r="A633" s="1">
        <v>413749.0</v>
      </c>
      <c r="B633" s="1" t="s">
        <v>3548</v>
      </c>
      <c r="C633" s="2">
        <v>42799.0</v>
      </c>
      <c r="D633" s="1" t="s">
        <v>3549</v>
      </c>
      <c r="E633" s="1" t="s">
        <v>29</v>
      </c>
      <c r="F633" s="1">
        <v>894.0</v>
      </c>
      <c r="G633" s="1">
        <v>236.0</v>
      </c>
      <c r="H633" s="1">
        <v>8.0</v>
      </c>
      <c r="I633" s="1" t="s">
        <v>3550</v>
      </c>
      <c r="K633" s="1" t="s">
        <v>3551</v>
      </c>
      <c r="L633" s="1"/>
      <c r="M633" s="3" t="s">
        <v>3552</v>
      </c>
      <c r="N633" s="1" t="b">
        <v>1</v>
      </c>
      <c r="O633" s="1" t="b">
        <v>1</v>
      </c>
      <c r="P633" s="1" t="s">
        <v>77</v>
      </c>
      <c r="X633" s="1" t="s">
        <v>3553</v>
      </c>
    </row>
    <row r="634">
      <c r="A634" s="1">
        <v>413750.0</v>
      </c>
      <c r="B634" s="1" t="s">
        <v>3554</v>
      </c>
      <c r="C634" s="2">
        <v>42799.0</v>
      </c>
      <c r="D634" s="1" t="s">
        <v>3555</v>
      </c>
      <c r="E634" s="1" t="s">
        <v>29</v>
      </c>
      <c r="F634" s="1">
        <v>894.0</v>
      </c>
      <c r="G634" s="1">
        <v>236.0</v>
      </c>
      <c r="H634" s="1">
        <v>5.0</v>
      </c>
      <c r="K634" s="1" t="s">
        <v>131</v>
      </c>
      <c r="L634" s="1"/>
      <c r="M634" s="3" t="s">
        <v>3556</v>
      </c>
      <c r="N634" s="1" t="b">
        <v>1</v>
      </c>
      <c r="O634" s="1" t="b">
        <v>1</v>
      </c>
      <c r="P634" s="1" t="s">
        <v>77</v>
      </c>
      <c r="X634" s="1" t="s">
        <v>3557</v>
      </c>
    </row>
    <row r="635">
      <c r="A635" s="1">
        <v>413751.0</v>
      </c>
      <c r="B635" s="1" t="s">
        <v>3558</v>
      </c>
      <c r="C635" s="2">
        <v>42799.0</v>
      </c>
      <c r="D635" s="1" t="s">
        <v>3559</v>
      </c>
      <c r="E635" s="1" t="s">
        <v>29</v>
      </c>
      <c r="F635" s="1">
        <v>894.0</v>
      </c>
      <c r="G635" s="1">
        <v>236.0</v>
      </c>
      <c r="H635" s="1">
        <v>77.0</v>
      </c>
      <c r="K635" s="1" t="s">
        <v>1468</v>
      </c>
      <c r="L635" s="1"/>
      <c r="M635" s="3" t="s">
        <v>3560</v>
      </c>
      <c r="N635" s="1" t="b">
        <v>1</v>
      </c>
      <c r="O635" s="1" t="b">
        <v>1</v>
      </c>
      <c r="P635" s="1" t="s">
        <v>77</v>
      </c>
      <c r="X635" s="1" t="s">
        <v>3561</v>
      </c>
    </row>
    <row r="636">
      <c r="A636" s="1">
        <v>413752.0</v>
      </c>
      <c r="B636" s="1" t="s">
        <v>3562</v>
      </c>
      <c r="C636" s="2">
        <v>42799.0</v>
      </c>
      <c r="D636" s="1" t="s">
        <v>3563</v>
      </c>
      <c r="E636" s="1" t="s">
        <v>29</v>
      </c>
      <c r="F636" s="1">
        <v>894.0</v>
      </c>
      <c r="G636" s="1">
        <v>236.0</v>
      </c>
      <c r="H636" s="1">
        <v>5.0</v>
      </c>
      <c r="K636" s="1" t="s">
        <v>1026</v>
      </c>
      <c r="L636" s="1"/>
      <c r="M636" s="3" t="s">
        <v>3564</v>
      </c>
      <c r="N636" s="1" t="b">
        <v>1</v>
      </c>
      <c r="O636" s="1" t="b">
        <v>1</v>
      </c>
      <c r="P636" s="1" t="s">
        <v>77</v>
      </c>
      <c r="X636" s="1" t="s">
        <v>3565</v>
      </c>
    </row>
    <row r="637">
      <c r="A637" s="1">
        <v>413753.0</v>
      </c>
      <c r="B637" s="1" t="s">
        <v>3566</v>
      </c>
      <c r="C637" s="2">
        <v>42799.0</v>
      </c>
      <c r="D637" s="1" t="s">
        <v>3567</v>
      </c>
      <c r="E637" s="1" t="s">
        <v>29</v>
      </c>
      <c r="F637" s="1">
        <v>894.0</v>
      </c>
      <c r="G637" s="1">
        <v>236.0</v>
      </c>
      <c r="H637" s="1">
        <v>6.0</v>
      </c>
      <c r="K637" s="1" t="s">
        <v>3568</v>
      </c>
      <c r="L637" s="1"/>
      <c r="M637" s="3" t="s">
        <v>3569</v>
      </c>
      <c r="N637" s="1" t="b">
        <v>1</v>
      </c>
      <c r="O637" s="1" t="b">
        <v>1</v>
      </c>
      <c r="P637" s="1" t="s">
        <v>77</v>
      </c>
      <c r="X637" s="1" t="s">
        <v>3570</v>
      </c>
      <c r="Y637" s="3" t="s">
        <v>3571</v>
      </c>
      <c r="Z637" s="3" t="s">
        <v>3572</v>
      </c>
    </row>
    <row r="638">
      <c r="A638" s="1">
        <v>413754.0</v>
      </c>
      <c r="B638" s="1" t="s">
        <v>3573</v>
      </c>
      <c r="C638" s="2">
        <v>42763.0</v>
      </c>
      <c r="D638" s="1" t="s">
        <v>3574</v>
      </c>
      <c r="E638" s="1" t="s">
        <v>29</v>
      </c>
      <c r="F638" s="1">
        <v>894.0</v>
      </c>
      <c r="G638" s="1">
        <v>236.0</v>
      </c>
      <c r="H638" s="1">
        <v>643.0</v>
      </c>
      <c r="I638" s="1" t="s">
        <v>3575</v>
      </c>
      <c r="K638" s="1" t="s">
        <v>3576</v>
      </c>
      <c r="L638" s="1"/>
      <c r="M638" s="3" t="s">
        <v>3577</v>
      </c>
      <c r="N638" s="1" t="b">
        <v>1</v>
      </c>
      <c r="O638" s="1" t="b">
        <v>1</v>
      </c>
      <c r="P638" s="1" t="s">
        <v>77</v>
      </c>
      <c r="X638" s="1" t="s">
        <v>3578</v>
      </c>
    </row>
    <row r="639">
      <c r="A639" s="1">
        <v>413755.0</v>
      </c>
      <c r="B639" s="1" t="s">
        <v>3579</v>
      </c>
      <c r="C639" s="2">
        <v>42763.0</v>
      </c>
      <c r="D639" s="1" t="s">
        <v>3580</v>
      </c>
      <c r="E639" s="1" t="s">
        <v>29</v>
      </c>
      <c r="F639" s="1">
        <v>894.0</v>
      </c>
      <c r="G639" s="1">
        <v>236.0</v>
      </c>
      <c r="H639" s="1">
        <v>3.0</v>
      </c>
      <c r="I639" s="1" t="s">
        <v>3581</v>
      </c>
      <c r="K639" s="1" t="s">
        <v>131</v>
      </c>
      <c r="L639" s="1"/>
      <c r="M639" s="3" t="s">
        <v>3582</v>
      </c>
      <c r="N639" s="1" t="b">
        <v>1</v>
      </c>
      <c r="O639" s="1" t="b">
        <v>1</v>
      </c>
      <c r="P639" s="1" t="s">
        <v>77</v>
      </c>
      <c r="X639" s="1" t="s">
        <v>3583</v>
      </c>
    </row>
    <row r="640">
      <c r="A640" s="1">
        <v>413756.0</v>
      </c>
      <c r="B640" s="1" t="s">
        <v>3584</v>
      </c>
      <c r="C640" s="2">
        <v>42763.0</v>
      </c>
      <c r="D640" s="1" t="s">
        <v>3585</v>
      </c>
      <c r="E640" s="1" t="s">
        <v>29</v>
      </c>
      <c r="F640" s="1">
        <v>894.0</v>
      </c>
      <c r="G640" s="1">
        <v>236.0</v>
      </c>
      <c r="H640" s="1">
        <v>3.0</v>
      </c>
      <c r="K640" s="1" t="s">
        <v>131</v>
      </c>
      <c r="L640" s="1"/>
      <c r="M640" s="3" t="s">
        <v>3586</v>
      </c>
      <c r="N640" s="1" t="b">
        <v>1</v>
      </c>
      <c r="O640" s="1" t="b">
        <v>1</v>
      </c>
      <c r="P640" s="1" t="s">
        <v>77</v>
      </c>
      <c r="X640" s="1" t="s">
        <v>3587</v>
      </c>
      <c r="Y640" s="3" t="s">
        <v>3588</v>
      </c>
      <c r="Z640" s="3" t="s">
        <v>3589</v>
      </c>
    </row>
    <row r="641">
      <c r="A641" s="1">
        <v>413757.0</v>
      </c>
      <c r="B641" s="1" t="s">
        <v>3590</v>
      </c>
      <c r="C641" s="2">
        <v>42763.0</v>
      </c>
      <c r="D641" s="1" t="s">
        <v>3591</v>
      </c>
      <c r="E641" s="1" t="s">
        <v>29</v>
      </c>
      <c r="F641" s="1">
        <v>894.0</v>
      </c>
      <c r="G641" s="1">
        <v>236.0</v>
      </c>
      <c r="H641" s="1">
        <v>4.0</v>
      </c>
      <c r="K641" s="1" t="s">
        <v>131</v>
      </c>
      <c r="L641" s="1"/>
      <c r="M641" s="3" t="s">
        <v>3592</v>
      </c>
      <c r="N641" s="1" t="b">
        <v>1</v>
      </c>
      <c r="O641" s="1" t="b">
        <v>1</v>
      </c>
      <c r="P641" s="1" t="s">
        <v>77</v>
      </c>
      <c r="X641" s="1" t="s">
        <v>3593</v>
      </c>
    </row>
    <row r="642">
      <c r="A642" s="1">
        <v>413758.0</v>
      </c>
      <c r="B642" s="1" t="s">
        <v>3594</v>
      </c>
      <c r="C642" s="2">
        <v>42763.0</v>
      </c>
      <c r="D642" s="1" t="s">
        <v>3595</v>
      </c>
      <c r="E642" s="1" t="s">
        <v>29</v>
      </c>
      <c r="F642" s="1">
        <v>894.0</v>
      </c>
      <c r="G642" s="1">
        <v>236.0</v>
      </c>
      <c r="H642" s="1">
        <v>3.0</v>
      </c>
      <c r="I642" s="1" t="s">
        <v>3596</v>
      </c>
      <c r="K642" s="1" t="s">
        <v>131</v>
      </c>
      <c r="L642" s="1"/>
      <c r="M642" s="3" t="s">
        <v>3597</v>
      </c>
      <c r="N642" s="1" t="b">
        <v>1</v>
      </c>
      <c r="O642" s="1" t="b">
        <v>1</v>
      </c>
      <c r="P642" s="1" t="s">
        <v>77</v>
      </c>
      <c r="X642" s="1" t="s">
        <v>3598</v>
      </c>
      <c r="Y642" s="3" t="s">
        <v>3599</v>
      </c>
      <c r="Z642" s="3" t="s">
        <v>3600</v>
      </c>
    </row>
    <row r="643">
      <c r="A643" s="1">
        <v>413759.0</v>
      </c>
      <c r="B643" s="1" t="s">
        <v>3601</v>
      </c>
      <c r="C643" s="2">
        <v>42763.0</v>
      </c>
      <c r="D643" s="1" t="s">
        <v>3602</v>
      </c>
      <c r="E643" s="1" t="s">
        <v>29</v>
      </c>
      <c r="F643" s="1">
        <v>894.0</v>
      </c>
      <c r="G643" s="1">
        <v>236.0</v>
      </c>
      <c r="H643" s="1">
        <v>7.0</v>
      </c>
      <c r="I643" s="1" t="s">
        <v>3144</v>
      </c>
      <c r="K643" s="1" t="s">
        <v>131</v>
      </c>
      <c r="L643" s="1"/>
      <c r="M643" s="3" t="s">
        <v>3603</v>
      </c>
      <c r="N643" s="1" t="b">
        <v>1</v>
      </c>
      <c r="O643" s="1" t="b">
        <v>1</v>
      </c>
      <c r="P643" s="1" t="s">
        <v>77</v>
      </c>
      <c r="X643" s="1" t="s">
        <v>3604</v>
      </c>
    </row>
    <row r="644">
      <c r="A644" s="1">
        <v>413760.0</v>
      </c>
      <c r="B644" s="1" t="s">
        <v>3605</v>
      </c>
      <c r="C644" s="2">
        <v>42763.0</v>
      </c>
      <c r="D644" s="1" t="s">
        <v>3606</v>
      </c>
      <c r="E644" s="1" t="s">
        <v>29</v>
      </c>
      <c r="F644" s="1">
        <v>894.0</v>
      </c>
      <c r="G644" s="1">
        <v>236.0</v>
      </c>
      <c r="H644" s="1">
        <v>583.0</v>
      </c>
      <c r="I644" s="1" t="s">
        <v>3607</v>
      </c>
      <c r="K644" s="1" t="s">
        <v>3576</v>
      </c>
      <c r="L644" s="1"/>
      <c r="M644" s="3" t="s">
        <v>3608</v>
      </c>
      <c r="N644" s="1" t="b">
        <v>1</v>
      </c>
      <c r="O644" s="1" t="b">
        <v>1</v>
      </c>
      <c r="P644" s="1" t="s">
        <v>77</v>
      </c>
      <c r="X644" s="1" t="s">
        <v>3609</v>
      </c>
    </row>
    <row r="645">
      <c r="A645" s="1">
        <v>413761.0</v>
      </c>
      <c r="B645" s="1" t="s">
        <v>3610</v>
      </c>
      <c r="C645" s="2">
        <v>42763.0</v>
      </c>
      <c r="D645" s="1" t="s">
        <v>3611</v>
      </c>
      <c r="E645" s="1" t="s">
        <v>29</v>
      </c>
      <c r="F645" s="1">
        <v>894.0</v>
      </c>
      <c r="G645" s="1">
        <v>236.0</v>
      </c>
      <c r="H645" s="1">
        <v>269.0</v>
      </c>
      <c r="K645" s="1" t="s">
        <v>3612</v>
      </c>
      <c r="L645" s="1"/>
      <c r="M645" s="3" t="s">
        <v>3613</v>
      </c>
      <c r="N645" s="1" t="b">
        <v>1</v>
      </c>
      <c r="O645" s="1" t="b">
        <v>1</v>
      </c>
      <c r="P645" s="1" t="s">
        <v>77</v>
      </c>
      <c r="X645" s="1" t="s">
        <v>3614</v>
      </c>
    </row>
    <row r="646">
      <c r="A646" s="1">
        <v>413762.0</v>
      </c>
      <c r="B646" s="1" t="s">
        <v>3615</v>
      </c>
      <c r="C646" s="2">
        <v>42763.0</v>
      </c>
      <c r="D646" s="1" t="s">
        <v>3616</v>
      </c>
      <c r="E646" s="1" t="s">
        <v>29</v>
      </c>
      <c r="F646" s="1">
        <v>894.0</v>
      </c>
      <c r="G646" s="1">
        <v>236.0</v>
      </c>
      <c r="H646" s="1">
        <v>1303.0</v>
      </c>
      <c r="K646" s="1" t="s">
        <v>3617</v>
      </c>
      <c r="L646" s="1"/>
      <c r="M646" s="3" t="s">
        <v>3618</v>
      </c>
      <c r="N646" s="1" t="b">
        <v>1</v>
      </c>
      <c r="O646" s="1" t="b">
        <v>1</v>
      </c>
      <c r="P646" s="1" t="s">
        <v>77</v>
      </c>
      <c r="X646" s="1" t="s">
        <v>3619</v>
      </c>
      <c r="Y646" s="3" t="s">
        <v>3620</v>
      </c>
      <c r="Z646" s="3" t="s">
        <v>3621</v>
      </c>
    </row>
    <row r="647">
      <c r="A647" s="1">
        <v>413763.0</v>
      </c>
      <c r="B647" s="1" t="s">
        <v>3622</v>
      </c>
      <c r="C647" s="2">
        <v>42763.0</v>
      </c>
      <c r="D647" s="1" t="s">
        <v>3623</v>
      </c>
      <c r="E647" s="1" t="s">
        <v>29</v>
      </c>
      <c r="F647" s="1">
        <v>894.0</v>
      </c>
      <c r="G647" s="1">
        <v>236.0</v>
      </c>
      <c r="H647" s="1">
        <v>118.0</v>
      </c>
      <c r="I647" s="1" t="s">
        <v>3624</v>
      </c>
      <c r="K647" s="1" t="s">
        <v>3625</v>
      </c>
      <c r="L647" s="1"/>
      <c r="M647" s="3" t="s">
        <v>3626</v>
      </c>
      <c r="N647" s="1" t="b">
        <v>1</v>
      </c>
      <c r="O647" s="1" t="b">
        <v>1</v>
      </c>
      <c r="P647" s="1" t="s">
        <v>77</v>
      </c>
      <c r="X647" s="1" t="s">
        <v>3627</v>
      </c>
    </row>
    <row r="648">
      <c r="A648" s="1">
        <v>413764.0</v>
      </c>
      <c r="B648" s="1" t="s">
        <v>3628</v>
      </c>
      <c r="C648" s="2">
        <v>42763.0</v>
      </c>
      <c r="D648" s="1" t="s">
        <v>3629</v>
      </c>
      <c r="E648" s="1" t="s">
        <v>29</v>
      </c>
      <c r="F648" s="1">
        <v>894.0</v>
      </c>
      <c r="G648" s="1">
        <v>236.0</v>
      </c>
      <c r="H648" s="1">
        <v>1137.0</v>
      </c>
      <c r="K648" s="1" t="s">
        <v>3630</v>
      </c>
      <c r="L648" s="1"/>
      <c r="M648" s="3" t="s">
        <v>3631</v>
      </c>
      <c r="N648" s="1" t="b">
        <v>1</v>
      </c>
      <c r="O648" s="1" t="b">
        <v>1</v>
      </c>
      <c r="P648" s="1" t="s">
        <v>77</v>
      </c>
      <c r="X648" s="1" t="s">
        <v>3632</v>
      </c>
      <c r="Y648" s="3" t="s">
        <v>3633</v>
      </c>
      <c r="Z648" s="3" t="s">
        <v>3634</v>
      </c>
    </row>
    <row r="649">
      <c r="A649" s="1">
        <v>413765.0</v>
      </c>
      <c r="B649" s="1" t="s">
        <v>3635</v>
      </c>
      <c r="C649" s="2">
        <v>42763.0</v>
      </c>
      <c r="D649" s="1" t="s">
        <v>3636</v>
      </c>
      <c r="E649" s="1" t="s">
        <v>29</v>
      </c>
      <c r="F649" s="1">
        <v>894.0</v>
      </c>
      <c r="G649" s="1">
        <v>236.0</v>
      </c>
      <c r="H649" s="1">
        <v>1749.0</v>
      </c>
      <c r="K649" s="1" t="s">
        <v>3637</v>
      </c>
      <c r="L649" s="1"/>
      <c r="M649" s="3" t="s">
        <v>3638</v>
      </c>
      <c r="N649" s="1" t="b">
        <v>1</v>
      </c>
      <c r="O649" s="1" t="b">
        <v>1</v>
      </c>
      <c r="P649" s="1" t="s">
        <v>77</v>
      </c>
      <c r="X649" s="1" t="s">
        <v>3639</v>
      </c>
    </row>
    <row r="650">
      <c r="A650" s="1">
        <v>413766.0</v>
      </c>
      <c r="B650" s="1" t="s">
        <v>3640</v>
      </c>
      <c r="C650" s="2">
        <v>42763.0</v>
      </c>
      <c r="D650" s="1" t="s">
        <v>3641</v>
      </c>
      <c r="E650" s="1" t="s">
        <v>29</v>
      </c>
      <c r="F650" s="1">
        <v>894.0</v>
      </c>
      <c r="G650" s="1">
        <v>236.0</v>
      </c>
      <c r="H650" s="1">
        <v>344.0</v>
      </c>
      <c r="I650" s="1" t="s">
        <v>3642</v>
      </c>
      <c r="K650" s="1" t="s">
        <v>3643</v>
      </c>
      <c r="L650" s="1"/>
      <c r="M650" s="3" t="s">
        <v>3644</v>
      </c>
      <c r="N650" s="1" t="b">
        <v>1</v>
      </c>
      <c r="O650" s="1" t="b">
        <v>1</v>
      </c>
      <c r="P650" s="1" t="s">
        <v>77</v>
      </c>
      <c r="X650" s="1" t="s">
        <v>3645</v>
      </c>
    </row>
    <row r="651">
      <c r="A651" s="1">
        <v>413767.0</v>
      </c>
      <c r="B651" s="1" t="s">
        <v>3646</v>
      </c>
      <c r="C651" s="2">
        <v>42749.0</v>
      </c>
      <c r="D651" s="1" t="s">
        <v>3647</v>
      </c>
      <c r="E651" s="1" t="s">
        <v>29</v>
      </c>
      <c r="F651" s="1">
        <v>894.0</v>
      </c>
      <c r="G651" s="1">
        <v>236.0</v>
      </c>
      <c r="H651" s="1">
        <v>14.0</v>
      </c>
      <c r="I651" s="1" t="s">
        <v>3648</v>
      </c>
      <c r="K651" s="1" t="s">
        <v>3649</v>
      </c>
      <c r="L651" s="1"/>
      <c r="M651" s="3" t="s">
        <v>3650</v>
      </c>
      <c r="N651" s="1" t="b">
        <v>1</v>
      </c>
      <c r="O651" s="1" t="b">
        <v>1</v>
      </c>
      <c r="P651" s="1" t="s">
        <v>77</v>
      </c>
      <c r="X651" s="1" t="s">
        <v>3651</v>
      </c>
    </row>
    <row r="652">
      <c r="A652" s="1">
        <v>413768.0</v>
      </c>
      <c r="B652" s="1" t="s">
        <v>3652</v>
      </c>
      <c r="C652" s="2">
        <v>42749.0</v>
      </c>
      <c r="D652" s="1" t="s">
        <v>3653</v>
      </c>
      <c r="E652" s="1" t="s">
        <v>29</v>
      </c>
      <c r="F652" s="1">
        <v>894.0</v>
      </c>
      <c r="G652" s="1">
        <v>236.0</v>
      </c>
      <c r="H652" s="1">
        <v>2.0</v>
      </c>
      <c r="K652" s="1" t="s">
        <v>3654</v>
      </c>
      <c r="L652" s="1"/>
      <c r="M652" s="3" t="s">
        <v>3655</v>
      </c>
      <c r="N652" s="1" t="b">
        <v>1</v>
      </c>
      <c r="O652" s="1" t="b">
        <v>1</v>
      </c>
      <c r="P652" s="1" t="s">
        <v>77</v>
      </c>
      <c r="X652" s="1" t="s">
        <v>3656</v>
      </c>
    </row>
    <row r="653">
      <c r="A653" s="1">
        <v>413769.0</v>
      </c>
      <c r="B653" s="1" t="s">
        <v>3657</v>
      </c>
      <c r="C653" s="2">
        <v>42744.0</v>
      </c>
      <c r="D653" s="1" t="s">
        <v>3658</v>
      </c>
      <c r="E653" s="1" t="s">
        <v>29</v>
      </c>
      <c r="F653" s="1">
        <v>894.0</v>
      </c>
      <c r="G653" s="1">
        <v>236.0</v>
      </c>
      <c r="H653" s="1">
        <v>1.0</v>
      </c>
      <c r="I653" s="1" t="s">
        <v>3659</v>
      </c>
      <c r="K653" s="1" t="s">
        <v>3660</v>
      </c>
      <c r="L653" s="1"/>
      <c r="M653" s="3" t="s">
        <v>3661</v>
      </c>
      <c r="N653" s="1" t="b">
        <v>1</v>
      </c>
      <c r="O653" s="1" t="b">
        <v>1</v>
      </c>
      <c r="P653" s="1" t="s">
        <v>77</v>
      </c>
      <c r="X653" s="1" t="s">
        <v>3662</v>
      </c>
      <c r="Y653" s="3" t="s">
        <v>3663</v>
      </c>
      <c r="Z653" s="3" t="s">
        <v>3664</v>
      </c>
    </row>
    <row r="654">
      <c r="A654" s="1">
        <v>413770.0</v>
      </c>
      <c r="B654" s="1" t="s">
        <v>3665</v>
      </c>
      <c r="C654" s="2">
        <v>42743.0</v>
      </c>
      <c r="D654" s="1" t="s">
        <v>3666</v>
      </c>
      <c r="E654" s="1" t="s">
        <v>29</v>
      </c>
      <c r="F654" s="1">
        <v>894.0</v>
      </c>
      <c r="G654" s="1">
        <v>236.0</v>
      </c>
      <c r="H654" s="1">
        <v>5.0</v>
      </c>
      <c r="K654" s="1" t="s">
        <v>131</v>
      </c>
      <c r="L654" s="1"/>
      <c r="M654" s="3" t="s">
        <v>3667</v>
      </c>
      <c r="N654" s="1" t="b">
        <v>1</v>
      </c>
      <c r="O654" s="1" t="b">
        <v>1</v>
      </c>
      <c r="P654" s="1" t="s">
        <v>77</v>
      </c>
      <c r="X654" s="1" t="s">
        <v>3668</v>
      </c>
    </row>
    <row r="655">
      <c r="A655" s="1">
        <v>413771.0</v>
      </c>
      <c r="B655" s="1" t="s">
        <v>3669</v>
      </c>
      <c r="C655" s="2">
        <v>42743.0</v>
      </c>
      <c r="D655" s="1" t="s">
        <v>3670</v>
      </c>
      <c r="E655" s="1" t="s">
        <v>29</v>
      </c>
      <c r="F655" s="1">
        <v>894.0</v>
      </c>
      <c r="G655" s="1">
        <v>236.0</v>
      </c>
      <c r="H655" s="1">
        <v>2.0</v>
      </c>
      <c r="I655" s="1" t="s">
        <v>3671</v>
      </c>
      <c r="K655" s="1" t="s">
        <v>131</v>
      </c>
      <c r="L655" s="1"/>
      <c r="M655" s="3" t="s">
        <v>3672</v>
      </c>
      <c r="N655" s="1" t="b">
        <v>1</v>
      </c>
      <c r="O655" s="1" t="b">
        <v>1</v>
      </c>
      <c r="P655" s="1" t="s">
        <v>77</v>
      </c>
      <c r="X655" s="1" t="s">
        <v>3673</v>
      </c>
    </row>
    <row r="656">
      <c r="A656" s="1">
        <v>413772.0</v>
      </c>
      <c r="B656" s="1" t="s">
        <v>3674</v>
      </c>
      <c r="C656" s="2">
        <v>42743.0</v>
      </c>
      <c r="D656" s="1" t="s">
        <v>3675</v>
      </c>
      <c r="E656" s="1" t="s">
        <v>29</v>
      </c>
      <c r="F656" s="1">
        <v>894.0</v>
      </c>
      <c r="G656" s="1">
        <v>236.0</v>
      </c>
      <c r="H656" s="1">
        <v>5.0</v>
      </c>
      <c r="I656" s="1" t="s">
        <v>130</v>
      </c>
      <c r="K656" s="1" t="s">
        <v>131</v>
      </c>
      <c r="L656" s="1"/>
      <c r="M656" s="3" t="s">
        <v>3676</v>
      </c>
      <c r="N656" s="1" t="b">
        <v>1</v>
      </c>
      <c r="O656" s="1" t="b">
        <v>1</v>
      </c>
      <c r="P656" s="1" t="s">
        <v>77</v>
      </c>
      <c r="X656" s="1" t="s">
        <v>3677</v>
      </c>
      <c r="Y656" s="3" t="s">
        <v>482</v>
      </c>
      <c r="Z656" s="3" t="s">
        <v>483</v>
      </c>
    </row>
    <row r="657">
      <c r="A657" s="1">
        <v>413773.0</v>
      </c>
      <c r="B657" s="1" t="s">
        <v>3678</v>
      </c>
      <c r="C657" s="2">
        <v>42743.0</v>
      </c>
      <c r="D657" s="1" t="s">
        <v>3679</v>
      </c>
      <c r="E657" s="1" t="s">
        <v>29</v>
      </c>
      <c r="F657" s="1">
        <v>894.0</v>
      </c>
      <c r="G657" s="1">
        <v>236.0</v>
      </c>
      <c r="H657" s="1">
        <v>2.0</v>
      </c>
      <c r="I657" s="1" t="s">
        <v>3680</v>
      </c>
      <c r="K657" s="1" t="s">
        <v>131</v>
      </c>
      <c r="L657" s="1"/>
      <c r="M657" s="3" t="s">
        <v>3681</v>
      </c>
      <c r="N657" s="1" t="b">
        <v>1</v>
      </c>
      <c r="O657" s="1" t="b">
        <v>1</v>
      </c>
      <c r="P657" s="1" t="s">
        <v>77</v>
      </c>
      <c r="X657" s="1" t="s">
        <v>3682</v>
      </c>
      <c r="Y657" s="3" t="s">
        <v>3683</v>
      </c>
      <c r="Z657" s="3" t="s">
        <v>3684</v>
      </c>
    </row>
    <row r="658">
      <c r="A658" s="1">
        <v>413774.0</v>
      </c>
      <c r="B658" s="1" t="s">
        <v>3685</v>
      </c>
      <c r="C658" s="2">
        <v>42743.0</v>
      </c>
      <c r="D658" s="1" t="s">
        <v>3686</v>
      </c>
      <c r="E658" s="1" t="s">
        <v>29</v>
      </c>
      <c r="F658" s="1">
        <v>894.0</v>
      </c>
      <c r="G658" s="1">
        <v>236.0</v>
      </c>
      <c r="H658" s="1">
        <v>4.0</v>
      </c>
      <c r="I658" s="1" t="s">
        <v>3687</v>
      </c>
      <c r="K658" s="1" t="s">
        <v>131</v>
      </c>
      <c r="L658" s="1"/>
      <c r="M658" s="3" t="s">
        <v>3688</v>
      </c>
      <c r="N658" s="1" t="b">
        <v>1</v>
      </c>
      <c r="O658" s="1" t="b">
        <v>1</v>
      </c>
      <c r="P658" s="1" t="s">
        <v>77</v>
      </c>
      <c r="X658" s="1" t="s">
        <v>3689</v>
      </c>
      <c r="Y658" s="3" t="s">
        <v>3690</v>
      </c>
      <c r="Z658" s="3" t="s">
        <v>3691</v>
      </c>
    </row>
    <row r="659">
      <c r="A659" s="1">
        <v>413775.0</v>
      </c>
      <c r="B659" s="1" t="s">
        <v>3692</v>
      </c>
      <c r="C659" s="2">
        <v>42743.0</v>
      </c>
      <c r="D659" s="1" t="s">
        <v>3693</v>
      </c>
      <c r="E659" s="1" t="s">
        <v>29</v>
      </c>
      <c r="F659" s="1">
        <v>894.0</v>
      </c>
      <c r="G659" s="1">
        <v>236.0</v>
      </c>
      <c r="H659" s="1">
        <v>6.0</v>
      </c>
      <c r="I659" s="1" t="s">
        <v>3694</v>
      </c>
      <c r="K659" s="1" t="s">
        <v>131</v>
      </c>
      <c r="L659" s="1"/>
      <c r="M659" s="3" t="s">
        <v>3695</v>
      </c>
      <c r="N659" s="1" t="b">
        <v>1</v>
      </c>
      <c r="O659" s="1" t="b">
        <v>1</v>
      </c>
      <c r="P659" s="1" t="s">
        <v>77</v>
      </c>
      <c r="X659" s="1" t="s">
        <v>3696</v>
      </c>
    </row>
    <row r="660">
      <c r="A660" s="1">
        <v>413776.0</v>
      </c>
      <c r="B660" s="1" t="s">
        <v>3697</v>
      </c>
      <c r="C660" s="2">
        <v>42743.0</v>
      </c>
      <c r="D660" s="1" t="s">
        <v>3698</v>
      </c>
      <c r="E660" s="1" t="s">
        <v>29</v>
      </c>
      <c r="F660" s="1">
        <v>894.0</v>
      </c>
      <c r="G660" s="1">
        <v>236.0</v>
      </c>
      <c r="H660" s="1">
        <v>2.0</v>
      </c>
      <c r="I660" s="1" t="s">
        <v>3699</v>
      </c>
      <c r="K660" s="1" t="s">
        <v>131</v>
      </c>
      <c r="L660" s="1"/>
      <c r="M660" s="3" t="s">
        <v>3700</v>
      </c>
      <c r="N660" s="1" t="b">
        <v>1</v>
      </c>
      <c r="O660" s="1" t="b">
        <v>1</v>
      </c>
      <c r="P660" s="1" t="s">
        <v>77</v>
      </c>
      <c r="X660" s="1" t="s">
        <v>3701</v>
      </c>
      <c r="Y660" s="3" t="s">
        <v>3702</v>
      </c>
      <c r="Z660" s="3" t="s">
        <v>3703</v>
      </c>
      <c r="AA660" s="3" t="s">
        <v>3683</v>
      </c>
      <c r="AB660" s="3" t="s">
        <v>3684</v>
      </c>
    </row>
    <row r="661">
      <c r="A661" s="1">
        <v>413777.0</v>
      </c>
      <c r="B661" s="1" t="s">
        <v>3704</v>
      </c>
      <c r="C661" s="2">
        <v>42743.0</v>
      </c>
      <c r="D661" s="1" t="s">
        <v>3705</v>
      </c>
      <c r="E661" s="1" t="s">
        <v>29</v>
      </c>
      <c r="F661" s="1">
        <v>894.0</v>
      </c>
      <c r="G661" s="1">
        <v>236.0</v>
      </c>
      <c r="H661" s="1">
        <v>2.0</v>
      </c>
      <c r="I661" s="1" t="s">
        <v>3706</v>
      </c>
      <c r="K661" s="1" t="s">
        <v>131</v>
      </c>
      <c r="L661" s="1"/>
      <c r="M661" s="3" t="s">
        <v>3707</v>
      </c>
      <c r="N661" s="1" t="b">
        <v>1</v>
      </c>
      <c r="O661" s="1" t="b">
        <v>1</v>
      </c>
      <c r="P661" s="1" t="s">
        <v>77</v>
      </c>
      <c r="X661" s="1" t="s">
        <v>3708</v>
      </c>
      <c r="Y661" s="3" t="s">
        <v>3709</v>
      </c>
      <c r="Z661" s="3" t="s">
        <v>3710</v>
      </c>
    </row>
    <row r="662">
      <c r="A662" s="1">
        <v>413778.0</v>
      </c>
      <c r="B662" s="1" t="s">
        <v>3711</v>
      </c>
      <c r="C662" s="2">
        <v>42743.0</v>
      </c>
      <c r="D662" s="1" t="s">
        <v>3712</v>
      </c>
      <c r="E662" s="1" t="s">
        <v>29</v>
      </c>
      <c r="F662" s="1">
        <v>894.0</v>
      </c>
      <c r="G662" s="1">
        <v>236.0</v>
      </c>
      <c r="H662" s="1">
        <v>3.0</v>
      </c>
      <c r="I662" s="1" t="s">
        <v>3699</v>
      </c>
      <c r="K662" s="1" t="s">
        <v>131</v>
      </c>
      <c r="L662" s="1"/>
      <c r="M662" s="3" t="s">
        <v>3713</v>
      </c>
      <c r="N662" s="1" t="b">
        <v>1</v>
      </c>
      <c r="O662" s="1" t="b">
        <v>1</v>
      </c>
      <c r="P662" s="1" t="s">
        <v>77</v>
      </c>
      <c r="X662" s="1" t="s">
        <v>3714</v>
      </c>
      <c r="Y662" s="3" t="s">
        <v>3715</v>
      </c>
      <c r="Z662" s="3" t="s">
        <v>3716</v>
      </c>
    </row>
    <row r="663">
      <c r="A663" s="1">
        <v>413779.0</v>
      </c>
      <c r="B663" s="1" t="s">
        <v>3717</v>
      </c>
      <c r="C663" s="2">
        <v>42743.0</v>
      </c>
      <c r="D663" s="1" t="s">
        <v>3718</v>
      </c>
      <c r="E663" s="1" t="s">
        <v>29</v>
      </c>
      <c r="F663" s="1">
        <v>894.0</v>
      </c>
      <c r="G663" s="1">
        <v>236.0</v>
      </c>
      <c r="H663" s="1">
        <v>2.0</v>
      </c>
      <c r="I663" s="1" t="s">
        <v>3719</v>
      </c>
      <c r="K663" s="1" t="s">
        <v>131</v>
      </c>
      <c r="L663" s="1"/>
      <c r="M663" s="3" t="s">
        <v>3720</v>
      </c>
      <c r="N663" s="1" t="b">
        <v>1</v>
      </c>
      <c r="O663" s="1" t="b">
        <v>1</v>
      </c>
      <c r="P663" s="1" t="s">
        <v>77</v>
      </c>
      <c r="X663" s="1" t="s">
        <v>3721</v>
      </c>
      <c r="Y663" s="3" t="s">
        <v>3722</v>
      </c>
      <c r="Z663" s="3" t="s">
        <v>3723</v>
      </c>
    </row>
    <row r="664">
      <c r="A664" s="1">
        <v>413780.0</v>
      </c>
      <c r="B664" s="1" t="s">
        <v>3724</v>
      </c>
      <c r="C664" s="2">
        <v>42743.0</v>
      </c>
      <c r="D664" s="1" t="s">
        <v>3725</v>
      </c>
      <c r="E664" s="1" t="s">
        <v>29</v>
      </c>
      <c r="F664" s="1">
        <v>894.0</v>
      </c>
      <c r="G664" s="1">
        <v>236.0</v>
      </c>
      <c r="H664" s="1">
        <v>2.0</v>
      </c>
      <c r="I664" s="1" t="s">
        <v>3726</v>
      </c>
      <c r="K664" s="1" t="s">
        <v>131</v>
      </c>
      <c r="L664" s="1"/>
      <c r="M664" s="3" t="s">
        <v>3727</v>
      </c>
      <c r="N664" s="1" t="b">
        <v>1</v>
      </c>
      <c r="O664" s="1" t="b">
        <v>1</v>
      </c>
      <c r="P664" s="1" t="s">
        <v>77</v>
      </c>
      <c r="X664" s="1" t="s">
        <v>3728</v>
      </c>
      <c r="Y664" s="3" t="s">
        <v>3729</v>
      </c>
      <c r="Z664" s="3" t="s">
        <v>3730</v>
      </c>
    </row>
    <row r="665">
      <c r="A665" s="1">
        <v>413781.0</v>
      </c>
      <c r="B665" s="1" t="s">
        <v>3731</v>
      </c>
      <c r="C665" s="2">
        <v>42743.0</v>
      </c>
      <c r="D665" s="1" t="s">
        <v>3732</v>
      </c>
      <c r="E665" s="1" t="s">
        <v>29</v>
      </c>
      <c r="F665" s="1">
        <v>894.0</v>
      </c>
      <c r="G665" s="1">
        <v>236.0</v>
      </c>
      <c r="H665" s="1">
        <v>2.0</v>
      </c>
      <c r="I665" s="1" t="s">
        <v>3719</v>
      </c>
      <c r="K665" s="1" t="s">
        <v>131</v>
      </c>
      <c r="L665" s="1"/>
      <c r="M665" s="3" t="s">
        <v>3733</v>
      </c>
      <c r="N665" s="1" t="b">
        <v>1</v>
      </c>
      <c r="O665" s="1" t="b">
        <v>1</v>
      </c>
      <c r="P665" s="1" t="s">
        <v>77</v>
      </c>
      <c r="X665" s="1" t="s">
        <v>3734</v>
      </c>
      <c r="Y665" s="3" t="s">
        <v>3735</v>
      </c>
      <c r="Z665" s="3" t="s">
        <v>3736</v>
      </c>
    </row>
    <row r="666">
      <c r="A666" s="1">
        <v>413782.0</v>
      </c>
      <c r="B666" s="1" t="s">
        <v>3737</v>
      </c>
      <c r="C666" s="2">
        <v>42743.0</v>
      </c>
      <c r="D666" s="1" t="s">
        <v>3738</v>
      </c>
      <c r="E666" s="1" t="s">
        <v>29</v>
      </c>
      <c r="F666" s="1">
        <v>894.0</v>
      </c>
      <c r="G666" s="1">
        <v>236.0</v>
      </c>
      <c r="H666" s="1">
        <v>8.0</v>
      </c>
      <c r="I666" s="1" t="s">
        <v>3739</v>
      </c>
      <c r="K666" s="1" t="s">
        <v>131</v>
      </c>
      <c r="L666" s="1"/>
      <c r="M666" s="3" t="s">
        <v>3740</v>
      </c>
      <c r="N666" s="1" t="b">
        <v>1</v>
      </c>
      <c r="O666" s="1" t="b">
        <v>1</v>
      </c>
      <c r="P666" s="1" t="s">
        <v>77</v>
      </c>
      <c r="X666" s="1" t="s">
        <v>3741</v>
      </c>
      <c r="Y666" s="3" t="s">
        <v>3742</v>
      </c>
      <c r="Z666" s="3" t="s">
        <v>3743</v>
      </c>
    </row>
    <row r="667">
      <c r="A667" s="1">
        <v>413783.0</v>
      </c>
      <c r="B667" s="1" t="s">
        <v>3744</v>
      </c>
      <c r="C667" s="2">
        <v>42743.0</v>
      </c>
      <c r="D667" s="1" t="s">
        <v>3745</v>
      </c>
      <c r="E667" s="1" t="s">
        <v>29</v>
      </c>
      <c r="F667" s="1">
        <v>894.0</v>
      </c>
      <c r="G667" s="1">
        <v>236.0</v>
      </c>
      <c r="H667" s="1">
        <v>4.0</v>
      </c>
      <c r="I667" s="1" t="s">
        <v>3699</v>
      </c>
      <c r="K667" s="1" t="s">
        <v>131</v>
      </c>
      <c r="L667" s="1"/>
      <c r="M667" s="3" t="s">
        <v>3746</v>
      </c>
      <c r="N667" s="1" t="b">
        <v>1</v>
      </c>
      <c r="O667" s="1" t="b">
        <v>1</v>
      </c>
      <c r="P667" s="1" t="s">
        <v>77</v>
      </c>
      <c r="X667" s="1" t="s">
        <v>3747</v>
      </c>
      <c r="Y667" s="3" t="s">
        <v>3748</v>
      </c>
      <c r="Z667" s="3" t="s">
        <v>3749</v>
      </c>
    </row>
    <row r="668">
      <c r="A668" s="1">
        <v>413784.0</v>
      </c>
      <c r="B668" s="1" t="s">
        <v>3750</v>
      </c>
      <c r="C668" s="2">
        <v>42743.0</v>
      </c>
      <c r="D668" s="1" t="s">
        <v>3751</v>
      </c>
      <c r="E668" s="1" t="s">
        <v>29</v>
      </c>
      <c r="F668" s="1">
        <v>894.0</v>
      </c>
      <c r="G668" s="1">
        <v>236.0</v>
      </c>
      <c r="H668" s="1">
        <v>2.0</v>
      </c>
      <c r="I668" s="1" t="s">
        <v>3752</v>
      </c>
      <c r="K668" s="1" t="s">
        <v>131</v>
      </c>
      <c r="L668" s="1"/>
      <c r="M668" s="3" t="s">
        <v>3753</v>
      </c>
      <c r="N668" s="1" t="b">
        <v>1</v>
      </c>
      <c r="O668" s="1" t="b">
        <v>1</v>
      </c>
      <c r="P668" s="1" t="s">
        <v>77</v>
      </c>
      <c r="X668" s="1" t="s">
        <v>3754</v>
      </c>
      <c r="Y668" s="3" t="s">
        <v>3755</v>
      </c>
      <c r="Z668" s="3" t="s">
        <v>3756</v>
      </c>
    </row>
    <row r="669">
      <c r="A669" s="1">
        <v>413785.0</v>
      </c>
      <c r="B669" s="1" t="s">
        <v>3757</v>
      </c>
      <c r="C669" s="2">
        <v>42743.0</v>
      </c>
      <c r="D669" s="1" t="s">
        <v>3758</v>
      </c>
      <c r="E669" s="1" t="s">
        <v>29</v>
      </c>
      <c r="F669" s="1">
        <v>894.0</v>
      </c>
      <c r="G669" s="1">
        <v>236.0</v>
      </c>
      <c r="H669" s="1">
        <v>2.0</v>
      </c>
      <c r="I669" s="1" t="s">
        <v>3719</v>
      </c>
      <c r="K669" s="1" t="s">
        <v>131</v>
      </c>
      <c r="L669" s="1"/>
      <c r="M669" s="3" t="s">
        <v>3759</v>
      </c>
      <c r="N669" s="1" t="b">
        <v>1</v>
      </c>
      <c r="O669" s="1" t="b">
        <v>1</v>
      </c>
      <c r="P669" s="1" t="s">
        <v>77</v>
      </c>
      <c r="X669" s="1" t="s">
        <v>3760</v>
      </c>
      <c r="Y669" s="3" t="s">
        <v>3761</v>
      </c>
      <c r="Z669" s="3" t="s">
        <v>3762</v>
      </c>
    </row>
    <row r="670">
      <c r="A670" s="1">
        <v>413786.0</v>
      </c>
      <c r="B670" s="1" t="s">
        <v>3763</v>
      </c>
      <c r="C670" s="2">
        <v>42743.0</v>
      </c>
      <c r="D670" s="1" t="s">
        <v>3764</v>
      </c>
      <c r="E670" s="1" t="s">
        <v>29</v>
      </c>
      <c r="F670" s="1">
        <v>894.0</v>
      </c>
      <c r="G670" s="1">
        <v>236.0</v>
      </c>
      <c r="H670" s="1">
        <v>4.0</v>
      </c>
      <c r="K670" s="1" t="s">
        <v>131</v>
      </c>
      <c r="L670" s="1"/>
      <c r="M670" s="3" t="s">
        <v>3765</v>
      </c>
      <c r="N670" s="1" t="b">
        <v>1</v>
      </c>
      <c r="O670" s="1" t="b">
        <v>1</v>
      </c>
      <c r="P670" s="1" t="s">
        <v>77</v>
      </c>
      <c r="X670" s="1" t="s">
        <v>3766</v>
      </c>
    </row>
    <row r="671">
      <c r="A671" s="1">
        <v>413787.0</v>
      </c>
      <c r="B671" s="1" t="s">
        <v>3767</v>
      </c>
      <c r="C671" s="2">
        <v>42743.0</v>
      </c>
      <c r="D671" s="1" t="s">
        <v>3768</v>
      </c>
      <c r="E671" s="1" t="s">
        <v>29</v>
      </c>
      <c r="F671" s="1">
        <v>894.0</v>
      </c>
      <c r="G671" s="1">
        <v>236.0</v>
      </c>
      <c r="H671" s="1">
        <v>0.0</v>
      </c>
      <c r="J671" s="1" t="s">
        <v>3769</v>
      </c>
      <c r="K671" s="1" t="s">
        <v>3770</v>
      </c>
      <c r="L671" s="1"/>
      <c r="M671" s="3" t="s">
        <v>3771</v>
      </c>
      <c r="N671" s="1" t="b">
        <v>0</v>
      </c>
      <c r="O671" s="1" t="b">
        <v>0</v>
      </c>
      <c r="P671" s="1" t="s">
        <v>208</v>
      </c>
      <c r="X671" s="1" t="s">
        <v>3772</v>
      </c>
      <c r="Y671" s="3" t="s">
        <v>3773</v>
      </c>
      <c r="Z671" s="3" t="s">
        <v>3774</v>
      </c>
    </row>
    <row r="672">
      <c r="A672" s="1">
        <v>413788.0</v>
      </c>
      <c r="B672" s="1" t="s">
        <v>3775</v>
      </c>
      <c r="C672" s="2">
        <v>42743.0</v>
      </c>
      <c r="D672" s="1" t="s">
        <v>3776</v>
      </c>
      <c r="E672" s="1" t="s">
        <v>29</v>
      </c>
      <c r="F672" s="1">
        <v>894.0</v>
      </c>
      <c r="G672" s="1">
        <v>236.0</v>
      </c>
      <c r="H672" s="1">
        <v>3.0</v>
      </c>
      <c r="K672" s="1" t="s">
        <v>3777</v>
      </c>
      <c r="L672" s="1"/>
      <c r="M672" s="3" t="s">
        <v>3778</v>
      </c>
      <c r="N672" s="1" t="b">
        <v>1</v>
      </c>
      <c r="O672" s="1" t="b">
        <v>1</v>
      </c>
      <c r="P672" s="1" t="s">
        <v>77</v>
      </c>
      <c r="X672" s="1" t="s">
        <v>3779</v>
      </c>
    </row>
    <row r="673">
      <c r="A673" s="1">
        <v>413789.0</v>
      </c>
      <c r="B673" s="1" t="s">
        <v>3780</v>
      </c>
      <c r="C673" s="2">
        <v>42737.0</v>
      </c>
      <c r="D673" s="1" t="s">
        <v>3781</v>
      </c>
      <c r="E673" s="1" t="s">
        <v>29</v>
      </c>
      <c r="F673" s="1">
        <v>894.0</v>
      </c>
      <c r="G673" s="1">
        <v>236.0</v>
      </c>
      <c r="H673" s="1">
        <v>6.0</v>
      </c>
      <c r="I673" s="1" t="s">
        <v>3782</v>
      </c>
      <c r="M673" s="3" t="s">
        <v>3783</v>
      </c>
      <c r="N673" s="1" t="b">
        <v>0</v>
      </c>
      <c r="O673" s="1" t="b">
        <v>0</v>
      </c>
      <c r="P673" s="1" t="s">
        <v>31</v>
      </c>
      <c r="X673" s="1" t="s">
        <v>3784</v>
      </c>
      <c r="Y673" s="3" t="s">
        <v>3785</v>
      </c>
      <c r="Z673" s="3" t="s">
        <v>3786</v>
      </c>
    </row>
    <row r="674">
      <c r="A674" s="1">
        <v>413790.0</v>
      </c>
      <c r="B674" s="1" t="s">
        <v>3787</v>
      </c>
      <c r="C674" s="2">
        <v>42737.0</v>
      </c>
      <c r="D674" s="1" t="s">
        <v>3788</v>
      </c>
      <c r="E674" s="1" t="s">
        <v>29</v>
      </c>
      <c r="F674" s="1">
        <v>894.0</v>
      </c>
      <c r="G674" s="1">
        <v>236.0</v>
      </c>
      <c r="H674" s="1">
        <v>3.0</v>
      </c>
      <c r="K674" s="1" t="s">
        <v>3789</v>
      </c>
      <c r="L674" s="1"/>
      <c r="M674" s="3" t="s">
        <v>3790</v>
      </c>
      <c r="N674" s="1" t="b">
        <v>1</v>
      </c>
      <c r="O674" s="1" t="b">
        <v>1</v>
      </c>
      <c r="P674" s="1" t="s">
        <v>77</v>
      </c>
      <c r="X674" s="1" t="s">
        <v>3791</v>
      </c>
    </row>
    <row r="675">
      <c r="A675" s="1">
        <v>413791.0</v>
      </c>
      <c r="B675" s="1" t="s">
        <v>3792</v>
      </c>
      <c r="C675" s="2">
        <v>42737.0</v>
      </c>
      <c r="D675" s="1" t="s">
        <v>3793</v>
      </c>
      <c r="E675" s="1" t="s">
        <v>29</v>
      </c>
      <c r="F675" s="1">
        <v>894.0</v>
      </c>
      <c r="G675" s="1">
        <v>236.0</v>
      </c>
      <c r="H675" s="1">
        <v>5.0</v>
      </c>
      <c r="K675" s="1" t="s">
        <v>3794</v>
      </c>
      <c r="L675" s="1"/>
      <c r="M675" s="3" t="s">
        <v>3795</v>
      </c>
      <c r="N675" s="1" t="b">
        <v>1</v>
      </c>
      <c r="O675" s="1" t="b">
        <v>1</v>
      </c>
      <c r="P675" s="1" t="s">
        <v>77</v>
      </c>
      <c r="X675" s="1" t="s">
        <v>3796</v>
      </c>
    </row>
    <row r="676">
      <c r="A676" s="1">
        <v>413792.0</v>
      </c>
      <c r="B676" s="1" t="s">
        <v>3797</v>
      </c>
      <c r="C676" s="2">
        <v>42737.0</v>
      </c>
      <c r="D676" s="1" t="s">
        <v>3798</v>
      </c>
      <c r="E676" s="1" t="s">
        <v>29</v>
      </c>
      <c r="F676" s="1">
        <v>894.0</v>
      </c>
      <c r="G676" s="1">
        <v>236.0</v>
      </c>
      <c r="H676" s="1">
        <v>3.0</v>
      </c>
      <c r="K676" s="1" t="s">
        <v>3794</v>
      </c>
      <c r="L676" s="1"/>
      <c r="M676" s="3" t="s">
        <v>3799</v>
      </c>
      <c r="N676" s="1" t="b">
        <v>1</v>
      </c>
      <c r="O676" s="1" t="b">
        <v>1</v>
      </c>
      <c r="P676" s="1" t="s">
        <v>77</v>
      </c>
      <c r="X676" s="1" t="s">
        <v>3800</v>
      </c>
    </row>
    <row r="677">
      <c r="A677" s="1">
        <v>413793.0</v>
      </c>
      <c r="B677" s="1" t="s">
        <v>3801</v>
      </c>
      <c r="C677" s="2">
        <v>42737.0</v>
      </c>
      <c r="D677" s="1" t="s">
        <v>3802</v>
      </c>
      <c r="E677" s="1" t="s">
        <v>29</v>
      </c>
      <c r="F677" s="1">
        <v>894.0</v>
      </c>
      <c r="G677" s="1">
        <v>236.0</v>
      </c>
      <c r="H677" s="1">
        <v>3.0</v>
      </c>
      <c r="K677" s="1" t="s">
        <v>3794</v>
      </c>
      <c r="L677" s="1"/>
      <c r="M677" s="3" t="s">
        <v>3803</v>
      </c>
      <c r="N677" s="1" t="b">
        <v>1</v>
      </c>
      <c r="O677" s="1" t="b">
        <v>1</v>
      </c>
      <c r="P677" s="1" t="s">
        <v>77</v>
      </c>
      <c r="X677" s="1" t="s">
        <v>3804</v>
      </c>
    </row>
    <row r="678">
      <c r="A678" s="1">
        <v>413794.0</v>
      </c>
      <c r="B678" s="1" t="s">
        <v>3805</v>
      </c>
      <c r="C678" s="4">
        <v>42723.0</v>
      </c>
      <c r="D678" s="1" t="s">
        <v>3806</v>
      </c>
      <c r="E678" s="1" t="s">
        <v>29</v>
      </c>
      <c r="F678" s="1">
        <v>894.0</v>
      </c>
      <c r="G678" s="1">
        <v>236.0</v>
      </c>
      <c r="H678" s="1">
        <v>9.0</v>
      </c>
      <c r="I678" s="1" t="s">
        <v>3807</v>
      </c>
      <c r="K678" s="1" t="s">
        <v>1461</v>
      </c>
      <c r="L678" s="1"/>
      <c r="M678" s="3" t="s">
        <v>3808</v>
      </c>
      <c r="N678" s="1" t="b">
        <v>1</v>
      </c>
      <c r="O678" s="1" t="b">
        <v>1</v>
      </c>
      <c r="P678" s="1" t="s">
        <v>77</v>
      </c>
      <c r="X678" s="1" t="s">
        <v>3809</v>
      </c>
      <c r="Y678" s="3" t="s">
        <v>3810</v>
      </c>
      <c r="Z678" s="3" t="s">
        <v>3811</v>
      </c>
    </row>
    <row r="679">
      <c r="A679" s="1">
        <v>413795.0</v>
      </c>
      <c r="B679" s="1" t="s">
        <v>3812</v>
      </c>
      <c r="C679" s="4">
        <v>42723.0</v>
      </c>
      <c r="D679" s="1" t="s">
        <v>3813</v>
      </c>
      <c r="E679" s="1" t="s">
        <v>29</v>
      </c>
      <c r="F679" s="1">
        <v>894.0</v>
      </c>
      <c r="G679" s="1">
        <v>236.0</v>
      </c>
      <c r="H679" s="1">
        <v>8.0</v>
      </c>
      <c r="K679" s="1" t="s">
        <v>3814</v>
      </c>
      <c r="L679" s="1"/>
      <c r="M679" s="3" t="s">
        <v>3815</v>
      </c>
      <c r="N679" s="1" t="b">
        <v>1</v>
      </c>
      <c r="O679" s="1" t="b">
        <v>1</v>
      </c>
      <c r="P679" s="1" t="s">
        <v>77</v>
      </c>
      <c r="X679" s="1" t="s">
        <v>3816</v>
      </c>
      <c r="Y679" s="3" t="s">
        <v>3817</v>
      </c>
      <c r="Z679" s="3" t="s">
        <v>3818</v>
      </c>
    </row>
    <row r="680">
      <c r="A680" s="1">
        <v>413796.0</v>
      </c>
      <c r="B680" s="1" t="s">
        <v>3819</v>
      </c>
      <c r="C680" s="4">
        <v>42723.0</v>
      </c>
      <c r="D680" s="1" t="s">
        <v>3820</v>
      </c>
      <c r="E680" s="1" t="s">
        <v>29</v>
      </c>
      <c r="F680" s="1">
        <v>894.0</v>
      </c>
      <c r="G680" s="1">
        <v>236.0</v>
      </c>
      <c r="H680" s="1">
        <v>9.0</v>
      </c>
      <c r="K680" s="1" t="s">
        <v>3821</v>
      </c>
      <c r="L680" s="1"/>
      <c r="M680" s="3" t="s">
        <v>3822</v>
      </c>
      <c r="N680" s="1" t="b">
        <v>1</v>
      </c>
      <c r="O680" s="1" t="b">
        <v>1</v>
      </c>
      <c r="P680" s="1" t="s">
        <v>77</v>
      </c>
      <c r="X680" s="1" t="s">
        <v>3823</v>
      </c>
    </row>
    <row r="681">
      <c r="A681" s="1">
        <v>413797.0</v>
      </c>
      <c r="B681" s="1" t="s">
        <v>3824</v>
      </c>
      <c r="C681" s="4">
        <v>42723.0</v>
      </c>
      <c r="D681" s="1" t="s">
        <v>3825</v>
      </c>
      <c r="E681" s="1" t="s">
        <v>29</v>
      </c>
      <c r="F681" s="1">
        <v>894.0</v>
      </c>
      <c r="G681" s="1">
        <v>236.0</v>
      </c>
      <c r="H681" s="1">
        <v>6.0</v>
      </c>
      <c r="K681" s="1" t="s">
        <v>3821</v>
      </c>
      <c r="L681" s="1"/>
      <c r="M681" s="3" t="s">
        <v>3826</v>
      </c>
      <c r="N681" s="1" t="b">
        <v>1</v>
      </c>
      <c r="O681" s="1" t="b">
        <v>1</v>
      </c>
      <c r="P681" s="1" t="s">
        <v>77</v>
      </c>
      <c r="X681" s="1" t="s">
        <v>3823</v>
      </c>
    </row>
    <row r="682">
      <c r="A682" s="1">
        <v>413798.0</v>
      </c>
      <c r="B682" s="1" t="s">
        <v>3827</v>
      </c>
      <c r="C682" s="4">
        <v>42723.0</v>
      </c>
      <c r="D682" s="1" t="s">
        <v>3828</v>
      </c>
      <c r="E682" s="1" t="s">
        <v>29</v>
      </c>
      <c r="F682" s="1">
        <v>894.0</v>
      </c>
      <c r="G682" s="1">
        <v>236.0</v>
      </c>
      <c r="H682" s="1">
        <v>2.0</v>
      </c>
      <c r="I682" s="1" t="s">
        <v>2667</v>
      </c>
      <c r="K682" s="1" t="s">
        <v>3829</v>
      </c>
      <c r="L682" s="1"/>
      <c r="M682" s="3" t="s">
        <v>3830</v>
      </c>
      <c r="N682" s="1" t="b">
        <v>1</v>
      </c>
      <c r="O682" s="1" t="b">
        <v>1</v>
      </c>
      <c r="P682" s="1" t="s">
        <v>77</v>
      </c>
      <c r="X682" s="1" t="s">
        <v>3831</v>
      </c>
    </row>
    <row r="683">
      <c r="A683" s="1">
        <v>413799.0</v>
      </c>
      <c r="B683" s="1" t="s">
        <v>3832</v>
      </c>
      <c r="C683" s="4">
        <v>42723.0</v>
      </c>
      <c r="D683" s="1" t="s">
        <v>3833</v>
      </c>
      <c r="E683" s="1" t="s">
        <v>29</v>
      </c>
      <c r="F683" s="1">
        <v>894.0</v>
      </c>
      <c r="G683" s="1">
        <v>236.0</v>
      </c>
      <c r="H683" s="1">
        <v>14.0</v>
      </c>
      <c r="K683" s="1" t="s">
        <v>3834</v>
      </c>
      <c r="L683" s="1"/>
      <c r="M683" s="3" t="s">
        <v>3835</v>
      </c>
      <c r="N683" s="1" t="b">
        <v>1</v>
      </c>
      <c r="O683" s="1" t="b">
        <v>1</v>
      </c>
      <c r="P683" s="1" t="s">
        <v>77</v>
      </c>
      <c r="X683" s="1" t="s">
        <v>3836</v>
      </c>
    </row>
    <row r="684">
      <c r="A684" s="1">
        <v>413800.0</v>
      </c>
      <c r="B684" s="1" t="s">
        <v>3837</v>
      </c>
      <c r="C684" s="4">
        <v>42723.0</v>
      </c>
      <c r="D684" s="1" t="s">
        <v>3838</v>
      </c>
      <c r="E684" s="1" t="s">
        <v>29</v>
      </c>
      <c r="F684" s="1">
        <v>894.0</v>
      </c>
      <c r="G684" s="1">
        <v>236.0</v>
      </c>
      <c r="H684" s="1">
        <v>2.0</v>
      </c>
      <c r="K684" s="1" t="s">
        <v>3839</v>
      </c>
      <c r="L684" s="1"/>
      <c r="M684" s="3" t="s">
        <v>3840</v>
      </c>
      <c r="N684" s="1" t="b">
        <v>1</v>
      </c>
      <c r="O684" s="1" t="b">
        <v>1</v>
      </c>
      <c r="P684" s="1" t="s">
        <v>77</v>
      </c>
      <c r="X684" s="1" t="s">
        <v>3841</v>
      </c>
    </row>
    <row r="685">
      <c r="A685" s="1">
        <v>413801.0</v>
      </c>
      <c r="B685" s="1" t="s">
        <v>3842</v>
      </c>
      <c r="C685" s="4">
        <v>42723.0</v>
      </c>
      <c r="D685" s="1" t="s">
        <v>3843</v>
      </c>
      <c r="E685" s="1" t="s">
        <v>29</v>
      </c>
      <c r="F685" s="1">
        <v>894.0</v>
      </c>
      <c r="G685" s="1">
        <v>236.0</v>
      </c>
      <c r="H685" s="1">
        <v>8.0</v>
      </c>
      <c r="K685" s="1" t="s">
        <v>3844</v>
      </c>
      <c r="L685" s="1"/>
      <c r="M685" s="3" t="s">
        <v>3845</v>
      </c>
      <c r="N685" s="1" t="b">
        <v>1</v>
      </c>
      <c r="O685" s="1" t="b">
        <v>1</v>
      </c>
      <c r="P685" s="1" t="s">
        <v>77</v>
      </c>
      <c r="X685" s="1" t="s">
        <v>3846</v>
      </c>
    </row>
    <row r="686">
      <c r="A686" s="1">
        <v>413802.0</v>
      </c>
      <c r="B686" s="1" t="s">
        <v>3847</v>
      </c>
      <c r="C686" s="4">
        <v>42723.0</v>
      </c>
      <c r="D686" s="1" t="s">
        <v>3848</v>
      </c>
      <c r="E686" s="1" t="s">
        <v>29</v>
      </c>
      <c r="F686" s="1">
        <v>894.0</v>
      </c>
      <c r="G686" s="1">
        <v>236.0</v>
      </c>
      <c r="H686" s="1">
        <v>5.0</v>
      </c>
      <c r="K686" s="1" t="s">
        <v>3849</v>
      </c>
      <c r="L686" s="1"/>
      <c r="M686" s="3" t="s">
        <v>3850</v>
      </c>
      <c r="N686" s="1" t="b">
        <v>1</v>
      </c>
      <c r="O686" s="1" t="b">
        <v>1</v>
      </c>
      <c r="P686" s="1" t="s">
        <v>77</v>
      </c>
      <c r="X686" s="1" t="s">
        <v>3851</v>
      </c>
    </row>
    <row r="687">
      <c r="A687" s="1">
        <v>413803.0</v>
      </c>
      <c r="B687" s="1" t="s">
        <v>3852</v>
      </c>
      <c r="C687" s="4">
        <v>42723.0</v>
      </c>
      <c r="D687" s="1" t="s">
        <v>3853</v>
      </c>
      <c r="E687" s="1" t="s">
        <v>29</v>
      </c>
      <c r="F687" s="1">
        <v>894.0</v>
      </c>
      <c r="G687" s="1">
        <v>236.0</v>
      </c>
      <c r="H687" s="1">
        <v>25.0</v>
      </c>
      <c r="K687" s="1" t="s">
        <v>3854</v>
      </c>
      <c r="L687" s="1"/>
      <c r="M687" s="3" t="s">
        <v>3855</v>
      </c>
      <c r="N687" s="1" t="b">
        <v>1</v>
      </c>
      <c r="O687" s="1" t="b">
        <v>1</v>
      </c>
      <c r="P687" s="1" t="s">
        <v>77</v>
      </c>
      <c r="X687" s="1" t="s">
        <v>3856</v>
      </c>
    </row>
    <row r="688">
      <c r="A688" s="1">
        <v>413804.0</v>
      </c>
      <c r="B688" s="1" t="s">
        <v>3857</v>
      </c>
      <c r="C688" s="4">
        <v>42723.0</v>
      </c>
      <c r="D688" s="1" t="s">
        <v>3858</v>
      </c>
      <c r="E688" s="1" t="s">
        <v>29</v>
      </c>
      <c r="F688" s="1">
        <v>894.0</v>
      </c>
      <c r="G688" s="1">
        <v>236.0</v>
      </c>
      <c r="H688" s="1">
        <v>4.0</v>
      </c>
      <c r="I688" s="1" t="s">
        <v>3859</v>
      </c>
      <c r="K688" s="1" t="s">
        <v>3860</v>
      </c>
      <c r="L688" s="1"/>
      <c r="M688" s="3" t="s">
        <v>3861</v>
      </c>
      <c r="N688" s="1" t="b">
        <v>1</v>
      </c>
      <c r="O688" s="1" t="b">
        <v>1</v>
      </c>
      <c r="P688" s="1" t="s">
        <v>77</v>
      </c>
      <c r="X688" s="1" t="s">
        <v>3862</v>
      </c>
      <c r="Y688" s="3" t="s">
        <v>3863</v>
      </c>
      <c r="Z688" s="3" t="s">
        <v>3864</v>
      </c>
    </row>
    <row r="689">
      <c r="A689" s="1">
        <v>413805.0</v>
      </c>
      <c r="B689" s="1" t="s">
        <v>3865</v>
      </c>
      <c r="C689" s="4">
        <v>42723.0</v>
      </c>
      <c r="D689" s="1" t="s">
        <v>3866</v>
      </c>
      <c r="E689" s="1" t="s">
        <v>29</v>
      </c>
      <c r="F689" s="1">
        <v>894.0</v>
      </c>
      <c r="G689" s="1">
        <v>236.0</v>
      </c>
      <c r="H689" s="1">
        <v>8.0</v>
      </c>
      <c r="K689" s="1" t="s">
        <v>3867</v>
      </c>
      <c r="L689" s="1"/>
      <c r="M689" s="3" t="s">
        <v>3868</v>
      </c>
      <c r="N689" s="1" t="b">
        <v>1</v>
      </c>
      <c r="O689" s="1" t="b">
        <v>1</v>
      </c>
      <c r="P689" s="1" t="s">
        <v>77</v>
      </c>
      <c r="X689" s="1" t="s">
        <v>3869</v>
      </c>
    </row>
    <row r="690">
      <c r="A690" s="1">
        <v>413806.0</v>
      </c>
      <c r="B690" s="1" t="s">
        <v>3870</v>
      </c>
      <c r="C690" s="4">
        <v>42723.0</v>
      </c>
      <c r="D690" s="1" t="s">
        <v>3871</v>
      </c>
      <c r="E690" s="1" t="s">
        <v>29</v>
      </c>
      <c r="F690" s="1">
        <v>894.0</v>
      </c>
      <c r="G690" s="1">
        <v>236.0</v>
      </c>
      <c r="H690" s="1">
        <v>1.0</v>
      </c>
      <c r="K690" s="1" t="s">
        <v>307</v>
      </c>
      <c r="L690" s="1"/>
      <c r="M690" s="3" t="s">
        <v>3872</v>
      </c>
      <c r="N690" s="1" t="b">
        <v>1</v>
      </c>
      <c r="O690" s="1" t="b">
        <v>1</v>
      </c>
      <c r="P690" s="1" t="s">
        <v>77</v>
      </c>
      <c r="X690" s="1" t="s">
        <v>3873</v>
      </c>
    </row>
    <row r="691">
      <c r="A691" s="1">
        <v>413807.0</v>
      </c>
      <c r="B691" s="1" t="s">
        <v>3874</v>
      </c>
      <c r="C691" s="4">
        <v>42723.0</v>
      </c>
      <c r="D691" s="1" t="s">
        <v>3875</v>
      </c>
      <c r="E691" s="1" t="s">
        <v>29</v>
      </c>
      <c r="F691" s="1">
        <v>894.0</v>
      </c>
      <c r="G691" s="1">
        <v>236.0</v>
      </c>
      <c r="H691" s="1">
        <v>2.0</v>
      </c>
      <c r="I691" s="1" t="s">
        <v>3876</v>
      </c>
      <c r="K691" s="1" t="s">
        <v>131</v>
      </c>
      <c r="L691" s="1"/>
      <c r="M691" s="3" t="s">
        <v>3877</v>
      </c>
      <c r="N691" s="1" t="b">
        <v>1</v>
      </c>
      <c r="O691" s="1" t="b">
        <v>1</v>
      </c>
      <c r="P691" s="1" t="s">
        <v>77</v>
      </c>
      <c r="X691" s="1" t="s">
        <v>3878</v>
      </c>
    </row>
    <row r="692">
      <c r="A692" s="1">
        <v>413808.0</v>
      </c>
      <c r="B692" s="1" t="s">
        <v>3879</v>
      </c>
      <c r="C692" s="4">
        <v>42723.0</v>
      </c>
      <c r="D692" s="1" t="s">
        <v>3880</v>
      </c>
      <c r="E692" s="1" t="s">
        <v>29</v>
      </c>
      <c r="F692" s="1">
        <v>894.0</v>
      </c>
      <c r="G692" s="1">
        <v>236.0</v>
      </c>
      <c r="H692" s="1">
        <v>3.0</v>
      </c>
      <c r="I692" s="1" t="s">
        <v>3881</v>
      </c>
      <c r="K692" s="1" t="s">
        <v>3882</v>
      </c>
      <c r="L692" s="1"/>
      <c r="M692" s="3" t="s">
        <v>3883</v>
      </c>
      <c r="N692" s="1" t="b">
        <v>1</v>
      </c>
      <c r="O692" s="1" t="b">
        <v>1</v>
      </c>
      <c r="P692" s="1" t="s">
        <v>77</v>
      </c>
      <c r="X692" s="1" t="s">
        <v>3884</v>
      </c>
    </row>
    <row r="693">
      <c r="A693" s="1">
        <v>413809.0</v>
      </c>
      <c r="B693" s="1" t="s">
        <v>3885</v>
      </c>
      <c r="C693" s="4">
        <v>42723.0</v>
      </c>
      <c r="D693" s="1" t="s">
        <v>3886</v>
      </c>
      <c r="E693" s="1" t="s">
        <v>29</v>
      </c>
      <c r="F693" s="1">
        <v>894.0</v>
      </c>
      <c r="G693" s="1">
        <v>236.0</v>
      </c>
      <c r="H693" s="1">
        <v>2.0</v>
      </c>
      <c r="I693" s="1" t="s">
        <v>3881</v>
      </c>
      <c r="K693" s="1" t="s">
        <v>3887</v>
      </c>
      <c r="L693" s="1"/>
      <c r="M693" s="3" t="s">
        <v>3888</v>
      </c>
      <c r="N693" s="1" t="b">
        <v>1</v>
      </c>
      <c r="O693" s="1" t="b">
        <v>1</v>
      </c>
      <c r="P693" s="1" t="s">
        <v>77</v>
      </c>
      <c r="X693" s="1" t="s">
        <v>3889</v>
      </c>
    </row>
    <row r="694">
      <c r="A694" s="1">
        <v>413810.0</v>
      </c>
      <c r="B694" s="1" t="s">
        <v>3890</v>
      </c>
      <c r="C694" s="4">
        <v>42723.0</v>
      </c>
      <c r="D694" s="1" t="s">
        <v>3891</v>
      </c>
      <c r="E694" s="1" t="s">
        <v>29</v>
      </c>
      <c r="F694" s="1">
        <v>894.0</v>
      </c>
      <c r="G694" s="1">
        <v>236.0</v>
      </c>
      <c r="H694" s="1">
        <v>3.0</v>
      </c>
      <c r="I694" s="1" t="s">
        <v>280</v>
      </c>
      <c r="K694" s="1" t="s">
        <v>3892</v>
      </c>
      <c r="L694" s="1"/>
      <c r="M694" s="3" t="s">
        <v>3893</v>
      </c>
      <c r="N694" s="1" t="b">
        <v>1</v>
      </c>
      <c r="O694" s="1" t="b">
        <v>1</v>
      </c>
      <c r="P694" s="1" t="s">
        <v>77</v>
      </c>
      <c r="X694" s="1" t="s">
        <v>3894</v>
      </c>
    </row>
    <row r="695">
      <c r="A695" s="1">
        <v>413811.0</v>
      </c>
      <c r="B695" s="1" t="s">
        <v>3895</v>
      </c>
      <c r="C695" s="4">
        <v>42723.0</v>
      </c>
      <c r="D695" s="1" t="s">
        <v>3896</v>
      </c>
      <c r="E695" s="1" t="s">
        <v>29</v>
      </c>
      <c r="F695" s="1">
        <v>894.0</v>
      </c>
      <c r="G695" s="1">
        <v>236.0</v>
      </c>
      <c r="H695" s="1">
        <v>13.0</v>
      </c>
      <c r="I695" s="1" t="s">
        <v>280</v>
      </c>
      <c r="K695" s="1" t="s">
        <v>3897</v>
      </c>
      <c r="L695" s="1"/>
      <c r="M695" s="3" t="s">
        <v>3898</v>
      </c>
      <c r="N695" s="1" t="b">
        <v>1</v>
      </c>
      <c r="O695" s="1" t="b">
        <v>1</v>
      </c>
      <c r="P695" s="1" t="s">
        <v>77</v>
      </c>
      <c r="X695" s="1" t="s">
        <v>3899</v>
      </c>
    </row>
    <row r="696">
      <c r="A696" s="1">
        <v>413812.0</v>
      </c>
      <c r="B696" s="1" t="s">
        <v>3900</v>
      </c>
      <c r="C696" s="4">
        <v>42723.0</v>
      </c>
      <c r="D696" s="1" t="s">
        <v>3901</v>
      </c>
      <c r="E696" s="1" t="s">
        <v>29</v>
      </c>
      <c r="F696" s="1">
        <v>894.0</v>
      </c>
      <c r="G696" s="1">
        <v>236.0</v>
      </c>
      <c r="H696" s="1">
        <v>1.0</v>
      </c>
      <c r="I696" s="1" t="s">
        <v>3902</v>
      </c>
      <c r="K696" s="1" t="s">
        <v>122</v>
      </c>
      <c r="L696" s="1"/>
      <c r="M696" s="3" t="s">
        <v>3903</v>
      </c>
      <c r="N696" s="1" t="b">
        <v>1</v>
      </c>
      <c r="O696" s="1" t="b">
        <v>1</v>
      </c>
      <c r="P696" s="1" t="s">
        <v>77</v>
      </c>
      <c r="X696" s="1" t="s">
        <v>3904</v>
      </c>
      <c r="Y696" s="3" t="s">
        <v>3905</v>
      </c>
      <c r="Z696" s="3" t="s">
        <v>3906</v>
      </c>
    </row>
    <row r="697">
      <c r="A697" s="1">
        <v>413813.0</v>
      </c>
      <c r="B697" s="1" t="s">
        <v>3907</v>
      </c>
      <c r="C697" s="4">
        <v>42722.0</v>
      </c>
      <c r="D697" s="1" t="s">
        <v>3908</v>
      </c>
      <c r="E697" s="1" t="s">
        <v>29</v>
      </c>
      <c r="F697" s="1">
        <v>894.0</v>
      </c>
      <c r="G697" s="1">
        <v>236.0</v>
      </c>
      <c r="H697" s="1">
        <v>4.0</v>
      </c>
      <c r="I697" s="1" t="s">
        <v>3909</v>
      </c>
      <c r="K697" s="1" t="s">
        <v>131</v>
      </c>
      <c r="L697" s="1"/>
      <c r="M697" s="3" t="s">
        <v>3910</v>
      </c>
      <c r="N697" s="1" t="b">
        <v>1</v>
      </c>
      <c r="O697" s="1" t="b">
        <v>1</v>
      </c>
      <c r="P697" s="1" t="s">
        <v>77</v>
      </c>
      <c r="X697" s="1" t="s">
        <v>3911</v>
      </c>
      <c r="Y697" s="3" t="s">
        <v>3912</v>
      </c>
      <c r="Z697" s="3" t="s">
        <v>3913</v>
      </c>
    </row>
    <row r="698">
      <c r="A698" s="1">
        <v>413814.0</v>
      </c>
      <c r="B698" s="1" t="s">
        <v>3914</v>
      </c>
      <c r="C698" s="4">
        <v>42722.0</v>
      </c>
      <c r="D698" s="1" t="s">
        <v>3915</v>
      </c>
      <c r="E698" s="1" t="s">
        <v>29</v>
      </c>
      <c r="F698" s="1">
        <v>894.0</v>
      </c>
      <c r="G698" s="1">
        <v>236.0</v>
      </c>
      <c r="H698" s="1">
        <v>7.0</v>
      </c>
      <c r="I698" s="1" t="s">
        <v>3916</v>
      </c>
      <c r="K698" s="1" t="s">
        <v>636</v>
      </c>
      <c r="L698" s="1"/>
      <c r="M698" s="3" t="s">
        <v>3917</v>
      </c>
      <c r="N698" s="1" t="b">
        <v>1</v>
      </c>
      <c r="O698" s="1" t="b">
        <v>1</v>
      </c>
      <c r="P698" s="1" t="s">
        <v>77</v>
      </c>
      <c r="X698" s="1" t="s">
        <v>3918</v>
      </c>
    </row>
    <row r="699">
      <c r="A699" s="1">
        <v>413815.0</v>
      </c>
      <c r="B699" s="1" t="s">
        <v>3919</v>
      </c>
      <c r="C699" s="4">
        <v>42722.0</v>
      </c>
      <c r="D699" s="1" t="s">
        <v>3920</v>
      </c>
      <c r="E699" s="1" t="s">
        <v>29</v>
      </c>
      <c r="F699" s="1">
        <v>894.0</v>
      </c>
      <c r="G699" s="1">
        <v>236.0</v>
      </c>
      <c r="H699" s="1">
        <v>126.0</v>
      </c>
      <c r="I699" s="1" t="s">
        <v>3921</v>
      </c>
      <c r="K699" s="1" t="s">
        <v>3922</v>
      </c>
      <c r="L699" s="1"/>
      <c r="M699" s="3" t="s">
        <v>3923</v>
      </c>
      <c r="N699" s="1" t="b">
        <v>1</v>
      </c>
      <c r="O699" s="1" t="b">
        <v>1</v>
      </c>
      <c r="P699" s="1" t="s">
        <v>77</v>
      </c>
      <c r="X699" s="1" t="s">
        <v>3924</v>
      </c>
    </row>
    <row r="700">
      <c r="A700" s="1">
        <v>413816.0</v>
      </c>
      <c r="B700" s="1" t="s">
        <v>3925</v>
      </c>
      <c r="C700" s="4">
        <v>42722.0</v>
      </c>
      <c r="D700" s="1" t="s">
        <v>3926</v>
      </c>
      <c r="E700" s="1" t="s">
        <v>29</v>
      </c>
      <c r="F700" s="1">
        <v>894.0</v>
      </c>
      <c r="G700" s="1">
        <v>236.0</v>
      </c>
      <c r="H700" s="1">
        <v>75.0</v>
      </c>
      <c r="I700" s="1" t="s">
        <v>3144</v>
      </c>
      <c r="K700" s="1" t="s">
        <v>3927</v>
      </c>
      <c r="L700" s="1"/>
      <c r="M700" s="3" t="s">
        <v>3928</v>
      </c>
      <c r="N700" s="1" t="b">
        <v>1</v>
      </c>
      <c r="O700" s="1" t="b">
        <v>1</v>
      </c>
      <c r="P700" s="1" t="s">
        <v>77</v>
      </c>
      <c r="X700" s="1" t="s">
        <v>3929</v>
      </c>
    </row>
    <row r="701">
      <c r="A701" s="1">
        <v>413817.0</v>
      </c>
      <c r="B701" s="1" t="s">
        <v>3930</v>
      </c>
      <c r="C701" s="4">
        <v>42722.0</v>
      </c>
      <c r="D701" s="1" t="s">
        <v>3931</v>
      </c>
      <c r="E701" s="1" t="s">
        <v>29</v>
      </c>
      <c r="F701" s="1">
        <v>894.0</v>
      </c>
      <c r="G701" s="1">
        <v>236.0</v>
      </c>
      <c r="H701" s="1">
        <v>89.0</v>
      </c>
      <c r="I701" s="1" t="s">
        <v>2877</v>
      </c>
      <c r="K701" s="1" t="s">
        <v>3932</v>
      </c>
      <c r="L701" s="1"/>
      <c r="M701" s="3" t="s">
        <v>3933</v>
      </c>
      <c r="N701" s="1" t="b">
        <v>1</v>
      </c>
      <c r="O701" s="1" t="b">
        <v>1</v>
      </c>
      <c r="P701" s="1" t="s">
        <v>77</v>
      </c>
      <c r="X701" s="1" t="s">
        <v>3934</v>
      </c>
    </row>
    <row r="702">
      <c r="A702" s="1">
        <v>413818.0</v>
      </c>
      <c r="B702" s="1" t="s">
        <v>3935</v>
      </c>
      <c r="C702" s="4">
        <v>42722.0</v>
      </c>
      <c r="D702" s="1" t="s">
        <v>3936</v>
      </c>
      <c r="E702" s="1" t="s">
        <v>29</v>
      </c>
      <c r="F702" s="1">
        <v>894.0</v>
      </c>
      <c r="G702" s="1">
        <v>236.0</v>
      </c>
      <c r="H702" s="1">
        <v>39.0</v>
      </c>
      <c r="I702" s="1" t="s">
        <v>2877</v>
      </c>
      <c r="K702" s="1" t="s">
        <v>3932</v>
      </c>
      <c r="L702" s="1"/>
      <c r="M702" s="3" t="s">
        <v>3937</v>
      </c>
      <c r="N702" s="1" t="b">
        <v>1</v>
      </c>
      <c r="O702" s="1" t="b">
        <v>1</v>
      </c>
      <c r="P702" s="1" t="s">
        <v>77</v>
      </c>
      <c r="X702" s="1" t="s">
        <v>3938</v>
      </c>
    </row>
    <row r="703">
      <c r="A703" s="1">
        <v>413819.0</v>
      </c>
      <c r="B703" s="1" t="s">
        <v>3939</v>
      </c>
      <c r="C703" s="4">
        <v>42722.0</v>
      </c>
      <c r="D703" s="1" t="s">
        <v>3940</v>
      </c>
      <c r="E703" s="1" t="s">
        <v>29</v>
      </c>
      <c r="F703" s="1">
        <v>894.0</v>
      </c>
      <c r="G703" s="1">
        <v>236.0</v>
      </c>
      <c r="H703" s="1">
        <v>17.0</v>
      </c>
      <c r="K703" s="1" t="s">
        <v>3932</v>
      </c>
      <c r="L703" s="1"/>
      <c r="M703" s="3" t="s">
        <v>3941</v>
      </c>
      <c r="N703" s="1" t="b">
        <v>1</v>
      </c>
      <c r="O703" s="1" t="b">
        <v>1</v>
      </c>
      <c r="P703" s="1" t="s">
        <v>77</v>
      </c>
      <c r="X703" s="1" t="s">
        <v>3942</v>
      </c>
    </row>
    <row r="704">
      <c r="A704" s="1">
        <v>413820.0</v>
      </c>
      <c r="B704" s="1" t="s">
        <v>3943</v>
      </c>
      <c r="C704" s="4">
        <v>42722.0</v>
      </c>
      <c r="D704" s="1" t="s">
        <v>3944</v>
      </c>
      <c r="E704" s="1" t="s">
        <v>29</v>
      </c>
      <c r="F704" s="1">
        <v>894.0</v>
      </c>
      <c r="G704" s="1">
        <v>236.0</v>
      </c>
      <c r="H704" s="1">
        <v>11.0</v>
      </c>
      <c r="K704" s="1" t="s">
        <v>3932</v>
      </c>
      <c r="L704" s="1"/>
      <c r="M704" s="3" t="s">
        <v>3945</v>
      </c>
      <c r="N704" s="1" t="b">
        <v>1</v>
      </c>
      <c r="O704" s="1" t="b">
        <v>1</v>
      </c>
      <c r="P704" s="1" t="s">
        <v>77</v>
      </c>
      <c r="X704" s="1" t="s">
        <v>3946</v>
      </c>
    </row>
    <row r="705">
      <c r="A705" s="1">
        <v>413821.0</v>
      </c>
      <c r="B705" s="1" t="s">
        <v>3947</v>
      </c>
      <c r="C705" s="4">
        <v>42722.0</v>
      </c>
      <c r="D705" s="1" t="s">
        <v>3948</v>
      </c>
      <c r="E705" s="1" t="s">
        <v>29</v>
      </c>
      <c r="F705" s="1">
        <v>894.0</v>
      </c>
      <c r="G705" s="1">
        <v>236.0</v>
      </c>
      <c r="H705" s="1">
        <v>17.0</v>
      </c>
      <c r="I705" s="1" t="s">
        <v>2877</v>
      </c>
      <c r="K705" s="1" t="s">
        <v>3949</v>
      </c>
      <c r="L705" s="1"/>
      <c r="M705" s="3" t="s">
        <v>3950</v>
      </c>
      <c r="N705" s="1" t="b">
        <v>1</v>
      </c>
      <c r="O705" s="1" t="b">
        <v>1</v>
      </c>
      <c r="P705" s="1" t="s">
        <v>77</v>
      </c>
      <c r="X705" s="1" t="s">
        <v>3951</v>
      </c>
    </row>
    <row r="706">
      <c r="A706" s="1">
        <v>413822.0</v>
      </c>
      <c r="B706" s="1" t="s">
        <v>3952</v>
      </c>
      <c r="C706" s="4">
        <v>42722.0</v>
      </c>
      <c r="D706" s="1" t="s">
        <v>3953</v>
      </c>
      <c r="E706" s="1" t="s">
        <v>29</v>
      </c>
      <c r="F706" s="1">
        <v>894.0</v>
      </c>
      <c r="G706" s="1">
        <v>236.0</v>
      </c>
      <c r="H706" s="1">
        <v>10.0</v>
      </c>
      <c r="I706" s="1" t="s">
        <v>2877</v>
      </c>
      <c r="K706" s="1" t="s">
        <v>3932</v>
      </c>
      <c r="L706" s="1"/>
      <c r="M706" s="3" t="s">
        <v>3954</v>
      </c>
      <c r="N706" s="1" t="b">
        <v>1</v>
      </c>
      <c r="O706" s="1" t="b">
        <v>1</v>
      </c>
      <c r="P706" s="1" t="s">
        <v>77</v>
      </c>
      <c r="X706" s="1" t="s">
        <v>3955</v>
      </c>
    </row>
    <row r="707">
      <c r="A707" s="1">
        <v>413823.0</v>
      </c>
      <c r="B707" s="1" t="s">
        <v>3956</v>
      </c>
      <c r="C707" s="4">
        <v>42722.0</v>
      </c>
      <c r="D707" s="1" t="s">
        <v>3957</v>
      </c>
      <c r="E707" s="1" t="s">
        <v>29</v>
      </c>
      <c r="F707" s="1">
        <v>894.0</v>
      </c>
      <c r="G707" s="1">
        <v>236.0</v>
      </c>
      <c r="H707" s="1">
        <v>28.0</v>
      </c>
      <c r="K707" s="1" t="s">
        <v>3932</v>
      </c>
      <c r="L707" s="1"/>
      <c r="M707" s="3" t="s">
        <v>3958</v>
      </c>
      <c r="N707" s="1" t="b">
        <v>1</v>
      </c>
      <c r="O707" s="1" t="b">
        <v>1</v>
      </c>
      <c r="P707" s="1" t="s">
        <v>77</v>
      </c>
      <c r="X707" s="1" t="s">
        <v>3959</v>
      </c>
    </row>
    <row r="708">
      <c r="A708" s="1">
        <v>413824.0</v>
      </c>
      <c r="B708" s="1" t="s">
        <v>3960</v>
      </c>
      <c r="C708" s="4">
        <v>42722.0</v>
      </c>
      <c r="D708" s="1" t="s">
        <v>3961</v>
      </c>
      <c r="E708" s="1" t="s">
        <v>29</v>
      </c>
      <c r="F708" s="1">
        <v>894.0</v>
      </c>
      <c r="G708" s="1">
        <v>236.0</v>
      </c>
      <c r="H708" s="1">
        <v>17.0</v>
      </c>
      <c r="K708" s="1" t="s">
        <v>1461</v>
      </c>
      <c r="L708" s="1"/>
      <c r="M708" s="3" t="s">
        <v>3962</v>
      </c>
      <c r="N708" s="1" t="b">
        <v>1</v>
      </c>
      <c r="O708" s="1" t="b">
        <v>1</v>
      </c>
      <c r="P708" s="1" t="s">
        <v>77</v>
      </c>
      <c r="X708" s="1" t="s">
        <v>3963</v>
      </c>
    </row>
    <row r="709">
      <c r="A709" s="1">
        <v>413825.0</v>
      </c>
      <c r="B709" s="1" t="s">
        <v>3964</v>
      </c>
      <c r="C709" s="4">
        <v>42722.0</v>
      </c>
      <c r="D709" s="1" t="s">
        <v>3965</v>
      </c>
      <c r="E709" s="1" t="s">
        <v>29</v>
      </c>
      <c r="F709" s="1">
        <v>894.0</v>
      </c>
      <c r="G709" s="1">
        <v>236.0</v>
      </c>
      <c r="H709" s="1">
        <v>29.0</v>
      </c>
      <c r="K709" s="1" t="s">
        <v>1461</v>
      </c>
      <c r="L709" s="1"/>
      <c r="M709" s="3" t="s">
        <v>3966</v>
      </c>
      <c r="N709" s="1" t="b">
        <v>1</v>
      </c>
      <c r="O709" s="1" t="b">
        <v>1</v>
      </c>
      <c r="P709" s="1" t="s">
        <v>77</v>
      </c>
      <c r="X709" s="1" t="s">
        <v>3967</v>
      </c>
    </row>
    <row r="710">
      <c r="A710" s="1">
        <v>413826.0</v>
      </c>
      <c r="B710" s="1" t="s">
        <v>3968</v>
      </c>
      <c r="C710" s="4">
        <v>42722.0</v>
      </c>
      <c r="D710" s="1" t="s">
        <v>3969</v>
      </c>
      <c r="E710" s="1" t="s">
        <v>29</v>
      </c>
      <c r="F710" s="1">
        <v>894.0</v>
      </c>
      <c r="G710" s="1">
        <v>236.0</v>
      </c>
      <c r="H710" s="1">
        <v>11.0</v>
      </c>
      <c r="I710" s="1" t="s">
        <v>3970</v>
      </c>
      <c r="K710" s="1" t="s">
        <v>3971</v>
      </c>
      <c r="L710" s="1"/>
      <c r="M710" s="3" t="s">
        <v>3972</v>
      </c>
      <c r="N710" s="1" t="b">
        <v>1</v>
      </c>
      <c r="O710" s="1" t="b">
        <v>1</v>
      </c>
      <c r="P710" s="1" t="s">
        <v>77</v>
      </c>
      <c r="X710" s="1" t="s">
        <v>3973</v>
      </c>
    </row>
    <row r="711">
      <c r="A711" s="1">
        <v>413827.0</v>
      </c>
      <c r="B711" s="1" t="s">
        <v>3974</v>
      </c>
      <c r="C711" s="4">
        <v>42722.0</v>
      </c>
      <c r="D711" s="1" t="s">
        <v>3975</v>
      </c>
      <c r="E711" s="1" t="s">
        <v>29</v>
      </c>
      <c r="F711" s="1">
        <v>894.0</v>
      </c>
      <c r="G711" s="1">
        <v>236.0</v>
      </c>
      <c r="H711" s="1">
        <v>4.0</v>
      </c>
      <c r="K711" s="1" t="s">
        <v>3976</v>
      </c>
      <c r="L711" s="1"/>
      <c r="M711" s="3" t="s">
        <v>3977</v>
      </c>
      <c r="N711" s="1" t="b">
        <v>1</v>
      </c>
      <c r="O711" s="1" t="b">
        <v>1</v>
      </c>
      <c r="P711" s="1" t="s">
        <v>77</v>
      </c>
      <c r="X711" s="1" t="s">
        <v>3978</v>
      </c>
    </row>
    <row r="712">
      <c r="A712" s="1">
        <v>413828.0</v>
      </c>
      <c r="B712" s="1" t="s">
        <v>3979</v>
      </c>
      <c r="C712" s="4">
        <v>42722.0</v>
      </c>
      <c r="D712" s="1" t="s">
        <v>3980</v>
      </c>
      <c r="E712" s="1" t="s">
        <v>29</v>
      </c>
      <c r="F712" s="1">
        <v>894.0</v>
      </c>
      <c r="G712" s="1">
        <v>236.0</v>
      </c>
      <c r="H712" s="1">
        <v>8.0</v>
      </c>
      <c r="I712" s="1" t="s">
        <v>3970</v>
      </c>
      <c r="K712" s="1" t="s">
        <v>3981</v>
      </c>
      <c r="L712" s="1"/>
      <c r="M712" s="3" t="s">
        <v>3982</v>
      </c>
      <c r="N712" s="1" t="b">
        <v>1</v>
      </c>
      <c r="O712" s="1" t="b">
        <v>1</v>
      </c>
      <c r="P712" s="1" t="s">
        <v>77</v>
      </c>
      <c r="X712" s="1" t="s">
        <v>3983</v>
      </c>
    </row>
    <row r="713">
      <c r="A713" s="1">
        <v>413829.0</v>
      </c>
      <c r="B713" s="1" t="s">
        <v>3984</v>
      </c>
      <c r="C713" s="4">
        <v>42722.0</v>
      </c>
      <c r="D713" s="1" t="s">
        <v>3985</v>
      </c>
      <c r="E713" s="1" t="s">
        <v>29</v>
      </c>
      <c r="F713" s="1">
        <v>894.0</v>
      </c>
      <c r="G713" s="1">
        <v>236.0</v>
      </c>
      <c r="H713" s="1">
        <v>2.0</v>
      </c>
      <c r="I713" s="1" t="s">
        <v>3986</v>
      </c>
      <c r="K713" s="1" t="s">
        <v>131</v>
      </c>
      <c r="L713" s="1"/>
      <c r="M713" s="3" t="s">
        <v>3987</v>
      </c>
      <c r="N713" s="1" t="b">
        <v>1</v>
      </c>
      <c r="O713" s="1" t="b">
        <v>1</v>
      </c>
      <c r="P713" s="1" t="s">
        <v>77</v>
      </c>
      <c r="X713" s="1" t="s">
        <v>3988</v>
      </c>
      <c r="Y713" s="3" t="s">
        <v>3989</v>
      </c>
      <c r="Z713" s="3" t="s">
        <v>3990</v>
      </c>
    </row>
    <row r="714">
      <c r="A714" s="1">
        <v>413830.0</v>
      </c>
      <c r="B714" s="1" t="s">
        <v>3991</v>
      </c>
      <c r="C714" s="4">
        <v>42722.0</v>
      </c>
      <c r="D714" s="1" t="s">
        <v>3992</v>
      </c>
      <c r="E714" s="1" t="s">
        <v>29</v>
      </c>
      <c r="F714" s="1">
        <v>894.0</v>
      </c>
      <c r="G714" s="1">
        <v>236.0</v>
      </c>
      <c r="H714" s="1">
        <v>2.0</v>
      </c>
      <c r="K714" s="1" t="s">
        <v>131</v>
      </c>
      <c r="L714" s="1"/>
      <c r="M714" s="3" t="s">
        <v>3993</v>
      </c>
      <c r="N714" s="1" t="b">
        <v>1</v>
      </c>
      <c r="O714" s="1" t="b">
        <v>1</v>
      </c>
      <c r="P714" s="1" t="s">
        <v>77</v>
      </c>
      <c r="X714" s="1" t="s">
        <v>3994</v>
      </c>
      <c r="Y714" s="3" t="s">
        <v>3995</v>
      </c>
      <c r="Z714" s="3" t="s">
        <v>3996</v>
      </c>
    </row>
    <row r="715">
      <c r="A715" s="1">
        <v>413831.0</v>
      </c>
      <c r="B715" s="1" t="s">
        <v>3997</v>
      </c>
      <c r="C715" s="4">
        <v>42722.0</v>
      </c>
      <c r="D715" s="1" t="s">
        <v>3998</v>
      </c>
      <c r="E715" s="1" t="s">
        <v>29</v>
      </c>
      <c r="F715" s="1">
        <v>894.0</v>
      </c>
      <c r="G715" s="1">
        <v>236.0</v>
      </c>
      <c r="H715" s="1">
        <v>3.0</v>
      </c>
      <c r="K715" s="1" t="s">
        <v>131</v>
      </c>
      <c r="L715" s="1"/>
      <c r="M715" s="3" t="s">
        <v>3999</v>
      </c>
      <c r="N715" s="1" t="b">
        <v>1</v>
      </c>
      <c r="O715" s="1" t="b">
        <v>1</v>
      </c>
      <c r="P715" s="1" t="s">
        <v>77</v>
      </c>
      <c r="X715" s="1" t="s">
        <v>4000</v>
      </c>
      <c r="Y715" s="3" t="s">
        <v>4001</v>
      </c>
      <c r="Z715" s="3" t="s">
        <v>4002</v>
      </c>
    </row>
    <row r="716">
      <c r="A716" s="1">
        <v>413832.0</v>
      </c>
      <c r="B716" s="1" t="s">
        <v>4003</v>
      </c>
      <c r="C716" s="4">
        <v>42722.0</v>
      </c>
      <c r="D716" s="1" t="s">
        <v>4004</v>
      </c>
      <c r="E716" s="1" t="s">
        <v>29</v>
      </c>
      <c r="F716" s="1">
        <v>894.0</v>
      </c>
      <c r="G716" s="1">
        <v>236.0</v>
      </c>
      <c r="H716" s="1">
        <v>5.0</v>
      </c>
      <c r="I716" s="1" t="s">
        <v>4005</v>
      </c>
      <c r="K716" s="1" t="s">
        <v>131</v>
      </c>
      <c r="L716" s="1"/>
      <c r="M716" s="3" t="s">
        <v>4006</v>
      </c>
      <c r="N716" s="1" t="b">
        <v>1</v>
      </c>
      <c r="O716" s="1" t="b">
        <v>1</v>
      </c>
      <c r="P716" s="1" t="s">
        <v>77</v>
      </c>
      <c r="X716" s="1" t="s">
        <v>4007</v>
      </c>
    </row>
    <row r="717">
      <c r="A717" s="1">
        <v>413833.0</v>
      </c>
      <c r="B717" s="1" t="s">
        <v>4008</v>
      </c>
      <c r="C717" s="4">
        <v>42722.0</v>
      </c>
      <c r="D717" s="1" t="s">
        <v>4009</v>
      </c>
      <c r="E717" s="1" t="s">
        <v>29</v>
      </c>
      <c r="F717" s="1">
        <v>894.0</v>
      </c>
      <c r="G717" s="1">
        <v>236.0</v>
      </c>
      <c r="H717" s="1">
        <v>3.0</v>
      </c>
      <c r="I717" s="1" t="s">
        <v>4010</v>
      </c>
      <c r="K717" s="1" t="s">
        <v>131</v>
      </c>
      <c r="L717" s="1"/>
      <c r="M717" s="3" t="s">
        <v>4011</v>
      </c>
      <c r="N717" s="1" t="b">
        <v>1</v>
      </c>
      <c r="O717" s="1" t="b">
        <v>1</v>
      </c>
      <c r="P717" s="1" t="s">
        <v>77</v>
      </c>
      <c r="X717" s="1" t="s">
        <v>4012</v>
      </c>
      <c r="Y717" s="3" t="s">
        <v>4013</v>
      </c>
      <c r="Z717" s="3" t="s">
        <v>4014</v>
      </c>
    </row>
    <row r="718">
      <c r="A718" s="1">
        <v>413834.0</v>
      </c>
      <c r="B718" s="1" t="s">
        <v>4015</v>
      </c>
      <c r="C718" s="4">
        <v>42722.0</v>
      </c>
      <c r="D718" s="1" t="s">
        <v>4016</v>
      </c>
      <c r="E718" s="1" t="s">
        <v>29</v>
      </c>
      <c r="F718" s="1">
        <v>894.0</v>
      </c>
      <c r="G718" s="1">
        <v>236.0</v>
      </c>
      <c r="H718" s="1">
        <v>2.0</v>
      </c>
      <c r="I718" s="1" t="s">
        <v>4017</v>
      </c>
      <c r="K718" s="1" t="s">
        <v>131</v>
      </c>
      <c r="L718" s="1"/>
      <c r="M718" s="3" t="s">
        <v>4018</v>
      </c>
      <c r="N718" s="1" t="b">
        <v>1</v>
      </c>
      <c r="O718" s="1" t="b">
        <v>1</v>
      </c>
      <c r="P718" s="1" t="s">
        <v>77</v>
      </c>
      <c r="X718" s="1" t="s">
        <v>4019</v>
      </c>
      <c r="Y718" s="3" t="s">
        <v>4020</v>
      </c>
      <c r="Z718" s="3" t="s">
        <v>4021</v>
      </c>
    </row>
    <row r="719">
      <c r="A719" s="1">
        <v>413835.0</v>
      </c>
      <c r="B719" s="1" t="s">
        <v>4022</v>
      </c>
      <c r="C719" s="4">
        <v>42722.0</v>
      </c>
      <c r="D719" s="1" t="s">
        <v>4023</v>
      </c>
      <c r="E719" s="1" t="s">
        <v>29</v>
      </c>
      <c r="F719" s="1">
        <v>894.0</v>
      </c>
      <c r="G719" s="1">
        <v>236.0</v>
      </c>
      <c r="H719" s="1">
        <v>3.0</v>
      </c>
      <c r="K719" s="1" t="s">
        <v>131</v>
      </c>
      <c r="L719" s="1"/>
      <c r="M719" s="3" t="s">
        <v>4024</v>
      </c>
      <c r="N719" s="1" t="b">
        <v>1</v>
      </c>
      <c r="O719" s="1" t="b">
        <v>1</v>
      </c>
      <c r="P719" s="1" t="s">
        <v>77</v>
      </c>
      <c r="X719" s="1" t="s">
        <v>4025</v>
      </c>
      <c r="Y719" s="3" t="s">
        <v>4026</v>
      </c>
      <c r="Z719" s="3" t="s">
        <v>4027</v>
      </c>
    </row>
    <row r="720">
      <c r="A720" s="1">
        <v>413836.0</v>
      </c>
      <c r="B720" s="1" t="s">
        <v>4028</v>
      </c>
      <c r="C720" s="4">
        <v>42722.0</v>
      </c>
      <c r="D720" s="1" t="s">
        <v>4029</v>
      </c>
      <c r="E720" s="1" t="s">
        <v>29</v>
      </c>
      <c r="F720" s="1">
        <v>894.0</v>
      </c>
      <c r="G720" s="1">
        <v>236.0</v>
      </c>
      <c r="H720" s="1">
        <v>2.0</v>
      </c>
      <c r="I720" s="1" t="s">
        <v>3397</v>
      </c>
      <c r="K720" s="1" t="s">
        <v>4030</v>
      </c>
      <c r="L720" s="1"/>
      <c r="M720" s="3" t="s">
        <v>4031</v>
      </c>
      <c r="N720" s="1" t="b">
        <v>1</v>
      </c>
      <c r="O720" s="1" t="b">
        <v>1</v>
      </c>
      <c r="P720" s="1" t="s">
        <v>77</v>
      </c>
      <c r="X720" s="1" t="s">
        <v>4032</v>
      </c>
      <c r="Y720" s="3" t="s">
        <v>4033</v>
      </c>
      <c r="Z720" s="3" t="s">
        <v>4034</v>
      </c>
    </row>
    <row r="721">
      <c r="A721" s="1">
        <v>413837.0</v>
      </c>
      <c r="B721" s="1" t="s">
        <v>4035</v>
      </c>
      <c r="C721" s="4">
        <v>42722.0</v>
      </c>
      <c r="D721" s="1" t="s">
        <v>4036</v>
      </c>
      <c r="E721" s="1" t="s">
        <v>29</v>
      </c>
      <c r="F721" s="1">
        <v>894.0</v>
      </c>
      <c r="G721" s="1">
        <v>236.0</v>
      </c>
      <c r="H721" s="1">
        <v>2.0</v>
      </c>
      <c r="I721" s="1" t="s">
        <v>4037</v>
      </c>
      <c r="K721" s="1" t="s">
        <v>131</v>
      </c>
      <c r="L721" s="1"/>
      <c r="M721" s="3" t="s">
        <v>4038</v>
      </c>
      <c r="N721" s="1" t="b">
        <v>1</v>
      </c>
      <c r="O721" s="1" t="b">
        <v>1</v>
      </c>
      <c r="P721" s="1" t="s">
        <v>77</v>
      </c>
      <c r="X721" s="1" t="s">
        <v>4039</v>
      </c>
      <c r="Y721" s="3" t="s">
        <v>4040</v>
      </c>
      <c r="Z721" s="3" t="s">
        <v>4041</v>
      </c>
    </row>
    <row r="722">
      <c r="A722" s="1">
        <v>413838.0</v>
      </c>
      <c r="B722" s="1" t="s">
        <v>4042</v>
      </c>
      <c r="C722" s="4">
        <v>42722.0</v>
      </c>
      <c r="D722" s="1" t="s">
        <v>4043</v>
      </c>
      <c r="E722" s="1" t="s">
        <v>29</v>
      </c>
      <c r="F722" s="1">
        <v>894.0</v>
      </c>
      <c r="G722" s="1">
        <v>236.0</v>
      </c>
      <c r="H722" s="1">
        <v>2.0</v>
      </c>
      <c r="I722" s="1" t="s">
        <v>4044</v>
      </c>
      <c r="K722" s="1" t="s">
        <v>131</v>
      </c>
      <c r="L722" s="1"/>
      <c r="M722" s="3" t="s">
        <v>4045</v>
      </c>
      <c r="N722" s="1" t="b">
        <v>1</v>
      </c>
      <c r="O722" s="1" t="b">
        <v>1</v>
      </c>
      <c r="P722" s="1" t="s">
        <v>77</v>
      </c>
      <c r="X722" s="1" t="s">
        <v>4046</v>
      </c>
      <c r="Y722" s="3" t="s">
        <v>4047</v>
      </c>
      <c r="Z722" s="3" t="s">
        <v>4048</v>
      </c>
    </row>
    <row r="723">
      <c r="A723" s="1">
        <v>413839.0</v>
      </c>
      <c r="B723" s="1" t="s">
        <v>4049</v>
      </c>
      <c r="C723" s="4">
        <v>42722.0</v>
      </c>
      <c r="D723" s="1" t="s">
        <v>4050</v>
      </c>
      <c r="E723" s="1" t="s">
        <v>29</v>
      </c>
      <c r="F723" s="1">
        <v>894.0</v>
      </c>
      <c r="G723" s="1">
        <v>236.0</v>
      </c>
      <c r="H723" s="1">
        <v>3.0</v>
      </c>
      <c r="K723" s="1" t="s">
        <v>131</v>
      </c>
      <c r="L723" s="1"/>
      <c r="M723" s="3" t="s">
        <v>4051</v>
      </c>
      <c r="N723" s="1" t="b">
        <v>1</v>
      </c>
      <c r="O723" s="1" t="b">
        <v>1</v>
      </c>
      <c r="P723" s="1" t="s">
        <v>77</v>
      </c>
      <c r="X723" s="1" t="s">
        <v>4052</v>
      </c>
    </row>
    <row r="724">
      <c r="A724" s="1">
        <v>413840.0</v>
      </c>
      <c r="B724" s="1" t="s">
        <v>4053</v>
      </c>
      <c r="C724" s="4">
        <v>42722.0</v>
      </c>
      <c r="D724" s="1" t="s">
        <v>4054</v>
      </c>
      <c r="E724" s="1" t="s">
        <v>29</v>
      </c>
      <c r="F724" s="1">
        <v>894.0</v>
      </c>
      <c r="G724" s="1">
        <v>236.0</v>
      </c>
      <c r="H724" s="1">
        <v>3.0</v>
      </c>
      <c r="I724" s="1" t="s">
        <v>3699</v>
      </c>
      <c r="K724" s="1" t="s">
        <v>131</v>
      </c>
      <c r="L724" s="1"/>
      <c r="M724" s="3" t="s">
        <v>4055</v>
      </c>
      <c r="N724" s="1" t="b">
        <v>1</v>
      </c>
      <c r="O724" s="1" t="b">
        <v>1</v>
      </c>
      <c r="P724" s="1" t="s">
        <v>77</v>
      </c>
      <c r="X724" s="1" t="s">
        <v>4056</v>
      </c>
    </row>
    <row r="725">
      <c r="A725" s="1">
        <v>413841.0</v>
      </c>
      <c r="B725" s="1" t="s">
        <v>4057</v>
      </c>
      <c r="C725" s="4">
        <v>42722.0</v>
      </c>
      <c r="D725" s="1" t="s">
        <v>4058</v>
      </c>
      <c r="E725" s="1" t="s">
        <v>29</v>
      </c>
      <c r="F725" s="1">
        <v>894.0</v>
      </c>
      <c r="G725" s="1">
        <v>236.0</v>
      </c>
      <c r="H725" s="1">
        <v>2.0</v>
      </c>
      <c r="I725" s="1" t="s">
        <v>4059</v>
      </c>
      <c r="K725" s="1" t="s">
        <v>131</v>
      </c>
      <c r="L725" s="1"/>
      <c r="M725" s="3" t="s">
        <v>4060</v>
      </c>
      <c r="N725" s="1" t="b">
        <v>1</v>
      </c>
      <c r="O725" s="1" t="b">
        <v>1</v>
      </c>
      <c r="P725" s="1" t="s">
        <v>77</v>
      </c>
      <c r="X725" s="1" t="s">
        <v>4061</v>
      </c>
      <c r="Y725" s="3" t="s">
        <v>4062</v>
      </c>
      <c r="Z725" s="3" t="s">
        <v>4063</v>
      </c>
    </row>
    <row r="726">
      <c r="A726" s="1">
        <v>413842.0</v>
      </c>
      <c r="B726" s="1" t="s">
        <v>4064</v>
      </c>
      <c r="C726" s="4">
        <v>42722.0</v>
      </c>
      <c r="D726" s="1" t="s">
        <v>4065</v>
      </c>
      <c r="E726" s="1" t="s">
        <v>29</v>
      </c>
      <c r="F726" s="1">
        <v>894.0</v>
      </c>
      <c r="G726" s="1">
        <v>236.0</v>
      </c>
      <c r="H726" s="1">
        <v>4.0</v>
      </c>
      <c r="I726" s="1" t="s">
        <v>4066</v>
      </c>
      <c r="K726" s="1" t="s">
        <v>131</v>
      </c>
      <c r="L726" s="1"/>
      <c r="M726" s="3" t="s">
        <v>4067</v>
      </c>
      <c r="N726" s="1" t="b">
        <v>1</v>
      </c>
      <c r="O726" s="1" t="b">
        <v>1</v>
      </c>
      <c r="P726" s="1" t="s">
        <v>77</v>
      </c>
      <c r="X726" s="1" t="s">
        <v>4068</v>
      </c>
      <c r="Y726" s="3" t="s">
        <v>4069</v>
      </c>
      <c r="Z726" s="3" t="s">
        <v>4070</v>
      </c>
    </row>
    <row r="727">
      <c r="A727" s="1">
        <v>413843.0</v>
      </c>
      <c r="B727" s="1" t="s">
        <v>4071</v>
      </c>
      <c r="C727" s="4">
        <v>42722.0</v>
      </c>
      <c r="D727" s="1" t="s">
        <v>4072</v>
      </c>
      <c r="E727" s="1" t="s">
        <v>29</v>
      </c>
      <c r="F727" s="1">
        <v>894.0</v>
      </c>
      <c r="G727" s="1">
        <v>236.0</v>
      </c>
      <c r="H727" s="1">
        <v>3.0</v>
      </c>
      <c r="I727" s="1" t="s">
        <v>4073</v>
      </c>
      <c r="K727" s="1" t="s">
        <v>131</v>
      </c>
      <c r="L727" s="1"/>
      <c r="M727" s="3" t="s">
        <v>4074</v>
      </c>
      <c r="N727" s="1" t="b">
        <v>1</v>
      </c>
      <c r="O727" s="1" t="b">
        <v>1</v>
      </c>
      <c r="P727" s="1" t="s">
        <v>77</v>
      </c>
      <c r="X727" s="1" t="s">
        <v>4075</v>
      </c>
    </row>
    <row r="728">
      <c r="A728" s="1">
        <v>413844.0</v>
      </c>
      <c r="B728" s="1" t="s">
        <v>4076</v>
      </c>
      <c r="C728" s="4">
        <v>42722.0</v>
      </c>
      <c r="D728" s="1" t="s">
        <v>4077</v>
      </c>
      <c r="E728" s="1" t="s">
        <v>29</v>
      </c>
      <c r="F728" s="1">
        <v>894.0</v>
      </c>
      <c r="G728" s="1">
        <v>236.0</v>
      </c>
      <c r="H728" s="1">
        <v>5.0</v>
      </c>
      <c r="I728" s="1" t="s">
        <v>4078</v>
      </c>
      <c r="K728" s="1" t="s">
        <v>131</v>
      </c>
      <c r="L728" s="1"/>
      <c r="M728" s="3" t="s">
        <v>4079</v>
      </c>
      <c r="N728" s="1" t="b">
        <v>1</v>
      </c>
      <c r="O728" s="1" t="b">
        <v>1</v>
      </c>
      <c r="P728" s="1" t="s">
        <v>77</v>
      </c>
      <c r="X728" s="1" t="s">
        <v>4080</v>
      </c>
      <c r="Y728" s="3" t="s">
        <v>4013</v>
      </c>
      <c r="Z728" s="3" t="s">
        <v>4014</v>
      </c>
    </row>
    <row r="729">
      <c r="A729" s="1">
        <v>413845.0</v>
      </c>
      <c r="B729" s="1" t="s">
        <v>4081</v>
      </c>
      <c r="C729" s="4">
        <v>42717.0</v>
      </c>
      <c r="D729" s="1" t="s">
        <v>4082</v>
      </c>
      <c r="E729" s="1" t="s">
        <v>29</v>
      </c>
      <c r="F729" s="1">
        <v>894.0</v>
      </c>
      <c r="G729" s="1">
        <v>236.0</v>
      </c>
      <c r="H729" s="1">
        <v>5.0</v>
      </c>
      <c r="K729" s="1" t="s">
        <v>131</v>
      </c>
      <c r="L729" s="1"/>
      <c r="M729" s="3" t="s">
        <v>4083</v>
      </c>
      <c r="N729" s="1" t="b">
        <v>1</v>
      </c>
      <c r="O729" s="1" t="b">
        <v>1</v>
      </c>
      <c r="P729" s="1" t="s">
        <v>77</v>
      </c>
      <c r="X729" s="1" t="s">
        <v>4084</v>
      </c>
    </row>
    <row r="730">
      <c r="A730" s="1">
        <v>413846.0</v>
      </c>
      <c r="B730" s="1" t="s">
        <v>4085</v>
      </c>
      <c r="C730" s="4">
        <v>42717.0</v>
      </c>
      <c r="D730" s="1" t="s">
        <v>4086</v>
      </c>
      <c r="E730" s="1" t="s">
        <v>29</v>
      </c>
      <c r="F730" s="1">
        <v>894.0</v>
      </c>
      <c r="G730" s="1">
        <v>236.0</v>
      </c>
      <c r="H730" s="1">
        <v>2.0</v>
      </c>
      <c r="I730" s="1" t="s">
        <v>4087</v>
      </c>
      <c r="K730" s="1" t="s">
        <v>131</v>
      </c>
      <c r="L730" s="1"/>
      <c r="M730" s="3" t="s">
        <v>4088</v>
      </c>
      <c r="N730" s="1" t="b">
        <v>1</v>
      </c>
      <c r="O730" s="1" t="b">
        <v>1</v>
      </c>
      <c r="P730" s="1" t="s">
        <v>77</v>
      </c>
      <c r="X730" s="1" t="s">
        <v>4089</v>
      </c>
    </row>
    <row r="731">
      <c r="A731" s="1">
        <v>413847.0</v>
      </c>
      <c r="B731" s="1" t="s">
        <v>4090</v>
      </c>
      <c r="C731" s="4">
        <v>42717.0</v>
      </c>
      <c r="D731" s="1" t="s">
        <v>4091</v>
      </c>
      <c r="E731" s="1" t="s">
        <v>29</v>
      </c>
      <c r="F731" s="1">
        <v>894.0</v>
      </c>
      <c r="G731" s="1">
        <v>236.0</v>
      </c>
      <c r="H731" s="1">
        <v>2.0</v>
      </c>
      <c r="K731" s="1" t="s">
        <v>131</v>
      </c>
      <c r="L731" s="1"/>
      <c r="M731" s="3" t="s">
        <v>4092</v>
      </c>
      <c r="N731" s="1" t="b">
        <v>1</v>
      </c>
      <c r="O731" s="1" t="b">
        <v>1</v>
      </c>
      <c r="P731" s="1" t="s">
        <v>77</v>
      </c>
      <c r="X731" s="1" t="s">
        <v>4093</v>
      </c>
      <c r="Y731" s="3" t="s">
        <v>4094</v>
      </c>
      <c r="Z731" s="3" t="s">
        <v>4095</v>
      </c>
    </row>
    <row r="732">
      <c r="A732" s="1">
        <v>413848.0</v>
      </c>
      <c r="B732" s="1" t="s">
        <v>4096</v>
      </c>
      <c r="C732" s="4">
        <v>42717.0</v>
      </c>
      <c r="D732" s="1" t="s">
        <v>4097</v>
      </c>
      <c r="E732" s="1" t="s">
        <v>29</v>
      </c>
      <c r="F732" s="1">
        <v>894.0</v>
      </c>
      <c r="G732" s="1">
        <v>236.0</v>
      </c>
      <c r="H732" s="1">
        <v>2.0</v>
      </c>
      <c r="K732" s="1" t="s">
        <v>131</v>
      </c>
      <c r="L732" s="1"/>
      <c r="M732" s="3" t="s">
        <v>4098</v>
      </c>
      <c r="N732" s="1" t="b">
        <v>1</v>
      </c>
      <c r="O732" s="1" t="b">
        <v>1</v>
      </c>
      <c r="P732" s="1" t="s">
        <v>77</v>
      </c>
      <c r="X732" s="1" t="s">
        <v>4099</v>
      </c>
    </row>
    <row r="733">
      <c r="A733" s="1">
        <v>413849.0</v>
      </c>
      <c r="B733" s="1" t="s">
        <v>4100</v>
      </c>
      <c r="C733" s="4">
        <v>42717.0</v>
      </c>
      <c r="D733" s="1" t="s">
        <v>4101</v>
      </c>
      <c r="E733" s="1" t="s">
        <v>29</v>
      </c>
      <c r="F733" s="1">
        <v>894.0</v>
      </c>
      <c r="G733" s="1">
        <v>236.0</v>
      </c>
      <c r="H733" s="1">
        <v>11.0</v>
      </c>
      <c r="I733" s="1" t="s">
        <v>4102</v>
      </c>
      <c r="K733" s="1" t="s">
        <v>4103</v>
      </c>
      <c r="L733" s="1"/>
      <c r="M733" s="3" t="s">
        <v>4104</v>
      </c>
      <c r="N733" s="1" t="b">
        <v>1</v>
      </c>
      <c r="O733" s="1" t="b">
        <v>1</v>
      </c>
      <c r="P733" s="1" t="s">
        <v>77</v>
      </c>
      <c r="X733" s="1" t="s">
        <v>4105</v>
      </c>
    </row>
    <row r="734">
      <c r="A734" s="1">
        <v>413850.0</v>
      </c>
      <c r="B734" s="1" t="s">
        <v>4106</v>
      </c>
      <c r="C734" s="4">
        <v>42717.0</v>
      </c>
      <c r="D734" s="1" t="s">
        <v>4107</v>
      </c>
      <c r="E734" s="1" t="s">
        <v>29</v>
      </c>
      <c r="F734" s="1">
        <v>894.0</v>
      </c>
      <c r="G734" s="1">
        <v>236.0</v>
      </c>
      <c r="H734" s="1">
        <v>10.0</v>
      </c>
      <c r="K734" s="1" t="s">
        <v>4108</v>
      </c>
      <c r="L734" s="1"/>
      <c r="M734" s="3" t="s">
        <v>4109</v>
      </c>
      <c r="N734" s="1" t="b">
        <v>1</v>
      </c>
      <c r="O734" s="1" t="b">
        <v>1</v>
      </c>
      <c r="P734" s="1" t="s">
        <v>77</v>
      </c>
      <c r="X734" s="1" t="s">
        <v>4110</v>
      </c>
    </row>
    <row r="735">
      <c r="A735" s="1">
        <v>413851.0</v>
      </c>
      <c r="B735" s="1" t="s">
        <v>4111</v>
      </c>
      <c r="C735" s="4">
        <v>42717.0</v>
      </c>
      <c r="D735" s="1" t="s">
        <v>4112</v>
      </c>
      <c r="E735" s="1" t="s">
        <v>29</v>
      </c>
      <c r="F735" s="1">
        <v>894.0</v>
      </c>
      <c r="G735" s="1">
        <v>236.0</v>
      </c>
      <c r="H735" s="1">
        <v>5.0</v>
      </c>
      <c r="K735" s="1" t="s">
        <v>4113</v>
      </c>
      <c r="L735" s="1"/>
      <c r="M735" s="3" t="s">
        <v>4114</v>
      </c>
      <c r="N735" s="1" t="b">
        <v>1</v>
      </c>
      <c r="O735" s="1" t="b">
        <v>1</v>
      </c>
      <c r="P735" s="1" t="s">
        <v>77</v>
      </c>
      <c r="X735" s="1" t="s">
        <v>4115</v>
      </c>
    </row>
    <row r="736">
      <c r="A736" s="1">
        <v>413852.0</v>
      </c>
      <c r="B736" s="1" t="s">
        <v>4116</v>
      </c>
      <c r="C736" s="4">
        <v>42717.0</v>
      </c>
      <c r="D736" s="1" t="s">
        <v>4117</v>
      </c>
      <c r="E736" s="1" t="s">
        <v>29</v>
      </c>
      <c r="F736" s="1">
        <v>894.0</v>
      </c>
      <c r="G736" s="1">
        <v>236.0</v>
      </c>
      <c r="H736" s="1">
        <v>4.0</v>
      </c>
      <c r="I736" s="1" t="s">
        <v>4118</v>
      </c>
      <c r="K736" s="1" t="s">
        <v>4119</v>
      </c>
      <c r="L736" s="1"/>
      <c r="M736" s="3" t="s">
        <v>4120</v>
      </c>
      <c r="N736" s="1" t="b">
        <v>1</v>
      </c>
      <c r="O736" s="1" t="b">
        <v>1</v>
      </c>
      <c r="P736" s="1" t="s">
        <v>77</v>
      </c>
      <c r="X736" s="1" t="s">
        <v>4121</v>
      </c>
    </row>
    <row r="737">
      <c r="A737" s="1">
        <v>413853.0</v>
      </c>
      <c r="B737" s="1" t="s">
        <v>4122</v>
      </c>
      <c r="C737" s="4">
        <v>42715.0</v>
      </c>
      <c r="D737" s="1" t="s">
        <v>4123</v>
      </c>
      <c r="E737" s="1" t="s">
        <v>29</v>
      </c>
      <c r="F737" s="1">
        <v>894.0</v>
      </c>
      <c r="G737" s="1">
        <v>236.0</v>
      </c>
      <c r="H737" s="1">
        <v>1.0</v>
      </c>
      <c r="I737" s="1" t="s">
        <v>4124</v>
      </c>
      <c r="K737" s="1" t="s">
        <v>131</v>
      </c>
      <c r="L737" s="1"/>
      <c r="M737" s="3" t="s">
        <v>4125</v>
      </c>
      <c r="N737" s="1" t="b">
        <v>1</v>
      </c>
      <c r="O737" s="1" t="b">
        <v>1</v>
      </c>
      <c r="P737" s="1" t="s">
        <v>77</v>
      </c>
      <c r="X737" s="1" t="s">
        <v>4126</v>
      </c>
    </row>
    <row r="738">
      <c r="A738" s="1">
        <v>413854.0</v>
      </c>
      <c r="B738" s="1" t="s">
        <v>4127</v>
      </c>
      <c r="C738" s="4">
        <v>42715.0</v>
      </c>
      <c r="D738" s="1" t="s">
        <v>4128</v>
      </c>
      <c r="E738" s="1" t="s">
        <v>29</v>
      </c>
      <c r="F738" s="1">
        <v>894.0</v>
      </c>
      <c r="G738" s="1">
        <v>236.0</v>
      </c>
      <c r="H738" s="1">
        <v>4.0</v>
      </c>
      <c r="K738" s="1" t="s">
        <v>4129</v>
      </c>
      <c r="L738" s="1"/>
      <c r="M738" s="3" t="s">
        <v>4130</v>
      </c>
      <c r="N738" s="1" t="b">
        <v>1</v>
      </c>
      <c r="O738" s="1" t="b">
        <v>1</v>
      </c>
      <c r="P738" s="1" t="s">
        <v>77</v>
      </c>
      <c r="X738" s="1" t="s">
        <v>4131</v>
      </c>
      <c r="Y738" s="3" t="s">
        <v>4132</v>
      </c>
      <c r="Z738" s="3" t="s">
        <v>4133</v>
      </c>
    </row>
    <row r="739">
      <c r="A739" s="1">
        <v>413855.0</v>
      </c>
      <c r="B739" s="1" t="s">
        <v>4134</v>
      </c>
      <c r="C739" s="4">
        <v>42715.0</v>
      </c>
      <c r="D739" s="1" t="s">
        <v>4135</v>
      </c>
      <c r="E739" s="1" t="s">
        <v>29</v>
      </c>
      <c r="F739" s="1">
        <v>894.0</v>
      </c>
      <c r="G739" s="1">
        <v>236.0</v>
      </c>
      <c r="H739" s="1">
        <v>17.0</v>
      </c>
      <c r="K739" s="1" t="s">
        <v>4136</v>
      </c>
      <c r="L739" s="1"/>
      <c r="M739" s="3" t="s">
        <v>4137</v>
      </c>
      <c r="N739" s="1" t="b">
        <v>1</v>
      </c>
      <c r="O739" s="1" t="b">
        <v>1</v>
      </c>
      <c r="P739" s="1" t="s">
        <v>77</v>
      </c>
      <c r="X739" s="1" t="s">
        <v>4138</v>
      </c>
      <c r="Y739" s="3" t="s">
        <v>4139</v>
      </c>
      <c r="Z739" s="3" t="s">
        <v>4133</v>
      </c>
    </row>
    <row r="740">
      <c r="A740" s="1">
        <v>413856.0</v>
      </c>
      <c r="B740" s="1" t="s">
        <v>4140</v>
      </c>
      <c r="C740" s="4">
        <v>42715.0</v>
      </c>
      <c r="D740" s="1" t="s">
        <v>4141</v>
      </c>
      <c r="E740" s="1" t="s">
        <v>29</v>
      </c>
      <c r="F740" s="1">
        <v>894.0</v>
      </c>
      <c r="G740" s="1">
        <v>236.0</v>
      </c>
      <c r="H740" s="1">
        <v>13.0</v>
      </c>
      <c r="K740" s="1" t="s">
        <v>4142</v>
      </c>
      <c r="L740" s="1"/>
      <c r="M740" s="3" t="s">
        <v>4143</v>
      </c>
      <c r="N740" s="1" t="b">
        <v>1</v>
      </c>
      <c r="O740" s="1" t="b">
        <v>1</v>
      </c>
      <c r="P740" s="1" t="s">
        <v>77</v>
      </c>
      <c r="X740" s="1" t="s">
        <v>4144</v>
      </c>
    </row>
    <row r="741">
      <c r="A741" s="1">
        <v>413857.0</v>
      </c>
      <c r="B741" s="1" t="s">
        <v>4145</v>
      </c>
      <c r="C741" s="4">
        <v>42715.0</v>
      </c>
      <c r="D741" s="1" t="s">
        <v>4146</v>
      </c>
      <c r="E741" s="1" t="s">
        <v>29</v>
      </c>
      <c r="F741" s="1">
        <v>894.0</v>
      </c>
      <c r="G741" s="1">
        <v>236.0</v>
      </c>
      <c r="H741" s="1">
        <v>12.0</v>
      </c>
      <c r="K741" s="1" t="s">
        <v>1026</v>
      </c>
      <c r="L741" s="1"/>
      <c r="M741" s="3" t="s">
        <v>4147</v>
      </c>
      <c r="N741" s="1" t="b">
        <v>1</v>
      </c>
      <c r="O741" s="1" t="b">
        <v>1</v>
      </c>
      <c r="P741" s="1" t="s">
        <v>77</v>
      </c>
      <c r="X741" s="1" t="s">
        <v>4148</v>
      </c>
    </row>
    <row r="742">
      <c r="A742" s="1">
        <v>413858.0</v>
      </c>
      <c r="B742" s="1" t="s">
        <v>4149</v>
      </c>
      <c r="C742" s="4">
        <v>42715.0</v>
      </c>
      <c r="D742" s="1" t="s">
        <v>4150</v>
      </c>
      <c r="E742" s="1" t="s">
        <v>29</v>
      </c>
      <c r="F742" s="1">
        <v>894.0</v>
      </c>
      <c r="G742" s="1">
        <v>236.0</v>
      </c>
      <c r="H742" s="1">
        <v>17.0</v>
      </c>
      <c r="K742" s="1" t="s">
        <v>4151</v>
      </c>
      <c r="L742" s="1"/>
      <c r="M742" s="3" t="s">
        <v>4152</v>
      </c>
      <c r="N742" s="1" t="b">
        <v>1</v>
      </c>
      <c r="O742" s="1" t="b">
        <v>1</v>
      </c>
      <c r="P742" s="1" t="s">
        <v>77</v>
      </c>
      <c r="X742" s="1" t="s">
        <v>4153</v>
      </c>
    </row>
    <row r="743">
      <c r="A743" s="1">
        <v>413859.0</v>
      </c>
      <c r="B743" s="1" t="s">
        <v>4154</v>
      </c>
      <c r="C743" s="4">
        <v>42715.0</v>
      </c>
      <c r="D743" s="1" t="s">
        <v>4155</v>
      </c>
      <c r="E743" s="1" t="s">
        <v>29</v>
      </c>
      <c r="F743" s="1">
        <v>894.0</v>
      </c>
      <c r="G743" s="1">
        <v>236.0</v>
      </c>
      <c r="H743" s="1">
        <v>16.0</v>
      </c>
      <c r="K743" s="1" t="s">
        <v>4156</v>
      </c>
      <c r="L743" s="1"/>
      <c r="M743" s="3" t="s">
        <v>4157</v>
      </c>
      <c r="N743" s="1" t="b">
        <v>1</v>
      </c>
      <c r="O743" s="1" t="b">
        <v>1</v>
      </c>
      <c r="P743" s="1" t="s">
        <v>77</v>
      </c>
      <c r="X743" s="1" t="s">
        <v>4158</v>
      </c>
    </row>
    <row r="744">
      <c r="A744" s="1">
        <v>413860.0</v>
      </c>
      <c r="B744" s="1" t="s">
        <v>4159</v>
      </c>
      <c r="C744" s="4">
        <v>42715.0</v>
      </c>
      <c r="D744" s="1" t="s">
        <v>4160</v>
      </c>
      <c r="E744" s="1" t="s">
        <v>29</v>
      </c>
      <c r="F744" s="1">
        <v>894.0</v>
      </c>
      <c r="G744" s="1">
        <v>236.0</v>
      </c>
      <c r="H744" s="1">
        <v>14.0</v>
      </c>
      <c r="K744" s="1" t="s">
        <v>1026</v>
      </c>
      <c r="L744" s="1"/>
      <c r="M744" s="3" t="s">
        <v>4161</v>
      </c>
      <c r="N744" s="1" t="b">
        <v>1</v>
      </c>
      <c r="O744" s="1" t="b">
        <v>1</v>
      </c>
      <c r="P744" s="1" t="s">
        <v>77</v>
      </c>
      <c r="X744" s="1" t="s">
        <v>4162</v>
      </c>
    </row>
    <row r="745">
      <c r="A745" s="1">
        <v>413861.0</v>
      </c>
      <c r="B745" s="1" t="s">
        <v>4163</v>
      </c>
      <c r="C745" s="4">
        <v>42715.0</v>
      </c>
      <c r="D745" s="1" t="s">
        <v>4164</v>
      </c>
      <c r="E745" s="1" t="s">
        <v>29</v>
      </c>
      <c r="F745" s="1">
        <v>894.0</v>
      </c>
      <c r="G745" s="1">
        <v>236.0</v>
      </c>
      <c r="H745" s="1">
        <v>13.0</v>
      </c>
      <c r="K745" s="1" t="s">
        <v>4165</v>
      </c>
      <c r="L745" s="1"/>
      <c r="M745" s="3" t="s">
        <v>4166</v>
      </c>
      <c r="N745" s="1" t="b">
        <v>1</v>
      </c>
      <c r="O745" s="1" t="b">
        <v>1</v>
      </c>
      <c r="P745" s="1" t="s">
        <v>77</v>
      </c>
      <c r="X745" s="1" t="s">
        <v>4167</v>
      </c>
    </row>
    <row r="746">
      <c r="A746" s="1">
        <v>413862.0</v>
      </c>
      <c r="B746" s="1" t="s">
        <v>4168</v>
      </c>
      <c r="C746" s="4">
        <v>42715.0</v>
      </c>
      <c r="D746" s="1" t="s">
        <v>4169</v>
      </c>
      <c r="E746" s="1" t="s">
        <v>29</v>
      </c>
      <c r="F746" s="1">
        <v>894.0</v>
      </c>
      <c r="G746" s="1">
        <v>236.0</v>
      </c>
      <c r="H746" s="1">
        <v>9.0</v>
      </c>
      <c r="K746" s="1" t="s">
        <v>4170</v>
      </c>
      <c r="L746" s="1"/>
      <c r="M746" s="3" t="s">
        <v>4171</v>
      </c>
      <c r="N746" s="1" t="b">
        <v>1</v>
      </c>
      <c r="O746" s="1" t="b">
        <v>1</v>
      </c>
      <c r="P746" s="1" t="s">
        <v>77</v>
      </c>
      <c r="X746" s="1" t="s">
        <v>4172</v>
      </c>
    </row>
    <row r="747">
      <c r="A747" s="1">
        <v>413863.0</v>
      </c>
      <c r="B747" s="1" t="s">
        <v>4173</v>
      </c>
      <c r="C747" s="2">
        <v>42713.0</v>
      </c>
      <c r="D747" s="1" t="s">
        <v>4174</v>
      </c>
      <c r="E747" s="1" t="s">
        <v>29</v>
      </c>
      <c r="F747" s="1">
        <v>894.0</v>
      </c>
      <c r="G747" s="1">
        <v>236.0</v>
      </c>
      <c r="H747" s="1">
        <v>3.0</v>
      </c>
      <c r="I747" s="1" t="s">
        <v>4175</v>
      </c>
      <c r="K747" s="1" t="s">
        <v>131</v>
      </c>
      <c r="L747" s="1"/>
      <c r="M747" s="3" t="s">
        <v>4176</v>
      </c>
      <c r="N747" s="1" t="b">
        <v>1</v>
      </c>
      <c r="O747" s="1" t="b">
        <v>1</v>
      </c>
      <c r="P747" s="1" t="s">
        <v>77</v>
      </c>
      <c r="X747" s="1" t="s">
        <v>4177</v>
      </c>
    </row>
    <row r="748">
      <c r="A748" s="1">
        <v>413864.0</v>
      </c>
      <c r="B748" s="1" t="s">
        <v>4178</v>
      </c>
      <c r="C748" s="2">
        <v>42713.0</v>
      </c>
      <c r="D748" s="1" t="s">
        <v>4179</v>
      </c>
      <c r="E748" s="1" t="s">
        <v>29</v>
      </c>
      <c r="F748" s="1">
        <v>894.0</v>
      </c>
      <c r="G748" s="1">
        <v>236.0</v>
      </c>
      <c r="H748" s="1">
        <v>3.0</v>
      </c>
      <c r="K748" s="1" t="s">
        <v>4180</v>
      </c>
      <c r="L748" s="1"/>
      <c r="M748" s="3" t="s">
        <v>4181</v>
      </c>
      <c r="N748" s="1" t="b">
        <v>1</v>
      </c>
      <c r="O748" s="1" t="b">
        <v>1</v>
      </c>
      <c r="P748" s="1" t="s">
        <v>77</v>
      </c>
      <c r="X748" s="1" t="s">
        <v>4182</v>
      </c>
    </row>
    <row r="749">
      <c r="A749" s="1">
        <v>413865.0</v>
      </c>
      <c r="B749" s="1" t="s">
        <v>4183</v>
      </c>
      <c r="C749" s="2">
        <v>42713.0</v>
      </c>
      <c r="D749" s="1" t="s">
        <v>4184</v>
      </c>
      <c r="E749" s="1" t="s">
        <v>29</v>
      </c>
      <c r="F749" s="1">
        <v>894.0</v>
      </c>
      <c r="G749" s="1">
        <v>236.0</v>
      </c>
      <c r="H749" s="1">
        <v>1.0</v>
      </c>
      <c r="K749" s="1" t="s">
        <v>131</v>
      </c>
      <c r="L749" s="1"/>
      <c r="M749" s="3" t="s">
        <v>4185</v>
      </c>
      <c r="N749" s="1" t="b">
        <v>1</v>
      </c>
      <c r="O749" s="1" t="b">
        <v>1</v>
      </c>
      <c r="P749" s="1" t="s">
        <v>77</v>
      </c>
      <c r="X749" s="1" t="s">
        <v>4186</v>
      </c>
      <c r="Y749" s="3" t="s">
        <v>4187</v>
      </c>
      <c r="Z749" s="3" t="s">
        <v>4188</v>
      </c>
    </row>
    <row r="750">
      <c r="A750" s="1">
        <v>413866.0</v>
      </c>
      <c r="B750" s="1" t="s">
        <v>4189</v>
      </c>
      <c r="C750" s="2">
        <v>42713.0</v>
      </c>
      <c r="D750" s="1" t="s">
        <v>4190</v>
      </c>
      <c r="E750" s="1" t="s">
        <v>29</v>
      </c>
      <c r="F750" s="1">
        <v>894.0</v>
      </c>
      <c r="G750" s="1">
        <v>236.0</v>
      </c>
      <c r="H750" s="1">
        <v>1.0</v>
      </c>
      <c r="K750" s="1" t="s">
        <v>131</v>
      </c>
      <c r="L750" s="1"/>
      <c r="M750" s="3" t="s">
        <v>4191</v>
      </c>
      <c r="N750" s="1" t="b">
        <v>1</v>
      </c>
      <c r="O750" s="1" t="b">
        <v>1</v>
      </c>
      <c r="P750" s="1" t="s">
        <v>77</v>
      </c>
      <c r="X750" s="1" t="s">
        <v>4192</v>
      </c>
    </row>
    <row r="751">
      <c r="A751" s="1">
        <v>413867.0</v>
      </c>
      <c r="B751" s="1" t="s">
        <v>4193</v>
      </c>
      <c r="C751" s="2">
        <v>42713.0</v>
      </c>
      <c r="D751" s="1" t="s">
        <v>4194</v>
      </c>
      <c r="E751" s="1" t="s">
        <v>29</v>
      </c>
      <c r="F751" s="1">
        <v>894.0</v>
      </c>
      <c r="G751" s="1">
        <v>236.0</v>
      </c>
      <c r="H751" s="1">
        <v>1.0</v>
      </c>
      <c r="K751" s="1" t="s">
        <v>131</v>
      </c>
      <c r="L751" s="1"/>
      <c r="M751" s="3" t="s">
        <v>4195</v>
      </c>
      <c r="N751" s="1" t="b">
        <v>1</v>
      </c>
      <c r="O751" s="1" t="b">
        <v>1</v>
      </c>
      <c r="P751" s="1" t="s">
        <v>77</v>
      </c>
      <c r="X751" s="1" t="s">
        <v>4196</v>
      </c>
      <c r="Y751" s="3" t="s">
        <v>4197</v>
      </c>
      <c r="Z751" s="3" t="s">
        <v>4198</v>
      </c>
    </row>
    <row r="752">
      <c r="A752" s="1">
        <v>413868.0</v>
      </c>
      <c r="B752" s="1" t="s">
        <v>4199</v>
      </c>
      <c r="C752" s="2">
        <v>42713.0</v>
      </c>
      <c r="D752" s="1" t="s">
        <v>4200</v>
      </c>
      <c r="E752" s="1" t="s">
        <v>29</v>
      </c>
      <c r="F752" s="1">
        <v>894.0</v>
      </c>
      <c r="G752" s="1">
        <v>236.0</v>
      </c>
      <c r="H752" s="1">
        <v>1.0</v>
      </c>
      <c r="K752" s="1" t="s">
        <v>131</v>
      </c>
      <c r="L752" s="1"/>
      <c r="M752" s="3" t="s">
        <v>4201</v>
      </c>
      <c r="N752" s="1" t="b">
        <v>1</v>
      </c>
      <c r="O752" s="1" t="b">
        <v>1</v>
      </c>
      <c r="P752" s="1" t="s">
        <v>77</v>
      </c>
      <c r="X752" s="1" t="s">
        <v>4099</v>
      </c>
    </row>
    <row r="753">
      <c r="A753" s="1">
        <v>413869.0</v>
      </c>
      <c r="B753" s="1" t="s">
        <v>4202</v>
      </c>
      <c r="C753" s="2">
        <v>42713.0</v>
      </c>
      <c r="D753" s="1" t="s">
        <v>4203</v>
      </c>
      <c r="E753" s="1" t="s">
        <v>29</v>
      </c>
      <c r="F753" s="1">
        <v>894.0</v>
      </c>
      <c r="G753" s="1">
        <v>236.0</v>
      </c>
      <c r="H753" s="1">
        <v>4.0</v>
      </c>
      <c r="K753" s="1" t="s">
        <v>4204</v>
      </c>
      <c r="L753" s="1"/>
      <c r="M753" s="3" t="s">
        <v>4205</v>
      </c>
      <c r="N753" s="1" t="b">
        <v>1</v>
      </c>
      <c r="O753" s="1" t="b">
        <v>1</v>
      </c>
      <c r="P753" s="1" t="s">
        <v>77</v>
      </c>
      <c r="X753" s="1" t="s">
        <v>4206</v>
      </c>
    </row>
    <row r="754">
      <c r="A754" s="1">
        <v>413870.0</v>
      </c>
      <c r="B754" s="1" t="s">
        <v>4207</v>
      </c>
      <c r="C754" s="2">
        <v>42713.0</v>
      </c>
      <c r="D754" s="1" t="s">
        <v>4208</v>
      </c>
      <c r="E754" s="1" t="s">
        <v>29</v>
      </c>
      <c r="F754" s="1">
        <v>894.0</v>
      </c>
      <c r="G754" s="1">
        <v>236.0</v>
      </c>
      <c r="H754" s="1">
        <v>3.0</v>
      </c>
      <c r="K754" s="1" t="s">
        <v>4209</v>
      </c>
      <c r="L754" s="1"/>
      <c r="M754" s="3" t="s">
        <v>4210</v>
      </c>
      <c r="N754" s="1" t="b">
        <v>1</v>
      </c>
      <c r="O754" s="1" t="b">
        <v>1</v>
      </c>
      <c r="P754" s="1" t="s">
        <v>77</v>
      </c>
      <c r="X754" s="1" t="s">
        <v>4211</v>
      </c>
      <c r="Y754" s="3" t="s">
        <v>4212</v>
      </c>
      <c r="Z754" s="3" t="s">
        <v>4213</v>
      </c>
    </row>
    <row r="755">
      <c r="A755" s="1">
        <v>413871.0</v>
      </c>
      <c r="B755" s="1" t="s">
        <v>4214</v>
      </c>
      <c r="C755" s="2">
        <v>42713.0</v>
      </c>
      <c r="D755" s="1" t="s">
        <v>4215</v>
      </c>
      <c r="E755" s="1" t="s">
        <v>29</v>
      </c>
      <c r="F755" s="1">
        <v>894.0</v>
      </c>
      <c r="G755" s="1">
        <v>236.0</v>
      </c>
      <c r="H755" s="1">
        <v>8.0</v>
      </c>
      <c r="I755" s="1" t="s">
        <v>4216</v>
      </c>
      <c r="K755" s="1" t="s">
        <v>131</v>
      </c>
      <c r="L755" s="1"/>
      <c r="M755" s="3" t="s">
        <v>4217</v>
      </c>
      <c r="N755" s="1" t="b">
        <v>1</v>
      </c>
      <c r="O755" s="1" t="b">
        <v>1</v>
      </c>
      <c r="P755" s="1" t="s">
        <v>77</v>
      </c>
      <c r="X755" s="1" t="s">
        <v>4218</v>
      </c>
      <c r="Y755" s="3" t="s">
        <v>4219</v>
      </c>
      <c r="Z755" s="3" t="s">
        <v>4220</v>
      </c>
    </row>
    <row r="756">
      <c r="A756" s="1">
        <v>413872.0</v>
      </c>
      <c r="B756" s="1" t="s">
        <v>4221</v>
      </c>
      <c r="C756" s="2">
        <v>42713.0</v>
      </c>
      <c r="D756" s="1" t="s">
        <v>4222</v>
      </c>
      <c r="E756" s="1" t="s">
        <v>29</v>
      </c>
      <c r="F756" s="1">
        <v>894.0</v>
      </c>
      <c r="G756" s="1">
        <v>236.0</v>
      </c>
      <c r="H756" s="1">
        <v>6.0</v>
      </c>
      <c r="I756" s="1" t="s">
        <v>4223</v>
      </c>
      <c r="K756" s="1" t="s">
        <v>4224</v>
      </c>
      <c r="L756" s="1"/>
      <c r="M756" s="3" t="s">
        <v>4225</v>
      </c>
      <c r="N756" s="1" t="b">
        <v>1</v>
      </c>
      <c r="O756" s="1" t="b">
        <v>1</v>
      </c>
      <c r="P756" s="1" t="s">
        <v>77</v>
      </c>
      <c r="X756" s="1" t="s">
        <v>4226</v>
      </c>
    </row>
    <row r="757">
      <c r="A757" s="1">
        <v>413873.0</v>
      </c>
      <c r="B757" s="1" t="s">
        <v>4227</v>
      </c>
      <c r="C757" s="2">
        <v>42713.0</v>
      </c>
      <c r="D757" s="1" t="s">
        <v>4228</v>
      </c>
      <c r="E757" s="1" t="s">
        <v>29</v>
      </c>
      <c r="F757" s="1">
        <v>894.0</v>
      </c>
      <c r="G757" s="1">
        <v>236.0</v>
      </c>
      <c r="H757" s="1">
        <v>3.0</v>
      </c>
      <c r="K757" s="1" t="s">
        <v>4229</v>
      </c>
      <c r="L757" s="1"/>
      <c r="M757" s="3" t="s">
        <v>4230</v>
      </c>
      <c r="N757" s="1" t="b">
        <v>1</v>
      </c>
      <c r="O757" s="1" t="b">
        <v>1</v>
      </c>
      <c r="P757" s="1" t="s">
        <v>77</v>
      </c>
      <c r="X757" s="1" t="s">
        <v>4231</v>
      </c>
    </row>
    <row r="758">
      <c r="A758" s="1">
        <v>413874.0</v>
      </c>
      <c r="B758" s="1" t="s">
        <v>4232</v>
      </c>
      <c r="C758" s="4">
        <v>42660.0</v>
      </c>
      <c r="D758" s="1" t="s">
        <v>4233</v>
      </c>
      <c r="E758" s="1" t="s">
        <v>29</v>
      </c>
      <c r="F758" s="1">
        <v>894.0</v>
      </c>
      <c r="G758" s="1">
        <v>236.0</v>
      </c>
      <c r="H758" s="1">
        <v>3.0</v>
      </c>
      <c r="I758" s="1" t="s">
        <v>4234</v>
      </c>
      <c r="K758" s="1" t="s">
        <v>131</v>
      </c>
      <c r="L758" s="1"/>
      <c r="M758" s="3" t="s">
        <v>4235</v>
      </c>
      <c r="N758" s="1" t="b">
        <v>1</v>
      </c>
      <c r="O758" s="1" t="b">
        <v>1</v>
      </c>
      <c r="P758" s="1" t="s">
        <v>77</v>
      </c>
      <c r="X758" s="1" t="s">
        <v>4236</v>
      </c>
      <c r="Y758" s="3" t="s">
        <v>4237</v>
      </c>
      <c r="Z758" s="3" t="s">
        <v>4238</v>
      </c>
    </row>
    <row r="759">
      <c r="A759" s="1">
        <v>413875.0</v>
      </c>
      <c r="B759" s="1" t="s">
        <v>4239</v>
      </c>
      <c r="C759" s="4">
        <v>42660.0</v>
      </c>
      <c r="D759" s="1" t="s">
        <v>4240</v>
      </c>
      <c r="E759" s="1" t="s">
        <v>29</v>
      </c>
      <c r="F759" s="1">
        <v>894.0</v>
      </c>
      <c r="G759" s="1">
        <v>236.0</v>
      </c>
      <c r="H759" s="1">
        <v>6.0</v>
      </c>
      <c r="K759" s="1" t="s">
        <v>131</v>
      </c>
      <c r="L759" s="1"/>
      <c r="M759" s="3" t="s">
        <v>4241</v>
      </c>
      <c r="N759" s="1" t="b">
        <v>1</v>
      </c>
      <c r="O759" s="1" t="b">
        <v>1</v>
      </c>
      <c r="P759" s="1" t="s">
        <v>77</v>
      </c>
      <c r="X759" s="1" t="s">
        <v>4242</v>
      </c>
    </row>
    <row r="760">
      <c r="A760" s="1">
        <v>413876.0</v>
      </c>
      <c r="B760" s="1" t="s">
        <v>4243</v>
      </c>
      <c r="C760" s="4">
        <v>42660.0</v>
      </c>
      <c r="D760" s="1" t="s">
        <v>4244</v>
      </c>
      <c r="E760" s="1" t="s">
        <v>29</v>
      </c>
      <c r="F760" s="1">
        <v>894.0</v>
      </c>
      <c r="G760" s="1">
        <v>236.0</v>
      </c>
      <c r="H760" s="1">
        <v>4.0</v>
      </c>
      <c r="K760" s="1" t="s">
        <v>131</v>
      </c>
      <c r="L760" s="1"/>
      <c r="M760" s="3" t="s">
        <v>4245</v>
      </c>
      <c r="N760" s="1" t="b">
        <v>1</v>
      </c>
      <c r="O760" s="1" t="b">
        <v>1</v>
      </c>
      <c r="P760" s="1" t="s">
        <v>77</v>
      </c>
      <c r="X760" s="1" t="s">
        <v>4246</v>
      </c>
      <c r="Y760" s="3" t="s">
        <v>4247</v>
      </c>
      <c r="Z760" s="3" t="s">
        <v>4248</v>
      </c>
    </row>
    <row r="761">
      <c r="A761" s="1">
        <v>413877.0</v>
      </c>
      <c r="B761" s="1" t="s">
        <v>4249</v>
      </c>
      <c r="C761" s="4">
        <v>42660.0</v>
      </c>
      <c r="D761" s="1" t="s">
        <v>4250</v>
      </c>
      <c r="E761" s="1" t="s">
        <v>29</v>
      </c>
      <c r="F761" s="1">
        <v>894.0</v>
      </c>
      <c r="G761" s="1">
        <v>236.0</v>
      </c>
      <c r="H761" s="1">
        <v>3.0</v>
      </c>
      <c r="I761" s="1" t="s">
        <v>4251</v>
      </c>
      <c r="K761" s="1" t="s">
        <v>131</v>
      </c>
      <c r="L761" s="1"/>
      <c r="M761" s="3" t="s">
        <v>4252</v>
      </c>
      <c r="N761" s="1" t="b">
        <v>1</v>
      </c>
      <c r="O761" s="1" t="b">
        <v>1</v>
      </c>
      <c r="P761" s="1" t="s">
        <v>77</v>
      </c>
      <c r="X761" s="1" t="s">
        <v>4253</v>
      </c>
    </row>
    <row r="762">
      <c r="A762" s="1">
        <v>413878.0</v>
      </c>
      <c r="B762" s="1" t="s">
        <v>4254</v>
      </c>
      <c r="C762" s="4">
        <v>42660.0</v>
      </c>
      <c r="D762" s="1" t="s">
        <v>4255</v>
      </c>
      <c r="E762" s="1" t="s">
        <v>29</v>
      </c>
      <c r="F762" s="1">
        <v>894.0</v>
      </c>
      <c r="G762" s="1">
        <v>236.0</v>
      </c>
      <c r="H762" s="1">
        <v>2.0</v>
      </c>
      <c r="I762" s="1" t="s">
        <v>4256</v>
      </c>
      <c r="K762" s="1" t="s">
        <v>131</v>
      </c>
      <c r="L762" s="1"/>
      <c r="M762" s="3" t="s">
        <v>4257</v>
      </c>
      <c r="N762" s="1" t="b">
        <v>1</v>
      </c>
      <c r="O762" s="1" t="b">
        <v>1</v>
      </c>
      <c r="P762" s="1" t="s">
        <v>77</v>
      </c>
      <c r="X762" s="1" t="s">
        <v>4258</v>
      </c>
    </row>
    <row r="763">
      <c r="A763" s="1">
        <v>413879.0</v>
      </c>
      <c r="B763" s="1" t="s">
        <v>4259</v>
      </c>
      <c r="C763" s="4">
        <v>42660.0</v>
      </c>
      <c r="D763" s="1" t="s">
        <v>4260</v>
      </c>
      <c r="E763" s="1" t="s">
        <v>29</v>
      </c>
      <c r="F763" s="1">
        <v>894.0</v>
      </c>
      <c r="G763" s="1">
        <v>236.0</v>
      </c>
      <c r="H763" s="1">
        <v>2.0</v>
      </c>
      <c r="I763" s="1" t="s">
        <v>3876</v>
      </c>
      <c r="K763" s="1" t="s">
        <v>131</v>
      </c>
      <c r="L763" s="1"/>
      <c r="M763" s="3" t="s">
        <v>4261</v>
      </c>
      <c r="N763" s="1" t="b">
        <v>1</v>
      </c>
      <c r="O763" s="1" t="b">
        <v>1</v>
      </c>
      <c r="P763" s="1" t="s">
        <v>77</v>
      </c>
      <c r="X763" s="1" t="s">
        <v>4262</v>
      </c>
      <c r="Y763" s="3" t="s">
        <v>4263</v>
      </c>
      <c r="Z763" s="3" t="s">
        <v>4238</v>
      </c>
    </row>
    <row r="764">
      <c r="A764" s="1">
        <v>413880.0</v>
      </c>
      <c r="B764" s="1" t="s">
        <v>4264</v>
      </c>
      <c r="C764" s="4">
        <v>42660.0</v>
      </c>
      <c r="D764" s="1" t="s">
        <v>4265</v>
      </c>
      <c r="E764" s="1" t="s">
        <v>29</v>
      </c>
      <c r="F764" s="1">
        <v>894.0</v>
      </c>
      <c r="G764" s="1">
        <v>236.0</v>
      </c>
      <c r="H764" s="1">
        <v>2.0</v>
      </c>
      <c r="I764" s="1" t="s">
        <v>4266</v>
      </c>
      <c r="K764" s="1" t="s">
        <v>131</v>
      </c>
      <c r="L764" s="1"/>
      <c r="M764" s="3" t="s">
        <v>4267</v>
      </c>
      <c r="N764" s="1" t="b">
        <v>1</v>
      </c>
      <c r="O764" s="1" t="b">
        <v>1</v>
      </c>
      <c r="P764" s="1" t="s">
        <v>77</v>
      </c>
      <c r="X764" s="1" t="s">
        <v>4268</v>
      </c>
    </row>
    <row r="765">
      <c r="A765" s="1">
        <v>413881.0</v>
      </c>
      <c r="B765" s="1" t="s">
        <v>4269</v>
      </c>
      <c r="C765" s="4">
        <v>42660.0</v>
      </c>
      <c r="D765" s="1" t="s">
        <v>4270</v>
      </c>
      <c r="E765" s="1" t="s">
        <v>29</v>
      </c>
      <c r="F765" s="1">
        <v>894.0</v>
      </c>
      <c r="G765" s="1">
        <v>236.0</v>
      </c>
      <c r="H765" s="1">
        <v>2.0</v>
      </c>
      <c r="I765" s="1" t="s">
        <v>4271</v>
      </c>
      <c r="K765" s="1" t="s">
        <v>131</v>
      </c>
      <c r="L765" s="1"/>
      <c r="M765" s="3" t="s">
        <v>4272</v>
      </c>
      <c r="N765" s="1" t="b">
        <v>1</v>
      </c>
      <c r="O765" s="1" t="b">
        <v>1</v>
      </c>
      <c r="P765" s="1" t="s">
        <v>77</v>
      </c>
      <c r="X765" s="1" t="s">
        <v>4273</v>
      </c>
      <c r="Y765" s="3" t="s">
        <v>4274</v>
      </c>
      <c r="Z765" s="3" t="s">
        <v>483</v>
      </c>
    </row>
    <row r="766">
      <c r="A766" s="1">
        <v>413882.0</v>
      </c>
      <c r="B766" s="1" t="s">
        <v>4275</v>
      </c>
      <c r="C766" s="4">
        <v>42660.0</v>
      </c>
      <c r="D766" s="1" t="s">
        <v>4276</v>
      </c>
      <c r="E766" s="1" t="s">
        <v>29</v>
      </c>
      <c r="F766" s="1">
        <v>894.0</v>
      </c>
      <c r="G766" s="1">
        <v>236.0</v>
      </c>
      <c r="H766" s="1">
        <v>3.0</v>
      </c>
      <c r="I766" s="1" t="s">
        <v>4277</v>
      </c>
      <c r="K766" s="1" t="s">
        <v>2469</v>
      </c>
      <c r="L766" s="1"/>
      <c r="M766" s="3" t="s">
        <v>4278</v>
      </c>
      <c r="N766" s="1" t="b">
        <v>1</v>
      </c>
      <c r="O766" s="1" t="b">
        <v>1</v>
      </c>
      <c r="P766" s="1" t="s">
        <v>77</v>
      </c>
      <c r="X766" s="1" t="s">
        <v>4279</v>
      </c>
    </row>
    <row r="767">
      <c r="A767" s="1">
        <v>413883.0</v>
      </c>
      <c r="B767" s="1" t="s">
        <v>4280</v>
      </c>
      <c r="C767" s="4">
        <v>42660.0</v>
      </c>
      <c r="D767" s="1" t="s">
        <v>4281</v>
      </c>
      <c r="E767" s="1" t="s">
        <v>29</v>
      </c>
      <c r="F767" s="1">
        <v>894.0</v>
      </c>
      <c r="G767" s="1">
        <v>236.0</v>
      </c>
      <c r="H767" s="1">
        <v>3.0</v>
      </c>
      <c r="I767" s="1" t="s">
        <v>4282</v>
      </c>
      <c r="K767" s="1" t="s">
        <v>4283</v>
      </c>
      <c r="L767" s="1"/>
      <c r="M767" s="3" t="s">
        <v>4284</v>
      </c>
      <c r="N767" s="1" t="b">
        <v>1</v>
      </c>
      <c r="O767" s="1" t="b">
        <v>1</v>
      </c>
      <c r="P767" s="1" t="s">
        <v>77</v>
      </c>
      <c r="X767" s="1" t="s">
        <v>4285</v>
      </c>
    </row>
    <row r="768">
      <c r="A768" s="1">
        <v>413884.0</v>
      </c>
      <c r="B768" s="1" t="s">
        <v>4286</v>
      </c>
      <c r="C768" s="4">
        <v>42660.0</v>
      </c>
      <c r="D768" s="1" t="s">
        <v>4287</v>
      </c>
      <c r="E768" s="1" t="s">
        <v>29</v>
      </c>
      <c r="F768" s="1">
        <v>894.0</v>
      </c>
      <c r="G768" s="1">
        <v>236.0</v>
      </c>
      <c r="H768" s="1">
        <v>2.0</v>
      </c>
      <c r="J768" s="1" t="s">
        <v>29</v>
      </c>
      <c r="K768" s="1" t="s">
        <v>206</v>
      </c>
      <c r="L768" s="1"/>
      <c r="M768" s="3" t="s">
        <v>4288</v>
      </c>
      <c r="N768" s="1" t="b">
        <v>0</v>
      </c>
      <c r="O768" s="1" t="b">
        <v>0</v>
      </c>
      <c r="P768" s="1" t="s">
        <v>208</v>
      </c>
      <c r="X768" s="1" t="s">
        <v>4289</v>
      </c>
      <c r="Y768" s="3" t="s">
        <v>4290</v>
      </c>
      <c r="Z768" s="3" t="s">
        <v>4291</v>
      </c>
    </row>
    <row r="769">
      <c r="A769" s="1">
        <v>413885.0</v>
      </c>
      <c r="B769" s="1" t="s">
        <v>4292</v>
      </c>
      <c r="C769" s="2">
        <v>42651.0</v>
      </c>
      <c r="D769" s="1" t="s">
        <v>4293</v>
      </c>
      <c r="E769" s="1" t="s">
        <v>29</v>
      </c>
      <c r="F769" s="1">
        <v>894.0</v>
      </c>
      <c r="G769" s="1">
        <v>236.0</v>
      </c>
      <c r="H769" s="1">
        <v>2.0</v>
      </c>
      <c r="K769" s="1" t="s">
        <v>4294</v>
      </c>
      <c r="L769" s="1"/>
      <c r="M769" s="3" t="s">
        <v>4295</v>
      </c>
      <c r="N769" s="1" t="b">
        <v>1</v>
      </c>
      <c r="O769" s="1" t="b">
        <v>1</v>
      </c>
      <c r="P769" s="1" t="s">
        <v>77</v>
      </c>
      <c r="X769" s="1" t="s">
        <v>4296</v>
      </c>
      <c r="Y769" s="3" t="s">
        <v>4297</v>
      </c>
      <c r="Z769" s="3" t="s">
        <v>4298</v>
      </c>
    </row>
    <row r="770">
      <c r="A770" s="1">
        <v>413886.0</v>
      </c>
      <c r="B770" s="1" t="s">
        <v>4299</v>
      </c>
      <c r="C770" s="2">
        <v>42651.0</v>
      </c>
      <c r="D770" s="1" t="s">
        <v>4300</v>
      </c>
      <c r="E770" s="1" t="s">
        <v>29</v>
      </c>
      <c r="F770" s="1">
        <v>894.0</v>
      </c>
      <c r="G770" s="1">
        <v>236.0</v>
      </c>
      <c r="H770" s="1">
        <v>4.0</v>
      </c>
      <c r="K770" s="1" t="s">
        <v>4301</v>
      </c>
      <c r="L770" s="1"/>
      <c r="M770" s="3" t="s">
        <v>4302</v>
      </c>
      <c r="N770" s="1" t="b">
        <v>1</v>
      </c>
      <c r="O770" s="1" t="b">
        <v>1</v>
      </c>
      <c r="P770" s="1" t="s">
        <v>77</v>
      </c>
      <c r="X770" s="1" t="s">
        <v>4303</v>
      </c>
    </row>
    <row r="771">
      <c r="A771" s="1">
        <v>413887.0</v>
      </c>
      <c r="B771" s="1" t="s">
        <v>4304</v>
      </c>
      <c r="C771" s="2">
        <v>42647.0</v>
      </c>
      <c r="D771" s="1" t="s">
        <v>4305</v>
      </c>
      <c r="E771" s="1" t="s">
        <v>29</v>
      </c>
      <c r="F771" s="1">
        <v>894.0</v>
      </c>
      <c r="G771" s="1">
        <v>236.0</v>
      </c>
      <c r="H771" s="1">
        <v>1.0</v>
      </c>
      <c r="I771" s="1" t="s">
        <v>4306</v>
      </c>
      <c r="J771" s="1" t="s">
        <v>4307</v>
      </c>
      <c r="K771" s="1" t="s">
        <v>4308</v>
      </c>
      <c r="L771" s="1"/>
      <c r="M771" s="3" t="s">
        <v>4309</v>
      </c>
      <c r="N771" s="1" t="b">
        <v>0</v>
      </c>
      <c r="O771" s="1" t="b">
        <v>0</v>
      </c>
      <c r="P771" s="1" t="s">
        <v>208</v>
      </c>
      <c r="X771" s="1" t="s">
        <v>4310</v>
      </c>
    </row>
    <row r="772">
      <c r="A772" s="1">
        <v>413888.0</v>
      </c>
      <c r="B772" s="1" t="s">
        <v>4311</v>
      </c>
      <c r="C772" s="2">
        <v>42647.0</v>
      </c>
      <c r="D772" s="1" t="s">
        <v>4312</v>
      </c>
      <c r="E772" s="1" t="s">
        <v>29</v>
      </c>
      <c r="F772" s="1">
        <v>894.0</v>
      </c>
      <c r="G772" s="1">
        <v>236.0</v>
      </c>
      <c r="H772" s="1">
        <v>1.0</v>
      </c>
      <c r="J772" s="1" t="s">
        <v>4307</v>
      </c>
      <c r="K772" s="1" t="s">
        <v>4313</v>
      </c>
      <c r="L772" s="1"/>
      <c r="M772" s="3" t="s">
        <v>4314</v>
      </c>
      <c r="N772" s="1" t="b">
        <v>0</v>
      </c>
      <c r="O772" s="1" t="b">
        <v>0</v>
      </c>
      <c r="P772" s="1" t="s">
        <v>208</v>
      </c>
      <c r="X772" s="1" t="s">
        <v>4315</v>
      </c>
    </row>
    <row r="773">
      <c r="A773" s="1">
        <v>413889.0</v>
      </c>
      <c r="B773" s="1" t="s">
        <v>4316</v>
      </c>
      <c r="C773" s="2">
        <v>42647.0</v>
      </c>
      <c r="D773" s="1" t="s">
        <v>4317</v>
      </c>
      <c r="E773" s="1" t="s">
        <v>29</v>
      </c>
      <c r="F773" s="1">
        <v>894.0</v>
      </c>
      <c r="G773" s="1">
        <v>236.0</v>
      </c>
      <c r="H773" s="1">
        <v>1.0</v>
      </c>
      <c r="I773" s="1" t="s">
        <v>2877</v>
      </c>
      <c r="J773" s="1" t="s">
        <v>4307</v>
      </c>
      <c r="K773" s="1" t="s">
        <v>4308</v>
      </c>
      <c r="L773" s="1"/>
      <c r="M773" s="3" t="s">
        <v>4318</v>
      </c>
      <c r="N773" s="1" t="b">
        <v>0</v>
      </c>
      <c r="O773" s="1" t="b">
        <v>0</v>
      </c>
      <c r="P773" s="1" t="s">
        <v>208</v>
      </c>
      <c r="X773" s="1" t="s">
        <v>4319</v>
      </c>
    </row>
    <row r="774">
      <c r="A774" s="1">
        <v>413890.0</v>
      </c>
      <c r="B774" s="1" t="s">
        <v>4320</v>
      </c>
      <c r="C774" s="2">
        <v>42647.0</v>
      </c>
      <c r="D774" s="1" t="s">
        <v>4321</v>
      </c>
      <c r="E774" s="1" t="s">
        <v>29</v>
      </c>
      <c r="F774" s="1">
        <v>894.0</v>
      </c>
      <c r="G774" s="1">
        <v>236.0</v>
      </c>
      <c r="H774" s="1">
        <v>1.0</v>
      </c>
      <c r="J774" s="1" t="s">
        <v>4307</v>
      </c>
      <c r="K774" s="1" t="s">
        <v>4308</v>
      </c>
      <c r="L774" s="1"/>
      <c r="M774" s="3" t="s">
        <v>4322</v>
      </c>
      <c r="N774" s="1" t="b">
        <v>0</v>
      </c>
      <c r="O774" s="1" t="b">
        <v>0</v>
      </c>
      <c r="P774" s="1" t="s">
        <v>208</v>
      </c>
      <c r="X774" s="1" t="s">
        <v>4323</v>
      </c>
    </row>
    <row r="775">
      <c r="A775" s="1">
        <v>413891.0</v>
      </c>
      <c r="B775" s="1" t="s">
        <v>4324</v>
      </c>
      <c r="C775" s="2">
        <v>42647.0</v>
      </c>
      <c r="D775" s="1" t="s">
        <v>4325</v>
      </c>
      <c r="E775" s="1" t="s">
        <v>29</v>
      </c>
      <c r="F775" s="1">
        <v>894.0</v>
      </c>
      <c r="G775" s="1">
        <v>236.0</v>
      </c>
      <c r="H775" s="1">
        <v>1.0</v>
      </c>
      <c r="I775" s="1" t="s">
        <v>2877</v>
      </c>
      <c r="J775" s="1" t="s">
        <v>4307</v>
      </c>
      <c r="K775" s="1" t="s">
        <v>4308</v>
      </c>
      <c r="L775" s="1"/>
      <c r="M775" s="3" t="s">
        <v>4326</v>
      </c>
      <c r="N775" s="1" t="b">
        <v>0</v>
      </c>
      <c r="O775" s="1" t="b">
        <v>0</v>
      </c>
      <c r="P775" s="1" t="s">
        <v>208</v>
      </c>
      <c r="X775" s="1" t="s">
        <v>4327</v>
      </c>
    </row>
    <row r="776">
      <c r="A776" s="1">
        <v>413892.0</v>
      </c>
      <c r="B776" s="1" t="s">
        <v>4328</v>
      </c>
      <c r="C776" s="2">
        <v>42647.0</v>
      </c>
      <c r="D776" s="1" t="s">
        <v>4329</v>
      </c>
      <c r="E776" s="1" t="s">
        <v>29</v>
      </c>
      <c r="F776" s="1">
        <v>894.0</v>
      </c>
      <c r="G776" s="1">
        <v>236.0</v>
      </c>
      <c r="H776" s="1">
        <v>0.0</v>
      </c>
      <c r="I776" s="1" t="s">
        <v>4306</v>
      </c>
      <c r="J776" s="1" t="s">
        <v>4307</v>
      </c>
      <c r="K776" s="1" t="s">
        <v>4308</v>
      </c>
      <c r="L776" s="1"/>
      <c r="M776" s="3" t="s">
        <v>4330</v>
      </c>
      <c r="N776" s="1" t="b">
        <v>0</v>
      </c>
      <c r="O776" s="1" t="b">
        <v>0</v>
      </c>
      <c r="P776" s="1" t="s">
        <v>208</v>
      </c>
      <c r="X776" s="1" t="s">
        <v>4331</v>
      </c>
    </row>
    <row r="777">
      <c r="A777" s="1">
        <v>413893.0</v>
      </c>
      <c r="B777" s="1" t="s">
        <v>4332</v>
      </c>
      <c r="C777" s="2">
        <v>42647.0</v>
      </c>
      <c r="D777" s="1" t="s">
        <v>4333</v>
      </c>
      <c r="E777" s="1" t="s">
        <v>29</v>
      </c>
      <c r="F777" s="1">
        <v>894.0</v>
      </c>
      <c r="G777" s="1">
        <v>236.0</v>
      </c>
      <c r="H777" s="1">
        <v>0.0</v>
      </c>
      <c r="I777" s="1" t="s">
        <v>4334</v>
      </c>
      <c r="J777" s="1" t="s">
        <v>4307</v>
      </c>
      <c r="K777" s="1" t="s">
        <v>4308</v>
      </c>
      <c r="L777" s="1"/>
      <c r="M777" s="3" t="s">
        <v>4335</v>
      </c>
      <c r="N777" s="1" t="b">
        <v>0</v>
      </c>
      <c r="O777" s="1" t="b">
        <v>0</v>
      </c>
      <c r="P777" s="1" t="s">
        <v>208</v>
      </c>
      <c r="X777" s="1" t="s">
        <v>4336</v>
      </c>
    </row>
    <row r="778">
      <c r="A778" s="1">
        <v>413894.0</v>
      </c>
      <c r="B778" s="1" t="s">
        <v>4337</v>
      </c>
      <c r="C778" s="2">
        <v>42646.0</v>
      </c>
      <c r="D778" s="1" t="s">
        <v>4338</v>
      </c>
      <c r="E778" s="1" t="s">
        <v>29</v>
      </c>
      <c r="F778" s="1">
        <v>894.0</v>
      </c>
      <c r="G778" s="1">
        <v>236.0</v>
      </c>
      <c r="H778" s="1">
        <v>21.0</v>
      </c>
      <c r="I778" s="1" t="s">
        <v>4339</v>
      </c>
      <c r="K778" s="1" t="s">
        <v>1461</v>
      </c>
      <c r="L778" s="1"/>
      <c r="M778" s="3" t="s">
        <v>4340</v>
      </c>
      <c r="N778" s="1" t="b">
        <v>1</v>
      </c>
      <c r="O778" s="1" t="b">
        <v>1</v>
      </c>
      <c r="P778" s="1" t="s">
        <v>77</v>
      </c>
      <c r="X778" s="1" t="s">
        <v>4341</v>
      </c>
      <c r="Y778" s="3" t="s">
        <v>4342</v>
      </c>
      <c r="Z778" s="3" t="s">
        <v>4343</v>
      </c>
    </row>
    <row r="779">
      <c r="A779" s="1">
        <v>413895.0</v>
      </c>
      <c r="B779" s="1" t="s">
        <v>4344</v>
      </c>
      <c r="C779" s="2">
        <v>42646.0</v>
      </c>
      <c r="D779" s="1" t="s">
        <v>4345</v>
      </c>
      <c r="E779" s="1" t="s">
        <v>29</v>
      </c>
      <c r="F779" s="1">
        <v>894.0</v>
      </c>
      <c r="G779" s="1">
        <v>236.0</v>
      </c>
      <c r="H779" s="1">
        <v>0.0</v>
      </c>
      <c r="I779" s="1" t="s">
        <v>4306</v>
      </c>
      <c r="J779" s="1" t="s">
        <v>4307</v>
      </c>
      <c r="K779" s="1" t="s">
        <v>4346</v>
      </c>
      <c r="L779" s="1"/>
      <c r="M779" s="3" t="s">
        <v>4347</v>
      </c>
      <c r="N779" s="1" t="b">
        <v>0</v>
      </c>
      <c r="O779" s="1" t="b">
        <v>0</v>
      </c>
      <c r="P779" s="1" t="s">
        <v>208</v>
      </c>
      <c r="X779" s="1" t="s">
        <v>4348</v>
      </c>
    </row>
    <row r="780">
      <c r="A780" s="1">
        <v>413896.0</v>
      </c>
      <c r="B780" s="1" t="s">
        <v>4349</v>
      </c>
      <c r="C780" s="2">
        <v>42646.0</v>
      </c>
      <c r="D780" s="1" t="s">
        <v>4350</v>
      </c>
      <c r="E780" s="1" t="s">
        <v>29</v>
      </c>
      <c r="F780" s="1">
        <v>894.0</v>
      </c>
      <c r="G780" s="1">
        <v>236.0</v>
      </c>
      <c r="H780" s="1">
        <v>0.0</v>
      </c>
      <c r="I780" s="1" t="s">
        <v>4306</v>
      </c>
      <c r="J780" s="1" t="s">
        <v>4307</v>
      </c>
      <c r="K780" s="1" t="s">
        <v>4346</v>
      </c>
      <c r="L780" s="1"/>
      <c r="M780" s="3" t="s">
        <v>4351</v>
      </c>
      <c r="N780" s="1" t="b">
        <v>0</v>
      </c>
      <c r="O780" s="1" t="b">
        <v>0</v>
      </c>
      <c r="P780" s="1" t="s">
        <v>208</v>
      </c>
      <c r="X780" s="1" t="s">
        <v>4352</v>
      </c>
    </row>
    <row r="781">
      <c r="A781" s="1">
        <v>413897.0</v>
      </c>
      <c r="B781" s="1" t="s">
        <v>4353</v>
      </c>
      <c r="C781" s="2">
        <v>42646.0</v>
      </c>
      <c r="D781" s="1" t="s">
        <v>4354</v>
      </c>
      <c r="E781" s="1" t="s">
        <v>29</v>
      </c>
      <c r="F781" s="1">
        <v>894.0</v>
      </c>
      <c r="G781" s="1">
        <v>236.0</v>
      </c>
      <c r="H781" s="1">
        <v>0.0</v>
      </c>
      <c r="I781" s="1" t="s">
        <v>4306</v>
      </c>
      <c r="J781" s="1" t="s">
        <v>4307</v>
      </c>
      <c r="K781" s="1" t="s">
        <v>4346</v>
      </c>
      <c r="L781" s="1"/>
      <c r="M781" s="3" t="s">
        <v>4355</v>
      </c>
      <c r="N781" s="1" t="b">
        <v>0</v>
      </c>
      <c r="O781" s="1" t="b">
        <v>0</v>
      </c>
      <c r="P781" s="1" t="s">
        <v>208</v>
      </c>
      <c r="X781" s="1" t="s">
        <v>4356</v>
      </c>
    </row>
    <row r="782">
      <c r="A782" s="1">
        <v>413898.0</v>
      </c>
      <c r="B782" s="1" t="s">
        <v>4357</v>
      </c>
      <c r="C782" s="2">
        <v>42646.0</v>
      </c>
      <c r="D782" s="1" t="s">
        <v>4358</v>
      </c>
      <c r="E782" s="1" t="s">
        <v>29</v>
      </c>
      <c r="F782" s="1">
        <v>894.0</v>
      </c>
      <c r="G782" s="1">
        <v>236.0</v>
      </c>
      <c r="H782" s="1">
        <v>0.0</v>
      </c>
      <c r="I782" s="1" t="s">
        <v>4359</v>
      </c>
      <c r="J782" s="1" t="s">
        <v>4307</v>
      </c>
      <c r="K782" s="1" t="s">
        <v>4346</v>
      </c>
      <c r="L782" s="1"/>
      <c r="M782" s="3" t="s">
        <v>4360</v>
      </c>
      <c r="N782" s="1" t="b">
        <v>0</v>
      </c>
      <c r="O782" s="1" t="b">
        <v>0</v>
      </c>
      <c r="P782" s="1" t="s">
        <v>208</v>
      </c>
      <c r="X782" s="1" t="s">
        <v>4361</v>
      </c>
    </row>
    <row r="783">
      <c r="A783" s="1">
        <v>413899.0</v>
      </c>
      <c r="B783" s="1" t="s">
        <v>4362</v>
      </c>
      <c r="C783" s="2">
        <v>42646.0</v>
      </c>
      <c r="D783" s="1" t="s">
        <v>4363</v>
      </c>
      <c r="E783" s="1" t="s">
        <v>29</v>
      </c>
      <c r="F783" s="1">
        <v>894.0</v>
      </c>
      <c r="G783" s="1">
        <v>236.0</v>
      </c>
      <c r="H783" s="1">
        <v>0.0</v>
      </c>
      <c r="I783" s="1" t="s">
        <v>4306</v>
      </c>
      <c r="J783" s="1" t="s">
        <v>4307</v>
      </c>
      <c r="K783" s="1" t="s">
        <v>4346</v>
      </c>
      <c r="L783" s="1"/>
      <c r="M783" s="3" t="s">
        <v>4364</v>
      </c>
      <c r="N783" s="1" t="b">
        <v>0</v>
      </c>
      <c r="O783" s="1" t="b">
        <v>0</v>
      </c>
      <c r="P783" s="1" t="s">
        <v>208</v>
      </c>
      <c r="X783" s="1" t="s">
        <v>4365</v>
      </c>
    </row>
    <row r="784">
      <c r="A784" s="1">
        <v>413900.0</v>
      </c>
      <c r="B784" s="1" t="s">
        <v>4366</v>
      </c>
      <c r="C784" s="2">
        <v>42645.0</v>
      </c>
      <c r="D784" s="1" t="s">
        <v>4367</v>
      </c>
      <c r="E784" s="1" t="s">
        <v>29</v>
      </c>
      <c r="F784" s="1">
        <v>894.0</v>
      </c>
      <c r="G784" s="1">
        <v>236.0</v>
      </c>
      <c r="H784" s="1">
        <v>1.0</v>
      </c>
      <c r="K784" s="1" t="s">
        <v>4368</v>
      </c>
      <c r="L784" s="1"/>
      <c r="M784" s="3" t="s">
        <v>4369</v>
      </c>
      <c r="N784" s="1" t="b">
        <v>1</v>
      </c>
      <c r="O784" s="1" t="b">
        <v>1</v>
      </c>
      <c r="P784" s="1" t="s">
        <v>77</v>
      </c>
      <c r="X784" s="1" t="s">
        <v>4370</v>
      </c>
    </row>
    <row r="785">
      <c r="A785" s="1">
        <v>413901.0</v>
      </c>
      <c r="B785" s="1" t="s">
        <v>4371</v>
      </c>
      <c r="C785" s="2">
        <v>42645.0</v>
      </c>
      <c r="D785" s="1" t="s">
        <v>4372</v>
      </c>
      <c r="E785" s="1" t="s">
        <v>29</v>
      </c>
      <c r="F785" s="1">
        <v>894.0</v>
      </c>
      <c r="G785" s="1">
        <v>236.0</v>
      </c>
      <c r="H785" s="1">
        <v>6.0</v>
      </c>
      <c r="I785" s="1" t="s">
        <v>4373</v>
      </c>
      <c r="K785" s="1" t="s">
        <v>4374</v>
      </c>
      <c r="L785" s="1"/>
      <c r="M785" s="3" t="s">
        <v>4375</v>
      </c>
      <c r="N785" s="1" t="b">
        <v>1</v>
      </c>
      <c r="O785" s="1" t="b">
        <v>1</v>
      </c>
      <c r="P785" s="1" t="s">
        <v>77</v>
      </c>
      <c r="X785" s="1" t="s">
        <v>4376</v>
      </c>
    </row>
    <row r="786">
      <c r="A786" s="1">
        <v>413902.0</v>
      </c>
      <c r="B786" s="1" t="s">
        <v>4377</v>
      </c>
      <c r="C786" s="2">
        <v>42643.0</v>
      </c>
      <c r="D786" s="1" t="s">
        <v>4378</v>
      </c>
      <c r="E786" s="1" t="s">
        <v>29</v>
      </c>
      <c r="F786" s="1">
        <v>894.0</v>
      </c>
      <c r="G786" s="1">
        <v>236.0</v>
      </c>
      <c r="H786" s="1">
        <v>2.0</v>
      </c>
      <c r="K786" s="1" t="s">
        <v>4379</v>
      </c>
      <c r="L786" s="1"/>
      <c r="M786" s="3" t="s">
        <v>4380</v>
      </c>
      <c r="N786" s="1" t="b">
        <v>1</v>
      </c>
      <c r="O786" s="1" t="b">
        <v>1</v>
      </c>
      <c r="P786" s="1" t="s">
        <v>77</v>
      </c>
      <c r="X786" s="1" t="s">
        <v>4381</v>
      </c>
    </row>
    <row r="787">
      <c r="A787" s="1">
        <v>413903.0</v>
      </c>
      <c r="B787" s="1" t="s">
        <v>4382</v>
      </c>
      <c r="C787" s="2">
        <v>42643.0</v>
      </c>
      <c r="D787" s="1" t="s">
        <v>4383</v>
      </c>
      <c r="E787" s="1" t="s">
        <v>29</v>
      </c>
      <c r="F787" s="1">
        <v>894.0</v>
      </c>
      <c r="G787" s="1">
        <v>236.0</v>
      </c>
      <c r="H787" s="1">
        <v>2.0</v>
      </c>
      <c r="K787" s="1" t="s">
        <v>4379</v>
      </c>
      <c r="L787" s="1"/>
      <c r="M787" s="3" t="s">
        <v>4384</v>
      </c>
      <c r="N787" s="1" t="b">
        <v>1</v>
      </c>
      <c r="O787" s="1" t="b">
        <v>1</v>
      </c>
      <c r="P787" s="1" t="s">
        <v>77</v>
      </c>
      <c r="X787" s="1" t="s">
        <v>4385</v>
      </c>
    </row>
    <row r="788">
      <c r="A788" s="1">
        <v>413904.0</v>
      </c>
      <c r="B788" s="1" t="s">
        <v>4386</v>
      </c>
      <c r="C788" s="2">
        <v>42643.0</v>
      </c>
      <c r="D788" s="1" t="s">
        <v>4387</v>
      </c>
      <c r="E788" s="1" t="s">
        <v>29</v>
      </c>
      <c r="F788" s="1">
        <v>894.0</v>
      </c>
      <c r="G788" s="1">
        <v>236.0</v>
      </c>
      <c r="H788" s="1">
        <v>2.0</v>
      </c>
      <c r="K788" s="1" t="s">
        <v>4379</v>
      </c>
      <c r="L788" s="1"/>
      <c r="M788" s="3" t="s">
        <v>4388</v>
      </c>
      <c r="N788" s="1" t="b">
        <v>1</v>
      </c>
      <c r="O788" s="1" t="b">
        <v>1</v>
      </c>
      <c r="P788" s="1" t="s">
        <v>77</v>
      </c>
      <c r="X788" s="1" t="s">
        <v>4389</v>
      </c>
    </row>
    <row r="789">
      <c r="A789" s="1">
        <v>413905.0</v>
      </c>
      <c r="B789" s="1" t="s">
        <v>4390</v>
      </c>
      <c r="C789" s="2">
        <v>42643.0</v>
      </c>
      <c r="D789" s="1" t="s">
        <v>4391</v>
      </c>
      <c r="E789" s="1" t="s">
        <v>29</v>
      </c>
      <c r="F789" s="1">
        <v>894.0</v>
      </c>
      <c r="G789" s="1">
        <v>236.0</v>
      </c>
      <c r="H789" s="1">
        <v>2.0</v>
      </c>
      <c r="K789" s="1" t="s">
        <v>4392</v>
      </c>
      <c r="L789" s="1"/>
      <c r="M789" s="3" t="s">
        <v>4393</v>
      </c>
      <c r="N789" s="1" t="b">
        <v>1</v>
      </c>
      <c r="O789" s="1" t="b">
        <v>1</v>
      </c>
      <c r="P789" s="1" t="s">
        <v>77</v>
      </c>
      <c r="X789" s="1" t="s">
        <v>4394</v>
      </c>
    </row>
    <row r="790">
      <c r="A790" s="1">
        <v>413906.0</v>
      </c>
      <c r="B790" s="1" t="s">
        <v>4395</v>
      </c>
      <c r="C790" s="2">
        <v>42643.0</v>
      </c>
      <c r="D790" s="1" t="s">
        <v>4396</v>
      </c>
      <c r="E790" s="1" t="s">
        <v>29</v>
      </c>
      <c r="F790" s="1">
        <v>894.0</v>
      </c>
      <c r="G790" s="1">
        <v>236.0</v>
      </c>
      <c r="H790" s="1">
        <v>7.0</v>
      </c>
      <c r="K790" s="1" t="s">
        <v>4397</v>
      </c>
      <c r="L790" s="1"/>
      <c r="M790" s="3" t="s">
        <v>4398</v>
      </c>
      <c r="N790" s="1" t="b">
        <v>1</v>
      </c>
      <c r="O790" s="1" t="b">
        <v>1</v>
      </c>
      <c r="P790" s="1" t="s">
        <v>77</v>
      </c>
      <c r="X790" s="1" t="s">
        <v>4399</v>
      </c>
    </row>
    <row r="791">
      <c r="A791" s="1">
        <v>413907.0</v>
      </c>
      <c r="B791" s="1" t="s">
        <v>4400</v>
      </c>
      <c r="C791" s="2">
        <v>42643.0</v>
      </c>
      <c r="D791" s="1" t="s">
        <v>4401</v>
      </c>
      <c r="E791" s="1" t="s">
        <v>29</v>
      </c>
      <c r="F791" s="1">
        <v>894.0</v>
      </c>
      <c r="G791" s="1">
        <v>236.0</v>
      </c>
      <c r="H791" s="1">
        <v>3.0</v>
      </c>
      <c r="K791" s="1" t="s">
        <v>4402</v>
      </c>
      <c r="L791" s="1"/>
      <c r="M791" s="3" t="s">
        <v>4403</v>
      </c>
      <c r="N791" s="1" t="b">
        <v>1</v>
      </c>
      <c r="O791" s="1" t="b">
        <v>1</v>
      </c>
      <c r="P791" s="1" t="s">
        <v>77</v>
      </c>
      <c r="X791" s="1" t="s">
        <v>4404</v>
      </c>
    </row>
    <row r="792">
      <c r="A792" s="1">
        <v>413908.0</v>
      </c>
      <c r="B792" s="1" t="s">
        <v>4405</v>
      </c>
      <c r="C792" s="2">
        <v>42642.0</v>
      </c>
      <c r="D792" s="1" t="s">
        <v>4406</v>
      </c>
      <c r="E792" s="1" t="s">
        <v>29</v>
      </c>
      <c r="F792" s="1">
        <v>894.0</v>
      </c>
      <c r="G792" s="1">
        <v>236.0</v>
      </c>
      <c r="H792" s="1">
        <v>1.0</v>
      </c>
      <c r="I792" s="1" t="s">
        <v>4334</v>
      </c>
      <c r="J792" s="1" t="s">
        <v>4407</v>
      </c>
      <c r="K792" s="1" t="s">
        <v>4408</v>
      </c>
      <c r="L792" s="1"/>
      <c r="M792" s="3" t="s">
        <v>4409</v>
      </c>
      <c r="N792" s="1" t="b">
        <v>0</v>
      </c>
      <c r="O792" s="1" t="b">
        <v>0</v>
      </c>
      <c r="P792" s="1" t="s">
        <v>208</v>
      </c>
      <c r="X792" s="1" t="s">
        <v>4410</v>
      </c>
    </row>
    <row r="793">
      <c r="A793" s="1">
        <v>413909.0</v>
      </c>
      <c r="B793" s="1" t="s">
        <v>4411</v>
      </c>
      <c r="C793" s="2">
        <v>42642.0</v>
      </c>
      <c r="D793" s="1" t="s">
        <v>4412</v>
      </c>
      <c r="E793" s="1" t="s">
        <v>29</v>
      </c>
      <c r="F793" s="1">
        <v>894.0</v>
      </c>
      <c r="G793" s="1">
        <v>236.0</v>
      </c>
      <c r="H793" s="1">
        <v>4.0</v>
      </c>
      <c r="K793" s="1" t="s">
        <v>4413</v>
      </c>
      <c r="L793" s="1"/>
      <c r="M793" s="3" t="s">
        <v>4414</v>
      </c>
      <c r="N793" s="1" t="b">
        <v>1</v>
      </c>
      <c r="O793" s="1" t="b">
        <v>1</v>
      </c>
      <c r="P793" s="1" t="s">
        <v>77</v>
      </c>
      <c r="X793" s="1" t="s">
        <v>4415</v>
      </c>
    </row>
    <row r="794">
      <c r="A794" s="1">
        <v>413910.0</v>
      </c>
      <c r="B794" s="1" t="s">
        <v>4416</v>
      </c>
      <c r="C794" s="2">
        <v>42642.0</v>
      </c>
      <c r="D794" s="1" t="s">
        <v>4417</v>
      </c>
      <c r="E794" s="1" t="s">
        <v>29</v>
      </c>
      <c r="F794" s="1">
        <v>894.0</v>
      </c>
      <c r="G794" s="1">
        <v>236.0</v>
      </c>
      <c r="H794" s="1">
        <v>1.0</v>
      </c>
      <c r="I794" s="1" t="s">
        <v>4334</v>
      </c>
      <c r="J794" s="1" t="s">
        <v>4418</v>
      </c>
      <c r="K794" s="1" t="s">
        <v>4419</v>
      </c>
      <c r="L794" s="1"/>
      <c r="M794" s="3" t="s">
        <v>4420</v>
      </c>
      <c r="N794" s="1" t="b">
        <v>0</v>
      </c>
      <c r="O794" s="1" t="b">
        <v>0</v>
      </c>
      <c r="P794" s="1" t="s">
        <v>208</v>
      </c>
      <c r="X794" s="1" t="s">
        <v>4421</v>
      </c>
    </row>
    <row r="795">
      <c r="A795" s="1">
        <v>413911.0</v>
      </c>
      <c r="B795" s="1" t="s">
        <v>4422</v>
      </c>
      <c r="C795" s="2">
        <v>42642.0</v>
      </c>
      <c r="D795" s="1" t="s">
        <v>4423</v>
      </c>
      <c r="E795" s="1" t="s">
        <v>29</v>
      </c>
      <c r="F795" s="1">
        <v>894.0</v>
      </c>
      <c r="G795" s="1">
        <v>236.0</v>
      </c>
      <c r="H795" s="1">
        <v>1.0</v>
      </c>
      <c r="I795" s="1" t="s">
        <v>4424</v>
      </c>
      <c r="J795" s="1" t="s">
        <v>4418</v>
      </c>
      <c r="K795" s="1" t="s">
        <v>4419</v>
      </c>
      <c r="L795" s="1"/>
      <c r="M795" s="3" t="s">
        <v>4425</v>
      </c>
      <c r="N795" s="1" t="b">
        <v>0</v>
      </c>
      <c r="O795" s="1" t="b">
        <v>0</v>
      </c>
      <c r="P795" s="1" t="s">
        <v>208</v>
      </c>
      <c r="X795" s="1" t="s">
        <v>4426</v>
      </c>
    </row>
    <row r="796">
      <c r="A796" s="1">
        <v>413912.0</v>
      </c>
      <c r="B796" s="1" t="s">
        <v>4427</v>
      </c>
      <c r="C796" s="2">
        <v>42642.0</v>
      </c>
      <c r="D796" s="1" t="s">
        <v>4428</v>
      </c>
      <c r="E796" s="1" t="s">
        <v>29</v>
      </c>
      <c r="F796" s="1">
        <v>894.0</v>
      </c>
      <c r="G796" s="1">
        <v>236.0</v>
      </c>
      <c r="H796" s="1">
        <v>1.0</v>
      </c>
      <c r="J796" s="1" t="s">
        <v>4418</v>
      </c>
      <c r="K796" s="1" t="s">
        <v>4419</v>
      </c>
      <c r="L796" s="1"/>
      <c r="M796" s="3" t="s">
        <v>4429</v>
      </c>
      <c r="N796" s="1" t="b">
        <v>0</v>
      </c>
      <c r="O796" s="1" t="b">
        <v>0</v>
      </c>
      <c r="P796" s="1" t="s">
        <v>208</v>
      </c>
      <c r="X796" s="1" t="s">
        <v>4430</v>
      </c>
    </row>
    <row r="797">
      <c r="A797" s="1">
        <v>413913.0</v>
      </c>
      <c r="B797" s="1" t="s">
        <v>4431</v>
      </c>
      <c r="C797" s="2">
        <v>42642.0</v>
      </c>
      <c r="D797" s="1" t="s">
        <v>4432</v>
      </c>
      <c r="E797" s="1" t="s">
        <v>29</v>
      </c>
      <c r="F797" s="1">
        <v>894.0</v>
      </c>
      <c r="G797" s="1">
        <v>236.0</v>
      </c>
      <c r="H797" s="1">
        <v>2.0</v>
      </c>
      <c r="I797" s="1" t="s">
        <v>4433</v>
      </c>
      <c r="J797" s="1" t="s">
        <v>4434</v>
      </c>
      <c r="K797" s="1" t="s">
        <v>4435</v>
      </c>
      <c r="L797" s="1"/>
      <c r="M797" s="3" t="s">
        <v>4436</v>
      </c>
      <c r="N797" s="1" t="b">
        <v>0</v>
      </c>
      <c r="O797" s="1" t="b">
        <v>0</v>
      </c>
      <c r="P797" s="1" t="s">
        <v>208</v>
      </c>
      <c r="X797" s="1" t="s">
        <v>4437</v>
      </c>
    </row>
    <row r="798">
      <c r="A798" s="1">
        <v>413914.0</v>
      </c>
      <c r="B798" s="1" t="s">
        <v>4438</v>
      </c>
      <c r="C798" s="2">
        <v>42642.0</v>
      </c>
      <c r="D798" s="1" t="s">
        <v>4439</v>
      </c>
      <c r="E798" s="1" t="s">
        <v>29</v>
      </c>
      <c r="F798" s="1">
        <v>894.0</v>
      </c>
      <c r="G798" s="1">
        <v>236.0</v>
      </c>
      <c r="H798" s="1">
        <v>2.0</v>
      </c>
      <c r="I798" s="1" t="s">
        <v>4440</v>
      </c>
      <c r="J798" s="1" t="s">
        <v>4434</v>
      </c>
      <c r="K798" s="1" t="s">
        <v>4441</v>
      </c>
      <c r="L798" s="1"/>
      <c r="M798" s="3" t="s">
        <v>4442</v>
      </c>
      <c r="N798" s="1" t="b">
        <v>0</v>
      </c>
      <c r="O798" s="1" t="b">
        <v>0</v>
      </c>
      <c r="P798" s="1" t="s">
        <v>208</v>
      </c>
      <c r="X798" s="1" t="s">
        <v>4443</v>
      </c>
    </row>
    <row r="799">
      <c r="A799" s="1">
        <v>413915.0</v>
      </c>
      <c r="B799" s="1" t="s">
        <v>4444</v>
      </c>
      <c r="C799" s="2">
        <v>42642.0</v>
      </c>
      <c r="D799" s="1" t="s">
        <v>4445</v>
      </c>
      <c r="E799" s="1" t="s">
        <v>29</v>
      </c>
      <c r="F799" s="1">
        <v>894.0</v>
      </c>
      <c r="G799" s="1">
        <v>236.0</v>
      </c>
      <c r="H799" s="1">
        <v>2.0</v>
      </c>
      <c r="I799" s="1" t="s">
        <v>4334</v>
      </c>
      <c r="J799" s="1" t="s">
        <v>4434</v>
      </c>
      <c r="K799" s="1" t="s">
        <v>4441</v>
      </c>
      <c r="L799" s="1"/>
      <c r="M799" s="3" t="s">
        <v>4446</v>
      </c>
      <c r="N799" s="1" t="b">
        <v>0</v>
      </c>
      <c r="O799" s="1" t="b">
        <v>0</v>
      </c>
      <c r="P799" s="1" t="s">
        <v>208</v>
      </c>
      <c r="X799" s="1" t="s">
        <v>4447</v>
      </c>
    </row>
    <row r="800">
      <c r="A800" s="1">
        <v>413916.0</v>
      </c>
      <c r="B800" s="1" t="s">
        <v>4448</v>
      </c>
      <c r="C800" s="2">
        <v>42642.0</v>
      </c>
      <c r="D800" s="1" t="s">
        <v>4449</v>
      </c>
      <c r="E800" s="1" t="s">
        <v>29</v>
      </c>
      <c r="F800" s="1">
        <v>894.0</v>
      </c>
      <c r="G800" s="1">
        <v>236.0</v>
      </c>
      <c r="H800" s="1">
        <v>2.0</v>
      </c>
      <c r="I800" s="1" t="s">
        <v>4450</v>
      </c>
      <c r="J800" s="1" t="s">
        <v>4434</v>
      </c>
      <c r="K800" s="1" t="s">
        <v>4441</v>
      </c>
      <c r="L800" s="1"/>
      <c r="M800" s="3" t="s">
        <v>4451</v>
      </c>
      <c r="N800" s="1" t="b">
        <v>0</v>
      </c>
      <c r="O800" s="1" t="b">
        <v>0</v>
      </c>
      <c r="P800" s="1" t="s">
        <v>208</v>
      </c>
      <c r="X800" s="1" t="s">
        <v>4452</v>
      </c>
    </row>
    <row r="801">
      <c r="A801" s="1">
        <v>413917.0</v>
      </c>
      <c r="B801" s="1" t="s">
        <v>4453</v>
      </c>
      <c r="C801" s="2">
        <v>42642.0</v>
      </c>
      <c r="D801" s="1" t="s">
        <v>4454</v>
      </c>
      <c r="E801" s="1" t="s">
        <v>29</v>
      </c>
      <c r="F801" s="1">
        <v>894.0</v>
      </c>
      <c r="G801" s="1">
        <v>236.0</v>
      </c>
      <c r="H801" s="1">
        <v>2.0</v>
      </c>
      <c r="I801" s="1" t="s">
        <v>4455</v>
      </c>
      <c r="J801" s="1" t="s">
        <v>4434</v>
      </c>
      <c r="K801" s="1" t="s">
        <v>4441</v>
      </c>
      <c r="L801" s="1"/>
      <c r="M801" s="3" t="s">
        <v>4456</v>
      </c>
      <c r="N801" s="1" t="b">
        <v>0</v>
      </c>
      <c r="O801" s="1" t="b">
        <v>0</v>
      </c>
      <c r="P801" s="1" t="s">
        <v>208</v>
      </c>
      <c r="X801" s="1" t="s">
        <v>4457</v>
      </c>
    </row>
    <row r="802">
      <c r="A802" s="1">
        <v>413918.0</v>
      </c>
      <c r="B802" s="1" t="s">
        <v>4458</v>
      </c>
      <c r="C802" s="2">
        <v>42642.0</v>
      </c>
      <c r="D802" s="1" t="s">
        <v>4459</v>
      </c>
      <c r="E802" s="1" t="s">
        <v>29</v>
      </c>
      <c r="F802" s="1">
        <v>894.0</v>
      </c>
      <c r="G802" s="1">
        <v>236.0</v>
      </c>
      <c r="H802" s="1">
        <v>2.0</v>
      </c>
      <c r="I802" s="1" t="s">
        <v>4460</v>
      </c>
      <c r="J802" s="1" t="s">
        <v>4418</v>
      </c>
      <c r="K802" s="1" t="s">
        <v>4461</v>
      </c>
      <c r="L802" s="1"/>
      <c r="M802" s="3" t="s">
        <v>4462</v>
      </c>
      <c r="N802" s="1" t="b">
        <v>0</v>
      </c>
      <c r="O802" s="1" t="b">
        <v>0</v>
      </c>
      <c r="P802" s="1" t="s">
        <v>208</v>
      </c>
      <c r="X802" s="1" t="s">
        <v>4463</v>
      </c>
    </row>
    <row r="803">
      <c r="A803" s="1">
        <v>413919.0</v>
      </c>
      <c r="B803" s="1" t="s">
        <v>4464</v>
      </c>
      <c r="C803" s="2">
        <v>42642.0</v>
      </c>
      <c r="D803" s="1" t="s">
        <v>4465</v>
      </c>
      <c r="E803" s="1" t="s">
        <v>29</v>
      </c>
      <c r="F803" s="1">
        <v>894.0</v>
      </c>
      <c r="G803" s="1">
        <v>236.0</v>
      </c>
      <c r="H803" s="1">
        <v>1.0</v>
      </c>
      <c r="J803" s="1" t="s">
        <v>4418</v>
      </c>
      <c r="K803" s="1" t="s">
        <v>4419</v>
      </c>
      <c r="L803" s="1"/>
      <c r="M803" s="3" t="s">
        <v>4466</v>
      </c>
      <c r="N803" s="1" t="b">
        <v>0</v>
      </c>
      <c r="O803" s="1" t="b">
        <v>0</v>
      </c>
      <c r="P803" s="1" t="s">
        <v>208</v>
      </c>
      <c r="X803" s="1" t="s">
        <v>4467</v>
      </c>
    </row>
    <row r="804">
      <c r="A804" s="1">
        <v>413920.0</v>
      </c>
      <c r="B804" s="1" t="s">
        <v>4468</v>
      </c>
      <c r="C804" s="2">
        <v>42642.0</v>
      </c>
      <c r="D804" s="1" t="s">
        <v>4469</v>
      </c>
      <c r="E804" s="1" t="s">
        <v>29</v>
      </c>
      <c r="F804" s="1">
        <v>894.0</v>
      </c>
      <c r="G804" s="1">
        <v>236.0</v>
      </c>
      <c r="H804" s="1">
        <v>1.0</v>
      </c>
      <c r="J804" s="1" t="s">
        <v>4418</v>
      </c>
      <c r="K804" s="1" t="s">
        <v>4419</v>
      </c>
      <c r="L804" s="1"/>
      <c r="M804" s="3" t="s">
        <v>4470</v>
      </c>
      <c r="N804" s="1" t="b">
        <v>0</v>
      </c>
      <c r="O804" s="1" t="b">
        <v>0</v>
      </c>
      <c r="P804" s="1" t="s">
        <v>208</v>
      </c>
      <c r="X804" s="1" t="s">
        <v>4471</v>
      </c>
    </row>
    <row r="805">
      <c r="A805" s="1">
        <v>413921.0</v>
      </c>
      <c r="B805" s="1" t="s">
        <v>4472</v>
      </c>
      <c r="C805" s="2">
        <v>42642.0</v>
      </c>
      <c r="D805" s="1" t="s">
        <v>4473</v>
      </c>
      <c r="E805" s="1" t="s">
        <v>29</v>
      </c>
      <c r="F805" s="1">
        <v>894.0</v>
      </c>
      <c r="G805" s="1">
        <v>236.0</v>
      </c>
      <c r="H805" s="1">
        <v>1.0</v>
      </c>
      <c r="I805" s="1" t="s">
        <v>2877</v>
      </c>
      <c r="J805" s="1" t="s">
        <v>4418</v>
      </c>
      <c r="K805" s="1" t="s">
        <v>4419</v>
      </c>
      <c r="L805" s="1"/>
      <c r="M805" s="3" t="s">
        <v>4474</v>
      </c>
      <c r="N805" s="1" t="b">
        <v>0</v>
      </c>
      <c r="O805" s="1" t="b">
        <v>0</v>
      </c>
      <c r="P805" s="1" t="s">
        <v>208</v>
      </c>
      <c r="X805" s="1" t="s">
        <v>4475</v>
      </c>
    </row>
    <row r="806">
      <c r="A806" s="1">
        <v>413922.0</v>
      </c>
      <c r="B806" s="1" t="s">
        <v>4476</v>
      </c>
      <c r="C806" s="2">
        <v>42642.0</v>
      </c>
      <c r="D806" s="1" t="s">
        <v>4477</v>
      </c>
      <c r="E806" s="1" t="s">
        <v>29</v>
      </c>
      <c r="F806" s="1">
        <v>894.0</v>
      </c>
      <c r="G806" s="1">
        <v>236.0</v>
      </c>
      <c r="H806" s="1">
        <v>1.0</v>
      </c>
      <c r="I806" s="1" t="s">
        <v>4478</v>
      </c>
      <c r="J806" s="1" t="s">
        <v>4418</v>
      </c>
      <c r="K806" s="1" t="s">
        <v>4461</v>
      </c>
      <c r="L806" s="1"/>
      <c r="M806" s="3" t="s">
        <v>4479</v>
      </c>
      <c r="N806" s="1" t="b">
        <v>0</v>
      </c>
      <c r="O806" s="1" t="b">
        <v>0</v>
      </c>
      <c r="P806" s="1" t="s">
        <v>208</v>
      </c>
      <c r="X806" s="1" t="s">
        <v>4480</v>
      </c>
    </row>
    <row r="807">
      <c r="A807" s="1">
        <v>413923.0</v>
      </c>
      <c r="B807" s="1" t="s">
        <v>4481</v>
      </c>
      <c r="C807" s="2">
        <v>42642.0</v>
      </c>
      <c r="D807" s="1" t="s">
        <v>4482</v>
      </c>
      <c r="E807" s="1" t="s">
        <v>29</v>
      </c>
      <c r="F807" s="1">
        <v>894.0</v>
      </c>
      <c r="G807" s="1">
        <v>236.0</v>
      </c>
      <c r="H807" s="1">
        <v>3.0</v>
      </c>
      <c r="K807" s="1" t="s">
        <v>4483</v>
      </c>
      <c r="L807" s="1"/>
      <c r="M807" s="3" t="s">
        <v>4484</v>
      </c>
      <c r="N807" s="1" t="b">
        <v>1</v>
      </c>
      <c r="O807" s="1" t="b">
        <v>1</v>
      </c>
      <c r="P807" s="1" t="s">
        <v>77</v>
      </c>
      <c r="X807" s="1" t="s">
        <v>4485</v>
      </c>
    </row>
    <row r="808">
      <c r="A808" s="1">
        <v>413924.0</v>
      </c>
      <c r="B808" s="1" t="s">
        <v>4486</v>
      </c>
      <c r="C808" s="2">
        <v>42642.0</v>
      </c>
      <c r="D808" s="1" t="s">
        <v>4487</v>
      </c>
      <c r="E808" s="1" t="s">
        <v>29</v>
      </c>
      <c r="F808" s="1">
        <v>894.0</v>
      </c>
      <c r="G808" s="1">
        <v>236.0</v>
      </c>
      <c r="H808" s="1">
        <v>2.0</v>
      </c>
      <c r="J808" s="1" t="s">
        <v>4418</v>
      </c>
      <c r="K808" s="1" t="s">
        <v>4419</v>
      </c>
      <c r="L808" s="1"/>
      <c r="M808" s="3" t="s">
        <v>4488</v>
      </c>
      <c r="N808" s="1" t="b">
        <v>0</v>
      </c>
      <c r="O808" s="1" t="b">
        <v>0</v>
      </c>
      <c r="P808" s="1" t="s">
        <v>208</v>
      </c>
      <c r="X808" s="1" t="s">
        <v>4489</v>
      </c>
    </row>
    <row r="809">
      <c r="A809" s="1">
        <v>413925.0</v>
      </c>
      <c r="B809" s="1" t="s">
        <v>4490</v>
      </c>
      <c r="C809" s="2">
        <v>42642.0</v>
      </c>
      <c r="D809" s="1" t="s">
        <v>4491</v>
      </c>
      <c r="E809" s="1" t="s">
        <v>29</v>
      </c>
      <c r="F809" s="1">
        <v>894.0</v>
      </c>
      <c r="G809" s="1">
        <v>236.0</v>
      </c>
      <c r="H809" s="1">
        <v>2.0</v>
      </c>
      <c r="I809" s="1" t="s">
        <v>4492</v>
      </c>
      <c r="J809" s="1" t="s">
        <v>4418</v>
      </c>
      <c r="K809" s="1" t="s">
        <v>4419</v>
      </c>
      <c r="L809" s="1"/>
      <c r="M809" s="3" t="s">
        <v>4493</v>
      </c>
      <c r="N809" s="1" t="b">
        <v>0</v>
      </c>
      <c r="O809" s="1" t="b">
        <v>0</v>
      </c>
      <c r="P809" s="1" t="s">
        <v>208</v>
      </c>
      <c r="X809" s="1" t="s">
        <v>4494</v>
      </c>
    </row>
    <row r="810">
      <c r="A810" s="1">
        <v>413926.0</v>
      </c>
      <c r="B810" s="1" t="s">
        <v>4495</v>
      </c>
      <c r="C810" s="2">
        <v>42642.0</v>
      </c>
      <c r="D810" s="1" t="s">
        <v>4496</v>
      </c>
      <c r="E810" s="1" t="s">
        <v>29</v>
      </c>
      <c r="F810" s="1">
        <v>894.0</v>
      </c>
      <c r="G810" s="1">
        <v>236.0</v>
      </c>
      <c r="H810" s="1">
        <v>0.0</v>
      </c>
      <c r="I810" s="1" t="s">
        <v>4497</v>
      </c>
      <c r="J810" s="1" t="s">
        <v>4418</v>
      </c>
      <c r="K810" s="1" t="s">
        <v>4419</v>
      </c>
      <c r="L810" s="1"/>
      <c r="M810" s="3" t="s">
        <v>4498</v>
      </c>
      <c r="N810" s="1" t="b">
        <v>0</v>
      </c>
      <c r="O810" s="1" t="b">
        <v>0</v>
      </c>
      <c r="P810" s="1" t="s">
        <v>208</v>
      </c>
      <c r="X810" s="1" t="s">
        <v>4499</v>
      </c>
    </row>
    <row r="811">
      <c r="A811" s="1">
        <v>413927.0</v>
      </c>
      <c r="B811" s="1" t="s">
        <v>4500</v>
      </c>
      <c r="C811" s="2">
        <v>42642.0</v>
      </c>
      <c r="D811" s="1" t="s">
        <v>4501</v>
      </c>
      <c r="E811" s="1" t="s">
        <v>29</v>
      </c>
      <c r="F811" s="1">
        <v>894.0</v>
      </c>
      <c r="G811" s="1">
        <v>236.0</v>
      </c>
      <c r="H811" s="1">
        <v>0.0</v>
      </c>
      <c r="J811" s="1" t="s">
        <v>4418</v>
      </c>
      <c r="K811" s="1" t="s">
        <v>4419</v>
      </c>
      <c r="L811" s="1"/>
      <c r="M811" s="3" t="s">
        <v>4502</v>
      </c>
      <c r="N811" s="1" t="b">
        <v>0</v>
      </c>
      <c r="O811" s="1" t="b">
        <v>0</v>
      </c>
      <c r="P811" s="1" t="s">
        <v>208</v>
      </c>
      <c r="X811" s="1" t="s">
        <v>4503</v>
      </c>
    </row>
    <row r="812">
      <c r="A812" s="1">
        <v>413928.0</v>
      </c>
      <c r="B812" s="1" t="s">
        <v>4504</v>
      </c>
      <c r="C812" s="2">
        <v>42642.0</v>
      </c>
      <c r="D812" s="1" t="s">
        <v>4505</v>
      </c>
      <c r="E812" s="1" t="s">
        <v>29</v>
      </c>
      <c r="F812" s="1">
        <v>894.0</v>
      </c>
      <c r="G812" s="1">
        <v>236.0</v>
      </c>
      <c r="H812" s="1">
        <v>2.0</v>
      </c>
      <c r="I812" s="1" t="s">
        <v>4424</v>
      </c>
      <c r="J812" s="1" t="s">
        <v>4506</v>
      </c>
      <c r="K812" s="1" t="s">
        <v>4507</v>
      </c>
      <c r="L812" s="1"/>
      <c r="M812" s="3" t="s">
        <v>4508</v>
      </c>
      <c r="N812" s="1" t="b">
        <v>0</v>
      </c>
      <c r="O812" s="1" t="b">
        <v>0</v>
      </c>
      <c r="P812" s="1" t="s">
        <v>208</v>
      </c>
      <c r="X812" s="1" t="s">
        <v>4509</v>
      </c>
    </row>
    <row r="813">
      <c r="A813" s="1">
        <v>413929.0</v>
      </c>
      <c r="B813" s="1" t="s">
        <v>4510</v>
      </c>
      <c r="C813" s="2">
        <v>42642.0</v>
      </c>
      <c r="D813" s="1" t="s">
        <v>4511</v>
      </c>
      <c r="E813" s="1" t="s">
        <v>29</v>
      </c>
      <c r="F813" s="1">
        <v>894.0</v>
      </c>
      <c r="G813" s="1">
        <v>236.0</v>
      </c>
      <c r="H813" s="1">
        <v>3.0</v>
      </c>
      <c r="I813" s="1" t="s">
        <v>4512</v>
      </c>
      <c r="J813" s="1" t="s">
        <v>4506</v>
      </c>
      <c r="K813" s="1" t="s">
        <v>4507</v>
      </c>
      <c r="L813" s="1"/>
      <c r="M813" s="3" t="s">
        <v>4513</v>
      </c>
      <c r="N813" s="1" t="b">
        <v>0</v>
      </c>
      <c r="O813" s="1" t="b">
        <v>0</v>
      </c>
      <c r="P813" s="1" t="s">
        <v>208</v>
      </c>
      <c r="X813" s="1" t="s">
        <v>4514</v>
      </c>
    </row>
    <row r="814">
      <c r="A814" s="1">
        <v>413930.0</v>
      </c>
      <c r="B814" s="1" t="s">
        <v>4515</v>
      </c>
      <c r="C814" s="2">
        <v>42642.0</v>
      </c>
      <c r="D814" s="1" t="s">
        <v>4516</v>
      </c>
      <c r="E814" s="1" t="s">
        <v>29</v>
      </c>
      <c r="F814" s="1">
        <v>894.0</v>
      </c>
      <c r="G814" s="1">
        <v>236.0</v>
      </c>
      <c r="H814" s="1">
        <v>2.0</v>
      </c>
      <c r="I814" s="1" t="s">
        <v>4517</v>
      </c>
      <c r="J814" s="1" t="s">
        <v>4506</v>
      </c>
      <c r="K814" s="1" t="s">
        <v>4507</v>
      </c>
      <c r="L814" s="1"/>
      <c r="M814" s="3" t="s">
        <v>4518</v>
      </c>
      <c r="N814" s="1" t="b">
        <v>0</v>
      </c>
      <c r="O814" s="1" t="b">
        <v>0</v>
      </c>
      <c r="P814" s="1" t="s">
        <v>208</v>
      </c>
      <c r="X814" s="1" t="s">
        <v>4519</v>
      </c>
    </row>
    <row r="815">
      <c r="A815" s="1">
        <v>413931.0</v>
      </c>
      <c r="B815" s="1" t="s">
        <v>4520</v>
      </c>
      <c r="C815" s="2">
        <v>42642.0</v>
      </c>
      <c r="D815" s="1" t="s">
        <v>4521</v>
      </c>
      <c r="E815" s="1" t="s">
        <v>29</v>
      </c>
      <c r="F815" s="1">
        <v>894.0</v>
      </c>
      <c r="G815" s="1">
        <v>236.0</v>
      </c>
      <c r="H815" s="1">
        <v>1.0</v>
      </c>
      <c r="I815" s="1" t="s">
        <v>4522</v>
      </c>
      <c r="J815" s="1" t="s">
        <v>4523</v>
      </c>
      <c r="K815" s="1" t="s">
        <v>4524</v>
      </c>
      <c r="L815" s="1"/>
      <c r="M815" s="3" t="s">
        <v>4525</v>
      </c>
      <c r="N815" s="1" t="b">
        <v>0</v>
      </c>
      <c r="O815" s="1" t="b">
        <v>0</v>
      </c>
      <c r="P815" s="1" t="s">
        <v>208</v>
      </c>
      <c r="X815" s="1" t="s">
        <v>4526</v>
      </c>
    </row>
    <row r="816">
      <c r="A816" s="1">
        <v>413932.0</v>
      </c>
      <c r="B816" s="1" t="s">
        <v>4527</v>
      </c>
      <c r="C816" s="2">
        <v>42642.0</v>
      </c>
      <c r="D816" s="1" t="s">
        <v>4528</v>
      </c>
      <c r="E816" s="1" t="s">
        <v>29</v>
      </c>
      <c r="F816" s="1">
        <v>894.0</v>
      </c>
      <c r="G816" s="1">
        <v>236.0</v>
      </c>
      <c r="H816" s="1">
        <v>7.0</v>
      </c>
      <c r="K816" s="1" t="s">
        <v>4529</v>
      </c>
      <c r="L816" s="1"/>
      <c r="M816" s="3" t="s">
        <v>4530</v>
      </c>
      <c r="N816" s="1" t="b">
        <v>1</v>
      </c>
      <c r="O816" s="1" t="b">
        <v>1</v>
      </c>
      <c r="P816" s="1" t="s">
        <v>77</v>
      </c>
      <c r="X816" s="1" t="s">
        <v>4531</v>
      </c>
      <c r="Y816" s="3" t="s">
        <v>4532</v>
      </c>
      <c r="Z816" s="3" t="s">
        <v>4533</v>
      </c>
    </row>
    <row r="817">
      <c r="A817" s="1">
        <v>413933.0</v>
      </c>
      <c r="B817" s="1" t="s">
        <v>4534</v>
      </c>
      <c r="C817" s="2">
        <v>42642.0</v>
      </c>
      <c r="D817" s="1" t="s">
        <v>4535</v>
      </c>
      <c r="E817" s="1" t="s">
        <v>29</v>
      </c>
      <c r="F817" s="1">
        <v>894.0</v>
      </c>
      <c r="G817" s="1">
        <v>236.0</v>
      </c>
      <c r="H817" s="1">
        <v>1.0</v>
      </c>
      <c r="I817" s="1" t="s">
        <v>4334</v>
      </c>
      <c r="J817" s="1" t="s">
        <v>4418</v>
      </c>
      <c r="K817" s="1" t="s">
        <v>4419</v>
      </c>
      <c r="L817" s="1"/>
      <c r="M817" s="3" t="s">
        <v>4536</v>
      </c>
      <c r="N817" s="1" t="b">
        <v>0</v>
      </c>
      <c r="O817" s="1" t="b">
        <v>0</v>
      </c>
      <c r="P817" s="1" t="s">
        <v>208</v>
      </c>
      <c r="X817" s="1" t="s">
        <v>4537</v>
      </c>
    </row>
    <row r="818">
      <c r="A818" s="1">
        <v>413934.0</v>
      </c>
      <c r="B818" s="1" t="s">
        <v>4538</v>
      </c>
      <c r="C818" s="2">
        <v>42642.0</v>
      </c>
      <c r="D818" s="1" t="s">
        <v>4539</v>
      </c>
      <c r="E818" s="1" t="s">
        <v>29</v>
      </c>
      <c r="F818" s="1">
        <v>894.0</v>
      </c>
      <c r="G818" s="1">
        <v>236.0</v>
      </c>
      <c r="H818" s="1">
        <v>3.0</v>
      </c>
      <c r="K818" s="1" t="s">
        <v>4540</v>
      </c>
      <c r="L818" s="1"/>
      <c r="M818" s="3" t="s">
        <v>4541</v>
      </c>
      <c r="N818" s="1" t="b">
        <v>1</v>
      </c>
      <c r="O818" s="1" t="b">
        <v>1</v>
      </c>
      <c r="P818" s="1" t="s">
        <v>77</v>
      </c>
      <c r="X818" s="1" t="s">
        <v>4542</v>
      </c>
      <c r="Y818" s="3" t="s">
        <v>4543</v>
      </c>
      <c r="Z818" s="3" t="s">
        <v>4544</v>
      </c>
    </row>
    <row r="819">
      <c r="A819" s="1">
        <v>413935.0</v>
      </c>
      <c r="B819" s="1" t="s">
        <v>4545</v>
      </c>
      <c r="C819" s="2">
        <v>42642.0</v>
      </c>
      <c r="D819" s="1" t="s">
        <v>4546</v>
      </c>
      <c r="E819" s="1" t="s">
        <v>29</v>
      </c>
      <c r="F819" s="1">
        <v>894.0</v>
      </c>
      <c r="G819" s="1">
        <v>236.0</v>
      </c>
      <c r="H819" s="1">
        <v>2.0</v>
      </c>
      <c r="I819" s="1" t="s">
        <v>4334</v>
      </c>
      <c r="J819" s="1" t="s">
        <v>4418</v>
      </c>
      <c r="K819" s="1" t="s">
        <v>4419</v>
      </c>
      <c r="L819" s="1"/>
      <c r="M819" s="3" t="s">
        <v>4547</v>
      </c>
      <c r="N819" s="1" t="b">
        <v>0</v>
      </c>
      <c r="O819" s="1" t="b">
        <v>0</v>
      </c>
      <c r="P819" s="1" t="s">
        <v>208</v>
      </c>
      <c r="X819" s="1" t="s">
        <v>4548</v>
      </c>
    </row>
    <row r="820">
      <c r="A820" s="1">
        <v>413936.0</v>
      </c>
      <c r="B820" s="1" t="s">
        <v>4549</v>
      </c>
      <c r="C820" s="2">
        <v>42642.0</v>
      </c>
      <c r="D820" s="1" t="s">
        <v>4550</v>
      </c>
      <c r="E820" s="1" t="s">
        <v>29</v>
      </c>
      <c r="F820" s="1">
        <v>894.0</v>
      </c>
      <c r="G820" s="1">
        <v>236.0</v>
      </c>
      <c r="H820" s="1">
        <v>2.0</v>
      </c>
      <c r="I820" s="1" t="s">
        <v>4551</v>
      </c>
      <c r="J820" s="1" t="s">
        <v>4418</v>
      </c>
      <c r="K820" s="1" t="s">
        <v>4419</v>
      </c>
      <c r="L820" s="1"/>
      <c r="M820" s="3" t="s">
        <v>4552</v>
      </c>
      <c r="N820" s="1" t="b">
        <v>0</v>
      </c>
      <c r="O820" s="1" t="b">
        <v>0</v>
      </c>
      <c r="P820" s="1" t="s">
        <v>208</v>
      </c>
      <c r="X820" s="1" t="s">
        <v>4553</v>
      </c>
    </row>
    <row r="821">
      <c r="A821" s="1">
        <v>413937.0</v>
      </c>
      <c r="B821" s="1" t="s">
        <v>4554</v>
      </c>
      <c r="C821" s="2">
        <v>42642.0</v>
      </c>
      <c r="D821" s="1" t="s">
        <v>4555</v>
      </c>
      <c r="E821" s="1" t="s">
        <v>29</v>
      </c>
      <c r="F821" s="1">
        <v>894.0</v>
      </c>
      <c r="G821" s="1">
        <v>236.0</v>
      </c>
      <c r="H821" s="1">
        <v>2.0</v>
      </c>
      <c r="J821" s="1" t="s">
        <v>4418</v>
      </c>
      <c r="K821" s="1" t="s">
        <v>4419</v>
      </c>
      <c r="L821" s="1"/>
      <c r="M821" s="3" t="s">
        <v>4556</v>
      </c>
      <c r="N821" s="1" t="b">
        <v>0</v>
      </c>
      <c r="O821" s="1" t="b">
        <v>0</v>
      </c>
      <c r="P821" s="1" t="s">
        <v>208</v>
      </c>
      <c r="X821" s="1" t="s">
        <v>4557</v>
      </c>
    </row>
    <row r="822">
      <c r="A822" s="1">
        <v>413938.0</v>
      </c>
      <c r="B822" s="1" t="s">
        <v>4558</v>
      </c>
      <c r="C822" s="2">
        <v>42642.0</v>
      </c>
      <c r="D822" s="1" t="s">
        <v>4559</v>
      </c>
      <c r="E822" s="1" t="s">
        <v>29</v>
      </c>
      <c r="F822" s="1">
        <v>894.0</v>
      </c>
      <c r="G822" s="1">
        <v>236.0</v>
      </c>
      <c r="H822" s="1">
        <v>2.0</v>
      </c>
      <c r="I822" s="1" t="s">
        <v>4560</v>
      </c>
      <c r="J822" s="1" t="s">
        <v>4418</v>
      </c>
      <c r="K822" s="1" t="s">
        <v>4419</v>
      </c>
      <c r="L822" s="1"/>
      <c r="M822" s="3" t="s">
        <v>4561</v>
      </c>
      <c r="N822" s="1" t="b">
        <v>0</v>
      </c>
      <c r="O822" s="1" t="b">
        <v>0</v>
      </c>
      <c r="P822" s="1" t="s">
        <v>208</v>
      </c>
      <c r="X822" s="1" t="s">
        <v>4562</v>
      </c>
    </row>
    <row r="823">
      <c r="A823" s="1">
        <v>413939.0</v>
      </c>
      <c r="B823" s="1" t="s">
        <v>4563</v>
      </c>
      <c r="C823" s="2">
        <v>42642.0</v>
      </c>
      <c r="D823" s="1" t="s">
        <v>4564</v>
      </c>
      <c r="E823" s="1" t="s">
        <v>29</v>
      </c>
      <c r="F823" s="1">
        <v>894.0</v>
      </c>
      <c r="G823" s="1">
        <v>236.0</v>
      </c>
      <c r="H823" s="1">
        <v>5389.0</v>
      </c>
      <c r="I823" s="1" t="s">
        <v>4565</v>
      </c>
      <c r="K823" s="1" t="s">
        <v>4566</v>
      </c>
      <c r="L823" s="1"/>
      <c r="M823" s="3" t="s">
        <v>4567</v>
      </c>
      <c r="N823" s="1" t="b">
        <v>1</v>
      </c>
      <c r="O823" s="1" t="b">
        <v>1</v>
      </c>
      <c r="P823" s="1" t="s">
        <v>77</v>
      </c>
      <c r="X823" s="1" t="s">
        <v>4568</v>
      </c>
    </row>
    <row r="824">
      <c r="A824" s="1">
        <v>413940.0</v>
      </c>
      <c r="B824" s="1" t="s">
        <v>4569</v>
      </c>
      <c r="C824" s="2">
        <v>42642.0</v>
      </c>
      <c r="D824" s="1" t="s">
        <v>4570</v>
      </c>
      <c r="E824" s="1" t="s">
        <v>29</v>
      </c>
      <c r="F824" s="1">
        <v>894.0</v>
      </c>
      <c r="G824" s="1">
        <v>236.0</v>
      </c>
      <c r="H824" s="1">
        <v>2.0</v>
      </c>
      <c r="I824" s="1" t="s">
        <v>4571</v>
      </c>
      <c r="J824" s="1" t="s">
        <v>4418</v>
      </c>
      <c r="K824" s="1" t="s">
        <v>4419</v>
      </c>
      <c r="L824" s="1"/>
      <c r="M824" s="3" t="s">
        <v>4572</v>
      </c>
      <c r="N824" s="1" t="b">
        <v>0</v>
      </c>
      <c r="O824" s="1" t="b">
        <v>0</v>
      </c>
      <c r="P824" s="1" t="s">
        <v>208</v>
      </c>
      <c r="X824" s="1" t="s">
        <v>4573</v>
      </c>
    </row>
    <row r="825">
      <c r="A825" s="1">
        <v>413941.0</v>
      </c>
      <c r="B825" s="1" t="s">
        <v>4574</v>
      </c>
      <c r="C825" s="2">
        <v>42642.0</v>
      </c>
      <c r="D825" s="1" t="s">
        <v>4575</v>
      </c>
      <c r="E825" s="1" t="s">
        <v>29</v>
      </c>
      <c r="F825" s="1">
        <v>894.0</v>
      </c>
      <c r="G825" s="1">
        <v>236.0</v>
      </c>
      <c r="H825" s="1">
        <v>2.0</v>
      </c>
      <c r="J825" s="1" t="s">
        <v>4418</v>
      </c>
      <c r="K825" s="1" t="s">
        <v>4419</v>
      </c>
      <c r="L825" s="1"/>
      <c r="M825" s="3" t="s">
        <v>4576</v>
      </c>
      <c r="N825" s="1" t="b">
        <v>0</v>
      </c>
      <c r="O825" s="1" t="b">
        <v>0</v>
      </c>
      <c r="P825" s="1" t="s">
        <v>208</v>
      </c>
      <c r="X825" s="1" t="s">
        <v>4577</v>
      </c>
    </row>
    <row r="826">
      <c r="A826" s="1">
        <v>413942.0</v>
      </c>
      <c r="B826" s="1" t="s">
        <v>4578</v>
      </c>
      <c r="C826" s="2">
        <v>42642.0</v>
      </c>
      <c r="D826" s="1" t="s">
        <v>4579</v>
      </c>
      <c r="E826" s="1" t="s">
        <v>29</v>
      </c>
      <c r="F826" s="1">
        <v>894.0</v>
      </c>
      <c r="G826" s="1">
        <v>236.0</v>
      </c>
      <c r="H826" s="1">
        <v>1.0</v>
      </c>
      <c r="J826" s="1" t="s">
        <v>4418</v>
      </c>
      <c r="K826" s="1" t="s">
        <v>4419</v>
      </c>
      <c r="L826" s="1"/>
      <c r="M826" s="3" t="s">
        <v>4580</v>
      </c>
      <c r="N826" s="1" t="b">
        <v>0</v>
      </c>
      <c r="O826" s="1" t="b">
        <v>0</v>
      </c>
      <c r="P826" s="1" t="s">
        <v>208</v>
      </c>
      <c r="X826" s="1" t="s">
        <v>4581</v>
      </c>
    </row>
    <row r="827">
      <c r="A827" s="1">
        <v>413943.0</v>
      </c>
      <c r="B827" s="1" t="s">
        <v>4582</v>
      </c>
      <c r="C827" s="2">
        <v>42642.0</v>
      </c>
      <c r="D827" s="1" t="s">
        <v>4583</v>
      </c>
      <c r="E827" s="1" t="s">
        <v>29</v>
      </c>
      <c r="F827" s="1">
        <v>894.0</v>
      </c>
      <c r="G827" s="1">
        <v>236.0</v>
      </c>
      <c r="H827" s="1">
        <v>2.0</v>
      </c>
      <c r="I827" s="1" t="s">
        <v>4334</v>
      </c>
      <c r="J827" s="1" t="s">
        <v>4584</v>
      </c>
      <c r="K827" s="1" t="s">
        <v>4585</v>
      </c>
      <c r="L827" s="1"/>
      <c r="M827" s="3" t="s">
        <v>4586</v>
      </c>
      <c r="N827" s="1" t="b">
        <v>0</v>
      </c>
      <c r="O827" s="1" t="b">
        <v>0</v>
      </c>
      <c r="P827" s="1" t="s">
        <v>208</v>
      </c>
      <c r="X827" s="1" t="s">
        <v>4587</v>
      </c>
    </row>
    <row r="828">
      <c r="A828" s="1">
        <v>413944.0</v>
      </c>
      <c r="B828" s="1" t="s">
        <v>4588</v>
      </c>
      <c r="C828" s="2">
        <v>42642.0</v>
      </c>
      <c r="D828" s="1" t="s">
        <v>4589</v>
      </c>
      <c r="E828" s="1" t="s">
        <v>29</v>
      </c>
      <c r="F828" s="1">
        <v>894.0</v>
      </c>
      <c r="G828" s="1">
        <v>236.0</v>
      </c>
      <c r="H828" s="1">
        <v>2.0</v>
      </c>
      <c r="I828" s="1" t="s">
        <v>4334</v>
      </c>
      <c r="J828" s="1" t="s">
        <v>4584</v>
      </c>
      <c r="K828" s="1" t="s">
        <v>4585</v>
      </c>
      <c r="L828" s="1"/>
      <c r="M828" s="3" t="s">
        <v>4590</v>
      </c>
      <c r="N828" s="1" t="b">
        <v>0</v>
      </c>
      <c r="O828" s="1" t="b">
        <v>0</v>
      </c>
      <c r="P828" s="1" t="s">
        <v>208</v>
      </c>
      <c r="X828" s="1" t="s">
        <v>4591</v>
      </c>
    </row>
    <row r="829">
      <c r="A829" s="1">
        <v>413945.0</v>
      </c>
      <c r="B829" s="1" t="s">
        <v>4592</v>
      </c>
      <c r="C829" s="2">
        <v>42642.0</v>
      </c>
      <c r="D829" s="1" t="s">
        <v>4593</v>
      </c>
      <c r="E829" s="1" t="s">
        <v>29</v>
      </c>
      <c r="F829" s="1">
        <v>894.0</v>
      </c>
      <c r="G829" s="1">
        <v>236.0</v>
      </c>
      <c r="H829" s="1">
        <v>2.0</v>
      </c>
      <c r="I829" s="1" t="s">
        <v>4594</v>
      </c>
      <c r="J829" s="1" t="s">
        <v>4418</v>
      </c>
      <c r="K829" s="1" t="s">
        <v>4419</v>
      </c>
      <c r="L829" s="1"/>
      <c r="M829" s="3" t="s">
        <v>4595</v>
      </c>
      <c r="N829" s="1" t="b">
        <v>0</v>
      </c>
      <c r="O829" s="1" t="b">
        <v>0</v>
      </c>
      <c r="P829" s="1" t="s">
        <v>208</v>
      </c>
      <c r="X829" s="1" t="s">
        <v>4596</v>
      </c>
    </row>
    <row r="830">
      <c r="A830" s="1">
        <v>413946.0</v>
      </c>
      <c r="B830" s="1" t="s">
        <v>4597</v>
      </c>
      <c r="C830" s="2">
        <v>42642.0</v>
      </c>
      <c r="D830" s="1" t="s">
        <v>4598</v>
      </c>
      <c r="E830" s="1" t="s">
        <v>29</v>
      </c>
      <c r="F830" s="1">
        <v>894.0</v>
      </c>
      <c r="G830" s="1">
        <v>236.0</v>
      </c>
      <c r="H830" s="1">
        <v>2.0</v>
      </c>
      <c r="J830" s="1" t="s">
        <v>4418</v>
      </c>
      <c r="K830" s="1" t="s">
        <v>4461</v>
      </c>
      <c r="L830" s="1"/>
      <c r="M830" s="3" t="s">
        <v>4599</v>
      </c>
      <c r="N830" s="1" t="b">
        <v>0</v>
      </c>
      <c r="O830" s="1" t="b">
        <v>0</v>
      </c>
      <c r="P830" s="1" t="s">
        <v>208</v>
      </c>
      <c r="X830" s="1" t="s">
        <v>4600</v>
      </c>
    </row>
    <row r="831">
      <c r="A831" s="1">
        <v>413947.0</v>
      </c>
      <c r="B831" s="1" t="s">
        <v>4601</v>
      </c>
      <c r="C831" s="2">
        <v>42642.0</v>
      </c>
      <c r="D831" s="1" t="s">
        <v>4602</v>
      </c>
      <c r="E831" s="1" t="s">
        <v>29</v>
      </c>
      <c r="F831" s="1">
        <v>894.0</v>
      </c>
      <c r="G831" s="1">
        <v>236.0</v>
      </c>
      <c r="H831" s="1">
        <v>1.0</v>
      </c>
      <c r="J831" s="1" t="s">
        <v>4418</v>
      </c>
      <c r="K831" s="1" t="s">
        <v>4419</v>
      </c>
      <c r="L831" s="1"/>
      <c r="M831" s="3" t="s">
        <v>4603</v>
      </c>
      <c r="N831" s="1" t="b">
        <v>0</v>
      </c>
      <c r="O831" s="1" t="b">
        <v>0</v>
      </c>
      <c r="P831" s="1" t="s">
        <v>208</v>
      </c>
      <c r="X831" s="1" t="s">
        <v>4604</v>
      </c>
    </row>
    <row r="832">
      <c r="A832" s="1">
        <v>413948.0</v>
      </c>
      <c r="B832" s="1" t="s">
        <v>4605</v>
      </c>
      <c r="C832" s="2">
        <v>42642.0</v>
      </c>
      <c r="D832" s="1" t="s">
        <v>4606</v>
      </c>
      <c r="E832" s="1" t="s">
        <v>29</v>
      </c>
      <c r="F832" s="1">
        <v>894.0</v>
      </c>
      <c r="G832" s="1">
        <v>236.0</v>
      </c>
      <c r="H832" s="1">
        <v>2.0</v>
      </c>
      <c r="I832" s="1" t="s">
        <v>130</v>
      </c>
      <c r="J832" s="1" t="s">
        <v>4418</v>
      </c>
      <c r="K832" s="1" t="s">
        <v>4419</v>
      </c>
      <c r="L832" s="1"/>
      <c r="M832" s="3" t="s">
        <v>4607</v>
      </c>
      <c r="N832" s="1" t="b">
        <v>0</v>
      </c>
      <c r="O832" s="1" t="b">
        <v>0</v>
      </c>
      <c r="P832" s="1" t="s">
        <v>208</v>
      </c>
      <c r="X832" s="1" t="s">
        <v>4608</v>
      </c>
    </row>
    <row r="833">
      <c r="A833" s="1">
        <v>413949.0</v>
      </c>
      <c r="B833" s="1" t="s">
        <v>4609</v>
      </c>
      <c r="C833" s="2">
        <v>42642.0</v>
      </c>
      <c r="D833" s="1" t="s">
        <v>4610</v>
      </c>
      <c r="E833" s="1" t="s">
        <v>29</v>
      </c>
      <c r="F833" s="1">
        <v>894.0</v>
      </c>
      <c r="G833" s="1">
        <v>236.0</v>
      </c>
      <c r="H833" s="1">
        <v>2.0</v>
      </c>
      <c r="I833" s="1" t="s">
        <v>4611</v>
      </c>
      <c r="J833" s="1" t="s">
        <v>4418</v>
      </c>
      <c r="K833" s="1" t="s">
        <v>4419</v>
      </c>
      <c r="L833" s="1"/>
      <c r="M833" s="3" t="s">
        <v>4612</v>
      </c>
      <c r="N833" s="1" t="b">
        <v>0</v>
      </c>
      <c r="O833" s="1" t="b">
        <v>0</v>
      </c>
      <c r="P833" s="1" t="s">
        <v>208</v>
      </c>
      <c r="X833" s="1" t="s">
        <v>4613</v>
      </c>
    </row>
    <row r="834">
      <c r="A834" s="1">
        <v>413950.0</v>
      </c>
      <c r="B834" s="1" t="s">
        <v>4614</v>
      </c>
      <c r="C834" s="2">
        <v>42642.0</v>
      </c>
      <c r="D834" s="1" t="s">
        <v>4615</v>
      </c>
      <c r="E834" s="1" t="s">
        <v>29</v>
      </c>
      <c r="F834" s="1">
        <v>894.0</v>
      </c>
      <c r="G834" s="1">
        <v>236.0</v>
      </c>
      <c r="H834" s="1">
        <v>2.0</v>
      </c>
      <c r="I834" s="1" t="s">
        <v>4616</v>
      </c>
      <c r="J834" s="1" t="s">
        <v>4418</v>
      </c>
      <c r="K834" s="1" t="s">
        <v>4419</v>
      </c>
      <c r="L834" s="1"/>
      <c r="M834" s="3" t="s">
        <v>4617</v>
      </c>
      <c r="N834" s="1" t="b">
        <v>0</v>
      </c>
      <c r="O834" s="1" t="b">
        <v>0</v>
      </c>
      <c r="P834" s="1" t="s">
        <v>208</v>
      </c>
      <c r="X834" s="1" t="s">
        <v>4618</v>
      </c>
    </row>
    <row r="835">
      <c r="A835" s="1">
        <v>413951.0</v>
      </c>
      <c r="B835" s="1" t="s">
        <v>4619</v>
      </c>
      <c r="C835" s="2">
        <v>42642.0</v>
      </c>
      <c r="D835" s="1" t="s">
        <v>4620</v>
      </c>
      <c r="E835" s="1" t="s">
        <v>29</v>
      </c>
      <c r="F835" s="1">
        <v>894.0</v>
      </c>
      <c r="G835" s="1">
        <v>236.0</v>
      </c>
      <c r="H835" s="1">
        <v>3.0</v>
      </c>
      <c r="I835" s="1" t="s">
        <v>4621</v>
      </c>
      <c r="J835" s="1" t="s">
        <v>4584</v>
      </c>
      <c r="K835" s="1" t="s">
        <v>4622</v>
      </c>
      <c r="L835" s="1"/>
      <c r="M835" s="3" t="s">
        <v>4623</v>
      </c>
      <c r="N835" s="1" t="b">
        <v>0</v>
      </c>
      <c r="O835" s="1" t="b">
        <v>0</v>
      </c>
      <c r="P835" s="1" t="s">
        <v>208</v>
      </c>
      <c r="X835" s="1" t="s">
        <v>4624</v>
      </c>
    </row>
    <row r="836">
      <c r="A836" s="1">
        <v>413952.0</v>
      </c>
      <c r="B836" s="1" t="s">
        <v>4625</v>
      </c>
      <c r="C836" s="2">
        <v>42642.0</v>
      </c>
      <c r="D836" s="1" t="s">
        <v>4626</v>
      </c>
      <c r="E836" s="1" t="s">
        <v>29</v>
      </c>
      <c r="F836" s="1">
        <v>894.0</v>
      </c>
      <c r="G836" s="1">
        <v>236.0</v>
      </c>
      <c r="H836" s="1">
        <v>1.0</v>
      </c>
      <c r="J836" s="1" t="s">
        <v>4584</v>
      </c>
      <c r="K836" s="1" t="s">
        <v>4585</v>
      </c>
      <c r="L836" s="1"/>
      <c r="M836" s="3" t="s">
        <v>4627</v>
      </c>
      <c r="N836" s="1" t="b">
        <v>0</v>
      </c>
      <c r="O836" s="1" t="b">
        <v>0</v>
      </c>
      <c r="P836" s="1" t="s">
        <v>208</v>
      </c>
      <c r="X836" s="1" t="s">
        <v>4628</v>
      </c>
    </row>
    <row r="837">
      <c r="A837" s="1">
        <v>413953.0</v>
      </c>
      <c r="B837" s="1" t="s">
        <v>4629</v>
      </c>
      <c r="C837" s="2">
        <v>42642.0</v>
      </c>
      <c r="D837" s="1" t="s">
        <v>4630</v>
      </c>
      <c r="E837" s="1" t="s">
        <v>29</v>
      </c>
      <c r="F837" s="1">
        <v>894.0</v>
      </c>
      <c r="G837" s="1">
        <v>236.0</v>
      </c>
      <c r="H837" s="1">
        <v>2.0</v>
      </c>
      <c r="I837" s="1" t="s">
        <v>4631</v>
      </c>
      <c r="J837" s="1" t="s">
        <v>4584</v>
      </c>
      <c r="K837" s="1" t="s">
        <v>4585</v>
      </c>
      <c r="L837" s="1"/>
      <c r="M837" s="3" t="s">
        <v>4632</v>
      </c>
      <c r="N837" s="1" t="b">
        <v>0</v>
      </c>
      <c r="O837" s="1" t="b">
        <v>0</v>
      </c>
      <c r="P837" s="1" t="s">
        <v>208</v>
      </c>
      <c r="X837" s="1" t="s">
        <v>4633</v>
      </c>
    </row>
    <row r="838">
      <c r="A838" s="1">
        <v>413954.0</v>
      </c>
      <c r="B838" s="1" t="s">
        <v>4634</v>
      </c>
      <c r="C838" s="2">
        <v>42642.0</v>
      </c>
      <c r="D838" s="1" t="s">
        <v>4635</v>
      </c>
      <c r="E838" s="1" t="s">
        <v>29</v>
      </c>
      <c r="F838" s="1">
        <v>894.0</v>
      </c>
      <c r="G838" s="1">
        <v>236.0</v>
      </c>
      <c r="H838" s="1">
        <v>2.0</v>
      </c>
      <c r="I838" s="1" t="s">
        <v>4560</v>
      </c>
      <c r="J838" s="1" t="s">
        <v>29</v>
      </c>
      <c r="K838" s="1" t="s">
        <v>4419</v>
      </c>
      <c r="L838" s="1"/>
      <c r="M838" s="3" t="s">
        <v>4636</v>
      </c>
      <c r="N838" s="1" t="b">
        <v>0</v>
      </c>
      <c r="O838" s="1" t="b">
        <v>0</v>
      </c>
      <c r="P838" s="1" t="s">
        <v>208</v>
      </c>
      <c r="X838" s="1" t="s">
        <v>4637</v>
      </c>
    </row>
    <row r="839">
      <c r="A839" s="1">
        <v>413955.0</v>
      </c>
      <c r="B839" s="1" t="s">
        <v>4638</v>
      </c>
      <c r="C839" s="2">
        <v>42642.0</v>
      </c>
      <c r="D839" s="1" t="s">
        <v>4639</v>
      </c>
      <c r="E839" s="1" t="s">
        <v>29</v>
      </c>
      <c r="F839" s="1">
        <v>894.0</v>
      </c>
      <c r="G839" s="1">
        <v>236.0</v>
      </c>
      <c r="H839" s="1">
        <v>2.0</v>
      </c>
      <c r="I839" s="1" t="s">
        <v>4334</v>
      </c>
      <c r="J839" s="1" t="s">
        <v>4418</v>
      </c>
      <c r="K839" s="1" t="s">
        <v>4419</v>
      </c>
      <c r="L839" s="1"/>
      <c r="M839" s="3" t="s">
        <v>4640</v>
      </c>
      <c r="N839" s="1" t="b">
        <v>0</v>
      </c>
      <c r="O839" s="1" t="b">
        <v>0</v>
      </c>
      <c r="P839" s="1" t="s">
        <v>208</v>
      </c>
      <c r="X839" s="1" t="s">
        <v>4641</v>
      </c>
    </row>
    <row r="840">
      <c r="A840" s="1">
        <v>413956.0</v>
      </c>
      <c r="B840" s="1" t="s">
        <v>4642</v>
      </c>
      <c r="C840" s="2">
        <v>42642.0</v>
      </c>
      <c r="D840" s="1" t="s">
        <v>4643</v>
      </c>
      <c r="E840" s="1" t="s">
        <v>29</v>
      </c>
      <c r="F840" s="1">
        <v>894.0</v>
      </c>
      <c r="G840" s="1">
        <v>236.0</v>
      </c>
      <c r="H840" s="1">
        <v>0.0</v>
      </c>
      <c r="I840" s="1" t="s">
        <v>130</v>
      </c>
      <c r="J840" s="1" t="s">
        <v>4418</v>
      </c>
      <c r="K840" s="1" t="s">
        <v>4419</v>
      </c>
      <c r="L840" s="1"/>
      <c r="M840" s="3" t="s">
        <v>4644</v>
      </c>
      <c r="N840" s="1" t="b">
        <v>0</v>
      </c>
      <c r="O840" s="1" t="b">
        <v>0</v>
      </c>
      <c r="P840" s="1" t="s">
        <v>208</v>
      </c>
      <c r="X840" s="1" t="s">
        <v>4645</v>
      </c>
    </row>
    <row r="841">
      <c r="A841" s="1">
        <v>413957.0</v>
      </c>
      <c r="B841" s="1" t="s">
        <v>4646</v>
      </c>
      <c r="C841" s="2">
        <v>42642.0</v>
      </c>
      <c r="D841" s="1" t="s">
        <v>4647</v>
      </c>
      <c r="E841" s="1" t="s">
        <v>29</v>
      </c>
      <c r="F841" s="1">
        <v>894.0</v>
      </c>
      <c r="G841" s="1">
        <v>236.0</v>
      </c>
      <c r="H841" s="1">
        <v>0.0</v>
      </c>
      <c r="J841" s="1" t="s">
        <v>4584</v>
      </c>
      <c r="K841" s="1" t="s">
        <v>4585</v>
      </c>
      <c r="L841" s="1"/>
      <c r="M841" s="3" t="s">
        <v>4648</v>
      </c>
      <c r="N841" s="1" t="b">
        <v>0</v>
      </c>
      <c r="O841" s="1" t="b">
        <v>0</v>
      </c>
      <c r="P841" s="1" t="s">
        <v>208</v>
      </c>
      <c r="X841" s="1" t="s">
        <v>4649</v>
      </c>
    </row>
    <row r="842">
      <c r="A842" s="1">
        <v>413958.0</v>
      </c>
      <c r="B842" s="1" t="s">
        <v>4650</v>
      </c>
      <c r="C842" s="2">
        <v>42642.0</v>
      </c>
      <c r="D842" s="1" t="s">
        <v>4651</v>
      </c>
      <c r="E842" s="1" t="s">
        <v>29</v>
      </c>
      <c r="F842" s="1">
        <v>894.0</v>
      </c>
      <c r="G842" s="1">
        <v>236.0</v>
      </c>
      <c r="H842" s="1">
        <v>2.0</v>
      </c>
      <c r="I842" s="1" t="s">
        <v>4306</v>
      </c>
      <c r="J842" s="1" t="s">
        <v>4584</v>
      </c>
      <c r="K842" s="1" t="s">
        <v>4585</v>
      </c>
      <c r="L842" s="1"/>
      <c r="M842" s="3" t="s">
        <v>4652</v>
      </c>
      <c r="N842" s="1" t="b">
        <v>0</v>
      </c>
      <c r="O842" s="1" t="b">
        <v>0</v>
      </c>
      <c r="P842" s="1" t="s">
        <v>208</v>
      </c>
      <c r="X842" s="1" t="s">
        <v>4653</v>
      </c>
    </row>
    <row r="843">
      <c r="A843" s="1">
        <v>413959.0</v>
      </c>
      <c r="B843" s="1" t="s">
        <v>4654</v>
      </c>
      <c r="C843" s="2">
        <v>42642.0</v>
      </c>
      <c r="D843" s="1" t="s">
        <v>4655</v>
      </c>
      <c r="E843" s="1" t="s">
        <v>29</v>
      </c>
      <c r="F843" s="1">
        <v>894.0</v>
      </c>
      <c r="G843" s="1">
        <v>236.0</v>
      </c>
      <c r="H843" s="1">
        <v>0.0</v>
      </c>
      <c r="I843" s="1" t="s">
        <v>2877</v>
      </c>
      <c r="J843" s="1" t="s">
        <v>4584</v>
      </c>
      <c r="K843" s="1" t="s">
        <v>4585</v>
      </c>
      <c r="L843" s="1"/>
      <c r="M843" s="3" t="s">
        <v>4656</v>
      </c>
      <c r="N843" s="1" t="b">
        <v>0</v>
      </c>
      <c r="O843" s="1" t="b">
        <v>0</v>
      </c>
      <c r="P843" s="1" t="s">
        <v>208</v>
      </c>
      <c r="X843" s="1" t="s">
        <v>4657</v>
      </c>
    </row>
    <row r="844">
      <c r="A844" s="1">
        <v>413960.0</v>
      </c>
      <c r="B844" s="1" t="s">
        <v>4658</v>
      </c>
      <c r="C844" s="2">
        <v>42642.0</v>
      </c>
      <c r="D844" s="1" t="s">
        <v>4659</v>
      </c>
      <c r="E844" s="1" t="s">
        <v>29</v>
      </c>
      <c r="F844" s="1">
        <v>894.0</v>
      </c>
      <c r="G844" s="1">
        <v>236.0</v>
      </c>
      <c r="H844" s="1">
        <v>0.0</v>
      </c>
      <c r="I844" s="1" t="s">
        <v>4660</v>
      </c>
      <c r="J844" s="1" t="s">
        <v>4584</v>
      </c>
      <c r="K844" s="1" t="s">
        <v>4585</v>
      </c>
      <c r="L844" s="1"/>
      <c r="M844" s="3" t="s">
        <v>4661</v>
      </c>
      <c r="N844" s="1" t="b">
        <v>0</v>
      </c>
      <c r="O844" s="1" t="b">
        <v>0</v>
      </c>
      <c r="P844" s="1" t="s">
        <v>208</v>
      </c>
      <c r="X844" s="1" t="s">
        <v>4662</v>
      </c>
    </row>
    <row r="845">
      <c r="A845" s="1">
        <v>413961.0</v>
      </c>
      <c r="B845" s="1" t="s">
        <v>4663</v>
      </c>
      <c r="C845" s="2">
        <v>42642.0</v>
      </c>
      <c r="D845" s="1" t="s">
        <v>4664</v>
      </c>
      <c r="E845" s="1" t="s">
        <v>29</v>
      </c>
      <c r="F845" s="1">
        <v>894.0</v>
      </c>
      <c r="G845" s="1">
        <v>236.0</v>
      </c>
      <c r="H845" s="1">
        <v>2.0</v>
      </c>
      <c r="I845" s="1" t="s">
        <v>4306</v>
      </c>
      <c r="J845" s="1" t="s">
        <v>4584</v>
      </c>
      <c r="K845" s="1" t="s">
        <v>4665</v>
      </c>
      <c r="L845" s="1"/>
      <c r="M845" s="3" t="s">
        <v>4666</v>
      </c>
      <c r="N845" s="1" t="b">
        <v>0</v>
      </c>
      <c r="O845" s="1" t="b">
        <v>0</v>
      </c>
      <c r="P845" s="1" t="s">
        <v>208</v>
      </c>
      <c r="X845" s="1" t="s">
        <v>4667</v>
      </c>
    </row>
    <row r="846">
      <c r="A846" s="1">
        <v>413962.0</v>
      </c>
      <c r="B846" s="1" t="s">
        <v>4668</v>
      </c>
      <c r="C846" s="2">
        <v>42642.0</v>
      </c>
      <c r="D846" s="1" t="s">
        <v>4669</v>
      </c>
      <c r="E846" s="1" t="s">
        <v>29</v>
      </c>
      <c r="F846" s="1">
        <v>894.0</v>
      </c>
      <c r="G846" s="1">
        <v>236.0</v>
      </c>
      <c r="H846" s="1">
        <v>0.0</v>
      </c>
      <c r="J846" s="1" t="s">
        <v>4584</v>
      </c>
      <c r="K846" s="1" t="s">
        <v>4665</v>
      </c>
      <c r="L846" s="1"/>
      <c r="M846" s="3" t="s">
        <v>4670</v>
      </c>
      <c r="N846" s="1" t="b">
        <v>0</v>
      </c>
      <c r="O846" s="1" t="b">
        <v>0</v>
      </c>
      <c r="P846" s="1" t="s">
        <v>208</v>
      </c>
      <c r="X846" s="1" t="s">
        <v>4671</v>
      </c>
    </row>
    <row r="847">
      <c r="A847" s="1">
        <v>413963.0</v>
      </c>
      <c r="B847" s="1" t="s">
        <v>4672</v>
      </c>
      <c r="C847" s="2">
        <v>42642.0</v>
      </c>
      <c r="D847" s="1" t="s">
        <v>4673</v>
      </c>
      <c r="E847" s="1" t="s">
        <v>29</v>
      </c>
      <c r="F847" s="1">
        <v>894.0</v>
      </c>
      <c r="G847" s="1">
        <v>236.0</v>
      </c>
      <c r="H847" s="1">
        <v>1.0</v>
      </c>
      <c r="I847" s="1" t="s">
        <v>4674</v>
      </c>
      <c r="K847" s="1" t="s">
        <v>4675</v>
      </c>
      <c r="L847" s="1"/>
      <c r="M847" s="3" t="s">
        <v>4676</v>
      </c>
      <c r="N847" s="1" t="b">
        <v>0</v>
      </c>
      <c r="O847" s="1" t="b">
        <v>0</v>
      </c>
      <c r="P847" s="1" t="s">
        <v>208</v>
      </c>
      <c r="X847" s="1" t="s">
        <v>4677</v>
      </c>
    </row>
    <row r="848">
      <c r="A848" s="1">
        <v>413964.0</v>
      </c>
      <c r="B848" s="1" t="s">
        <v>4678</v>
      </c>
      <c r="C848" s="2">
        <v>42642.0</v>
      </c>
      <c r="D848" s="1" t="s">
        <v>4679</v>
      </c>
      <c r="E848" s="1" t="s">
        <v>29</v>
      </c>
      <c r="F848" s="1">
        <v>894.0</v>
      </c>
      <c r="G848" s="1">
        <v>236.0</v>
      </c>
      <c r="H848" s="1">
        <v>1.0</v>
      </c>
      <c r="I848" s="1" t="s">
        <v>4680</v>
      </c>
      <c r="J848" s="1" t="s">
        <v>4418</v>
      </c>
      <c r="K848" s="1" t="s">
        <v>4681</v>
      </c>
      <c r="L848" s="1"/>
      <c r="M848" s="3" t="s">
        <v>4682</v>
      </c>
      <c r="N848" s="1" t="b">
        <v>0</v>
      </c>
      <c r="O848" s="1" t="b">
        <v>0</v>
      </c>
      <c r="P848" s="1" t="s">
        <v>208</v>
      </c>
      <c r="X848" s="1" t="s">
        <v>4683</v>
      </c>
    </row>
    <row r="849">
      <c r="A849" s="1">
        <v>413965.0</v>
      </c>
      <c r="B849" s="1" t="s">
        <v>4684</v>
      </c>
      <c r="C849" s="2">
        <v>42642.0</v>
      </c>
      <c r="D849" s="1" t="s">
        <v>4685</v>
      </c>
      <c r="E849" s="1" t="s">
        <v>29</v>
      </c>
      <c r="F849" s="1">
        <v>894.0</v>
      </c>
      <c r="G849" s="1">
        <v>236.0</v>
      </c>
      <c r="H849" s="1">
        <v>2.0</v>
      </c>
      <c r="I849" s="1" t="s">
        <v>4686</v>
      </c>
      <c r="J849" s="1" t="s">
        <v>4687</v>
      </c>
      <c r="K849" s="1" t="s">
        <v>4688</v>
      </c>
      <c r="L849" s="1"/>
      <c r="M849" s="3" t="s">
        <v>4689</v>
      </c>
      <c r="N849" s="1" t="b">
        <v>0</v>
      </c>
      <c r="O849" s="1" t="b">
        <v>0</v>
      </c>
      <c r="P849" s="1" t="s">
        <v>208</v>
      </c>
      <c r="X849" s="1" t="s">
        <v>4690</v>
      </c>
    </row>
    <row r="850">
      <c r="A850" s="1">
        <v>413966.0</v>
      </c>
      <c r="B850" s="1" t="s">
        <v>4691</v>
      </c>
      <c r="C850" s="2">
        <v>42642.0</v>
      </c>
      <c r="D850" s="1" t="s">
        <v>4692</v>
      </c>
      <c r="E850" s="1" t="s">
        <v>29</v>
      </c>
      <c r="F850" s="1">
        <v>894.0</v>
      </c>
      <c r="G850" s="1">
        <v>236.0</v>
      </c>
      <c r="H850" s="1">
        <v>0.0</v>
      </c>
      <c r="I850" s="1" t="s">
        <v>4693</v>
      </c>
      <c r="J850" s="1" t="s">
        <v>4694</v>
      </c>
      <c r="K850" s="1" t="s">
        <v>4695</v>
      </c>
      <c r="L850" s="1"/>
      <c r="M850" s="3" t="s">
        <v>4696</v>
      </c>
      <c r="N850" s="1" t="b">
        <v>0</v>
      </c>
      <c r="O850" s="1" t="b">
        <v>0</v>
      </c>
      <c r="P850" s="1" t="s">
        <v>208</v>
      </c>
      <c r="X850" s="1" t="s">
        <v>4697</v>
      </c>
    </row>
    <row r="851">
      <c r="A851" s="1">
        <v>413967.0</v>
      </c>
      <c r="B851" s="1" t="s">
        <v>4698</v>
      </c>
      <c r="C851" s="2">
        <v>42642.0</v>
      </c>
      <c r="D851" s="1" t="s">
        <v>4699</v>
      </c>
      <c r="E851" s="1" t="s">
        <v>29</v>
      </c>
      <c r="F851" s="1">
        <v>894.0</v>
      </c>
      <c r="G851" s="1">
        <v>236.0</v>
      </c>
      <c r="H851" s="1">
        <v>0.0</v>
      </c>
      <c r="I851" s="1" t="s">
        <v>4560</v>
      </c>
      <c r="J851" s="1" t="s">
        <v>4694</v>
      </c>
      <c r="K851" s="1" t="s">
        <v>4700</v>
      </c>
      <c r="L851" s="1"/>
      <c r="M851" s="3" t="s">
        <v>4701</v>
      </c>
      <c r="N851" s="1" t="b">
        <v>0</v>
      </c>
      <c r="O851" s="1" t="b">
        <v>0</v>
      </c>
      <c r="P851" s="1" t="s">
        <v>208</v>
      </c>
      <c r="X851" s="1" t="s">
        <v>4702</v>
      </c>
    </row>
    <row r="852">
      <c r="A852" s="1">
        <v>413968.0</v>
      </c>
      <c r="B852" s="1" t="s">
        <v>4703</v>
      </c>
      <c r="C852" s="2">
        <v>42642.0</v>
      </c>
      <c r="D852" s="1" t="s">
        <v>4704</v>
      </c>
      <c r="E852" s="1" t="s">
        <v>29</v>
      </c>
      <c r="F852" s="1">
        <v>894.0</v>
      </c>
      <c r="G852" s="1">
        <v>236.0</v>
      </c>
      <c r="H852" s="1">
        <v>0.0</v>
      </c>
      <c r="I852" s="1" t="s">
        <v>4693</v>
      </c>
      <c r="J852" s="1" t="s">
        <v>4705</v>
      </c>
      <c r="K852" s="1" t="s">
        <v>4706</v>
      </c>
      <c r="L852" s="1"/>
      <c r="M852" s="3" t="s">
        <v>4707</v>
      </c>
      <c r="N852" s="1" t="b">
        <v>0</v>
      </c>
      <c r="O852" s="1" t="b">
        <v>0</v>
      </c>
      <c r="P852" s="1" t="s">
        <v>208</v>
      </c>
      <c r="X852" s="1" t="s">
        <v>4708</v>
      </c>
    </row>
    <row r="853">
      <c r="A853" s="1">
        <v>413969.0</v>
      </c>
      <c r="B853" s="1" t="s">
        <v>4709</v>
      </c>
      <c r="C853" s="2">
        <v>42642.0</v>
      </c>
      <c r="D853" s="1" t="s">
        <v>4710</v>
      </c>
      <c r="E853" s="1" t="s">
        <v>29</v>
      </c>
      <c r="F853" s="1">
        <v>894.0</v>
      </c>
      <c r="G853" s="1">
        <v>236.0</v>
      </c>
      <c r="H853" s="1">
        <v>0.0</v>
      </c>
      <c r="J853" s="1" t="s">
        <v>4711</v>
      </c>
      <c r="K853" s="1" t="s">
        <v>4712</v>
      </c>
      <c r="L853" s="1"/>
      <c r="M853" s="3" t="s">
        <v>4713</v>
      </c>
      <c r="N853" s="1" t="b">
        <v>0</v>
      </c>
      <c r="O853" s="1" t="b">
        <v>0</v>
      </c>
      <c r="P853" s="1" t="s">
        <v>208</v>
      </c>
      <c r="X853" s="1" t="s">
        <v>4714</v>
      </c>
    </row>
    <row r="854">
      <c r="A854" s="1">
        <v>413970.0</v>
      </c>
      <c r="B854" s="1" t="s">
        <v>4715</v>
      </c>
      <c r="C854" s="2">
        <v>42642.0</v>
      </c>
      <c r="D854" s="1" t="s">
        <v>4716</v>
      </c>
      <c r="E854" s="1" t="s">
        <v>29</v>
      </c>
      <c r="F854" s="1">
        <v>894.0</v>
      </c>
      <c r="G854" s="1">
        <v>236.0</v>
      </c>
      <c r="H854" s="1">
        <v>0.0</v>
      </c>
      <c r="I854" s="1" t="s">
        <v>4717</v>
      </c>
      <c r="J854" s="1" t="s">
        <v>4711</v>
      </c>
      <c r="K854" s="1" t="s">
        <v>4712</v>
      </c>
      <c r="L854" s="1"/>
      <c r="M854" s="3" t="s">
        <v>4718</v>
      </c>
      <c r="N854" s="1" t="b">
        <v>0</v>
      </c>
      <c r="O854" s="1" t="b">
        <v>0</v>
      </c>
      <c r="P854" s="1" t="s">
        <v>208</v>
      </c>
      <c r="X854" s="1" t="s">
        <v>4719</v>
      </c>
    </row>
    <row r="855">
      <c r="A855" s="1">
        <v>413971.0</v>
      </c>
      <c r="B855" s="1" t="s">
        <v>4720</v>
      </c>
      <c r="C855" s="2">
        <v>42642.0</v>
      </c>
      <c r="D855" s="1" t="s">
        <v>4721</v>
      </c>
      <c r="E855" s="1" t="s">
        <v>29</v>
      </c>
      <c r="F855" s="1">
        <v>894.0</v>
      </c>
      <c r="G855" s="1">
        <v>236.0</v>
      </c>
      <c r="H855" s="1">
        <v>2.0</v>
      </c>
      <c r="I855" s="1" t="s">
        <v>4424</v>
      </c>
      <c r="J855" s="1" t="s">
        <v>4506</v>
      </c>
      <c r="K855" s="1" t="s">
        <v>4507</v>
      </c>
      <c r="L855" s="1"/>
      <c r="M855" s="3" t="s">
        <v>4722</v>
      </c>
      <c r="N855" s="1" t="b">
        <v>0</v>
      </c>
      <c r="O855" s="1" t="b">
        <v>0</v>
      </c>
      <c r="P855" s="1" t="s">
        <v>208</v>
      </c>
      <c r="X855" s="1" t="s">
        <v>4723</v>
      </c>
    </row>
    <row r="856">
      <c r="A856" s="1">
        <v>413972.0</v>
      </c>
      <c r="B856" s="1" t="s">
        <v>4724</v>
      </c>
      <c r="C856" s="2">
        <v>42642.0</v>
      </c>
      <c r="D856" s="1" t="s">
        <v>4725</v>
      </c>
      <c r="E856" s="1" t="s">
        <v>29</v>
      </c>
      <c r="F856" s="1">
        <v>894.0</v>
      </c>
      <c r="G856" s="1">
        <v>236.0</v>
      </c>
      <c r="H856" s="1">
        <v>0.0</v>
      </c>
      <c r="I856" s="1" t="s">
        <v>4726</v>
      </c>
      <c r="J856" s="1" t="s">
        <v>4727</v>
      </c>
      <c r="K856" s="1" t="s">
        <v>4728</v>
      </c>
      <c r="L856" s="1"/>
      <c r="M856" s="3" t="s">
        <v>4729</v>
      </c>
      <c r="N856" s="1" t="b">
        <v>0</v>
      </c>
      <c r="O856" s="1" t="b">
        <v>0</v>
      </c>
      <c r="P856" s="1" t="s">
        <v>208</v>
      </c>
      <c r="X856" s="1" t="s">
        <v>4730</v>
      </c>
    </row>
    <row r="857">
      <c r="A857" s="1">
        <v>413973.0</v>
      </c>
      <c r="B857" s="1" t="s">
        <v>4731</v>
      </c>
      <c r="C857" s="2">
        <v>42642.0</v>
      </c>
      <c r="D857" s="1" t="s">
        <v>4732</v>
      </c>
      <c r="E857" s="1" t="s">
        <v>29</v>
      </c>
      <c r="F857" s="1">
        <v>894.0</v>
      </c>
      <c r="G857" s="1">
        <v>236.0</v>
      </c>
      <c r="H857" s="1">
        <v>2.0</v>
      </c>
      <c r="I857" s="1" t="s">
        <v>4334</v>
      </c>
      <c r="J857" s="1" t="s">
        <v>4733</v>
      </c>
      <c r="K857" s="1" t="s">
        <v>4734</v>
      </c>
      <c r="L857" s="1"/>
      <c r="M857" s="3" t="s">
        <v>4735</v>
      </c>
      <c r="N857" s="1" t="b">
        <v>0</v>
      </c>
      <c r="O857" s="1" t="b">
        <v>0</v>
      </c>
      <c r="P857" s="1" t="s">
        <v>208</v>
      </c>
      <c r="X857" s="1" t="s">
        <v>4736</v>
      </c>
    </row>
    <row r="858">
      <c r="A858" s="1">
        <v>413974.0</v>
      </c>
      <c r="B858" s="1" t="s">
        <v>4737</v>
      </c>
      <c r="C858" s="2">
        <v>42642.0</v>
      </c>
      <c r="D858" s="1" t="s">
        <v>4738</v>
      </c>
      <c r="E858" s="1" t="s">
        <v>29</v>
      </c>
      <c r="F858" s="1">
        <v>894.0</v>
      </c>
      <c r="G858" s="1">
        <v>236.0</v>
      </c>
      <c r="H858" s="1">
        <v>0.0</v>
      </c>
      <c r="I858" s="1" t="s">
        <v>4739</v>
      </c>
      <c r="J858" s="1" t="s">
        <v>4687</v>
      </c>
      <c r="K858" s="1" t="s">
        <v>4740</v>
      </c>
      <c r="L858" s="1"/>
      <c r="M858" s="3" t="s">
        <v>4741</v>
      </c>
      <c r="N858" s="1" t="b">
        <v>0</v>
      </c>
      <c r="O858" s="1" t="b">
        <v>0</v>
      </c>
      <c r="P858" s="1" t="s">
        <v>208</v>
      </c>
      <c r="X858" s="1" t="s">
        <v>4742</v>
      </c>
    </row>
    <row r="859">
      <c r="A859" s="1">
        <v>413975.0</v>
      </c>
      <c r="B859" s="1" t="s">
        <v>4743</v>
      </c>
      <c r="C859" s="2">
        <v>42642.0</v>
      </c>
      <c r="D859" s="1" t="s">
        <v>4744</v>
      </c>
      <c r="E859" s="1" t="s">
        <v>29</v>
      </c>
      <c r="F859" s="1">
        <v>894.0</v>
      </c>
      <c r="G859" s="1">
        <v>236.0</v>
      </c>
      <c r="H859" s="1">
        <v>2.0</v>
      </c>
      <c r="I859" s="1" t="s">
        <v>4306</v>
      </c>
      <c r="J859" s="1" t="s">
        <v>4745</v>
      </c>
      <c r="K859" s="1" t="s">
        <v>4746</v>
      </c>
      <c r="L859" s="1"/>
      <c r="M859" s="3" t="s">
        <v>4747</v>
      </c>
      <c r="N859" s="1" t="b">
        <v>0</v>
      </c>
      <c r="O859" s="1" t="b">
        <v>0</v>
      </c>
      <c r="P859" s="1" t="s">
        <v>208</v>
      </c>
      <c r="X859" s="1" t="s">
        <v>4748</v>
      </c>
    </row>
    <row r="860">
      <c r="A860" s="1">
        <v>413976.0</v>
      </c>
      <c r="B860" s="1" t="s">
        <v>4749</v>
      </c>
      <c r="C860" s="2">
        <v>42642.0</v>
      </c>
      <c r="D860" s="1" t="s">
        <v>4750</v>
      </c>
      <c r="E860" s="1" t="s">
        <v>29</v>
      </c>
      <c r="F860" s="1">
        <v>894.0</v>
      </c>
      <c r="G860" s="1">
        <v>236.0</v>
      </c>
      <c r="H860" s="1">
        <v>2.0</v>
      </c>
      <c r="I860" s="1" t="s">
        <v>4751</v>
      </c>
      <c r="J860" s="1" t="s">
        <v>4687</v>
      </c>
      <c r="K860" s="1" t="s">
        <v>4752</v>
      </c>
      <c r="L860" s="1"/>
      <c r="M860" s="3" t="s">
        <v>4753</v>
      </c>
      <c r="N860" s="1" t="b">
        <v>0</v>
      </c>
      <c r="O860" s="1" t="b">
        <v>0</v>
      </c>
      <c r="P860" s="1" t="s">
        <v>208</v>
      </c>
      <c r="X860" s="1" t="s">
        <v>4754</v>
      </c>
    </row>
    <row r="861">
      <c r="A861" s="1">
        <v>413977.0</v>
      </c>
      <c r="B861" s="1" t="s">
        <v>4755</v>
      </c>
      <c r="C861" s="2">
        <v>42642.0</v>
      </c>
      <c r="D861" s="1" t="s">
        <v>4756</v>
      </c>
      <c r="E861" s="1" t="s">
        <v>29</v>
      </c>
      <c r="F861" s="1">
        <v>894.0</v>
      </c>
      <c r="G861" s="1">
        <v>236.0</v>
      </c>
      <c r="H861" s="1">
        <v>1.0</v>
      </c>
      <c r="I861" s="1" t="s">
        <v>4757</v>
      </c>
      <c r="J861" s="1" t="s">
        <v>4758</v>
      </c>
      <c r="K861" s="1" t="s">
        <v>4759</v>
      </c>
      <c r="L861" s="1"/>
      <c r="M861" s="3" t="s">
        <v>4760</v>
      </c>
      <c r="N861" s="1" t="b">
        <v>0</v>
      </c>
      <c r="O861" s="1" t="b">
        <v>0</v>
      </c>
      <c r="P861" s="1" t="s">
        <v>208</v>
      </c>
      <c r="X861" s="1" t="s">
        <v>4761</v>
      </c>
    </row>
    <row r="862">
      <c r="A862" s="1">
        <v>413978.0</v>
      </c>
      <c r="B862" s="1" t="s">
        <v>4762</v>
      </c>
      <c r="C862" s="2">
        <v>42642.0</v>
      </c>
      <c r="D862" s="1" t="s">
        <v>4763</v>
      </c>
      <c r="E862" s="1" t="s">
        <v>29</v>
      </c>
      <c r="F862" s="1">
        <v>894.0</v>
      </c>
      <c r="G862" s="1">
        <v>236.0</v>
      </c>
      <c r="H862" s="1">
        <v>1.0</v>
      </c>
      <c r="I862" s="1" t="s">
        <v>4674</v>
      </c>
      <c r="K862" s="1" t="s">
        <v>4764</v>
      </c>
      <c r="L862" s="1"/>
      <c r="M862" s="3" t="s">
        <v>4765</v>
      </c>
      <c r="N862" s="1" t="b">
        <v>0</v>
      </c>
      <c r="O862" s="1" t="b">
        <v>0</v>
      </c>
      <c r="P862" s="1" t="s">
        <v>208</v>
      </c>
      <c r="X862" s="1" t="s">
        <v>4766</v>
      </c>
    </row>
    <row r="863">
      <c r="A863" s="1">
        <v>413979.0</v>
      </c>
      <c r="B863" s="1" t="s">
        <v>4767</v>
      </c>
      <c r="C863" s="2">
        <v>42642.0</v>
      </c>
      <c r="D863" s="1" t="s">
        <v>4768</v>
      </c>
      <c r="E863" s="1" t="s">
        <v>29</v>
      </c>
      <c r="F863" s="1">
        <v>894.0</v>
      </c>
      <c r="G863" s="1">
        <v>236.0</v>
      </c>
      <c r="H863" s="1">
        <v>1.0</v>
      </c>
      <c r="I863" s="1" t="s">
        <v>4769</v>
      </c>
      <c r="K863" s="1" t="s">
        <v>4665</v>
      </c>
      <c r="L863" s="1"/>
      <c r="M863" s="3" t="s">
        <v>4770</v>
      </c>
      <c r="N863" s="1" t="b">
        <v>0</v>
      </c>
      <c r="O863" s="1" t="b">
        <v>0</v>
      </c>
      <c r="P863" s="1" t="s">
        <v>208</v>
      </c>
      <c r="X863" s="1" t="s">
        <v>4771</v>
      </c>
    </row>
    <row r="864">
      <c r="A864" s="1">
        <v>413980.0</v>
      </c>
      <c r="B864" s="1" t="s">
        <v>4772</v>
      </c>
      <c r="C864" s="2">
        <v>42642.0</v>
      </c>
      <c r="D864" s="1" t="s">
        <v>4773</v>
      </c>
      <c r="E864" s="1" t="s">
        <v>29</v>
      </c>
      <c r="F864" s="1">
        <v>894.0</v>
      </c>
      <c r="G864" s="1">
        <v>236.0</v>
      </c>
      <c r="H864" s="1">
        <v>2.0</v>
      </c>
      <c r="I864" s="1" t="s">
        <v>4774</v>
      </c>
      <c r="J864" s="1" t="s">
        <v>4775</v>
      </c>
      <c r="K864" s="1" t="s">
        <v>4776</v>
      </c>
      <c r="L864" s="1"/>
      <c r="M864" s="3" t="s">
        <v>4777</v>
      </c>
      <c r="N864" s="1" t="b">
        <v>0</v>
      </c>
      <c r="O864" s="1" t="b">
        <v>0</v>
      </c>
      <c r="P864" s="1" t="s">
        <v>208</v>
      </c>
      <c r="X864" s="1" t="s">
        <v>4778</v>
      </c>
    </row>
    <row r="865">
      <c r="A865" s="1">
        <v>413981.0</v>
      </c>
      <c r="B865" s="1" t="s">
        <v>4779</v>
      </c>
      <c r="C865" s="2">
        <v>42642.0</v>
      </c>
      <c r="D865" s="1" t="s">
        <v>4780</v>
      </c>
      <c r="E865" s="1" t="s">
        <v>29</v>
      </c>
      <c r="F865" s="1">
        <v>894.0</v>
      </c>
      <c r="G865" s="1">
        <v>236.0</v>
      </c>
      <c r="H865" s="1">
        <v>3.0</v>
      </c>
      <c r="I865" s="1" t="s">
        <v>4781</v>
      </c>
      <c r="J865" s="1" t="s">
        <v>4782</v>
      </c>
      <c r="K865" s="1" t="s">
        <v>4783</v>
      </c>
      <c r="L865" s="1"/>
      <c r="M865" s="3" t="s">
        <v>4784</v>
      </c>
      <c r="N865" s="1" t="b">
        <v>0</v>
      </c>
      <c r="O865" s="1" t="b">
        <v>0</v>
      </c>
      <c r="P865" s="1" t="s">
        <v>208</v>
      </c>
      <c r="X865" s="1" t="s">
        <v>4785</v>
      </c>
    </row>
    <row r="866">
      <c r="A866" s="1">
        <v>413982.0</v>
      </c>
      <c r="B866" s="1" t="s">
        <v>4786</v>
      </c>
      <c r="C866" s="2">
        <v>42642.0</v>
      </c>
      <c r="D866" s="1" t="s">
        <v>4787</v>
      </c>
      <c r="E866" s="1" t="s">
        <v>29</v>
      </c>
      <c r="F866" s="1">
        <v>894.0</v>
      </c>
      <c r="G866" s="1">
        <v>236.0</v>
      </c>
      <c r="H866" s="1">
        <v>3.0</v>
      </c>
      <c r="I866" s="1" t="s">
        <v>4788</v>
      </c>
      <c r="J866" s="1" t="s">
        <v>4789</v>
      </c>
      <c r="K866" s="1" t="s">
        <v>4790</v>
      </c>
      <c r="L866" s="1"/>
      <c r="M866" s="3" t="s">
        <v>4791</v>
      </c>
      <c r="N866" s="1" t="b">
        <v>0</v>
      </c>
      <c r="O866" s="1" t="b">
        <v>0</v>
      </c>
      <c r="P866" s="1" t="s">
        <v>208</v>
      </c>
      <c r="X866" s="1" t="s">
        <v>4792</v>
      </c>
    </row>
    <row r="867">
      <c r="A867" s="1">
        <v>413983.0</v>
      </c>
      <c r="B867" s="1" t="s">
        <v>4793</v>
      </c>
      <c r="C867" s="2">
        <v>42642.0</v>
      </c>
      <c r="D867" s="1" t="s">
        <v>4794</v>
      </c>
      <c r="E867" s="1" t="s">
        <v>29</v>
      </c>
      <c r="F867" s="1">
        <v>894.0</v>
      </c>
      <c r="G867" s="1">
        <v>236.0</v>
      </c>
      <c r="H867" s="1">
        <v>5.0</v>
      </c>
      <c r="I867" s="1" t="s">
        <v>4334</v>
      </c>
      <c r="K867" s="1" t="s">
        <v>4795</v>
      </c>
      <c r="L867" s="1"/>
      <c r="M867" s="3" t="s">
        <v>4796</v>
      </c>
      <c r="N867" s="1" t="b">
        <v>1</v>
      </c>
      <c r="O867" s="1" t="b">
        <v>1</v>
      </c>
      <c r="P867" s="1" t="s">
        <v>77</v>
      </c>
      <c r="X867" s="1" t="s">
        <v>4797</v>
      </c>
    </row>
    <row r="868">
      <c r="A868" s="1">
        <v>413984.0</v>
      </c>
      <c r="B868" s="1" t="s">
        <v>4798</v>
      </c>
      <c r="C868" s="2">
        <v>42642.0</v>
      </c>
      <c r="D868" s="1" t="s">
        <v>4799</v>
      </c>
      <c r="E868" s="1" t="s">
        <v>29</v>
      </c>
      <c r="F868" s="1">
        <v>894.0</v>
      </c>
      <c r="G868" s="1">
        <v>236.0</v>
      </c>
      <c r="H868" s="1">
        <v>1.0</v>
      </c>
      <c r="I868" s="1" t="s">
        <v>4800</v>
      </c>
      <c r="K868" s="1" t="s">
        <v>131</v>
      </c>
      <c r="L868" s="1"/>
      <c r="M868" s="3" t="s">
        <v>4801</v>
      </c>
      <c r="N868" s="1" t="b">
        <v>1</v>
      </c>
      <c r="O868" s="1" t="b">
        <v>1</v>
      </c>
      <c r="P868" s="1" t="s">
        <v>77</v>
      </c>
      <c r="X868" s="1" t="s">
        <v>4802</v>
      </c>
      <c r="Y868" s="3" t="s">
        <v>4803</v>
      </c>
      <c r="Z868" s="3" t="s">
        <v>4804</v>
      </c>
    </row>
    <row r="869">
      <c r="A869" s="1">
        <v>413985.0</v>
      </c>
      <c r="B869" s="1" t="s">
        <v>4805</v>
      </c>
      <c r="C869" s="2">
        <v>42642.0</v>
      </c>
      <c r="D869" s="1" t="s">
        <v>4806</v>
      </c>
      <c r="E869" s="1" t="s">
        <v>29</v>
      </c>
      <c r="F869" s="1">
        <v>894.0</v>
      </c>
      <c r="G869" s="1">
        <v>236.0</v>
      </c>
      <c r="H869" s="1">
        <v>2.0</v>
      </c>
      <c r="K869" s="1" t="s">
        <v>131</v>
      </c>
      <c r="L869" s="1"/>
      <c r="M869" s="3" t="s">
        <v>4807</v>
      </c>
      <c r="N869" s="1" t="b">
        <v>1</v>
      </c>
      <c r="O869" s="1" t="b">
        <v>1</v>
      </c>
      <c r="P869" s="1" t="s">
        <v>77</v>
      </c>
      <c r="X869" s="1" t="s">
        <v>4808</v>
      </c>
      <c r="Y869" s="3" t="s">
        <v>4809</v>
      </c>
      <c r="Z869" s="3" t="s">
        <v>4810</v>
      </c>
    </row>
    <row r="870">
      <c r="A870" s="1">
        <v>413986.0</v>
      </c>
      <c r="B870" s="1" t="s">
        <v>4811</v>
      </c>
      <c r="C870" s="2">
        <v>42642.0</v>
      </c>
      <c r="D870" s="1" t="s">
        <v>4812</v>
      </c>
      <c r="E870" s="1" t="s">
        <v>29</v>
      </c>
      <c r="F870" s="1">
        <v>894.0</v>
      </c>
      <c r="G870" s="1">
        <v>236.0</v>
      </c>
      <c r="H870" s="1">
        <v>2.0</v>
      </c>
      <c r="K870" s="1" t="s">
        <v>4813</v>
      </c>
      <c r="L870" s="1"/>
      <c r="M870" s="3" t="s">
        <v>4814</v>
      </c>
      <c r="N870" s="1" t="b">
        <v>1</v>
      </c>
      <c r="O870" s="1" t="b">
        <v>1</v>
      </c>
      <c r="P870" s="1" t="s">
        <v>77</v>
      </c>
      <c r="X870" s="1" t="s">
        <v>4815</v>
      </c>
    </row>
    <row r="871">
      <c r="A871" s="1">
        <v>413987.0</v>
      </c>
      <c r="B871" s="1" t="s">
        <v>4816</v>
      </c>
      <c r="C871" s="2">
        <v>42642.0</v>
      </c>
      <c r="D871" s="1" t="s">
        <v>4817</v>
      </c>
      <c r="E871" s="1" t="s">
        <v>29</v>
      </c>
      <c r="F871" s="1">
        <v>894.0</v>
      </c>
      <c r="G871" s="1">
        <v>236.0</v>
      </c>
      <c r="H871" s="1">
        <v>1.0</v>
      </c>
      <c r="K871" s="1" t="s">
        <v>131</v>
      </c>
      <c r="L871" s="1"/>
      <c r="M871" s="3" t="s">
        <v>4818</v>
      </c>
      <c r="N871" s="1" t="b">
        <v>1</v>
      </c>
      <c r="O871" s="1" t="b">
        <v>1</v>
      </c>
      <c r="P871" s="1" t="s">
        <v>77</v>
      </c>
      <c r="X871" s="1" t="s">
        <v>4819</v>
      </c>
      <c r="Y871" s="3" t="s">
        <v>4820</v>
      </c>
      <c r="Z871" s="3" t="s">
        <v>4821</v>
      </c>
    </row>
    <row r="872">
      <c r="A872" s="1">
        <v>413988.0</v>
      </c>
      <c r="B872" s="1" t="s">
        <v>4822</v>
      </c>
      <c r="C872" s="2">
        <v>42637.0</v>
      </c>
      <c r="D872" s="1" t="s">
        <v>4823</v>
      </c>
      <c r="E872" s="1" t="s">
        <v>29</v>
      </c>
      <c r="F872" s="1">
        <v>894.0</v>
      </c>
      <c r="G872" s="1">
        <v>236.0</v>
      </c>
      <c r="H872" s="1">
        <v>4.0</v>
      </c>
      <c r="I872" s="1" t="s">
        <v>4824</v>
      </c>
      <c r="K872" s="1" t="s">
        <v>4825</v>
      </c>
      <c r="L872" s="1"/>
      <c r="M872" s="3" t="s">
        <v>4826</v>
      </c>
      <c r="N872" s="1" t="b">
        <v>1</v>
      </c>
      <c r="O872" s="1" t="b">
        <v>1</v>
      </c>
      <c r="P872" s="1" t="s">
        <v>77</v>
      </c>
      <c r="X872" s="1" t="s">
        <v>4827</v>
      </c>
    </row>
    <row r="873">
      <c r="A873" s="1">
        <v>413989.0</v>
      </c>
      <c r="B873" s="1" t="s">
        <v>4828</v>
      </c>
      <c r="C873" s="2">
        <v>42637.0</v>
      </c>
      <c r="D873" s="1" t="s">
        <v>4829</v>
      </c>
      <c r="E873" s="1" t="s">
        <v>29</v>
      </c>
      <c r="F873" s="1">
        <v>894.0</v>
      </c>
      <c r="G873" s="1">
        <v>236.0</v>
      </c>
      <c r="H873" s="1">
        <v>4.0</v>
      </c>
      <c r="I873" s="1" t="s">
        <v>4830</v>
      </c>
      <c r="M873" s="3" t="s">
        <v>4831</v>
      </c>
      <c r="N873" s="1" t="b">
        <v>0</v>
      </c>
      <c r="O873" s="1" t="b">
        <v>0</v>
      </c>
      <c r="P873" s="1" t="s">
        <v>31</v>
      </c>
      <c r="X873" s="1" t="s">
        <v>4832</v>
      </c>
    </row>
    <row r="874">
      <c r="A874" s="1">
        <v>413990.0</v>
      </c>
      <c r="B874" s="1" t="s">
        <v>4833</v>
      </c>
      <c r="C874" s="2">
        <v>42637.0</v>
      </c>
      <c r="D874" s="1" t="s">
        <v>4834</v>
      </c>
      <c r="E874" s="1" t="s">
        <v>29</v>
      </c>
      <c r="F874" s="1">
        <v>894.0</v>
      </c>
      <c r="G874" s="1">
        <v>236.0</v>
      </c>
      <c r="H874" s="1">
        <v>3.0</v>
      </c>
      <c r="I874" s="1" t="s">
        <v>4835</v>
      </c>
      <c r="K874" s="1" t="s">
        <v>4836</v>
      </c>
      <c r="L874" s="1"/>
      <c r="M874" s="3" t="s">
        <v>4837</v>
      </c>
      <c r="N874" s="1" t="b">
        <v>0</v>
      </c>
      <c r="O874" s="1" t="b">
        <v>0</v>
      </c>
      <c r="P874" s="1" t="s">
        <v>208</v>
      </c>
      <c r="X874" s="1" t="s">
        <v>4838</v>
      </c>
      <c r="Y874" s="3" t="s">
        <v>4839</v>
      </c>
      <c r="Z874" s="3" t="s">
        <v>4840</v>
      </c>
    </row>
    <row r="875">
      <c r="A875" s="1">
        <v>413991.0</v>
      </c>
      <c r="B875" s="1" t="s">
        <v>4841</v>
      </c>
      <c r="C875" s="2">
        <v>42637.0</v>
      </c>
      <c r="D875" s="1" t="s">
        <v>4842</v>
      </c>
      <c r="E875" s="1" t="s">
        <v>29</v>
      </c>
      <c r="F875" s="1">
        <v>894.0</v>
      </c>
      <c r="G875" s="1">
        <v>236.0</v>
      </c>
      <c r="H875" s="1">
        <v>1.0</v>
      </c>
      <c r="I875" s="1" t="s">
        <v>4843</v>
      </c>
      <c r="K875" s="1" t="s">
        <v>4836</v>
      </c>
      <c r="L875" s="1"/>
      <c r="M875" s="3" t="s">
        <v>4844</v>
      </c>
      <c r="N875" s="1" t="b">
        <v>0</v>
      </c>
      <c r="O875" s="1" t="b">
        <v>0</v>
      </c>
      <c r="P875" s="1" t="s">
        <v>208</v>
      </c>
      <c r="X875" s="1" t="s">
        <v>4845</v>
      </c>
      <c r="Y875" s="3" t="s">
        <v>4846</v>
      </c>
      <c r="Z875" s="3" t="s">
        <v>4847</v>
      </c>
    </row>
    <row r="876">
      <c r="A876" s="1">
        <v>413992.0</v>
      </c>
      <c r="B876" s="1" t="s">
        <v>4848</v>
      </c>
      <c r="C876" s="2">
        <v>42637.0</v>
      </c>
      <c r="D876" s="1" t="s">
        <v>4849</v>
      </c>
      <c r="E876" s="1" t="s">
        <v>29</v>
      </c>
      <c r="F876" s="1">
        <v>894.0</v>
      </c>
      <c r="G876" s="1">
        <v>236.0</v>
      </c>
      <c r="H876" s="1">
        <v>2.0</v>
      </c>
      <c r="I876" s="1" t="s">
        <v>4850</v>
      </c>
      <c r="M876" s="3" t="s">
        <v>4851</v>
      </c>
      <c r="N876" s="1" t="b">
        <v>0</v>
      </c>
      <c r="O876" s="1" t="b">
        <v>0</v>
      </c>
      <c r="P876" s="1" t="s">
        <v>31</v>
      </c>
      <c r="X876" s="1" t="s">
        <v>4852</v>
      </c>
      <c r="Y876" s="3" t="s">
        <v>4846</v>
      </c>
      <c r="Z876" s="3" t="s">
        <v>4847</v>
      </c>
    </row>
    <row r="877">
      <c r="A877" s="1">
        <v>413993.0</v>
      </c>
      <c r="B877" s="1" t="s">
        <v>4853</v>
      </c>
      <c r="C877" s="2">
        <v>42637.0</v>
      </c>
      <c r="D877" s="1" t="s">
        <v>4854</v>
      </c>
      <c r="E877" s="1" t="s">
        <v>29</v>
      </c>
      <c r="F877" s="1">
        <v>894.0</v>
      </c>
      <c r="G877" s="1">
        <v>236.0</v>
      </c>
      <c r="H877" s="1">
        <v>4.0</v>
      </c>
      <c r="K877" s="1" t="s">
        <v>4813</v>
      </c>
      <c r="L877" s="1"/>
      <c r="M877" s="3" t="s">
        <v>4855</v>
      </c>
      <c r="N877" s="1" t="b">
        <v>1</v>
      </c>
      <c r="O877" s="1" t="b">
        <v>1</v>
      </c>
      <c r="P877" s="1" t="s">
        <v>77</v>
      </c>
      <c r="X877" s="1" t="s">
        <v>4856</v>
      </c>
    </row>
    <row r="878">
      <c r="A878" s="1">
        <v>413994.0</v>
      </c>
      <c r="B878" s="1" t="s">
        <v>4857</v>
      </c>
      <c r="C878" s="2">
        <v>42637.0</v>
      </c>
      <c r="D878" s="1" t="s">
        <v>4858</v>
      </c>
      <c r="E878" s="1" t="s">
        <v>29</v>
      </c>
      <c r="F878" s="1">
        <v>894.0</v>
      </c>
      <c r="G878" s="1">
        <v>236.0</v>
      </c>
      <c r="H878" s="1">
        <v>4.0</v>
      </c>
      <c r="I878" s="1" t="s">
        <v>275</v>
      </c>
      <c r="K878" s="1" t="s">
        <v>131</v>
      </c>
      <c r="L878" s="1"/>
      <c r="M878" s="3" t="s">
        <v>4859</v>
      </c>
      <c r="N878" s="1" t="b">
        <v>1</v>
      </c>
      <c r="O878" s="1" t="b">
        <v>1</v>
      </c>
      <c r="P878" s="1" t="s">
        <v>77</v>
      </c>
      <c r="X878" s="1" t="s">
        <v>4860</v>
      </c>
      <c r="Y878" s="3" t="s">
        <v>4861</v>
      </c>
      <c r="Z878" s="3" t="s">
        <v>4862</v>
      </c>
    </row>
    <row r="879">
      <c r="A879" s="1">
        <v>413995.0</v>
      </c>
      <c r="B879" s="1" t="s">
        <v>4863</v>
      </c>
      <c r="C879" s="2">
        <v>42637.0</v>
      </c>
      <c r="D879" s="1" t="s">
        <v>4864</v>
      </c>
      <c r="E879" s="1" t="s">
        <v>29</v>
      </c>
      <c r="F879" s="1">
        <v>894.0</v>
      </c>
      <c r="G879" s="1">
        <v>236.0</v>
      </c>
      <c r="H879" s="1">
        <v>5.0</v>
      </c>
      <c r="K879" s="1" t="s">
        <v>131</v>
      </c>
      <c r="L879" s="1"/>
      <c r="M879" s="3" t="s">
        <v>4865</v>
      </c>
      <c r="N879" s="1" t="b">
        <v>1</v>
      </c>
      <c r="O879" s="1" t="b">
        <v>1</v>
      </c>
      <c r="P879" s="1" t="s">
        <v>77</v>
      </c>
      <c r="X879" s="1" t="s">
        <v>4866</v>
      </c>
    </row>
    <row r="880">
      <c r="A880" s="1">
        <v>413996.0</v>
      </c>
      <c r="B880" s="1" t="s">
        <v>4867</v>
      </c>
      <c r="C880" s="2">
        <v>42637.0</v>
      </c>
      <c r="D880" s="1" t="s">
        <v>4868</v>
      </c>
      <c r="E880" s="1" t="s">
        <v>29</v>
      </c>
      <c r="F880" s="1">
        <v>894.0</v>
      </c>
      <c r="G880" s="1">
        <v>236.0</v>
      </c>
      <c r="H880" s="1">
        <v>3.0</v>
      </c>
      <c r="I880" s="1" t="s">
        <v>4869</v>
      </c>
      <c r="K880" s="1" t="s">
        <v>131</v>
      </c>
      <c r="L880" s="1"/>
      <c r="M880" s="3" t="s">
        <v>4870</v>
      </c>
      <c r="N880" s="1" t="b">
        <v>1</v>
      </c>
      <c r="O880" s="1" t="b">
        <v>1</v>
      </c>
      <c r="P880" s="1" t="s">
        <v>77</v>
      </c>
      <c r="X880" s="1" t="s">
        <v>4871</v>
      </c>
    </row>
    <row r="881">
      <c r="A881" s="1">
        <v>413997.0</v>
      </c>
      <c r="B881" s="1" t="s">
        <v>4872</v>
      </c>
      <c r="C881" s="2">
        <v>42637.0</v>
      </c>
      <c r="D881" s="1" t="s">
        <v>4873</v>
      </c>
      <c r="E881" s="1" t="s">
        <v>29</v>
      </c>
      <c r="F881" s="1">
        <v>894.0</v>
      </c>
      <c r="G881" s="1">
        <v>236.0</v>
      </c>
      <c r="H881" s="1">
        <v>9.0</v>
      </c>
      <c r="I881" s="1" t="s">
        <v>4874</v>
      </c>
      <c r="K881" s="1" t="s">
        <v>4875</v>
      </c>
      <c r="L881" s="1"/>
      <c r="M881" s="3" t="s">
        <v>4876</v>
      </c>
      <c r="N881" s="1" t="b">
        <v>1</v>
      </c>
      <c r="O881" s="1" t="b">
        <v>1</v>
      </c>
      <c r="P881" s="1" t="s">
        <v>77</v>
      </c>
      <c r="X881" s="1" t="s">
        <v>4877</v>
      </c>
    </row>
    <row r="882">
      <c r="A882" s="1">
        <v>413998.0</v>
      </c>
      <c r="B882" s="1" t="s">
        <v>4878</v>
      </c>
      <c r="C882" s="2">
        <v>42637.0</v>
      </c>
      <c r="D882" s="1" t="s">
        <v>4879</v>
      </c>
      <c r="E882" s="1" t="s">
        <v>29</v>
      </c>
      <c r="F882" s="1">
        <v>894.0</v>
      </c>
      <c r="G882" s="1">
        <v>236.0</v>
      </c>
      <c r="H882" s="1">
        <v>5.0</v>
      </c>
      <c r="I882" s="1" t="s">
        <v>4880</v>
      </c>
      <c r="K882" s="1" t="s">
        <v>4881</v>
      </c>
      <c r="L882" s="1"/>
      <c r="M882" s="3" t="s">
        <v>4882</v>
      </c>
      <c r="N882" s="1" t="b">
        <v>1</v>
      </c>
      <c r="O882" s="1" t="b">
        <v>1</v>
      </c>
      <c r="P882" s="1" t="s">
        <v>77</v>
      </c>
      <c r="X882" s="1" t="s">
        <v>4883</v>
      </c>
    </row>
    <row r="883">
      <c r="A883" s="1">
        <v>413999.0</v>
      </c>
      <c r="B883" s="1" t="s">
        <v>4884</v>
      </c>
      <c r="C883" s="2">
        <v>42637.0</v>
      </c>
      <c r="D883" s="1" t="s">
        <v>4885</v>
      </c>
      <c r="E883" s="1" t="s">
        <v>29</v>
      </c>
      <c r="F883" s="1">
        <v>894.0</v>
      </c>
      <c r="G883" s="1">
        <v>236.0</v>
      </c>
      <c r="H883" s="1">
        <v>5.0</v>
      </c>
      <c r="I883" s="1" t="s">
        <v>2877</v>
      </c>
      <c r="K883" s="1" t="s">
        <v>4886</v>
      </c>
      <c r="L883" s="1"/>
      <c r="M883" s="3" t="s">
        <v>4887</v>
      </c>
      <c r="N883" s="1" t="b">
        <v>1</v>
      </c>
      <c r="O883" s="1" t="b">
        <v>1</v>
      </c>
      <c r="P883" s="1" t="s">
        <v>77</v>
      </c>
      <c r="X883" s="1" t="s">
        <v>4888</v>
      </c>
    </row>
    <row r="884">
      <c r="A884" s="1">
        <v>414000.0</v>
      </c>
      <c r="B884" s="1" t="s">
        <v>4889</v>
      </c>
      <c r="C884" s="2">
        <v>42633.0</v>
      </c>
      <c r="D884" s="1" t="s">
        <v>4890</v>
      </c>
      <c r="E884" s="1" t="s">
        <v>29</v>
      </c>
      <c r="F884" s="1">
        <v>894.0</v>
      </c>
      <c r="G884" s="1">
        <v>236.0</v>
      </c>
      <c r="H884" s="1">
        <v>5.0</v>
      </c>
      <c r="K884" s="1" t="s">
        <v>131</v>
      </c>
      <c r="L884" s="1"/>
      <c r="M884" s="3" t="s">
        <v>4891</v>
      </c>
      <c r="N884" s="1" t="b">
        <v>1</v>
      </c>
      <c r="O884" s="1" t="b">
        <v>1</v>
      </c>
      <c r="P884" s="1" t="s">
        <v>77</v>
      </c>
      <c r="X884" s="1" t="s">
        <v>4892</v>
      </c>
    </row>
    <row r="885">
      <c r="A885" s="1">
        <v>414001.0</v>
      </c>
      <c r="B885" s="1" t="s">
        <v>4893</v>
      </c>
      <c r="C885" s="2">
        <v>42633.0</v>
      </c>
      <c r="D885" s="1" t="s">
        <v>4894</v>
      </c>
      <c r="E885" s="1" t="s">
        <v>29</v>
      </c>
      <c r="F885" s="1">
        <v>894.0</v>
      </c>
      <c r="G885" s="1">
        <v>236.0</v>
      </c>
      <c r="H885" s="1">
        <v>10.0</v>
      </c>
      <c r="K885" s="1" t="s">
        <v>131</v>
      </c>
      <c r="L885" s="1"/>
      <c r="M885" s="3" t="s">
        <v>4895</v>
      </c>
      <c r="N885" s="1" t="b">
        <v>1</v>
      </c>
      <c r="O885" s="1" t="b">
        <v>1</v>
      </c>
      <c r="P885" s="1" t="s">
        <v>77</v>
      </c>
      <c r="X885" s="1" t="s">
        <v>4896</v>
      </c>
    </row>
    <row r="886">
      <c r="A886" s="1">
        <v>414002.0</v>
      </c>
      <c r="B886" s="1" t="s">
        <v>4897</v>
      </c>
      <c r="C886" s="2">
        <v>42633.0</v>
      </c>
      <c r="D886" s="1" t="s">
        <v>4898</v>
      </c>
      <c r="E886" s="1" t="s">
        <v>29</v>
      </c>
      <c r="F886" s="1">
        <v>894.0</v>
      </c>
      <c r="G886" s="1">
        <v>236.0</v>
      </c>
      <c r="H886" s="1">
        <v>15.0</v>
      </c>
      <c r="K886" s="1" t="s">
        <v>4899</v>
      </c>
      <c r="L886" s="1"/>
      <c r="M886" s="3" t="s">
        <v>4900</v>
      </c>
      <c r="N886" s="1" t="b">
        <v>1</v>
      </c>
      <c r="O886" s="1" t="b">
        <v>1</v>
      </c>
      <c r="P886" s="1" t="s">
        <v>77</v>
      </c>
      <c r="X886" s="1" t="s">
        <v>4901</v>
      </c>
    </row>
    <row r="887">
      <c r="A887" s="1">
        <v>414003.0</v>
      </c>
      <c r="B887" s="1" t="s">
        <v>4902</v>
      </c>
      <c r="C887" s="2">
        <v>42633.0</v>
      </c>
      <c r="D887" s="1" t="s">
        <v>4903</v>
      </c>
      <c r="E887" s="1" t="s">
        <v>29</v>
      </c>
      <c r="F887" s="1">
        <v>894.0</v>
      </c>
      <c r="G887" s="1">
        <v>236.0</v>
      </c>
      <c r="H887" s="1">
        <v>15.0</v>
      </c>
      <c r="I887" s="1" t="s">
        <v>4904</v>
      </c>
      <c r="K887" s="1" t="s">
        <v>1461</v>
      </c>
      <c r="L887" s="1"/>
      <c r="M887" s="3" t="s">
        <v>4905</v>
      </c>
      <c r="N887" s="1" t="b">
        <v>1</v>
      </c>
      <c r="O887" s="1" t="b">
        <v>1</v>
      </c>
      <c r="P887" s="1" t="s">
        <v>77</v>
      </c>
      <c r="X887" s="1" t="s">
        <v>4906</v>
      </c>
      <c r="Y887" s="3" t="s">
        <v>4907</v>
      </c>
      <c r="Z887" s="3" t="s">
        <v>4908</v>
      </c>
    </row>
    <row r="888">
      <c r="A888" s="1">
        <v>414004.0</v>
      </c>
      <c r="B888" s="1" t="s">
        <v>4909</v>
      </c>
      <c r="C888" s="2">
        <v>42633.0</v>
      </c>
      <c r="D888" s="1" t="s">
        <v>4910</v>
      </c>
      <c r="E888" s="1" t="s">
        <v>29</v>
      </c>
      <c r="F888" s="1">
        <v>894.0</v>
      </c>
      <c r="G888" s="1">
        <v>236.0</v>
      </c>
      <c r="H888" s="1">
        <v>25.0</v>
      </c>
      <c r="I888" s="1" t="s">
        <v>4904</v>
      </c>
      <c r="K888" s="1" t="s">
        <v>4911</v>
      </c>
      <c r="L888" s="1"/>
      <c r="M888" s="3" t="s">
        <v>4912</v>
      </c>
      <c r="N888" s="1" t="b">
        <v>1</v>
      </c>
      <c r="O888" s="1" t="b">
        <v>1</v>
      </c>
      <c r="P888" s="1" t="s">
        <v>77</v>
      </c>
      <c r="X888" s="1" t="s">
        <v>4913</v>
      </c>
    </row>
    <row r="889">
      <c r="A889" s="1">
        <v>414005.0</v>
      </c>
      <c r="B889" s="1" t="s">
        <v>4914</v>
      </c>
      <c r="C889" s="2">
        <v>42633.0</v>
      </c>
      <c r="D889" s="1" t="s">
        <v>4915</v>
      </c>
      <c r="E889" s="1" t="s">
        <v>29</v>
      </c>
      <c r="F889" s="1">
        <v>894.0</v>
      </c>
      <c r="G889" s="1">
        <v>236.0</v>
      </c>
      <c r="H889" s="1">
        <v>3.0</v>
      </c>
      <c r="K889" s="1" t="s">
        <v>131</v>
      </c>
      <c r="L889" s="1"/>
      <c r="M889" s="3" t="s">
        <v>4916</v>
      </c>
      <c r="N889" s="1" t="b">
        <v>1</v>
      </c>
      <c r="O889" s="1" t="b">
        <v>1</v>
      </c>
      <c r="P889" s="1" t="s">
        <v>77</v>
      </c>
      <c r="X889" s="1" t="s">
        <v>4917</v>
      </c>
    </row>
    <row r="890">
      <c r="A890" s="1">
        <v>414006.0</v>
      </c>
      <c r="B890" s="1" t="s">
        <v>4918</v>
      </c>
      <c r="C890" s="2">
        <v>42633.0</v>
      </c>
      <c r="D890" s="1" t="s">
        <v>4919</v>
      </c>
      <c r="E890" s="1" t="s">
        <v>29</v>
      </c>
      <c r="F890" s="1">
        <v>894.0</v>
      </c>
      <c r="G890" s="1">
        <v>236.0</v>
      </c>
      <c r="H890" s="1">
        <v>4.0</v>
      </c>
      <c r="I890" s="1" t="s">
        <v>4920</v>
      </c>
      <c r="K890" s="1" t="s">
        <v>4921</v>
      </c>
      <c r="L890" s="1"/>
      <c r="M890" s="3" t="s">
        <v>4922</v>
      </c>
      <c r="N890" s="1" t="b">
        <v>1</v>
      </c>
      <c r="O890" s="1" t="b">
        <v>1</v>
      </c>
      <c r="P890" s="1" t="s">
        <v>77</v>
      </c>
      <c r="X890" s="1" t="s">
        <v>4923</v>
      </c>
      <c r="Y890" s="3" t="s">
        <v>4924</v>
      </c>
      <c r="Z890" s="3" t="s">
        <v>4925</v>
      </c>
    </row>
    <row r="891">
      <c r="A891" s="1">
        <v>414007.0</v>
      </c>
      <c r="B891" s="1" t="s">
        <v>4926</v>
      </c>
      <c r="C891" s="2">
        <v>42633.0</v>
      </c>
      <c r="D891" s="1" t="s">
        <v>4927</v>
      </c>
      <c r="E891" s="1" t="s">
        <v>29</v>
      </c>
      <c r="F891" s="1">
        <v>894.0</v>
      </c>
      <c r="G891" s="1">
        <v>236.0</v>
      </c>
      <c r="H891" s="1">
        <v>3.0</v>
      </c>
      <c r="I891" s="1" t="s">
        <v>4920</v>
      </c>
      <c r="K891" s="1" t="s">
        <v>4928</v>
      </c>
      <c r="L891" s="1"/>
      <c r="M891" s="3" t="s">
        <v>4929</v>
      </c>
      <c r="N891" s="1" t="b">
        <v>1</v>
      </c>
      <c r="O891" s="1" t="b">
        <v>1</v>
      </c>
      <c r="P891" s="1" t="s">
        <v>77</v>
      </c>
      <c r="X891" s="1" t="s">
        <v>4930</v>
      </c>
      <c r="Y891" s="3" t="s">
        <v>4931</v>
      </c>
      <c r="Z891" s="3" t="s">
        <v>4925</v>
      </c>
    </row>
    <row r="892">
      <c r="A892" s="1">
        <v>414008.0</v>
      </c>
      <c r="B892" s="1" t="s">
        <v>4932</v>
      </c>
      <c r="C892" s="2">
        <v>42607.0</v>
      </c>
      <c r="D892" s="1" t="s">
        <v>4933</v>
      </c>
      <c r="E892" s="1" t="s">
        <v>29</v>
      </c>
      <c r="F892" s="1">
        <v>894.0</v>
      </c>
      <c r="G892" s="1">
        <v>236.0</v>
      </c>
      <c r="H892" s="1">
        <v>0.0</v>
      </c>
      <c r="M892" s="3" t="s">
        <v>4934</v>
      </c>
      <c r="N892" s="1" t="b">
        <v>0</v>
      </c>
      <c r="O892" s="1" t="b">
        <v>0</v>
      </c>
      <c r="P892" s="1" t="s">
        <v>31</v>
      </c>
      <c r="X892" s="1" t="s">
        <v>4935</v>
      </c>
      <c r="Y892" s="3" t="s">
        <v>4936</v>
      </c>
      <c r="Z892" s="3" t="s">
        <v>4937</v>
      </c>
    </row>
    <row r="893">
      <c r="A893" s="1">
        <v>414009.0</v>
      </c>
      <c r="B893" s="1" t="s">
        <v>4938</v>
      </c>
      <c r="C893" s="2">
        <v>42593.0</v>
      </c>
      <c r="D893" s="1" t="s">
        <v>4939</v>
      </c>
      <c r="E893" s="1" t="s">
        <v>29</v>
      </c>
      <c r="F893" s="1">
        <v>894.0</v>
      </c>
      <c r="G893" s="1">
        <v>236.0</v>
      </c>
      <c r="H893" s="1">
        <v>7.0</v>
      </c>
      <c r="I893" s="1" t="s">
        <v>4940</v>
      </c>
      <c r="K893" s="1" t="s">
        <v>4941</v>
      </c>
      <c r="L893" s="1"/>
      <c r="M893" s="3" t="s">
        <v>4942</v>
      </c>
      <c r="N893" s="1" t="b">
        <v>1</v>
      </c>
      <c r="O893" s="1" t="b">
        <v>1</v>
      </c>
      <c r="P893" s="1" t="s">
        <v>77</v>
      </c>
      <c r="X893" s="1" t="s">
        <v>4943</v>
      </c>
    </row>
    <row r="894">
      <c r="A894" s="1">
        <v>414010.0</v>
      </c>
      <c r="B894" s="1" t="s">
        <v>4944</v>
      </c>
      <c r="C894" s="2">
        <v>42593.0</v>
      </c>
      <c r="D894" s="1" t="s">
        <v>4945</v>
      </c>
      <c r="E894" s="1" t="s">
        <v>29</v>
      </c>
      <c r="F894" s="1">
        <v>894.0</v>
      </c>
      <c r="G894" s="1">
        <v>236.0</v>
      </c>
      <c r="H894" s="1">
        <v>7.0</v>
      </c>
      <c r="I894" s="1" t="s">
        <v>4946</v>
      </c>
      <c r="K894" s="1" t="s">
        <v>4947</v>
      </c>
      <c r="L894" s="1"/>
      <c r="M894" s="3" t="s">
        <v>4948</v>
      </c>
      <c r="N894" s="1" t="b">
        <v>1</v>
      </c>
      <c r="O894" s="1" t="b">
        <v>1</v>
      </c>
      <c r="P894" s="1" t="s">
        <v>77</v>
      </c>
      <c r="X894" s="1" t="s">
        <v>4949</v>
      </c>
      <c r="Y894" s="3" t="s">
        <v>4950</v>
      </c>
      <c r="Z894" s="3" t="s">
        <v>4951</v>
      </c>
    </row>
    <row r="895">
      <c r="A895" s="1">
        <v>414011.0</v>
      </c>
      <c r="B895" s="1" t="s">
        <v>4952</v>
      </c>
      <c r="C895" s="2">
        <v>42593.0</v>
      </c>
      <c r="D895" s="1" t="s">
        <v>4953</v>
      </c>
      <c r="E895" s="1" t="s">
        <v>29</v>
      </c>
      <c r="F895" s="1">
        <v>894.0</v>
      </c>
      <c r="G895" s="1">
        <v>236.0</v>
      </c>
      <c r="H895" s="1">
        <v>15.0</v>
      </c>
      <c r="K895" s="1" t="s">
        <v>4954</v>
      </c>
      <c r="L895" s="1"/>
      <c r="M895" s="3" t="s">
        <v>4955</v>
      </c>
      <c r="N895" s="1" t="b">
        <v>1</v>
      </c>
      <c r="O895" s="1" t="b">
        <v>1</v>
      </c>
      <c r="P895" s="1" t="s">
        <v>77</v>
      </c>
      <c r="X895" s="1" t="s">
        <v>4956</v>
      </c>
    </row>
    <row r="896">
      <c r="A896" s="1">
        <v>414012.0</v>
      </c>
      <c r="B896" s="1" t="s">
        <v>4957</v>
      </c>
      <c r="C896" s="2">
        <v>42593.0</v>
      </c>
      <c r="D896" s="1" t="s">
        <v>4958</v>
      </c>
      <c r="E896" s="1" t="s">
        <v>29</v>
      </c>
      <c r="F896" s="1">
        <v>894.0</v>
      </c>
      <c r="G896" s="1">
        <v>236.0</v>
      </c>
      <c r="H896" s="1">
        <v>2.0</v>
      </c>
      <c r="K896" s="1" t="s">
        <v>4959</v>
      </c>
      <c r="L896" s="1"/>
      <c r="M896" s="3" t="s">
        <v>4960</v>
      </c>
      <c r="N896" s="1" t="b">
        <v>1</v>
      </c>
      <c r="O896" s="1" t="b">
        <v>1</v>
      </c>
      <c r="P896" s="1" t="s">
        <v>77</v>
      </c>
      <c r="X896" s="1" t="s">
        <v>4961</v>
      </c>
    </row>
    <row r="897">
      <c r="A897" s="1">
        <v>414013.0</v>
      </c>
      <c r="B897" s="1" t="s">
        <v>4962</v>
      </c>
      <c r="C897" s="2">
        <v>42593.0</v>
      </c>
      <c r="D897" s="1" t="s">
        <v>4963</v>
      </c>
      <c r="E897" s="1" t="s">
        <v>29</v>
      </c>
      <c r="F897" s="1">
        <v>894.0</v>
      </c>
      <c r="G897" s="1">
        <v>236.0</v>
      </c>
      <c r="H897" s="1">
        <v>5.0</v>
      </c>
      <c r="I897" s="1" t="s">
        <v>4964</v>
      </c>
      <c r="K897" s="1" t="s">
        <v>4941</v>
      </c>
      <c r="L897" s="1"/>
      <c r="M897" s="3" t="s">
        <v>4965</v>
      </c>
      <c r="N897" s="1" t="b">
        <v>1</v>
      </c>
      <c r="O897" s="1" t="b">
        <v>1</v>
      </c>
      <c r="P897" s="1" t="s">
        <v>77</v>
      </c>
      <c r="X897" s="1" t="s">
        <v>4966</v>
      </c>
    </row>
    <row r="898">
      <c r="A898" s="1">
        <v>414014.0</v>
      </c>
      <c r="B898" s="1" t="s">
        <v>4967</v>
      </c>
      <c r="C898" s="2">
        <v>42593.0</v>
      </c>
      <c r="D898" s="1" t="s">
        <v>4968</v>
      </c>
      <c r="E898" s="1" t="s">
        <v>29</v>
      </c>
      <c r="F898" s="1">
        <v>894.0</v>
      </c>
      <c r="G898" s="1">
        <v>236.0</v>
      </c>
      <c r="H898" s="1">
        <v>8.0</v>
      </c>
      <c r="I898" s="1" t="s">
        <v>4969</v>
      </c>
      <c r="K898" s="1" t="s">
        <v>4970</v>
      </c>
      <c r="L898" s="1"/>
      <c r="M898" s="3" t="s">
        <v>4971</v>
      </c>
      <c r="N898" s="1" t="b">
        <v>1</v>
      </c>
      <c r="O898" s="1" t="b">
        <v>1</v>
      </c>
      <c r="P898" s="1" t="s">
        <v>77</v>
      </c>
      <c r="X898" s="1" t="s">
        <v>4972</v>
      </c>
    </row>
    <row r="899">
      <c r="A899" s="1">
        <v>414015.0</v>
      </c>
      <c r="B899" s="1" t="s">
        <v>4973</v>
      </c>
      <c r="C899" s="2">
        <v>42593.0</v>
      </c>
      <c r="D899" s="1" t="s">
        <v>4974</v>
      </c>
      <c r="E899" s="1" t="s">
        <v>29</v>
      </c>
      <c r="F899" s="1">
        <v>894.0</v>
      </c>
      <c r="G899" s="1">
        <v>236.0</v>
      </c>
      <c r="H899" s="1">
        <v>6.0</v>
      </c>
      <c r="I899" s="1" t="s">
        <v>4975</v>
      </c>
      <c r="K899" s="1" t="s">
        <v>4976</v>
      </c>
      <c r="L899" s="1"/>
      <c r="M899" s="3" t="s">
        <v>4977</v>
      </c>
      <c r="N899" s="1" t="b">
        <v>1</v>
      </c>
      <c r="O899" s="1" t="b">
        <v>1</v>
      </c>
      <c r="P899" s="1" t="s">
        <v>77</v>
      </c>
      <c r="X899" s="1" t="s">
        <v>4978</v>
      </c>
    </row>
    <row r="900">
      <c r="A900" s="1">
        <v>414016.0</v>
      </c>
      <c r="B900" s="1" t="s">
        <v>4979</v>
      </c>
      <c r="C900" s="2">
        <v>42593.0</v>
      </c>
      <c r="D900" s="1" t="s">
        <v>4980</v>
      </c>
      <c r="E900" s="1" t="s">
        <v>29</v>
      </c>
      <c r="F900" s="1">
        <v>894.0</v>
      </c>
      <c r="G900" s="1">
        <v>236.0</v>
      </c>
      <c r="H900" s="1">
        <v>6.0</v>
      </c>
      <c r="I900" s="1" t="s">
        <v>4981</v>
      </c>
      <c r="K900" s="1" t="s">
        <v>4976</v>
      </c>
      <c r="L900" s="1"/>
      <c r="M900" s="3" t="s">
        <v>4982</v>
      </c>
      <c r="N900" s="1" t="b">
        <v>1</v>
      </c>
      <c r="O900" s="1" t="b">
        <v>1</v>
      </c>
      <c r="P900" s="1" t="s">
        <v>77</v>
      </c>
      <c r="X900" s="1" t="s">
        <v>4983</v>
      </c>
    </row>
    <row r="901">
      <c r="A901" s="1">
        <v>414017.0</v>
      </c>
      <c r="B901" s="1" t="s">
        <v>4984</v>
      </c>
      <c r="C901" s="2">
        <v>42593.0</v>
      </c>
      <c r="D901" s="1" t="s">
        <v>4985</v>
      </c>
      <c r="E901" s="1" t="s">
        <v>29</v>
      </c>
      <c r="F901" s="1">
        <v>894.0</v>
      </c>
      <c r="G901" s="1">
        <v>236.0</v>
      </c>
      <c r="H901" s="1">
        <v>5.0</v>
      </c>
      <c r="I901" s="1" t="s">
        <v>4981</v>
      </c>
      <c r="K901" s="1" t="s">
        <v>4986</v>
      </c>
      <c r="L901" s="1"/>
      <c r="M901" s="3" t="s">
        <v>4987</v>
      </c>
      <c r="N901" s="1" t="b">
        <v>1</v>
      </c>
      <c r="O901" s="1" t="b">
        <v>1</v>
      </c>
      <c r="P901" s="1" t="s">
        <v>77</v>
      </c>
      <c r="X901" s="1" t="s">
        <v>4988</v>
      </c>
    </row>
    <row r="902">
      <c r="A902" s="1">
        <v>414018.0</v>
      </c>
      <c r="B902" s="1" t="s">
        <v>4989</v>
      </c>
      <c r="C902" s="2">
        <v>42593.0</v>
      </c>
      <c r="D902" s="1" t="s">
        <v>4990</v>
      </c>
      <c r="E902" s="1" t="s">
        <v>29</v>
      </c>
      <c r="F902" s="1">
        <v>894.0</v>
      </c>
      <c r="G902" s="1">
        <v>236.0</v>
      </c>
      <c r="H902" s="1">
        <v>5.0</v>
      </c>
      <c r="I902" s="1" t="s">
        <v>4991</v>
      </c>
      <c r="K902" s="1" t="s">
        <v>4992</v>
      </c>
      <c r="L902" s="1"/>
      <c r="M902" s="3" t="s">
        <v>4993</v>
      </c>
      <c r="N902" s="1" t="b">
        <v>1</v>
      </c>
      <c r="O902" s="1" t="b">
        <v>1</v>
      </c>
      <c r="P902" s="1" t="s">
        <v>77</v>
      </c>
      <c r="X902" s="1" t="s">
        <v>4994</v>
      </c>
    </row>
    <row r="903">
      <c r="A903" s="1">
        <v>414019.0</v>
      </c>
      <c r="B903" s="1" t="s">
        <v>4995</v>
      </c>
      <c r="C903" s="2">
        <v>42593.0</v>
      </c>
      <c r="D903" s="1" t="s">
        <v>4996</v>
      </c>
      <c r="E903" s="1" t="s">
        <v>29</v>
      </c>
      <c r="F903" s="1">
        <v>894.0</v>
      </c>
      <c r="G903" s="1">
        <v>236.0</v>
      </c>
      <c r="H903" s="1">
        <v>5.0</v>
      </c>
      <c r="I903" s="1" t="s">
        <v>4981</v>
      </c>
      <c r="K903" s="1" t="s">
        <v>4997</v>
      </c>
      <c r="L903" s="1"/>
      <c r="M903" s="3" t="s">
        <v>4998</v>
      </c>
      <c r="N903" s="1" t="b">
        <v>1</v>
      </c>
      <c r="O903" s="1" t="b">
        <v>1</v>
      </c>
      <c r="P903" s="1" t="s">
        <v>77</v>
      </c>
      <c r="X903" s="1" t="s">
        <v>4999</v>
      </c>
    </row>
    <row r="904">
      <c r="A904" s="1">
        <v>414020.0</v>
      </c>
      <c r="B904" s="1" t="s">
        <v>5000</v>
      </c>
      <c r="C904" s="2">
        <v>42593.0</v>
      </c>
      <c r="D904" s="1" t="s">
        <v>5001</v>
      </c>
      <c r="E904" s="1" t="s">
        <v>29</v>
      </c>
      <c r="F904" s="1">
        <v>894.0</v>
      </c>
      <c r="G904" s="1">
        <v>236.0</v>
      </c>
      <c r="H904" s="1">
        <v>4.0</v>
      </c>
      <c r="I904" s="1" t="s">
        <v>4964</v>
      </c>
      <c r="K904" s="1" t="s">
        <v>5002</v>
      </c>
      <c r="L904" s="1"/>
      <c r="M904" s="3" t="s">
        <v>5003</v>
      </c>
      <c r="N904" s="1" t="b">
        <v>1</v>
      </c>
      <c r="O904" s="1" t="b">
        <v>1</v>
      </c>
      <c r="P904" s="1" t="s">
        <v>77</v>
      </c>
      <c r="X904" s="1" t="s">
        <v>5004</v>
      </c>
    </row>
    <row r="905">
      <c r="A905" s="1">
        <v>414021.0</v>
      </c>
      <c r="B905" s="1" t="s">
        <v>5005</v>
      </c>
      <c r="C905" s="2">
        <v>42593.0</v>
      </c>
      <c r="D905" s="1" t="s">
        <v>5006</v>
      </c>
      <c r="E905" s="1" t="s">
        <v>29</v>
      </c>
      <c r="F905" s="1">
        <v>894.0</v>
      </c>
      <c r="G905" s="1">
        <v>236.0</v>
      </c>
      <c r="H905" s="1">
        <v>5.0</v>
      </c>
      <c r="I905" s="1" t="s">
        <v>4981</v>
      </c>
      <c r="K905" s="1" t="s">
        <v>5002</v>
      </c>
      <c r="L905" s="1"/>
      <c r="M905" s="3" t="s">
        <v>5007</v>
      </c>
      <c r="N905" s="1" t="b">
        <v>1</v>
      </c>
      <c r="O905" s="1" t="b">
        <v>1</v>
      </c>
      <c r="P905" s="1" t="s">
        <v>77</v>
      </c>
      <c r="X905" s="1" t="s">
        <v>5008</v>
      </c>
    </row>
    <row r="906">
      <c r="A906" s="1">
        <v>414022.0</v>
      </c>
      <c r="B906" s="1" t="s">
        <v>5009</v>
      </c>
      <c r="C906" s="2">
        <v>42593.0</v>
      </c>
      <c r="D906" s="1" t="s">
        <v>5010</v>
      </c>
      <c r="E906" s="1" t="s">
        <v>29</v>
      </c>
      <c r="F906" s="1">
        <v>894.0</v>
      </c>
      <c r="G906" s="1">
        <v>236.0</v>
      </c>
      <c r="H906" s="1">
        <v>6.0</v>
      </c>
      <c r="I906" s="1" t="s">
        <v>5011</v>
      </c>
      <c r="K906" s="1" t="s">
        <v>5012</v>
      </c>
      <c r="L906" s="1"/>
      <c r="M906" s="3" t="s">
        <v>5013</v>
      </c>
      <c r="N906" s="1" t="b">
        <v>1</v>
      </c>
      <c r="O906" s="1" t="b">
        <v>1</v>
      </c>
      <c r="P906" s="1" t="s">
        <v>77</v>
      </c>
      <c r="X906" s="1" t="s">
        <v>5014</v>
      </c>
    </row>
    <row r="907">
      <c r="A907" s="1">
        <v>414023.0</v>
      </c>
      <c r="B907" s="1" t="s">
        <v>5015</v>
      </c>
      <c r="C907" s="2">
        <v>42593.0</v>
      </c>
      <c r="D907" s="1" t="s">
        <v>5016</v>
      </c>
      <c r="E907" s="1" t="s">
        <v>29</v>
      </c>
      <c r="F907" s="1">
        <v>894.0</v>
      </c>
      <c r="G907" s="1">
        <v>236.0</v>
      </c>
      <c r="H907" s="1">
        <v>6.0</v>
      </c>
      <c r="I907" s="1" t="s">
        <v>5017</v>
      </c>
      <c r="K907" s="1" t="s">
        <v>5018</v>
      </c>
      <c r="L907" s="1"/>
      <c r="M907" s="3" t="s">
        <v>5019</v>
      </c>
      <c r="N907" s="1" t="b">
        <v>1</v>
      </c>
      <c r="O907" s="1" t="b">
        <v>1</v>
      </c>
      <c r="P907" s="1" t="s">
        <v>77</v>
      </c>
      <c r="X907" s="1" t="s">
        <v>5020</v>
      </c>
    </row>
    <row r="908">
      <c r="A908" s="1">
        <v>414024.0</v>
      </c>
      <c r="B908" s="1" t="s">
        <v>5021</v>
      </c>
      <c r="C908" s="2">
        <v>42593.0</v>
      </c>
      <c r="D908" s="1" t="s">
        <v>5022</v>
      </c>
      <c r="E908" s="1" t="s">
        <v>29</v>
      </c>
      <c r="F908" s="1">
        <v>894.0</v>
      </c>
      <c r="G908" s="1">
        <v>236.0</v>
      </c>
      <c r="H908" s="1">
        <v>5.0</v>
      </c>
      <c r="I908" s="1" t="s">
        <v>5017</v>
      </c>
      <c r="K908" s="1" t="s">
        <v>5023</v>
      </c>
      <c r="L908" s="1"/>
      <c r="M908" s="3" t="s">
        <v>5024</v>
      </c>
      <c r="N908" s="1" t="b">
        <v>1</v>
      </c>
      <c r="O908" s="1" t="b">
        <v>1</v>
      </c>
      <c r="P908" s="1" t="s">
        <v>77</v>
      </c>
      <c r="X908" s="1" t="s">
        <v>5025</v>
      </c>
    </row>
    <row r="909">
      <c r="A909" s="1">
        <v>414025.0</v>
      </c>
      <c r="B909" s="1" t="s">
        <v>5026</v>
      </c>
      <c r="C909" s="2">
        <v>42593.0</v>
      </c>
      <c r="D909" s="1" t="s">
        <v>5027</v>
      </c>
      <c r="E909" s="1" t="s">
        <v>29</v>
      </c>
      <c r="F909" s="1">
        <v>894.0</v>
      </c>
      <c r="G909" s="1">
        <v>236.0</v>
      </c>
      <c r="H909" s="1">
        <v>6.0</v>
      </c>
      <c r="I909" s="1" t="s">
        <v>5011</v>
      </c>
      <c r="K909" s="1" t="s">
        <v>4970</v>
      </c>
      <c r="L909" s="1"/>
      <c r="M909" s="3" t="s">
        <v>5028</v>
      </c>
      <c r="N909" s="1" t="b">
        <v>1</v>
      </c>
      <c r="O909" s="1" t="b">
        <v>1</v>
      </c>
      <c r="P909" s="1" t="s">
        <v>77</v>
      </c>
      <c r="X909" s="1" t="s">
        <v>5029</v>
      </c>
    </row>
    <row r="910">
      <c r="A910" s="1">
        <v>414026.0</v>
      </c>
      <c r="B910" s="1" t="s">
        <v>5030</v>
      </c>
      <c r="C910" s="2">
        <v>42593.0</v>
      </c>
      <c r="D910" s="1" t="s">
        <v>5031</v>
      </c>
      <c r="E910" s="1" t="s">
        <v>29</v>
      </c>
      <c r="F910" s="1">
        <v>894.0</v>
      </c>
      <c r="G910" s="1">
        <v>236.0</v>
      </c>
      <c r="H910" s="1">
        <v>5.0</v>
      </c>
      <c r="I910" s="1" t="s">
        <v>4940</v>
      </c>
      <c r="K910" s="1" t="s">
        <v>4997</v>
      </c>
      <c r="L910" s="1"/>
      <c r="M910" s="3" t="s">
        <v>5032</v>
      </c>
      <c r="N910" s="1" t="b">
        <v>1</v>
      </c>
      <c r="O910" s="1" t="b">
        <v>1</v>
      </c>
      <c r="P910" s="1" t="s">
        <v>77</v>
      </c>
      <c r="X910" s="1" t="s">
        <v>5033</v>
      </c>
    </row>
    <row r="911">
      <c r="A911" s="1">
        <v>414027.0</v>
      </c>
      <c r="B911" s="1" t="s">
        <v>5034</v>
      </c>
      <c r="C911" s="2">
        <v>42593.0</v>
      </c>
      <c r="D911" s="1" t="s">
        <v>5035</v>
      </c>
      <c r="E911" s="1" t="s">
        <v>29</v>
      </c>
      <c r="F911" s="1">
        <v>894.0</v>
      </c>
      <c r="G911" s="1">
        <v>236.0</v>
      </c>
      <c r="H911" s="1">
        <v>6.0</v>
      </c>
      <c r="I911" s="1" t="s">
        <v>5017</v>
      </c>
      <c r="K911" s="1" t="s">
        <v>5036</v>
      </c>
      <c r="L911" s="1"/>
      <c r="M911" s="3" t="s">
        <v>5037</v>
      </c>
      <c r="N911" s="1" t="b">
        <v>1</v>
      </c>
      <c r="O911" s="1" t="b">
        <v>1</v>
      </c>
      <c r="P911" s="1" t="s">
        <v>77</v>
      </c>
      <c r="X911" s="1" t="s">
        <v>5038</v>
      </c>
    </row>
    <row r="912">
      <c r="A912" s="1">
        <v>414028.0</v>
      </c>
      <c r="B912" s="1" t="s">
        <v>5039</v>
      </c>
      <c r="C912" s="2">
        <v>42593.0</v>
      </c>
      <c r="D912" s="1" t="s">
        <v>5040</v>
      </c>
      <c r="E912" s="1" t="s">
        <v>29</v>
      </c>
      <c r="F912" s="1">
        <v>894.0</v>
      </c>
      <c r="G912" s="1">
        <v>236.0</v>
      </c>
      <c r="H912" s="1">
        <v>4.0</v>
      </c>
      <c r="K912" s="1" t="s">
        <v>5041</v>
      </c>
      <c r="L912" s="1"/>
      <c r="M912" s="3" t="s">
        <v>5042</v>
      </c>
      <c r="N912" s="1" t="b">
        <v>1</v>
      </c>
      <c r="O912" s="1" t="b">
        <v>1</v>
      </c>
      <c r="P912" s="1" t="s">
        <v>77</v>
      </c>
      <c r="X912" s="1" t="s">
        <v>5043</v>
      </c>
    </row>
    <row r="913">
      <c r="A913" s="1">
        <v>414029.0</v>
      </c>
      <c r="B913" s="1" t="s">
        <v>5044</v>
      </c>
      <c r="C913" s="2">
        <v>42593.0</v>
      </c>
      <c r="D913" s="1" t="s">
        <v>5045</v>
      </c>
      <c r="E913" s="1" t="s">
        <v>29</v>
      </c>
      <c r="F913" s="1">
        <v>894.0</v>
      </c>
      <c r="G913" s="1">
        <v>236.0</v>
      </c>
      <c r="H913" s="1">
        <v>10.0</v>
      </c>
      <c r="K913" s="1" t="s">
        <v>5041</v>
      </c>
      <c r="L913" s="1"/>
      <c r="M913" s="3" t="s">
        <v>5046</v>
      </c>
      <c r="N913" s="1" t="b">
        <v>1</v>
      </c>
      <c r="O913" s="1" t="b">
        <v>1</v>
      </c>
      <c r="P913" s="1" t="s">
        <v>77</v>
      </c>
      <c r="X913" s="1" t="s">
        <v>5047</v>
      </c>
    </row>
    <row r="914">
      <c r="A914" s="1">
        <v>414030.0</v>
      </c>
      <c r="B914" s="1" t="s">
        <v>5048</v>
      </c>
      <c r="C914" s="2">
        <v>42593.0</v>
      </c>
      <c r="D914" s="1" t="s">
        <v>5049</v>
      </c>
      <c r="E914" s="1" t="s">
        <v>29</v>
      </c>
      <c r="F914" s="1">
        <v>894.0</v>
      </c>
      <c r="G914" s="1">
        <v>236.0</v>
      </c>
      <c r="H914" s="1">
        <v>4.0</v>
      </c>
      <c r="K914" s="1" t="s">
        <v>131</v>
      </c>
      <c r="L914" s="1"/>
      <c r="M914" s="3" t="s">
        <v>5050</v>
      </c>
      <c r="N914" s="1" t="b">
        <v>1</v>
      </c>
      <c r="O914" s="1" t="b">
        <v>1</v>
      </c>
      <c r="P914" s="1" t="s">
        <v>77</v>
      </c>
      <c r="X914" s="1" t="s">
        <v>5051</v>
      </c>
    </row>
    <row r="915">
      <c r="A915" s="1">
        <v>414031.0</v>
      </c>
      <c r="B915" s="1" t="s">
        <v>5052</v>
      </c>
      <c r="C915" s="2">
        <v>42593.0</v>
      </c>
      <c r="D915" s="1" t="s">
        <v>5053</v>
      </c>
      <c r="E915" s="1" t="s">
        <v>29</v>
      </c>
      <c r="F915" s="1">
        <v>894.0</v>
      </c>
      <c r="G915" s="1">
        <v>236.0</v>
      </c>
      <c r="H915" s="1">
        <v>2.0</v>
      </c>
      <c r="K915" s="1" t="s">
        <v>131</v>
      </c>
      <c r="L915" s="1"/>
      <c r="M915" s="3" t="s">
        <v>5054</v>
      </c>
      <c r="N915" s="1" t="b">
        <v>1</v>
      </c>
      <c r="O915" s="1" t="b">
        <v>1</v>
      </c>
      <c r="P915" s="1" t="s">
        <v>77</v>
      </c>
      <c r="X915" s="1" t="s">
        <v>5055</v>
      </c>
      <c r="Y915" s="3" t="s">
        <v>5056</v>
      </c>
      <c r="Z915" s="3" t="s">
        <v>5057</v>
      </c>
    </row>
    <row r="916">
      <c r="A916" s="1">
        <v>414032.0</v>
      </c>
      <c r="B916" s="1" t="s">
        <v>5058</v>
      </c>
      <c r="C916" s="2">
        <v>42593.0</v>
      </c>
      <c r="D916" s="1" t="s">
        <v>5059</v>
      </c>
      <c r="E916" s="1" t="s">
        <v>29</v>
      </c>
      <c r="F916" s="1">
        <v>894.0</v>
      </c>
      <c r="G916" s="1">
        <v>236.0</v>
      </c>
      <c r="H916" s="1">
        <v>3.0</v>
      </c>
      <c r="I916" s="1" t="s">
        <v>5060</v>
      </c>
      <c r="K916" s="1" t="s">
        <v>4941</v>
      </c>
      <c r="L916" s="1"/>
      <c r="M916" s="3" t="s">
        <v>5061</v>
      </c>
      <c r="N916" s="1" t="b">
        <v>1</v>
      </c>
      <c r="O916" s="1" t="b">
        <v>1</v>
      </c>
      <c r="P916" s="1" t="s">
        <v>77</v>
      </c>
      <c r="X916" s="1" t="s">
        <v>5062</v>
      </c>
    </row>
    <row r="917">
      <c r="A917" s="1">
        <v>414033.0</v>
      </c>
      <c r="B917" s="1" t="s">
        <v>5063</v>
      </c>
      <c r="C917" s="2">
        <v>42593.0</v>
      </c>
      <c r="D917" s="1" t="s">
        <v>5064</v>
      </c>
      <c r="E917" s="1" t="s">
        <v>29</v>
      </c>
      <c r="F917" s="1">
        <v>894.0</v>
      </c>
      <c r="G917" s="1">
        <v>236.0</v>
      </c>
      <c r="H917" s="1">
        <v>8.0</v>
      </c>
      <c r="K917" s="1" t="s">
        <v>131</v>
      </c>
      <c r="L917" s="1"/>
      <c r="M917" s="3" t="s">
        <v>5065</v>
      </c>
      <c r="N917" s="1" t="b">
        <v>1</v>
      </c>
      <c r="O917" s="1" t="b">
        <v>1</v>
      </c>
      <c r="P917" s="1" t="s">
        <v>77</v>
      </c>
      <c r="X917" s="1" t="s">
        <v>5066</v>
      </c>
    </row>
    <row r="918">
      <c r="A918" s="1">
        <v>414034.0</v>
      </c>
      <c r="B918" s="1" t="s">
        <v>5067</v>
      </c>
      <c r="C918" s="2">
        <v>42593.0</v>
      </c>
      <c r="D918" s="1" t="s">
        <v>5068</v>
      </c>
      <c r="E918" s="1" t="s">
        <v>29</v>
      </c>
      <c r="F918" s="1">
        <v>894.0</v>
      </c>
      <c r="G918" s="1">
        <v>236.0</v>
      </c>
      <c r="H918" s="1">
        <v>9.0</v>
      </c>
      <c r="K918" s="1" t="s">
        <v>131</v>
      </c>
      <c r="L918" s="1"/>
      <c r="M918" s="3" t="s">
        <v>5069</v>
      </c>
      <c r="N918" s="1" t="b">
        <v>1</v>
      </c>
      <c r="O918" s="1" t="b">
        <v>1</v>
      </c>
      <c r="P918" s="1" t="s">
        <v>77</v>
      </c>
      <c r="X918" s="1" t="s">
        <v>5070</v>
      </c>
      <c r="Y918" s="3" t="s">
        <v>5071</v>
      </c>
      <c r="Z918" s="3" t="s">
        <v>5072</v>
      </c>
    </row>
    <row r="919">
      <c r="A919" s="1">
        <v>414035.0</v>
      </c>
      <c r="B919" s="1" t="s">
        <v>5073</v>
      </c>
      <c r="C919" s="2">
        <v>42593.0</v>
      </c>
      <c r="D919" s="1" t="s">
        <v>5074</v>
      </c>
      <c r="E919" s="1" t="s">
        <v>29</v>
      </c>
      <c r="F919" s="1">
        <v>894.0</v>
      </c>
      <c r="G919" s="1">
        <v>236.0</v>
      </c>
      <c r="H919" s="1">
        <v>6.0</v>
      </c>
      <c r="I919" s="1" t="s">
        <v>5075</v>
      </c>
      <c r="K919" s="1" t="s">
        <v>5076</v>
      </c>
      <c r="L919" s="1"/>
      <c r="M919" s="3" t="s">
        <v>5077</v>
      </c>
      <c r="N919" s="1" t="b">
        <v>1</v>
      </c>
      <c r="O919" s="1" t="b">
        <v>1</v>
      </c>
      <c r="P919" s="1" t="s">
        <v>77</v>
      </c>
      <c r="X919" s="1" t="s">
        <v>5078</v>
      </c>
    </row>
    <row r="920">
      <c r="A920" s="1">
        <v>414036.0</v>
      </c>
      <c r="B920" s="1" t="s">
        <v>5079</v>
      </c>
      <c r="C920" s="2">
        <v>42593.0</v>
      </c>
      <c r="D920" s="1" t="s">
        <v>5080</v>
      </c>
      <c r="E920" s="1" t="s">
        <v>29</v>
      </c>
      <c r="F920" s="1">
        <v>894.0</v>
      </c>
      <c r="G920" s="1">
        <v>236.0</v>
      </c>
      <c r="H920" s="1">
        <v>4.0</v>
      </c>
      <c r="I920" s="1" t="s">
        <v>4981</v>
      </c>
      <c r="K920" s="1" t="s">
        <v>5081</v>
      </c>
      <c r="L920" s="1"/>
      <c r="M920" s="3" t="s">
        <v>5082</v>
      </c>
      <c r="N920" s="1" t="b">
        <v>1</v>
      </c>
      <c r="O920" s="1" t="b">
        <v>1</v>
      </c>
      <c r="P920" s="1" t="s">
        <v>77</v>
      </c>
      <c r="X920" s="1" t="s">
        <v>5083</v>
      </c>
    </row>
    <row r="921">
      <c r="A921" s="1">
        <v>414037.0</v>
      </c>
      <c r="B921" s="1" t="s">
        <v>5084</v>
      </c>
      <c r="C921" s="2">
        <v>42593.0</v>
      </c>
      <c r="D921" s="1" t="s">
        <v>5085</v>
      </c>
      <c r="E921" s="1" t="s">
        <v>29</v>
      </c>
      <c r="F921" s="1">
        <v>894.0</v>
      </c>
      <c r="G921" s="1">
        <v>236.0</v>
      </c>
      <c r="H921" s="1">
        <v>4.0</v>
      </c>
      <c r="I921" s="1" t="s">
        <v>4981</v>
      </c>
      <c r="K921" s="1" t="s">
        <v>5086</v>
      </c>
      <c r="L921" s="1"/>
      <c r="M921" s="3" t="s">
        <v>5087</v>
      </c>
      <c r="N921" s="1" t="b">
        <v>1</v>
      </c>
      <c r="O921" s="1" t="b">
        <v>1</v>
      </c>
      <c r="P921" s="1" t="s">
        <v>77</v>
      </c>
      <c r="X921" s="1" t="s">
        <v>5088</v>
      </c>
    </row>
    <row r="922">
      <c r="A922" s="1">
        <v>414038.0</v>
      </c>
      <c r="B922" s="1" t="s">
        <v>5089</v>
      </c>
      <c r="C922" s="2">
        <v>42593.0</v>
      </c>
      <c r="D922" s="1" t="s">
        <v>5090</v>
      </c>
      <c r="E922" s="1" t="s">
        <v>29</v>
      </c>
      <c r="F922" s="1">
        <v>894.0</v>
      </c>
      <c r="G922" s="1">
        <v>236.0</v>
      </c>
      <c r="H922" s="1">
        <v>4.0</v>
      </c>
      <c r="I922" s="1" t="s">
        <v>4981</v>
      </c>
      <c r="K922" s="1" t="s">
        <v>5091</v>
      </c>
      <c r="L922" s="1"/>
      <c r="M922" s="3" t="s">
        <v>5092</v>
      </c>
      <c r="N922" s="1" t="b">
        <v>1</v>
      </c>
      <c r="O922" s="1" t="b">
        <v>1</v>
      </c>
      <c r="P922" s="1" t="s">
        <v>77</v>
      </c>
      <c r="X922" s="1" t="s">
        <v>5093</v>
      </c>
    </row>
    <row r="923">
      <c r="A923" s="1">
        <v>414039.0</v>
      </c>
      <c r="B923" s="1" t="s">
        <v>5094</v>
      </c>
      <c r="C923" s="2">
        <v>42593.0</v>
      </c>
      <c r="D923" s="1" t="s">
        <v>5095</v>
      </c>
      <c r="E923" s="1" t="s">
        <v>29</v>
      </c>
      <c r="F923" s="1">
        <v>894.0</v>
      </c>
      <c r="G923" s="1">
        <v>236.0</v>
      </c>
      <c r="H923" s="1">
        <v>4.0</v>
      </c>
      <c r="I923" s="1" t="s">
        <v>5096</v>
      </c>
      <c r="K923" s="1" t="s">
        <v>5097</v>
      </c>
      <c r="L923" s="1"/>
      <c r="M923" s="3" t="s">
        <v>5098</v>
      </c>
      <c r="N923" s="1" t="b">
        <v>1</v>
      </c>
      <c r="O923" s="1" t="b">
        <v>1</v>
      </c>
      <c r="P923" s="1" t="s">
        <v>77</v>
      </c>
      <c r="X923" s="1" t="s">
        <v>5099</v>
      </c>
    </row>
    <row r="924">
      <c r="A924" s="1">
        <v>414040.0</v>
      </c>
      <c r="B924" s="1" t="s">
        <v>5100</v>
      </c>
      <c r="C924" s="2">
        <v>42593.0</v>
      </c>
      <c r="D924" s="1" t="s">
        <v>5101</v>
      </c>
      <c r="E924" s="1" t="s">
        <v>29</v>
      </c>
      <c r="F924" s="1">
        <v>894.0</v>
      </c>
      <c r="G924" s="1">
        <v>236.0</v>
      </c>
      <c r="H924" s="1">
        <v>4.0</v>
      </c>
      <c r="I924" s="1" t="s">
        <v>5102</v>
      </c>
      <c r="K924" s="1" t="s">
        <v>5103</v>
      </c>
      <c r="L924" s="1"/>
      <c r="M924" s="3" t="s">
        <v>5104</v>
      </c>
      <c r="N924" s="1" t="b">
        <v>1</v>
      </c>
      <c r="O924" s="1" t="b">
        <v>1</v>
      </c>
      <c r="P924" s="1" t="s">
        <v>77</v>
      </c>
      <c r="X924" s="1" t="s">
        <v>5105</v>
      </c>
      <c r="Y924" s="3" t="s">
        <v>5106</v>
      </c>
      <c r="Z924" s="3" t="s">
        <v>5107</v>
      </c>
    </row>
    <row r="925">
      <c r="A925" s="1">
        <v>414041.0</v>
      </c>
      <c r="B925" s="1" t="s">
        <v>5108</v>
      </c>
      <c r="C925" s="2">
        <v>42593.0</v>
      </c>
      <c r="D925" s="1" t="s">
        <v>5109</v>
      </c>
      <c r="E925" s="1" t="s">
        <v>29</v>
      </c>
      <c r="F925" s="1">
        <v>894.0</v>
      </c>
      <c r="G925" s="1">
        <v>236.0</v>
      </c>
      <c r="H925" s="1">
        <v>5.0</v>
      </c>
      <c r="I925" s="1" t="s">
        <v>4981</v>
      </c>
      <c r="K925" s="1" t="s">
        <v>4941</v>
      </c>
      <c r="L925" s="1"/>
      <c r="M925" s="3" t="s">
        <v>5110</v>
      </c>
      <c r="N925" s="1" t="b">
        <v>1</v>
      </c>
      <c r="O925" s="1" t="b">
        <v>1</v>
      </c>
      <c r="P925" s="1" t="s">
        <v>77</v>
      </c>
      <c r="X925" s="1" t="s">
        <v>5111</v>
      </c>
    </row>
    <row r="926">
      <c r="A926" s="1">
        <v>414042.0</v>
      </c>
      <c r="B926" s="1" t="s">
        <v>5112</v>
      </c>
      <c r="C926" s="2">
        <v>42593.0</v>
      </c>
      <c r="D926" s="1" t="s">
        <v>5113</v>
      </c>
      <c r="E926" s="1" t="s">
        <v>29</v>
      </c>
      <c r="F926" s="1">
        <v>894.0</v>
      </c>
      <c r="G926" s="1">
        <v>236.0</v>
      </c>
      <c r="H926" s="1">
        <v>2.0</v>
      </c>
      <c r="I926" s="1" t="s">
        <v>5114</v>
      </c>
      <c r="K926" s="1" t="s">
        <v>4941</v>
      </c>
      <c r="L926" s="1"/>
      <c r="M926" s="3" t="s">
        <v>5115</v>
      </c>
      <c r="N926" s="1" t="b">
        <v>1</v>
      </c>
      <c r="O926" s="1" t="b">
        <v>1</v>
      </c>
      <c r="P926" s="1" t="s">
        <v>77</v>
      </c>
      <c r="X926" s="1" t="s">
        <v>5116</v>
      </c>
    </row>
    <row r="927">
      <c r="A927" s="1">
        <v>414043.0</v>
      </c>
      <c r="B927" s="1" t="s">
        <v>5117</v>
      </c>
      <c r="C927" s="2">
        <v>42593.0</v>
      </c>
      <c r="D927" s="1" t="s">
        <v>5118</v>
      </c>
      <c r="E927" s="1" t="s">
        <v>29</v>
      </c>
      <c r="F927" s="1">
        <v>894.0</v>
      </c>
      <c r="G927" s="1">
        <v>236.0</v>
      </c>
      <c r="H927" s="1">
        <v>2.0</v>
      </c>
      <c r="I927" s="1" t="s">
        <v>5119</v>
      </c>
      <c r="K927" s="1" t="s">
        <v>5120</v>
      </c>
      <c r="L927" s="1"/>
      <c r="M927" s="3" t="s">
        <v>5121</v>
      </c>
      <c r="N927" s="1" t="b">
        <v>1</v>
      </c>
      <c r="O927" s="1" t="b">
        <v>1</v>
      </c>
      <c r="P927" s="1" t="s">
        <v>77</v>
      </c>
      <c r="X927" s="1" t="s">
        <v>5122</v>
      </c>
    </row>
    <row r="928">
      <c r="A928" s="1">
        <v>414044.0</v>
      </c>
      <c r="B928" s="1" t="s">
        <v>5123</v>
      </c>
      <c r="C928" s="2">
        <v>42593.0</v>
      </c>
      <c r="D928" s="1" t="s">
        <v>5124</v>
      </c>
      <c r="E928" s="1" t="s">
        <v>29</v>
      </c>
      <c r="F928" s="1">
        <v>894.0</v>
      </c>
      <c r="G928" s="1">
        <v>236.0</v>
      </c>
      <c r="H928" s="1">
        <v>3.0</v>
      </c>
      <c r="I928" s="1" t="s">
        <v>4964</v>
      </c>
      <c r="K928" s="1" t="s">
        <v>5086</v>
      </c>
      <c r="L928" s="1"/>
      <c r="M928" s="3" t="s">
        <v>5125</v>
      </c>
      <c r="N928" s="1" t="b">
        <v>1</v>
      </c>
      <c r="O928" s="1" t="b">
        <v>1</v>
      </c>
      <c r="P928" s="1" t="s">
        <v>77</v>
      </c>
      <c r="X928" s="1" t="s">
        <v>5126</v>
      </c>
    </row>
    <row r="929">
      <c r="A929" s="1">
        <v>414045.0</v>
      </c>
      <c r="B929" s="1" t="s">
        <v>5127</v>
      </c>
      <c r="C929" s="2">
        <v>42593.0</v>
      </c>
      <c r="D929" s="1" t="s">
        <v>5128</v>
      </c>
      <c r="E929" s="1" t="s">
        <v>29</v>
      </c>
      <c r="F929" s="1">
        <v>894.0</v>
      </c>
      <c r="G929" s="1">
        <v>236.0</v>
      </c>
      <c r="H929" s="1">
        <v>2.0</v>
      </c>
      <c r="I929" s="1" t="s">
        <v>5017</v>
      </c>
      <c r="K929" s="1" t="s">
        <v>5120</v>
      </c>
      <c r="L929" s="1"/>
      <c r="M929" s="3" t="s">
        <v>5129</v>
      </c>
      <c r="N929" s="1" t="b">
        <v>1</v>
      </c>
      <c r="O929" s="1" t="b">
        <v>1</v>
      </c>
      <c r="P929" s="1" t="s">
        <v>77</v>
      </c>
      <c r="X929" s="1" t="s">
        <v>5130</v>
      </c>
    </row>
    <row r="930">
      <c r="A930" s="1">
        <v>414046.0</v>
      </c>
      <c r="B930" s="1" t="s">
        <v>5131</v>
      </c>
      <c r="C930" s="2">
        <v>42593.0</v>
      </c>
      <c r="D930" s="1" t="s">
        <v>5132</v>
      </c>
      <c r="E930" s="1" t="s">
        <v>29</v>
      </c>
      <c r="F930" s="1">
        <v>894.0</v>
      </c>
      <c r="G930" s="1">
        <v>236.0</v>
      </c>
      <c r="H930" s="1">
        <v>2.0</v>
      </c>
      <c r="I930" s="1" t="s">
        <v>5119</v>
      </c>
      <c r="K930" s="1" t="s">
        <v>5133</v>
      </c>
      <c r="L930" s="1"/>
      <c r="M930" s="3" t="s">
        <v>5134</v>
      </c>
      <c r="N930" s="1" t="b">
        <v>1</v>
      </c>
      <c r="O930" s="1" t="b">
        <v>1</v>
      </c>
      <c r="P930" s="1" t="s">
        <v>77</v>
      </c>
      <c r="X930" s="1" t="s">
        <v>5135</v>
      </c>
    </row>
    <row r="931">
      <c r="A931" s="1">
        <v>414047.0</v>
      </c>
      <c r="B931" s="1" t="s">
        <v>5136</v>
      </c>
      <c r="C931" s="2">
        <v>42593.0</v>
      </c>
      <c r="D931" s="1" t="s">
        <v>5137</v>
      </c>
      <c r="E931" s="1" t="s">
        <v>29</v>
      </c>
      <c r="F931" s="1">
        <v>894.0</v>
      </c>
      <c r="G931" s="1">
        <v>236.0</v>
      </c>
      <c r="H931" s="1">
        <v>2.0</v>
      </c>
      <c r="I931" s="1" t="s">
        <v>5096</v>
      </c>
      <c r="K931" s="1" t="s">
        <v>5138</v>
      </c>
      <c r="L931" s="1"/>
      <c r="M931" s="3" t="s">
        <v>5139</v>
      </c>
      <c r="N931" s="1" t="b">
        <v>1</v>
      </c>
      <c r="O931" s="1" t="b">
        <v>1</v>
      </c>
      <c r="P931" s="1" t="s">
        <v>77</v>
      </c>
      <c r="X931" s="1" t="s">
        <v>5140</v>
      </c>
    </row>
    <row r="932">
      <c r="A932" s="1">
        <v>414048.0</v>
      </c>
      <c r="B932" s="1" t="s">
        <v>5141</v>
      </c>
      <c r="C932" s="2">
        <v>42593.0</v>
      </c>
      <c r="D932" s="1" t="s">
        <v>5142</v>
      </c>
      <c r="E932" s="1" t="s">
        <v>29</v>
      </c>
      <c r="F932" s="1">
        <v>894.0</v>
      </c>
      <c r="G932" s="1">
        <v>236.0</v>
      </c>
      <c r="H932" s="1">
        <v>2.0</v>
      </c>
      <c r="I932" s="1" t="s">
        <v>5143</v>
      </c>
      <c r="K932" s="1" t="s">
        <v>5144</v>
      </c>
      <c r="L932" s="1"/>
      <c r="M932" s="3" t="s">
        <v>5145</v>
      </c>
      <c r="N932" s="1" t="b">
        <v>1</v>
      </c>
      <c r="O932" s="1" t="b">
        <v>1</v>
      </c>
      <c r="P932" s="1" t="s">
        <v>77</v>
      </c>
      <c r="X932" s="1" t="s">
        <v>5146</v>
      </c>
    </row>
    <row r="933">
      <c r="A933" s="1">
        <v>414049.0</v>
      </c>
      <c r="B933" s="1" t="s">
        <v>5147</v>
      </c>
      <c r="C933" s="2">
        <v>42593.0</v>
      </c>
      <c r="D933" s="1" t="s">
        <v>5148</v>
      </c>
      <c r="E933" s="1" t="s">
        <v>29</v>
      </c>
      <c r="F933" s="1">
        <v>894.0</v>
      </c>
      <c r="G933" s="1">
        <v>236.0</v>
      </c>
      <c r="H933" s="1">
        <v>2.0</v>
      </c>
      <c r="K933" s="1" t="s">
        <v>5041</v>
      </c>
      <c r="L933" s="1"/>
      <c r="M933" s="3" t="s">
        <v>5149</v>
      </c>
      <c r="N933" s="1" t="b">
        <v>1</v>
      </c>
      <c r="O933" s="1" t="b">
        <v>1</v>
      </c>
      <c r="P933" s="1" t="s">
        <v>77</v>
      </c>
      <c r="X933" s="1" t="s">
        <v>5047</v>
      </c>
    </row>
    <row r="934">
      <c r="A934" s="1">
        <v>414050.0</v>
      </c>
      <c r="B934" s="1" t="s">
        <v>5150</v>
      </c>
      <c r="C934" s="2">
        <v>42593.0</v>
      </c>
      <c r="D934" s="1" t="s">
        <v>5151</v>
      </c>
      <c r="E934" s="1" t="s">
        <v>29</v>
      </c>
      <c r="F934" s="1">
        <v>894.0</v>
      </c>
      <c r="G934" s="1">
        <v>236.0</v>
      </c>
      <c r="H934" s="1">
        <v>3.0</v>
      </c>
      <c r="K934" s="1" t="s">
        <v>5152</v>
      </c>
      <c r="L934" s="1"/>
      <c r="M934" s="3" t="s">
        <v>5153</v>
      </c>
      <c r="N934" s="1" t="b">
        <v>1</v>
      </c>
      <c r="O934" s="1" t="b">
        <v>1</v>
      </c>
      <c r="P934" s="1" t="s">
        <v>77</v>
      </c>
      <c r="X934" s="1" t="s">
        <v>5154</v>
      </c>
    </row>
    <row r="935">
      <c r="A935" s="1">
        <v>414051.0</v>
      </c>
      <c r="B935" s="1" t="s">
        <v>5155</v>
      </c>
      <c r="C935" s="2">
        <v>42593.0</v>
      </c>
      <c r="D935" s="1" t="s">
        <v>5156</v>
      </c>
      <c r="E935" s="1" t="s">
        <v>29</v>
      </c>
      <c r="F935" s="1">
        <v>894.0</v>
      </c>
      <c r="G935" s="1">
        <v>236.0</v>
      </c>
      <c r="H935" s="1">
        <v>2.0</v>
      </c>
      <c r="K935" s="1" t="s">
        <v>5041</v>
      </c>
      <c r="L935" s="1"/>
      <c r="M935" s="3" t="s">
        <v>5157</v>
      </c>
      <c r="N935" s="1" t="b">
        <v>1</v>
      </c>
      <c r="O935" s="1" t="b">
        <v>1</v>
      </c>
      <c r="P935" s="1" t="s">
        <v>77</v>
      </c>
      <c r="X935" s="1" t="s">
        <v>5158</v>
      </c>
    </row>
    <row r="936">
      <c r="A936" s="1">
        <v>414052.0</v>
      </c>
      <c r="B936" s="1" t="s">
        <v>5159</v>
      </c>
      <c r="C936" s="2">
        <v>42593.0</v>
      </c>
      <c r="D936" s="1" t="s">
        <v>5160</v>
      </c>
      <c r="E936" s="1" t="s">
        <v>29</v>
      </c>
      <c r="F936" s="1">
        <v>894.0</v>
      </c>
      <c r="G936" s="1">
        <v>236.0</v>
      </c>
      <c r="H936" s="1">
        <v>28.0</v>
      </c>
      <c r="K936" s="1" t="s">
        <v>5041</v>
      </c>
      <c r="L936" s="1"/>
      <c r="M936" s="3" t="s">
        <v>5161</v>
      </c>
      <c r="N936" s="1" t="b">
        <v>1</v>
      </c>
      <c r="O936" s="1" t="b">
        <v>1</v>
      </c>
      <c r="P936" s="1" t="s">
        <v>77</v>
      </c>
      <c r="X936" s="1" t="s">
        <v>5162</v>
      </c>
    </row>
    <row r="937">
      <c r="A937" s="1">
        <v>414053.0</v>
      </c>
      <c r="B937" s="1" t="s">
        <v>5163</v>
      </c>
      <c r="C937" s="2">
        <v>42593.0</v>
      </c>
      <c r="D937" s="1" t="s">
        <v>5164</v>
      </c>
      <c r="E937" s="1" t="s">
        <v>29</v>
      </c>
      <c r="F937" s="1">
        <v>894.0</v>
      </c>
      <c r="G937" s="1">
        <v>236.0</v>
      </c>
      <c r="H937" s="1">
        <v>3.0</v>
      </c>
      <c r="I937" s="1" t="s">
        <v>4964</v>
      </c>
      <c r="K937" s="1" t="s">
        <v>5165</v>
      </c>
      <c r="L937" s="1"/>
      <c r="M937" s="3" t="s">
        <v>5166</v>
      </c>
      <c r="N937" s="1" t="b">
        <v>1</v>
      </c>
      <c r="O937" s="1" t="b">
        <v>1</v>
      </c>
      <c r="P937" s="1" t="s">
        <v>77</v>
      </c>
      <c r="X937" s="1" t="s">
        <v>5167</v>
      </c>
    </row>
    <row r="938">
      <c r="A938" s="1">
        <v>414054.0</v>
      </c>
      <c r="B938" s="1" t="s">
        <v>5168</v>
      </c>
      <c r="C938" s="2">
        <v>42593.0</v>
      </c>
      <c r="D938" s="1" t="s">
        <v>5169</v>
      </c>
      <c r="E938" s="1" t="s">
        <v>29</v>
      </c>
      <c r="F938" s="1">
        <v>894.0</v>
      </c>
      <c r="G938" s="1">
        <v>236.0</v>
      </c>
      <c r="H938" s="1">
        <v>3.0</v>
      </c>
      <c r="I938" s="1" t="s">
        <v>4981</v>
      </c>
      <c r="K938" s="1" t="s">
        <v>5165</v>
      </c>
      <c r="L938" s="1"/>
      <c r="M938" s="3" t="s">
        <v>5170</v>
      </c>
      <c r="N938" s="1" t="b">
        <v>1</v>
      </c>
      <c r="O938" s="1" t="b">
        <v>1</v>
      </c>
      <c r="P938" s="1" t="s">
        <v>77</v>
      </c>
      <c r="X938" s="1" t="s">
        <v>5171</v>
      </c>
    </row>
    <row r="939">
      <c r="A939" s="1">
        <v>414055.0</v>
      </c>
      <c r="B939" s="1" t="s">
        <v>5172</v>
      </c>
      <c r="C939" s="2">
        <v>42593.0</v>
      </c>
      <c r="D939" s="1" t="s">
        <v>5173</v>
      </c>
      <c r="E939" s="1" t="s">
        <v>29</v>
      </c>
      <c r="F939" s="1">
        <v>894.0</v>
      </c>
      <c r="G939" s="1">
        <v>236.0</v>
      </c>
      <c r="H939" s="1">
        <v>5.0</v>
      </c>
      <c r="I939" s="1" t="s">
        <v>4964</v>
      </c>
      <c r="K939" s="1" t="s">
        <v>4941</v>
      </c>
      <c r="L939" s="1"/>
      <c r="M939" s="3" t="s">
        <v>5174</v>
      </c>
      <c r="N939" s="1" t="b">
        <v>1</v>
      </c>
      <c r="O939" s="1" t="b">
        <v>1</v>
      </c>
      <c r="P939" s="1" t="s">
        <v>77</v>
      </c>
      <c r="X939" s="1" t="s">
        <v>5175</v>
      </c>
    </row>
    <row r="940">
      <c r="A940" s="1">
        <v>414056.0</v>
      </c>
      <c r="B940" s="1" t="s">
        <v>5176</v>
      </c>
      <c r="C940" s="2">
        <v>42586.0</v>
      </c>
      <c r="D940" s="1" t="s">
        <v>5177</v>
      </c>
      <c r="E940" s="1" t="s">
        <v>29</v>
      </c>
      <c r="F940" s="1">
        <v>894.0</v>
      </c>
      <c r="G940" s="1">
        <v>236.0</v>
      </c>
      <c r="H940" s="1">
        <v>63.0</v>
      </c>
      <c r="I940" s="1" t="s">
        <v>5178</v>
      </c>
      <c r="K940" s="1" t="s">
        <v>5179</v>
      </c>
      <c r="L940" s="1"/>
      <c r="M940" s="3" t="s">
        <v>5180</v>
      </c>
      <c r="N940" s="1" t="b">
        <v>1</v>
      </c>
      <c r="O940" s="1" t="b">
        <v>1</v>
      </c>
      <c r="P940" s="1" t="s">
        <v>77</v>
      </c>
      <c r="X940" s="1" t="s">
        <v>5181</v>
      </c>
    </row>
    <row r="941">
      <c r="A941" s="1">
        <v>414057.0</v>
      </c>
      <c r="B941" s="1" t="s">
        <v>5182</v>
      </c>
      <c r="C941" s="2">
        <v>42586.0</v>
      </c>
      <c r="D941" s="1" t="s">
        <v>5183</v>
      </c>
      <c r="E941" s="1" t="s">
        <v>29</v>
      </c>
      <c r="F941" s="1">
        <v>894.0</v>
      </c>
      <c r="G941" s="1">
        <v>236.0</v>
      </c>
      <c r="H941" s="1">
        <v>130.0</v>
      </c>
      <c r="I941" s="1" t="s">
        <v>5184</v>
      </c>
      <c r="K941" s="1" t="s">
        <v>5185</v>
      </c>
      <c r="L941" s="1"/>
      <c r="M941" s="3" t="s">
        <v>5186</v>
      </c>
      <c r="N941" s="1" t="b">
        <v>1</v>
      </c>
      <c r="O941" s="1" t="b">
        <v>1</v>
      </c>
      <c r="P941" s="1" t="s">
        <v>77</v>
      </c>
      <c r="X941" s="1" t="s">
        <v>5187</v>
      </c>
    </row>
    <row r="942">
      <c r="A942" s="1">
        <v>414058.0</v>
      </c>
      <c r="B942" s="1" t="s">
        <v>5188</v>
      </c>
      <c r="C942" s="2">
        <v>42586.0</v>
      </c>
      <c r="D942" s="1" t="s">
        <v>5189</v>
      </c>
      <c r="E942" s="1" t="s">
        <v>29</v>
      </c>
      <c r="F942" s="1">
        <v>894.0</v>
      </c>
      <c r="G942" s="1">
        <v>236.0</v>
      </c>
      <c r="H942" s="1">
        <v>16.0</v>
      </c>
      <c r="I942" s="1" t="s">
        <v>1243</v>
      </c>
      <c r="K942" s="1" t="s">
        <v>4899</v>
      </c>
      <c r="L942" s="1"/>
      <c r="M942" s="3" t="s">
        <v>5190</v>
      </c>
      <c r="N942" s="1" t="b">
        <v>1</v>
      </c>
      <c r="O942" s="1" t="b">
        <v>1</v>
      </c>
      <c r="P942" s="1" t="s">
        <v>77</v>
      </c>
      <c r="X942" s="1" t="s">
        <v>5191</v>
      </c>
    </row>
    <row r="943">
      <c r="A943" s="1">
        <v>414059.0</v>
      </c>
      <c r="B943" s="1" t="s">
        <v>5192</v>
      </c>
      <c r="C943" s="2">
        <v>42586.0</v>
      </c>
      <c r="D943" s="1" t="s">
        <v>5193</v>
      </c>
      <c r="E943" s="1" t="s">
        <v>29</v>
      </c>
      <c r="F943" s="1">
        <v>894.0</v>
      </c>
      <c r="G943" s="1">
        <v>236.0</v>
      </c>
      <c r="H943" s="1">
        <v>13.0</v>
      </c>
      <c r="I943" s="1" t="s">
        <v>5184</v>
      </c>
      <c r="K943" s="1" t="s">
        <v>5194</v>
      </c>
      <c r="L943" s="1"/>
      <c r="M943" s="3" t="s">
        <v>5195</v>
      </c>
      <c r="N943" s="1" t="b">
        <v>1</v>
      </c>
      <c r="O943" s="1" t="b">
        <v>1</v>
      </c>
      <c r="P943" s="1" t="s">
        <v>77</v>
      </c>
      <c r="X943" s="1" t="s">
        <v>5196</v>
      </c>
    </row>
    <row r="944">
      <c r="A944" s="1">
        <v>414060.0</v>
      </c>
      <c r="B944" s="1" t="s">
        <v>5197</v>
      </c>
      <c r="C944" s="2">
        <v>42586.0</v>
      </c>
      <c r="D944" s="1" t="s">
        <v>5198</v>
      </c>
      <c r="E944" s="1" t="s">
        <v>29</v>
      </c>
      <c r="F944" s="1">
        <v>894.0</v>
      </c>
      <c r="G944" s="1">
        <v>236.0</v>
      </c>
      <c r="H944" s="1">
        <v>5.0</v>
      </c>
      <c r="I944" s="1" t="s">
        <v>130</v>
      </c>
      <c r="K944" s="1" t="s">
        <v>5199</v>
      </c>
      <c r="L944" s="1"/>
      <c r="M944" s="3" t="s">
        <v>5200</v>
      </c>
      <c r="N944" s="1" t="b">
        <v>1</v>
      </c>
      <c r="O944" s="1" t="b">
        <v>1</v>
      </c>
      <c r="P944" s="1" t="s">
        <v>77</v>
      </c>
      <c r="X944" s="1" t="s">
        <v>5201</v>
      </c>
    </row>
    <row r="945">
      <c r="A945" s="1">
        <v>414061.0</v>
      </c>
      <c r="B945" s="1" t="s">
        <v>5202</v>
      </c>
      <c r="C945" s="2">
        <v>42586.0</v>
      </c>
      <c r="D945" s="1" t="s">
        <v>5203</v>
      </c>
      <c r="E945" s="1" t="s">
        <v>29</v>
      </c>
      <c r="F945" s="1">
        <v>894.0</v>
      </c>
      <c r="G945" s="1">
        <v>236.0</v>
      </c>
      <c r="H945" s="1">
        <v>4.0</v>
      </c>
      <c r="I945" s="1" t="s">
        <v>5204</v>
      </c>
      <c r="K945" s="1" t="s">
        <v>131</v>
      </c>
      <c r="L945" s="1"/>
      <c r="M945" s="3" t="s">
        <v>5205</v>
      </c>
      <c r="N945" s="1" t="b">
        <v>1</v>
      </c>
      <c r="O945" s="1" t="b">
        <v>1</v>
      </c>
      <c r="P945" s="1" t="s">
        <v>77</v>
      </c>
      <c r="X945" s="1" t="s">
        <v>5206</v>
      </c>
      <c r="Y945" s="3" t="s">
        <v>5207</v>
      </c>
      <c r="Z945" s="3" t="s">
        <v>5208</v>
      </c>
    </row>
    <row r="946">
      <c r="A946" s="1">
        <v>414062.0</v>
      </c>
      <c r="B946" s="1" t="s">
        <v>5209</v>
      </c>
      <c r="C946" s="2">
        <v>42586.0</v>
      </c>
      <c r="D946" s="1" t="s">
        <v>5210</v>
      </c>
      <c r="E946" s="1" t="s">
        <v>29</v>
      </c>
      <c r="F946" s="1">
        <v>894.0</v>
      </c>
      <c r="G946" s="1">
        <v>236.0</v>
      </c>
      <c r="H946" s="1">
        <v>5.0</v>
      </c>
      <c r="I946" s="1" t="s">
        <v>5211</v>
      </c>
      <c r="K946" s="1" t="s">
        <v>131</v>
      </c>
      <c r="L946" s="1"/>
      <c r="M946" s="3" t="s">
        <v>5212</v>
      </c>
      <c r="N946" s="1" t="b">
        <v>1</v>
      </c>
      <c r="O946" s="1" t="b">
        <v>1</v>
      </c>
      <c r="P946" s="1" t="s">
        <v>77</v>
      </c>
      <c r="X946" s="1" t="s">
        <v>5213</v>
      </c>
    </row>
    <row r="947">
      <c r="A947" s="1">
        <v>414063.0</v>
      </c>
      <c r="B947" s="1" t="s">
        <v>5214</v>
      </c>
      <c r="C947" s="2">
        <v>42586.0</v>
      </c>
      <c r="D947" s="1" t="s">
        <v>5215</v>
      </c>
      <c r="E947" s="1" t="s">
        <v>29</v>
      </c>
      <c r="F947" s="1">
        <v>894.0</v>
      </c>
      <c r="G947" s="1">
        <v>236.0</v>
      </c>
      <c r="H947" s="1">
        <v>3.0</v>
      </c>
      <c r="I947" s="1" t="s">
        <v>5216</v>
      </c>
      <c r="K947" s="1" t="s">
        <v>131</v>
      </c>
      <c r="L947" s="1"/>
      <c r="M947" s="3" t="s">
        <v>5217</v>
      </c>
      <c r="N947" s="1" t="b">
        <v>1</v>
      </c>
      <c r="O947" s="1" t="b">
        <v>1</v>
      </c>
      <c r="P947" s="1" t="s">
        <v>77</v>
      </c>
      <c r="X947" s="1" t="s">
        <v>5218</v>
      </c>
      <c r="Y947" s="3" t="s">
        <v>5207</v>
      </c>
      <c r="Z947" s="3" t="s">
        <v>5208</v>
      </c>
    </row>
    <row r="948">
      <c r="A948" s="1">
        <v>414064.0</v>
      </c>
      <c r="B948" s="1" t="s">
        <v>5219</v>
      </c>
      <c r="C948" s="2">
        <v>42586.0</v>
      </c>
      <c r="D948" s="1" t="s">
        <v>5220</v>
      </c>
      <c r="E948" s="1" t="s">
        <v>29</v>
      </c>
      <c r="F948" s="1">
        <v>894.0</v>
      </c>
      <c r="G948" s="1">
        <v>236.0</v>
      </c>
      <c r="H948" s="1">
        <v>3.0</v>
      </c>
      <c r="I948" s="1" t="s">
        <v>5221</v>
      </c>
      <c r="K948" s="1" t="s">
        <v>2469</v>
      </c>
      <c r="L948" s="1"/>
      <c r="M948" s="3" t="s">
        <v>5222</v>
      </c>
      <c r="N948" s="1" t="b">
        <v>1</v>
      </c>
      <c r="O948" s="1" t="b">
        <v>1</v>
      </c>
      <c r="P948" s="1" t="s">
        <v>77</v>
      </c>
      <c r="X948" s="1" t="s">
        <v>5223</v>
      </c>
      <c r="Y948" s="3" t="s">
        <v>5224</v>
      </c>
      <c r="Z948" s="3" t="s">
        <v>5225</v>
      </c>
    </row>
    <row r="949">
      <c r="A949" s="1">
        <v>414065.0</v>
      </c>
      <c r="B949" s="1" t="s">
        <v>5226</v>
      </c>
      <c r="C949" s="2">
        <v>42586.0</v>
      </c>
      <c r="D949" s="1" t="s">
        <v>5227</v>
      </c>
      <c r="E949" s="1" t="s">
        <v>29</v>
      </c>
      <c r="F949" s="1">
        <v>894.0</v>
      </c>
      <c r="G949" s="1">
        <v>236.0</v>
      </c>
      <c r="H949" s="1">
        <v>1.0</v>
      </c>
      <c r="K949" s="1" t="s">
        <v>5228</v>
      </c>
      <c r="L949" s="1"/>
      <c r="M949" s="3" t="s">
        <v>5229</v>
      </c>
      <c r="N949" s="1" t="b">
        <v>1</v>
      </c>
      <c r="O949" s="1" t="b">
        <v>1</v>
      </c>
      <c r="P949" s="1" t="s">
        <v>77</v>
      </c>
      <c r="X949" s="1" t="s">
        <v>5230</v>
      </c>
    </row>
    <row r="950">
      <c r="A950" s="1">
        <v>414066.0</v>
      </c>
      <c r="B950" s="1" t="s">
        <v>5231</v>
      </c>
      <c r="C950" s="2">
        <v>42584.0</v>
      </c>
      <c r="D950" s="1" t="s">
        <v>5232</v>
      </c>
      <c r="E950" s="1" t="s">
        <v>29</v>
      </c>
      <c r="F950" s="1">
        <v>894.0</v>
      </c>
      <c r="G950" s="1">
        <v>236.0</v>
      </c>
      <c r="H950" s="1">
        <v>2.0</v>
      </c>
      <c r="K950" s="1" t="s">
        <v>5233</v>
      </c>
      <c r="L950" s="1"/>
      <c r="M950" s="3" t="s">
        <v>5234</v>
      </c>
      <c r="N950" s="1" t="b">
        <v>1</v>
      </c>
      <c r="O950" s="1" t="b">
        <v>1</v>
      </c>
      <c r="P950" s="1" t="s">
        <v>77</v>
      </c>
      <c r="X950" s="1" t="s">
        <v>5235</v>
      </c>
    </row>
    <row r="951">
      <c r="A951" s="1">
        <v>414067.0</v>
      </c>
      <c r="B951" s="1" t="s">
        <v>5236</v>
      </c>
      <c r="C951" s="2">
        <v>42584.0</v>
      </c>
      <c r="D951" s="1" t="s">
        <v>5237</v>
      </c>
      <c r="E951" s="1" t="s">
        <v>29</v>
      </c>
      <c r="F951" s="1">
        <v>894.0</v>
      </c>
      <c r="G951" s="1">
        <v>236.0</v>
      </c>
      <c r="H951" s="1">
        <v>10.0</v>
      </c>
      <c r="K951" s="1" t="s">
        <v>5238</v>
      </c>
      <c r="L951" s="1"/>
      <c r="M951" s="3" t="s">
        <v>5239</v>
      </c>
      <c r="N951" s="1" t="b">
        <v>1</v>
      </c>
      <c r="O951" s="1" t="b">
        <v>1</v>
      </c>
      <c r="P951" s="1" t="s">
        <v>77</v>
      </c>
      <c r="X951" s="1" t="s">
        <v>5240</v>
      </c>
    </row>
    <row r="952">
      <c r="A952" s="1">
        <v>414069.0</v>
      </c>
      <c r="B952" s="1" t="s">
        <v>5241</v>
      </c>
      <c r="C952" s="2">
        <v>42554.0</v>
      </c>
      <c r="D952" s="1" t="s">
        <v>5242</v>
      </c>
      <c r="E952" s="1" t="s">
        <v>29</v>
      </c>
      <c r="F952" s="1">
        <v>894.0</v>
      </c>
      <c r="G952" s="1">
        <v>236.0</v>
      </c>
      <c r="H952" s="1">
        <v>9.0</v>
      </c>
      <c r="K952" s="1" t="s">
        <v>5243</v>
      </c>
      <c r="L952" s="1"/>
      <c r="M952" s="3" t="s">
        <v>5244</v>
      </c>
      <c r="N952" s="1" t="b">
        <v>1</v>
      </c>
      <c r="O952" s="1" t="b">
        <v>1</v>
      </c>
      <c r="P952" s="1" t="s">
        <v>77</v>
      </c>
      <c r="X952" s="1" t="s">
        <v>5245</v>
      </c>
      <c r="Y952" s="3" t="s">
        <v>5246</v>
      </c>
      <c r="Z952" s="3" t="s">
        <v>5247</v>
      </c>
    </row>
    <row r="953">
      <c r="A953" s="1">
        <v>414068.0</v>
      </c>
      <c r="B953" s="1" t="s">
        <v>5241</v>
      </c>
      <c r="C953" s="2">
        <v>42554.0</v>
      </c>
      <c r="D953" s="1" t="s">
        <v>5248</v>
      </c>
      <c r="E953" s="1" t="s">
        <v>29</v>
      </c>
      <c r="F953" s="1">
        <v>894.0</v>
      </c>
      <c r="G953" s="1">
        <v>236.0</v>
      </c>
      <c r="H953" s="1">
        <v>6.0</v>
      </c>
      <c r="K953" s="1" t="s">
        <v>5249</v>
      </c>
      <c r="L953" s="1"/>
      <c r="M953" s="3" t="s">
        <v>5250</v>
      </c>
      <c r="N953" s="1" t="b">
        <v>1</v>
      </c>
      <c r="O953" s="1" t="b">
        <v>1</v>
      </c>
      <c r="P953" s="1" t="s">
        <v>77</v>
      </c>
      <c r="X953" s="1" t="s">
        <v>5251</v>
      </c>
    </row>
    <row r="954">
      <c r="A954" s="1">
        <v>414070.0</v>
      </c>
      <c r="B954" s="1" t="s">
        <v>5252</v>
      </c>
      <c r="C954" s="2">
        <v>42554.0</v>
      </c>
      <c r="D954" s="1" t="s">
        <v>5253</v>
      </c>
      <c r="E954" s="1" t="s">
        <v>29</v>
      </c>
      <c r="F954" s="1">
        <v>894.0</v>
      </c>
      <c r="G954" s="1">
        <v>236.0</v>
      </c>
      <c r="H954" s="1">
        <v>5.0</v>
      </c>
      <c r="K954" s="1" t="s">
        <v>5249</v>
      </c>
      <c r="L954" s="1"/>
      <c r="M954" s="3" t="s">
        <v>5254</v>
      </c>
      <c r="N954" s="1" t="b">
        <v>1</v>
      </c>
      <c r="O954" s="1" t="b">
        <v>1</v>
      </c>
      <c r="P954" s="1" t="s">
        <v>77</v>
      </c>
      <c r="X954" s="1" t="s">
        <v>5255</v>
      </c>
    </row>
    <row r="955">
      <c r="A955" s="1">
        <v>414071.0</v>
      </c>
      <c r="B955" s="1" t="s">
        <v>5256</v>
      </c>
      <c r="C955" s="2">
        <v>42554.0</v>
      </c>
      <c r="D955" s="1" t="s">
        <v>5257</v>
      </c>
      <c r="E955" s="1" t="s">
        <v>29</v>
      </c>
      <c r="F955" s="1">
        <v>894.0</v>
      </c>
      <c r="G955" s="1">
        <v>236.0</v>
      </c>
      <c r="H955" s="1">
        <v>4.0</v>
      </c>
      <c r="K955" s="1" t="s">
        <v>5258</v>
      </c>
      <c r="L955" s="1"/>
      <c r="M955" s="3" t="s">
        <v>5259</v>
      </c>
      <c r="N955" s="1" t="b">
        <v>1</v>
      </c>
      <c r="O955" s="1" t="b">
        <v>1</v>
      </c>
      <c r="P955" s="1" t="s">
        <v>77</v>
      </c>
      <c r="X955" s="1" t="s">
        <v>5260</v>
      </c>
    </row>
    <row r="956">
      <c r="A956" s="1">
        <v>414072.0</v>
      </c>
      <c r="B956" s="1" t="s">
        <v>5261</v>
      </c>
      <c r="C956" s="2">
        <v>42554.0</v>
      </c>
      <c r="D956" s="1" t="s">
        <v>5262</v>
      </c>
      <c r="E956" s="1" t="s">
        <v>29</v>
      </c>
      <c r="F956" s="1">
        <v>894.0</v>
      </c>
      <c r="G956" s="1">
        <v>236.0</v>
      </c>
      <c r="H956" s="1">
        <v>6.0</v>
      </c>
      <c r="K956" s="1" t="s">
        <v>5263</v>
      </c>
      <c r="L956" s="1"/>
      <c r="M956" s="3" t="s">
        <v>5264</v>
      </c>
      <c r="N956" s="1" t="b">
        <v>1</v>
      </c>
      <c r="O956" s="1" t="b">
        <v>1</v>
      </c>
      <c r="P956" s="1" t="s">
        <v>77</v>
      </c>
      <c r="X956" s="1" t="s">
        <v>5265</v>
      </c>
    </row>
    <row r="957">
      <c r="A957" s="1">
        <v>414073.0</v>
      </c>
      <c r="B957" s="1" t="s">
        <v>5266</v>
      </c>
      <c r="C957" s="2">
        <v>42551.0</v>
      </c>
      <c r="D957" s="1" t="s">
        <v>5267</v>
      </c>
      <c r="E957" s="1" t="s">
        <v>29</v>
      </c>
      <c r="F957" s="1">
        <v>894.0</v>
      </c>
      <c r="G957" s="1">
        <v>236.0</v>
      </c>
      <c r="H957" s="1">
        <v>6.0</v>
      </c>
      <c r="I957" s="1" t="s">
        <v>5268</v>
      </c>
      <c r="K957" s="1" t="s">
        <v>131</v>
      </c>
      <c r="L957" s="1"/>
      <c r="M957" s="3" t="s">
        <v>5269</v>
      </c>
      <c r="N957" s="1" t="b">
        <v>1</v>
      </c>
      <c r="O957" s="1" t="b">
        <v>1</v>
      </c>
      <c r="P957" s="1" t="s">
        <v>77</v>
      </c>
      <c r="X957" s="1" t="s">
        <v>5270</v>
      </c>
    </row>
    <row r="958">
      <c r="A958" s="1">
        <v>414074.0</v>
      </c>
      <c r="B958" s="1" t="s">
        <v>5271</v>
      </c>
      <c r="C958" s="2">
        <v>42551.0</v>
      </c>
      <c r="D958" s="1" t="s">
        <v>5272</v>
      </c>
      <c r="E958" s="1" t="s">
        <v>29</v>
      </c>
      <c r="F958" s="1">
        <v>894.0</v>
      </c>
      <c r="G958" s="1">
        <v>236.0</v>
      </c>
      <c r="H958" s="1">
        <v>5.0</v>
      </c>
      <c r="K958" s="1" t="s">
        <v>131</v>
      </c>
      <c r="L958" s="1"/>
      <c r="M958" s="3" t="s">
        <v>5273</v>
      </c>
      <c r="N958" s="1" t="b">
        <v>1</v>
      </c>
      <c r="O958" s="1" t="b">
        <v>1</v>
      </c>
      <c r="P958" s="1" t="s">
        <v>77</v>
      </c>
      <c r="X958" s="1" t="s">
        <v>5274</v>
      </c>
    </row>
    <row r="959">
      <c r="A959" s="1">
        <v>414075.0</v>
      </c>
      <c r="B959" s="1" t="s">
        <v>5275</v>
      </c>
      <c r="C959" s="2">
        <v>42549.0</v>
      </c>
      <c r="D959" s="1" t="s">
        <v>5276</v>
      </c>
      <c r="E959" s="1" t="s">
        <v>29</v>
      </c>
      <c r="F959" s="1">
        <v>894.0</v>
      </c>
      <c r="G959" s="1">
        <v>236.0</v>
      </c>
      <c r="H959" s="1">
        <v>9.0</v>
      </c>
      <c r="I959" s="1" t="s">
        <v>5277</v>
      </c>
      <c r="K959" s="1" t="s">
        <v>5278</v>
      </c>
      <c r="L959" s="1"/>
      <c r="M959" s="3" t="s">
        <v>5279</v>
      </c>
      <c r="N959" s="1" t="b">
        <v>1</v>
      </c>
      <c r="O959" s="1" t="b">
        <v>1</v>
      </c>
      <c r="P959" s="1" t="s">
        <v>77</v>
      </c>
      <c r="X959" s="1" t="s">
        <v>5280</v>
      </c>
    </row>
    <row r="960">
      <c r="A960" s="1">
        <v>414076.0</v>
      </c>
      <c r="B960" s="1" t="s">
        <v>5281</v>
      </c>
      <c r="C960" s="2">
        <v>42540.0</v>
      </c>
      <c r="D960" s="1" t="s">
        <v>5282</v>
      </c>
      <c r="E960" s="1" t="s">
        <v>29</v>
      </c>
      <c r="F960" s="1">
        <v>894.0</v>
      </c>
      <c r="G960" s="1">
        <v>236.0</v>
      </c>
      <c r="H960" s="1">
        <v>59.0</v>
      </c>
      <c r="K960" s="1" t="s">
        <v>5283</v>
      </c>
      <c r="L960" s="1"/>
      <c r="M960" s="3" t="s">
        <v>5284</v>
      </c>
      <c r="N960" s="1" t="b">
        <v>1</v>
      </c>
      <c r="O960" s="1" t="b">
        <v>1</v>
      </c>
      <c r="P960" s="1" t="s">
        <v>77</v>
      </c>
      <c r="X960" s="1" t="s">
        <v>5285</v>
      </c>
      <c r="Y960" s="3" t="s">
        <v>5286</v>
      </c>
      <c r="Z960" s="3" t="s">
        <v>5287</v>
      </c>
    </row>
    <row r="961">
      <c r="A961" s="1">
        <v>414077.0</v>
      </c>
      <c r="B961" s="1" t="s">
        <v>5288</v>
      </c>
      <c r="C961" s="2">
        <v>42540.0</v>
      </c>
      <c r="D961" s="1" t="s">
        <v>5289</v>
      </c>
      <c r="E961" s="1" t="s">
        <v>29</v>
      </c>
      <c r="F961" s="1">
        <v>894.0</v>
      </c>
      <c r="G961" s="1">
        <v>236.0</v>
      </c>
      <c r="H961" s="1">
        <v>10.0</v>
      </c>
      <c r="K961" s="1" t="s">
        <v>5290</v>
      </c>
      <c r="L961" s="1"/>
      <c r="M961" s="3" t="s">
        <v>5291</v>
      </c>
      <c r="N961" s="1" t="b">
        <v>1</v>
      </c>
      <c r="O961" s="1" t="b">
        <v>1</v>
      </c>
      <c r="P961" s="1" t="s">
        <v>77</v>
      </c>
      <c r="X961" s="1" t="s">
        <v>5292</v>
      </c>
      <c r="Y961" s="3" t="s">
        <v>5293</v>
      </c>
      <c r="Z961" s="3" t="s">
        <v>5294</v>
      </c>
    </row>
    <row r="962">
      <c r="A962" s="1">
        <v>414078.0</v>
      </c>
      <c r="B962" s="1" t="s">
        <v>5295</v>
      </c>
      <c r="C962" s="2">
        <v>42540.0</v>
      </c>
      <c r="D962" s="1" t="s">
        <v>5296</v>
      </c>
      <c r="E962" s="1" t="s">
        <v>29</v>
      </c>
      <c r="F962" s="1">
        <v>894.0</v>
      </c>
      <c r="G962" s="1">
        <v>236.0</v>
      </c>
      <c r="H962" s="1">
        <v>7.0</v>
      </c>
      <c r="K962" s="1" t="s">
        <v>1026</v>
      </c>
      <c r="L962" s="1"/>
      <c r="M962" s="3" t="s">
        <v>5297</v>
      </c>
      <c r="N962" s="1" t="b">
        <v>1</v>
      </c>
      <c r="O962" s="1" t="b">
        <v>1</v>
      </c>
      <c r="P962" s="1" t="s">
        <v>77</v>
      </c>
      <c r="X962" s="1" t="s">
        <v>5298</v>
      </c>
    </row>
    <row r="963">
      <c r="A963" s="1">
        <v>414079.0</v>
      </c>
      <c r="B963" s="1" t="s">
        <v>5299</v>
      </c>
      <c r="C963" s="2">
        <v>42540.0</v>
      </c>
      <c r="D963" s="1" t="s">
        <v>5300</v>
      </c>
      <c r="E963" s="1" t="s">
        <v>29</v>
      </c>
      <c r="F963" s="1">
        <v>894.0</v>
      </c>
      <c r="G963" s="1">
        <v>236.0</v>
      </c>
      <c r="H963" s="1">
        <v>4.0</v>
      </c>
      <c r="I963" s="1" t="s">
        <v>5301</v>
      </c>
      <c r="K963" s="1" t="s">
        <v>5302</v>
      </c>
      <c r="L963" s="1"/>
      <c r="M963" s="3" t="s">
        <v>5303</v>
      </c>
      <c r="N963" s="1" t="b">
        <v>1</v>
      </c>
      <c r="O963" s="1" t="b">
        <v>1</v>
      </c>
      <c r="P963" s="1" t="s">
        <v>77</v>
      </c>
      <c r="X963" s="1" t="s">
        <v>5304</v>
      </c>
    </row>
    <row r="964">
      <c r="A964" s="1">
        <v>414080.0</v>
      </c>
      <c r="B964" s="1" t="s">
        <v>5305</v>
      </c>
      <c r="C964" s="2">
        <v>42540.0</v>
      </c>
      <c r="D964" s="1" t="s">
        <v>5306</v>
      </c>
      <c r="E964" s="1" t="s">
        <v>29</v>
      </c>
      <c r="F964" s="1">
        <v>894.0</v>
      </c>
      <c r="G964" s="1">
        <v>236.0</v>
      </c>
      <c r="H964" s="1">
        <v>4.0</v>
      </c>
      <c r="K964" s="1" t="s">
        <v>5302</v>
      </c>
      <c r="L964" s="1"/>
      <c r="M964" s="3" t="s">
        <v>5307</v>
      </c>
      <c r="N964" s="1" t="b">
        <v>1</v>
      </c>
      <c r="O964" s="1" t="b">
        <v>1</v>
      </c>
      <c r="P964" s="1" t="s">
        <v>77</v>
      </c>
      <c r="X964" s="1" t="s">
        <v>5308</v>
      </c>
    </row>
    <row r="965">
      <c r="A965" s="1">
        <v>414081.0</v>
      </c>
      <c r="B965" s="1" t="s">
        <v>5309</v>
      </c>
      <c r="C965" s="2">
        <v>42540.0</v>
      </c>
      <c r="D965" s="1" t="s">
        <v>5310</v>
      </c>
      <c r="E965" s="1" t="s">
        <v>29</v>
      </c>
      <c r="F965" s="1">
        <v>894.0</v>
      </c>
      <c r="G965" s="1">
        <v>236.0</v>
      </c>
      <c r="H965" s="1">
        <v>5.0</v>
      </c>
      <c r="K965" s="1" t="s">
        <v>5302</v>
      </c>
      <c r="L965" s="1"/>
      <c r="M965" s="3" t="s">
        <v>5311</v>
      </c>
      <c r="N965" s="1" t="b">
        <v>1</v>
      </c>
      <c r="O965" s="1" t="b">
        <v>1</v>
      </c>
      <c r="P965" s="1" t="s">
        <v>77</v>
      </c>
      <c r="X965" s="1" t="s">
        <v>5312</v>
      </c>
    </row>
    <row r="966">
      <c r="A966" s="1">
        <v>414082.0</v>
      </c>
      <c r="B966" s="1" t="s">
        <v>5313</v>
      </c>
      <c r="C966" s="2">
        <v>42540.0</v>
      </c>
      <c r="D966" s="1" t="s">
        <v>5314</v>
      </c>
      <c r="E966" s="1" t="s">
        <v>29</v>
      </c>
      <c r="F966" s="1">
        <v>894.0</v>
      </c>
      <c r="G966" s="1">
        <v>236.0</v>
      </c>
      <c r="H966" s="1">
        <v>6.0</v>
      </c>
      <c r="I966" s="1" t="s">
        <v>5315</v>
      </c>
      <c r="K966" s="1" t="s">
        <v>5302</v>
      </c>
      <c r="L966" s="1"/>
      <c r="M966" s="3" t="s">
        <v>5316</v>
      </c>
      <c r="N966" s="1" t="b">
        <v>1</v>
      </c>
      <c r="O966" s="1" t="b">
        <v>1</v>
      </c>
      <c r="P966" s="1" t="s">
        <v>77</v>
      </c>
      <c r="X966" s="1" t="s">
        <v>5317</v>
      </c>
    </row>
    <row r="967">
      <c r="A967" s="1">
        <v>414083.0</v>
      </c>
      <c r="B967" s="1" t="s">
        <v>5318</v>
      </c>
      <c r="C967" s="2">
        <v>42540.0</v>
      </c>
      <c r="D967" s="1" t="s">
        <v>5319</v>
      </c>
      <c r="E967" s="1" t="s">
        <v>29</v>
      </c>
      <c r="F967" s="1">
        <v>894.0</v>
      </c>
      <c r="G967" s="1">
        <v>236.0</v>
      </c>
      <c r="H967" s="1">
        <v>3.0</v>
      </c>
      <c r="I967" s="1" t="s">
        <v>5320</v>
      </c>
      <c r="K967" s="1" t="s">
        <v>5302</v>
      </c>
      <c r="L967" s="1"/>
      <c r="M967" s="3" t="s">
        <v>5321</v>
      </c>
      <c r="N967" s="1" t="b">
        <v>1</v>
      </c>
      <c r="O967" s="1" t="b">
        <v>1</v>
      </c>
      <c r="P967" s="1" t="s">
        <v>77</v>
      </c>
      <c r="X967" s="1" t="s">
        <v>5322</v>
      </c>
    </row>
    <row r="968">
      <c r="A968" s="1">
        <v>414084.0</v>
      </c>
      <c r="B968" s="1" t="s">
        <v>5323</v>
      </c>
      <c r="C968" s="2">
        <v>42540.0</v>
      </c>
      <c r="D968" s="1" t="s">
        <v>5324</v>
      </c>
      <c r="E968" s="1" t="s">
        <v>29</v>
      </c>
      <c r="F968" s="1">
        <v>894.0</v>
      </c>
      <c r="G968" s="1">
        <v>236.0</v>
      </c>
      <c r="H968" s="1">
        <v>10.0</v>
      </c>
      <c r="K968" s="1" t="s">
        <v>1026</v>
      </c>
      <c r="L968" s="1"/>
      <c r="M968" s="3" t="s">
        <v>5325</v>
      </c>
      <c r="N968" s="1" t="b">
        <v>1</v>
      </c>
      <c r="O968" s="1" t="b">
        <v>1</v>
      </c>
      <c r="P968" s="1" t="s">
        <v>77</v>
      </c>
      <c r="X968" s="1" t="s">
        <v>5326</v>
      </c>
    </row>
    <row r="969">
      <c r="A969" s="1">
        <v>414085.0</v>
      </c>
      <c r="B969" s="1" t="s">
        <v>5327</v>
      </c>
      <c r="C969" s="2">
        <v>42540.0</v>
      </c>
      <c r="D969" s="1" t="s">
        <v>5328</v>
      </c>
      <c r="E969" s="1" t="s">
        <v>29</v>
      </c>
      <c r="F969" s="1">
        <v>894.0</v>
      </c>
      <c r="G969" s="1">
        <v>236.0</v>
      </c>
      <c r="H969" s="1">
        <v>10.0</v>
      </c>
      <c r="K969" s="1" t="s">
        <v>5329</v>
      </c>
      <c r="L969" s="1"/>
      <c r="M969" s="3" t="s">
        <v>5330</v>
      </c>
      <c r="N969" s="1" t="b">
        <v>1</v>
      </c>
      <c r="O969" s="1" t="b">
        <v>1</v>
      </c>
      <c r="P969" s="1" t="s">
        <v>77</v>
      </c>
      <c r="X969" s="1" t="s">
        <v>5331</v>
      </c>
    </row>
    <row r="970">
      <c r="A970" s="1">
        <v>414086.0</v>
      </c>
      <c r="B970" s="1" t="s">
        <v>5332</v>
      </c>
      <c r="C970" s="2">
        <v>42540.0</v>
      </c>
      <c r="D970" s="1" t="s">
        <v>5333</v>
      </c>
      <c r="E970" s="1" t="s">
        <v>29</v>
      </c>
      <c r="F970" s="1">
        <v>894.0</v>
      </c>
      <c r="G970" s="1">
        <v>236.0</v>
      </c>
      <c r="H970" s="1">
        <v>5.0</v>
      </c>
      <c r="I970" s="1" t="s">
        <v>5334</v>
      </c>
      <c r="K970" s="1" t="s">
        <v>5302</v>
      </c>
      <c r="L970" s="1"/>
      <c r="M970" s="3" t="s">
        <v>5335</v>
      </c>
      <c r="N970" s="1" t="b">
        <v>1</v>
      </c>
      <c r="O970" s="1" t="b">
        <v>1</v>
      </c>
      <c r="P970" s="1" t="s">
        <v>77</v>
      </c>
      <c r="X970" s="1" t="s">
        <v>5336</v>
      </c>
    </row>
    <row r="971">
      <c r="A971" s="1">
        <v>414087.0</v>
      </c>
      <c r="B971" s="1" t="s">
        <v>5337</v>
      </c>
      <c r="C971" s="2">
        <v>42540.0</v>
      </c>
      <c r="D971" s="1" t="s">
        <v>5338</v>
      </c>
      <c r="E971" s="1" t="s">
        <v>29</v>
      </c>
      <c r="F971" s="1">
        <v>894.0</v>
      </c>
      <c r="G971" s="1">
        <v>236.0</v>
      </c>
      <c r="H971" s="1">
        <v>3.0</v>
      </c>
      <c r="K971" s="1" t="s">
        <v>131</v>
      </c>
      <c r="L971" s="1"/>
      <c r="M971" s="3" t="s">
        <v>5339</v>
      </c>
      <c r="N971" s="1" t="b">
        <v>1</v>
      </c>
      <c r="O971" s="1" t="b">
        <v>1</v>
      </c>
      <c r="P971" s="1" t="s">
        <v>77</v>
      </c>
      <c r="X971" s="1" t="s">
        <v>5340</v>
      </c>
    </row>
    <row r="972">
      <c r="A972" s="1">
        <v>414088.0</v>
      </c>
      <c r="B972" s="1" t="s">
        <v>5341</v>
      </c>
      <c r="C972" s="2">
        <v>42540.0</v>
      </c>
      <c r="D972" s="1" t="s">
        <v>5342</v>
      </c>
      <c r="E972" s="1" t="s">
        <v>29</v>
      </c>
      <c r="F972" s="1">
        <v>894.0</v>
      </c>
      <c r="G972" s="1">
        <v>236.0</v>
      </c>
      <c r="H972" s="1">
        <v>2.0</v>
      </c>
      <c r="I972" s="1" t="s">
        <v>5343</v>
      </c>
      <c r="K972" s="1" t="s">
        <v>5302</v>
      </c>
      <c r="L972" s="1"/>
      <c r="M972" s="3" t="s">
        <v>5344</v>
      </c>
      <c r="N972" s="1" t="b">
        <v>1</v>
      </c>
      <c r="O972" s="1" t="b">
        <v>1</v>
      </c>
      <c r="P972" s="1" t="s">
        <v>77</v>
      </c>
      <c r="X972" s="1" t="s">
        <v>5345</v>
      </c>
    </row>
    <row r="973">
      <c r="A973" s="1">
        <v>414089.0</v>
      </c>
      <c r="B973" s="1" t="s">
        <v>5346</v>
      </c>
      <c r="C973" s="2">
        <v>42540.0</v>
      </c>
      <c r="D973" s="1" t="s">
        <v>5347</v>
      </c>
      <c r="E973" s="1" t="s">
        <v>29</v>
      </c>
      <c r="F973" s="1">
        <v>894.0</v>
      </c>
      <c r="G973" s="1">
        <v>236.0</v>
      </c>
      <c r="H973" s="1">
        <v>10.0</v>
      </c>
      <c r="K973" s="1" t="s">
        <v>5302</v>
      </c>
      <c r="L973" s="1"/>
      <c r="M973" s="3" t="s">
        <v>5348</v>
      </c>
      <c r="N973" s="1" t="b">
        <v>1</v>
      </c>
      <c r="O973" s="1" t="b">
        <v>1</v>
      </c>
      <c r="P973" s="1" t="s">
        <v>77</v>
      </c>
      <c r="X973" s="1" t="s">
        <v>5349</v>
      </c>
    </row>
    <row r="974">
      <c r="A974" s="1">
        <v>414090.0</v>
      </c>
      <c r="B974" s="1" t="s">
        <v>5350</v>
      </c>
      <c r="C974" s="2">
        <v>42540.0</v>
      </c>
      <c r="D974" s="1" t="s">
        <v>5351</v>
      </c>
      <c r="E974" s="1" t="s">
        <v>29</v>
      </c>
      <c r="F974" s="1">
        <v>894.0</v>
      </c>
      <c r="G974" s="1">
        <v>236.0</v>
      </c>
      <c r="H974" s="1">
        <v>9.0</v>
      </c>
      <c r="K974" s="1" t="s">
        <v>5352</v>
      </c>
      <c r="L974" s="1"/>
      <c r="M974" s="3" t="s">
        <v>5353</v>
      </c>
      <c r="N974" s="1" t="b">
        <v>1</v>
      </c>
      <c r="O974" s="1" t="b">
        <v>1</v>
      </c>
      <c r="P974" s="1" t="s">
        <v>77</v>
      </c>
      <c r="X974" s="1" t="s">
        <v>5354</v>
      </c>
    </row>
    <row r="975">
      <c r="A975" s="1">
        <v>414091.0</v>
      </c>
      <c r="B975" s="1" t="s">
        <v>5355</v>
      </c>
      <c r="C975" s="2">
        <v>42540.0</v>
      </c>
      <c r="D975" s="1" t="s">
        <v>5356</v>
      </c>
      <c r="E975" s="1" t="s">
        <v>29</v>
      </c>
      <c r="F975" s="1">
        <v>894.0</v>
      </c>
      <c r="G975" s="1">
        <v>236.0</v>
      </c>
      <c r="H975" s="1">
        <v>2.0</v>
      </c>
      <c r="K975" s="1" t="s">
        <v>5302</v>
      </c>
      <c r="L975" s="1"/>
      <c r="M975" s="3" t="s">
        <v>5357</v>
      </c>
      <c r="N975" s="1" t="b">
        <v>1</v>
      </c>
      <c r="O975" s="1" t="b">
        <v>1</v>
      </c>
      <c r="P975" s="1" t="s">
        <v>77</v>
      </c>
      <c r="X975" s="1" t="s">
        <v>5358</v>
      </c>
    </row>
    <row r="976">
      <c r="A976" s="1">
        <v>414092.0</v>
      </c>
      <c r="B976" s="1" t="s">
        <v>5359</v>
      </c>
      <c r="C976" s="2">
        <v>42540.0</v>
      </c>
      <c r="D976" s="1" t="s">
        <v>5360</v>
      </c>
      <c r="E976" s="1" t="s">
        <v>29</v>
      </c>
      <c r="F976" s="1">
        <v>894.0</v>
      </c>
      <c r="G976" s="1">
        <v>236.0</v>
      </c>
      <c r="H976" s="1">
        <v>3.0</v>
      </c>
      <c r="K976" s="1" t="s">
        <v>5361</v>
      </c>
      <c r="L976" s="1"/>
      <c r="M976" s="3" t="s">
        <v>5362</v>
      </c>
      <c r="N976" s="1" t="b">
        <v>1</v>
      </c>
      <c r="O976" s="1" t="b">
        <v>1</v>
      </c>
      <c r="P976" s="1" t="s">
        <v>77</v>
      </c>
      <c r="X976" s="1" t="s">
        <v>5363</v>
      </c>
    </row>
    <row r="977">
      <c r="A977" s="1">
        <v>414093.0</v>
      </c>
      <c r="B977" s="1" t="s">
        <v>5364</v>
      </c>
      <c r="C977" s="2">
        <v>42540.0</v>
      </c>
      <c r="D977" s="1" t="s">
        <v>5365</v>
      </c>
      <c r="E977" s="1" t="s">
        <v>29</v>
      </c>
      <c r="F977" s="1">
        <v>894.0</v>
      </c>
      <c r="G977" s="1">
        <v>236.0</v>
      </c>
      <c r="H977" s="1">
        <v>3.0</v>
      </c>
      <c r="I977" s="1" t="s">
        <v>5366</v>
      </c>
      <c r="K977" s="1" t="s">
        <v>5367</v>
      </c>
      <c r="L977" s="1"/>
      <c r="M977" s="3" t="s">
        <v>5368</v>
      </c>
      <c r="N977" s="1" t="b">
        <v>1</v>
      </c>
      <c r="O977" s="1" t="b">
        <v>1</v>
      </c>
      <c r="P977" s="1" t="s">
        <v>77</v>
      </c>
      <c r="X977" s="1" t="s">
        <v>5369</v>
      </c>
    </row>
    <row r="978">
      <c r="A978" s="1">
        <v>414094.0</v>
      </c>
      <c r="B978" s="1" t="s">
        <v>5370</v>
      </c>
      <c r="C978" s="2">
        <v>42527.0</v>
      </c>
      <c r="D978" s="1" t="s">
        <v>5371</v>
      </c>
      <c r="E978" s="1" t="s">
        <v>29</v>
      </c>
      <c r="F978" s="1">
        <v>894.0</v>
      </c>
      <c r="G978" s="1">
        <v>236.0</v>
      </c>
      <c r="H978" s="1">
        <v>2.0</v>
      </c>
      <c r="K978" s="1" t="s">
        <v>5372</v>
      </c>
      <c r="L978" s="1"/>
      <c r="M978" s="3" t="s">
        <v>5373</v>
      </c>
      <c r="N978" s="1" t="b">
        <v>1</v>
      </c>
      <c r="O978" s="1" t="b">
        <v>1</v>
      </c>
      <c r="P978" s="1" t="s">
        <v>77</v>
      </c>
      <c r="X978" s="1" t="s">
        <v>5374</v>
      </c>
    </row>
    <row r="979">
      <c r="A979" s="1">
        <v>414095.0</v>
      </c>
      <c r="B979" s="1" t="s">
        <v>5375</v>
      </c>
      <c r="C979" s="2">
        <v>42527.0</v>
      </c>
      <c r="D979" s="1" t="s">
        <v>5376</v>
      </c>
      <c r="E979" s="1" t="s">
        <v>29</v>
      </c>
      <c r="F979" s="1">
        <v>894.0</v>
      </c>
      <c r="G979" s="1">
        <v>236.0</v>
      </c>
      <c r="H979" s="1">
        <v>2.0</v>
      </c>
      <c r="K979" s="1" t="s">
        <v>5377</v>
      </c>
      <c r="L979" s="1"/>
      <c r="M979" s="3" t="s">
        <v>5378</v>
      </c>
      <c r="N979" s="1" t="b">
        <v>1</v>
      </c>
      <c r="O979" s="1" t="b">
        <v>1</v>
      </c>
      <c r="P979" s="1" t="s">
        <v>77</v>
      </c>
      <c r="X979" s="1" t="s">
        <v>5379</v>
      </c>
      <c r="Y979" s="3" t="s">
        <v>5380</v>
      </c>
      <c r="Z979" s="3" t="s">
        <v>5381</v>
      </c>
    </row>
    <row r="980">
      <c r="A980" s="1">
        <v>414096.0</v>
      </c>
      <c r="B980" s="1" t="s">
        <v>5382</v>
      </c>
      <c r="C980" s="2">
        <v>42527.0</v>
      </c>
      <c r="D980" s="1" t="s">
        <v>5383</v>
      </c>
      <c r="E980" s="1" t="s">
        <v>29</v>
      </c>
      <c r="F980" s="1">
        <v>894.0</v>
      </c>
      <c r="G980" s="1">
        <v>236.0</v>
      </c>
      <c r="H980" s="1">
        <v>3.0</v>
      </c>
      <c r="I980" s="1" t="s">
        <v>5384</v>
      </c>
      <c r="K980" s="1" t="s">
        <v>5385</v>
      </c>
      <c r="L980" s="1"/>
      <c r="M980" s="3" t="s">
        <v>5386</v>
      </c>
      <c r="N980" s="1" t="b">
        <v>1</v>
      </c>
      <c r="O980" s="1" t="b">
        <v>1</v>
      </c>
      <c r="P980" s="1" t="s">
        <v>77</v>
      </c>
      <c r="X980" s="1" t="s">
        <v>5387</v>
      </c>
    </row>
    <row r="981">
      <c r="A981" s="1">
        <v>414097.0</v>
      </c>
      <c r="B981" s="1" t="s">
        <v>5388</v>
      </c>
      <c r="C981" s="2">
        <v>42527.0</v>
      </c>
      <c r="D981" s="1" t="s">
        <v>5389</v>
      </c>
      <c r="E981" s="1" t="s">
        <v>29</v>
      </c>
      <c r="F981" s="1">
        <v>894.0</v>
      </c>
      <c r="G981" s="1">
        <v>236.0</v>
      </c>
      <c r="H981" s="1">
        <v>10.0</v>
      </c>
      <c r="K981" s="1" t="s">
        <v>5390</v>
      </c>
      <c r="L981" s="1"/>
      <c r="M981" s="3" t="s">
        <v>5391</v>
      </c>
      <c r="N981" s="1" t="b">
        <v>1</v>
      </c>
      <c r="O981" s="1" t="b">
        <v>1</v>
      </c>
      <c r="P981" s="1" t="s">
        <v>77</v>
      </c>
      <c r="X981" s="1" t="s">
        <v>5392</v>
      </c>
    </row>
    <row r="982">
      <c r="A982" s="1">
        <v>414098.0</v>
      </c>
      <c r="B982" s="1" t="s">
        <v>5393</v>
      </c>
      <c r="C982" s="2">
        <v>42507.0</v>
      </c>
      <c r="D982" s="1" t="s">
        <v>5394</v>
      </c>
      <c r="E982" s="1" t="s">
        <v>29</v>
      </c>
      <c r="F982" s="1">
        <v>894.0</v>
      </c>
      <c r="G982" s="1">
        <v>236.0</v>
      </c>
      <c r="H982" s="1">
        <v>34.0</v>
      </c>
      <c r="I982" s="1" t="s">
        <v>5395</v>
      </c>
      <c r="K982" s="1" t="s">
        <v>5396</v>
      </c>
      <c r="L982" s="1"/>
      <c r="M982" s="3" t="s">
        <v>5397</v>
      </c>
      <c r="N982" s="1" t="b">
        <v>1</v>
      </c>
      <c r="O982" s="1" t="b">
        <v>1</v>
      </c>
      <c r="P982" s="1" t="s">
        <v>77</v>
      </c>
      <c r="X982" s="1" t="s">
        <v>5398</v>
      </c>
    </row>
    <row r="983">
      <c r="A983" s="1">
        <v>414099.0</v>
      </c>
      <c r="B983" s="1" t="s">
        <v>5399</v>
      </c>
      <c r="C983" s="2">
        <v>42493.0</v>
      </c>
      <c r="D983" s="1" t="s">
        <v>5400</v>
      </c>
      <c r="E983" s="1" t="s">
        <v>29</v>
      </c>
      <c r="F983" s="1">
        <v>894.0</v>
      </c>
      <c r="G983" s="1">
        <v>236.0</v>
      </c>
      <c r="H983" s="1">
        <v>3.0</v>
      </c>
      <c r="K983" s="1" t="s">
        <v>131</v>
      </c>
      <c r="L983" s="1"/>
      <c r="M983" s="3" t="s">
        <v>5401</v>
      </c>
      <c r="N983" s="1" t="b">
        <v>1</v>
      </c>
      <c r="O983" s="1" t="b">
        <v>1</v>
      </c>
      <c r="P983" s="1" t="s">
        <v>77</v>
      </c>
      <c r="X983" s="1" t="s">
        <v>5402</v>
      </c>
    </row>
    <row r="984">
      <c r="A984" s="1">
        <v>414100.0</v>
      </c>
      <c r="B984" s="1" t="s">
        <v>5403</v>
      </c>
      <c r="C984" s="2">
        <v>42493.0</v>
      </c>
      <c r="D984" s="1" t="s">
        <v>5404</v>
      </c>
      <c r="E984" s="1" t="s">
        <v>29</v>
      </c>
      <c r="F984" s="1">
        <v>894.0</v>
      </c>
      <c r="G984" s="1">
        <v>236.0</v>
      </c>
      <c r="H984" s="1">
        <v>4.0</v>
      </c>
      <c r="I984" s="1" t="s">
        <v>5405</v>
      </c>
      <c r="K984" s="1" t="s">
        <v>131</v>
      </c>
      <c r="L984" s="1"/>
      <c r="M984" s="3" t="s">
        <v>5406</v>
      </c>
      <c r="N984" s="1" t="b">
        <v>1</v>
      </c>
      <c r="O984" s="1" t="b">
        <v>1</v>
      </c>
      <c r="P984" s="1" t="s">
        <v>77</v>
      </c>
      <c r="X984" s="1" t="s">
        <v>5407</v>
      </c>
      <c r="Y984" s="3" t="s">
        <v>5408</v>
      </c>
      <c r="Z984" s="3" t="s">
        <v>5409</v>
      </c>
    </row>
    <row r="985">
      <c r="A985" s="1">
        <v>414101.0</v>
      </c>
      <c r="B985" s="1" t="s">
        <v>5410</v>
      </c>
      <c r="C985" s="2">
        <v>42488.0</v>
      </c>
      <c r="D985" s="1" t="s">
        <v>5411</v>
      </c>
      <c r="E985" s="1" t="s">
        <v>29</v>
      </c>
      <c r="F985" s="1">
        <v>894.0</v>
      </c>
      <c r="G985" s="1">
        <v>236.0</v>
      </c>
      <c r="H985" s="1">
        <v>7.0</v>
      </c>
      <c r="I985" s="1" t="s">
        <v>558</v>
      </c>
      <c r="K985" s="1" t="s">
        <v>5412</v>
      </c>
      <c r="L985" s="1"/>
      <c r="M985" s="3" t="s">
        <v>5413</v>
      </c>
      <c r="N985" s="1" t="b">
        <v>1</v>
      </c>
      <c r="O985" s="1" t="b">
        <v>1</v>
      </c>
      <c r="P985" s="1" t="s">
        <v>77</v>
      </c>
      <c r="X985" s="1" t="s">
        <v>5414</v>
      </c>
      <c r="Y985" s="3" t="s">
        <v>5415</v>
      </c>
      <c r="Z985" s="3" t="s">
        <v>5416</v>
      </c>
    </row>
    <row r="986">
      <c r="A986" s="1">
        <v>414102.0</v>
      </c>
      <c r="B986" s="1" t="s">
        <v>5417</v>
      </c>
      <c r="C986" s="2">
        <v>42488.0</v>
      </c>
      <c r="D986" s="1" t="s">
        <v>5418</v>
      </c>
      <c r="E986" s="1" t="s">
        <v>29</v>
      </c>
      <c r="F986" s="1">
        <v>894.0</v>
      </c>
      <c r="G986" s="1">
        <v>236.0</v>
      </c>
      <c r="H986" s="1">
        <v>6.0</v>
      </c>
      <c r="K986" s="1" t="s">
        <v>5419</v>
      </c>
      <c r="L986" s="1"/>
      <c r="M986" s="3" t="s">
        <v>5420</v>
      </c>
      <c r="N986" s="1" t="b">
        <v>1</v>
      </c>
      <c r="O986" s="1" t="b">
        <v>1</v>
      </c>
      <c r="P986" s="1" t="s">
        <v>77</v>
      </c>
      <c r="X986" s="1" t="s">
        <v>5421</v>
      </c>
    </row>
    <row r="987">
      <c r="A987" s="1">
        <v>414103.0</v>
      </c>
      <c r="B987" s="1" t="s">
        <v>5422</v>
      </c>
      <c r="C987" s="2">
        <v>42481.0</v>
      </c>
      <c r="D987" s="1" t="s">
        <v>5423</v>
      </c>
      <c r="E987" s="1" t="s">
        <v>29</v>
      </c>
      <c r="F987" s="1">
        <v>894.0</v>
      </c>
      <c r="G987" s="1">
        <v>236.0</v>
      </c>
      <c r="H987" s="1">
        <v>11.0</v>
      </c>
      <c r="I987" s="1" t="s">
        <v>5424</v>
      </c>
      <c r="K987" s="1" t="s">
        <v>5425</v>
      </c>
      <c r="L987" s="1"/>
      <c r="M987" s="3" t="s">
        <v>5426</v>
      </c>
      <c r="N987" s="1" t="b">
        <v>1</v>
      </c>
      <c r="O987" s="1" t="b">
        <v>1</v>
      </c>
      <c r="P987" s="1" t="s">
        <v>77</v>
      </c>
      <c r="X987" s="1" t="s">
        <v>5427</v>
      </c>
      <c r="Y987" s="3" t="s">
        <v>5428</v>
      </c>
      <c r="Z987" s="3" t="s">
        <v>5429</v>
      </c>
    </row>
    <row r="988">
      <c r="A988" s="1">
        <v>414104.0</v>
      </c>
      <c r="B988" s="1" t="s">
        <v>5430</v>
      </c>
      <c r="C988" s="2">
        <v>42481.0</v>
      </c>
      <c r="D988" s="1" t="s">
        <v>5431</v>
      </c>
      <c r="E988" s="1" t="s">
        <v>29</v>
      </c>
      <c r="F988" s="1">
        <v>894.0</v>
      </c>
      <c r="G988" s="1">
        <v>236.0</v>
      </c>
      <c r="H988" s="1">
        <v>9.0</v>
      </c>
      <c r="I988" s="1" t="s">
        <v>5432</v>
      </c>
      <c r="K988" s="1" t="s">
        <v>5433</v>
      </c>
      <c r="L988" s="1"/>
      <c r="M988" s="3" t="s">
        <v>5434</v>
      </c>
      <c r="N988" s="1" t="b">
        <v>1</v>
      </c>
      <c r="O988" s="1" t="b">
        <v>1</v>
      </c>
      <c r="P988" s="1" t="s">
        <v>77</v>
      </c>
      <c r="X988" s="1" t="s">
        <v>5435</v>
      </c>
      <c r="Y988" s="3" t="s">
        <v>5436</v>
      </c>
      <c r="Z988" s="3" t="s">
        <v>5437</v>
      </c>
    </row>
    <row r="989">
      <c r="A989" s="1">
        <v>414105.0</v>
      </c>
      <c r="B989" s="1" t="s">
        <v>5438</v>
      </c>
      <c r="C989" s="2">
        <v>42481.0</v>
      </c>
      <c r="D989" s="1" t="s">
        <v>5439</v>
      </c>
      <c r="E989" s="1" t="s">
        <v>29</v>
      </c>
      <c r="F989" s="1">
        <v>894.0</v>
      </c>
      <c r="G989" s="1">
        <v>236.0</v>
      </c>
      <c r="H989" s="1">
        <v>6.0</v>
      </c>
      <c r="I989" s="1" t="s">
        <v>5440</v>
      </c>
      <c r="K989" s="1" t="s">
        <v>5441</v>
      </c>
      <c r="L989" s="1"/>
      <c r="M989" s="3" t="s">
        <v>5442</v>
      </c>
      <c r="N989" s="1" t="b">
        <v>1</v>
      </c>
      <c r="O989" s="1" t="b">
        <v>1</v>
      </c>
      <c r="P989" s="1" t="s">
        <v>77</v>
      </c>
      <c r="X989" s="1" t="s">
        <v>5443</v>
      </c>
      <c r="Y989" s="3" t="s">
        <v>5444</v>
      </c>
      <c r="Z989" s="3" t="s">
        <v>5445</v>
      </c>
    </row>
    <row r="990">
      <c r="A990" s="1">
        <v>414106.0</v>
      </c>
      <c r="B990" s="1" t="s">
        <v>5446</v>
      </c>
      <c r="C990" s="2">
        <v>42481.0</v>
      </c>
      <c r="D990" s="1" t="s">
        <v>5447</v>
      </c>
      <c r="E990" s="1" t="s">
        <v>29</v>
      </c>
      <c r="F990" s="1">
        <v>894.0</v>
      </c>
      <c r="G990" s="1">
        <v>236.0</v>
      </c>
      <c r="H990" s="1">
        <v>6.0</v>
      </c>
      <c r="I990" s="1" t="s">
        <v>5448</v>
      </c>
      <c r="K990" s="1" t="s">
        <v>5449</v>
      </c>
      <c r="L990" s="1"/>
      <c r="M990" s="3" t="s">
        <v>5450</v>
      </c>
      <c r="N990" s="1" t="b">
        <v>1</v>
      </c>
      <c r="O990" s="1" t="b">
        <v>1</v>
      </c>
      <c r="P990" s="1" t="s">
        <v>77</v>
      </c>
      <c r="X990" s="1" t="s">
        <v>5451</v>
      </c>
    </row>
    <row r="991">
      <c r="A991" s="1">
        <v>414107.0</v>
      </c>
      <c r="B991" s="1" t="s">
        <v>5452</v>
      </c>
      <c r="C991" s="2">
        <v>42481.0</v>
      </c>
      <c r="D991" s="1">
        <v>7.23144555848192E17</v>
      </c>
      <c r="E991" s="1" t="s">
        <v>29</v>
      </c>
      <c r="F991" s="1">
        <v>894.0</v>
      </c>
      <c r="G991" s="1">
        <v>236.0</v>
      </c>
      <c r="H991" s="1">
        <v>6.0</v>
      </c>
      <c r="I991" s="1" t="s">
        <v>5448</v>
      </c>
      <c r="K991" s="1" t="s">
        <v>5449</v>
      </c>
      <c r="L991" s="1"/>
      <c r="M991" s="3" t="s">
        <v>5453</v>
      </c>
      <c r="N991" s="1" t="b">
        <v>1</v>
      </c>
      <c r="O991" s="1" t="b">
        <v>1</v>
      </c>
      <c r="P991" s="1" t="s">
        <v>77</v>
      </c>
      <c r="X991" s="1" t="s">
        <v>5454</v>
      </c>
    </row>
    <row r="992">
      <c r="A992" s="1">
        <v>414108.0</v>
      </c>
      <c r="B992" s="1" t="s">
        <v>5455</v>
      </c>
      <c r="C992" s="2">
        <v>42481.0</v>
      </c>
      <c r="D992" s="1" t="s">
        <v>5456</v>
      </c>
      <c r="E992" s="1" t="s">
        <v>29</v>
      </c>
      <c r="F992" s="1">
        <v>894.0</v>
      </c>
      <c r="G992" s="1">
        <v>236.0</v>
      </c>
      <c r="H992" s="1">
        <v>4.0</v>
      </c>
      <c r="I992" s="1" t="s">
        <v>5457</v>
      </c>
      <c r="K992" s="1" t="s">
        <v>5458</v>
      </c>
      <c r="L992" s="1"/>
      <c r="M992" s="3" t="s">
        <v>5459</v>
      </c>
      <c r="N992" s="1" t="b">
        <v>1</v>
      </c>
      <c r="O992" s="1" t="b">
        <v>1</v>
      </c>
      <c r="P992" s="1" t="s">
        <v>77</v>
      </c>
      <c r="X992" s="1" t="s">
        <v>5460</v>
      </c>
      <c r="Y992" s="3" t="s">
        <v>5461</v>
      </c>
      <c r="Z992" s="3" t="s">
        <v>5462</v>
      </c>
    </row>
    <row r="993">
      <c r="A993" s="1">
        <v>414109.0</v>
      </c>
      <c r="B993" s="1" t="s">
        <v>5463</v>
      </c>
      <c r="C993" s="2">
        <v>42481.0</v>
      </c>
      <c r="D993" s="1" t="s">
        <v>5464</v>
      </c>
      <c r="E993" s="1" t="s">
        <v>29</v>
      </c>
      <c r="F993" s="1">
        <v>894.0</v>
      </c>
      <c r="G993" s="1">
        <v>236.0</v>
      </c>
      <c r="H993" s="1">
        <v>1.0</v>
      </c>
      <c r="I993" s="1" t="s">
        <v>5465</v>
      </c>
      <c r="K993" s="1" t="s">
        <v>5449</v>
      </c>
      <c r="L993" s="1"/>
      <c r="M993" s="3" t="s">
        <v>5466</v>
      </c>
      <c r="N993" s="1" t="b">
        <v>1</v>
      </c>
      <c r="O993" s="1" t="b">
        <v>1</v>
      </c>
      <c r="P993" s="1" t="s">
        <v>77</v>
      </c>
      <c r="X993" s="1" t="s">
        <v>5467</v>
      </c>
    </row>
    <row r="994">
      <c r="A994" s="1">
        <v>414110.0</v>
      </c>
      <c r="B994" s="1" t="s">
        <v>5468</v>
      </c>
      <c r="C994" s="2">
        <v>42481.0</v>
      </c>
      <c r="D994" s="1" t="s">
        <v>5469</v>
      </c>
      <c r="E994" s="1" t="s">
        <v>29</v>
      </c>
      <c r="F994" s="1">
        <v>894.0</v>
      </c>
      <c r="G994" s="1">
        <v>236.0</v>
      </c>
      <c r="H994" s="1">
        <v>7.0</v>
      </c>
      <c r="I994" s="1" t="s">
        <v>5470</v>
      </c>
      <c r="K994" s="1" t="s">
        <v>5458</v>
      </c>
      <c r="L994" s="1"/>
      <c r="M994" s="3" t="s">
        <v>5471</v>
      </c>
      <c r="N994" s="1" t="b">
        <v>1</v>
      </c>
      <c r="O994" s="1" t="b">
        <v>1</v>
      </c>
      <c r="P994" s="1" t="s">
        <v>77</v>
      </c>
      <c r="X994" s="1" t="s">
        <v>5472</v>
      </c>
    </row>
    <row r="995">
      <c r="A995" s="1">
        <v>414111.0</v>
      </c>
      <c r="B995" s="1" t="s">
        <v>5473</v>
      </c>
      <c r="C995" s="2">
        <v>42481.0</v>
      </c>
      <c r="D995" s="1" t="s">
        <v>5474</v>
      </c>
      <c r="E995" s="1" t="s">
        <v>29</v>
      </c>
      <c r="F995" s="1">
        <v>894.0</v>
      </c>
      <c r="G995" s="1">
        <v>236.0</v>
      </c>
      <c r="H995" s="1">
        <v>4.0</v>
      </c>
      <c r="I995" s="1" t="s">
        <v>5475</v>
      </c>
      <c r="K995" s="1" t="s">
        <v>5476</v>
      </c>
      <c r="L995" s="1"/>
      <c r="M995" s="3" t="s">
        <v>5477</v>
      </c>
      <c r="N995" s="1" t="b">
        <v>1</v>
      </c>
      <c r="O995" s="1" t="b">
        <v>1</v>
      </c>
      <c r="P995" s="1" t="s">
        <v>77</v>
      </c>
      <c r="X995" s="1" t="s">
        <v>5478</v>
      </c>
    </row>
    <row r="996">
      <c r="A996" s="1">
        <v>414112.0</v>
      </c>
      <c r="B996" s="1" t="s">
        <v>5479</v>
      </c>
      <c r="C996" s="2">
        <v>42481.0</v>
      </c>
      <c r="D996" s="1" t="s">
        <v>5480</v>
      </c>
      <c r="E996" s="1" t="s">
        <v>29</v>
      </c>
      <c r="F996" s="1">
        <v>894.0</v>
      </c>
      <c r="G996" s="1">
        <v>236.0</v>
      </c>
      <c r="H996" s="1">
        <v>4.0</v>
      </c>
      <c r="I996" s="1" t="s">
        <v>5470</v>
      </c>
      <c r="K996" s="1" t="s">
        <v>5481</v>
      </c>
      <c r="L996" s="1"/>
      <c r="M996" s="3" t="s">
        <v>5482</v>
      </c>
      <c r="N996" s="1" t="b">
        <v>1</v>
      </c>
      <c r="O996" s="1" t="b">
        <v>1</v>
      </c>
      <c r="P996" s="1" t="s">
        <v>77</v>
      </c>
      <c r="X996" s="1" t="s">
        <v>5483</v>
      </c>
    </row>
    <row r="997">
      <c r="A997" s="1">
        <v>414113.0</v>
      </c>
      <c r="B997" s="1" t="s">
        <v>5484</v>
      </c>
      <c r="C997" s="2">
        <v>42481.0</v>
      </c>
      <c r="D997" s="1" t="s">
        <v>5485</v>
      </c>
      <c r="E997" s="1" t="s">
        <v>29</v>
      </c>
      <c r="F997" s="1">
        <v>894.0</v>
      </c>
      <c r="G997" s="1">
        <v>236.0</v>
      </c>
      <c r="H997" s="1">
        <v>4.0</v>
      </c>
      <c r="K997" s="1" t="s">
        <v>5486</v>
      </c>
      <c r="L997" s="1"/>
      <c r="M997" s="3" t="s">
        <v>5487</v>
      </c>
      <c r="N997" s="1" t="b">
        <v>1</v>
      </c>
      <c r="O997" s="1" t="b">
        <v>1</v>
      </c>
      <c r="P997" s="1" t="s">
        <v>77</v>
      </c>
      <c r="X997" s="1" t="s">
        <v>5488</v>
      </c>
    </row>
    <row r="998">
      <c r="A998" s="1">
        <v>414114.0</v>
      </c>
      <c r="B998" s="1" t="s">
        <v>5489</v>
      </c>
      <c r="C998" s="2">
        <v>42481.0</v>
      </c>
      <c r="D998" s="1" t="s">
        <v>5490</v>
      </c>
      <c r="E998" s="1" t="s">
        <v>29</v>
      </c>
      <c r="F998" s="1">
        <v>894.0</v>
      </c>
      <c r="G998" s="1">
        <v>236.0</v>
      </c>
      <c r="H998" s="1">
        <v>13.0</v>
      </c>
      <c r="I998" s="1" t="s">
        <v>5491</v>
      </c>
      <c r="K998" s="1" t="s">
        <v>1468</v>
      </c>
      <c r="L998" s="1"/>
      <c r="M998" s="3" t="s">
        <v>5492</v>
      </c>
      <c r="N998" s="1" t="b">
        <v>1</v>
      </c>
      <c r="O998" s="1" t="b">
        <v>1</v>
      </c>
      <c r="P998" s="1" t="s">
        <v>77</v>
      </c>
      <c r="X998" s="1" t="s">
        <v>5493</v>
      </c>
    </row>
    <row r="999">
      <c r="A999" s="1">
        <v>414115.0</v>
      </c>
      <c r="B999" s="1" t="s">
        <v>5494</v>
      </c>
      <c r="C999" s="2">
        <v>42481.0</v>
      </c>
      <c r="D999" s="1" t="s">
        <v>5495</v>
      </c>
      <c r="E999" s="1" t="s">
        <v>29</v>
      </c>
      <c r="F999" s="1">
        <v>894.0</v>
      </c>
      <c r="G999" s="1">
        <v>236.0</v>
      </c>
      <c r="H999" s="1">
        <v>100.0</v>
      </c>
      <c r="I999" s="1" t="s">
        <v>5496</v>
      </c>
      <c r="K999" s="1" t="s">
        <v>5497</v>
      </c>
      <c r="L999" s="1"/>
      <c r="M999" s="3" t="s">
        <v>5498</v>
      </c>
      <c r="N999" s="1" t="b">
        <v>1</v>
      </c>
      <c r="O999" s="1" t="b">
        <v>1</v>
      </c>
      <c r="P999" s="1" t="s">
        <v>77</v>
      </c>
      <c r="X999" s="1" t="s">
        <v>5499</v>
      </c>
    </row>
    <row r="1000">
      <c r="A1000" s="1">
        <v>414116.0</v>
      </c>
      <c r="B1000" s="1" t="s">
        <v>5500</v>
      </c>
      <c r="C1000" s="2">
        <v>42481.0</v>
      </c>
      <c r="D1000" s="1" t="s">
        <v>5501</v>
      </c>
      <c r="E1000" s="1" t="s">
        <v>29</v>
      </c>
      <c r="F1000" s="1">
        <v>894.0</v>
      </c>
      <c r="G1000" s="1">
        <v>236.0</v>
      </c>
      <c r="H1000" s="1">
        <v>4.0</v>
      </c>
      <c r="I1000" s="1" t="s">
        <v>5502</v>
      </c>
      <c r="K1000" s="1" t="s">
        <v>5503</v>
      </c>
      <c r="L1000" s="1"/>
      <c r="M1000" s="3" t="s">
        <v>5504</v>
      </c>
      <c r="N1000" s="1" t="b">
        <v>1</v>
      </c>
      <c r="O1000" s="1" t="b">
        <v>1</v>
      </c>
      <c r="P1000" s="1" t="s">
        <v>77</v>
      </c>
      <c r="X1000" s="1" t="s">
        <v>5505</v>
      </c>
    </row>
    <row r="1001">
      <c r="A1001" s="1">
        <v>414117.0</v>
      </c>
      <c r="B1001" s="1" t="s">
        <v>5506</v>
      </c>
      <c r="C1001" s="2">
        <v>42481.0</v>
      </c>
      <c r="D1001" s="1" t="s">
        <v>5507</v>
      </c>
      <c r="E1001" s="1" t="s">
        <v>29</v>
      </c>
      <c r="F1001" s="1">
        <v>894.0</v>
      </c>
      <c r="G1001" s="1">
        <v>236.0</v>
      </c>
      <c r="H1001" s="1">
        <v>4.0</v>
      </c>
      <c r="I1001" s="1" t="s">
        <v>5508</v>
      </c>
      <c r="K1001" s="1" t="s">
        <v>5449</v>
      </c>
      <c r="L1001" s="1"/>
      <c r="M1001" s="3" t="s">
        <v>5509</v>
      </c>
      <c r="N1001" s="1" t="b">
        <v>1</v>
      </c>
      <c r="O1001" s="1" t="b">
        <v>1</v>
      </c>
      <c r="P1001" s="1" t="s">
        <v>77</v>
      </c>
      <c r="X1001" s="1" t="s">
        <v>5510</v>
      </c>
    </row>
    <row r="1002">
      <c r="A1002" s="1">
        <v>414118.0</v>
      </c>
      <c r="B1002" s="1" t="s">
        <v>5511</v>
      </c>
      <c r="C1002" s="2">
        <v>42481.0</v>
      </c>
      <c r="D1002" s="1" t="s">
        <v>5512</v>
      </c>
      <c r="E1002" s="1" t="s">
        <v>29</v>
      </c>
      <c r="F1002" s="1">
        <v>894.0</v>
      </c>
      <c r="G1002" s="1">
        <v>236.0</v>
      </c>
      <c r="H1002" s="1">
        <v>9.0</v>
      </c>
      <c r="I1002" s="1" t="s">
        <v>5513</v>
      </c>
      <c r="K1002" s="1" t="s">
        <v>5514</v>
      </c>
      <c r="L1002" s="1"/>
      <c r="M1002" s="3" t="s">
        <v>5515</v>
      </c>
      <c r="N1002" s="1" t="b">
        <v>1</v>
      </c>
      <c r="O1002" s="1" t="b">
        <v>1</v>
      </c>
      <c r="P1002" s="1" t="s">
        <v>77</v>
      </c>
      <c r="X1002" s="1" t="s">
        <v>5516</v>
      </c>
    </row>
    <row r="1003">
      <c r="A1003" s="1">
        <v>414119.0</v>
      </c>
      <c r="B1003" s="1" t="s">
        <v>5517</v>
      </c>
      <c r="C1003" s="2">
        <v>42481.0</v>
      </c>
      <c r="D1003" s="1" t="s">
        <v>5518</v>
      </c>
      <c r="E1003" s="1" t="s">
        <v>29</v>
      </c>
      <c r="F1003" s="1">
        <v>894.0</v>
      </c>
      <c r="G1003" s="1">
        <v>236.0</v>
      </c>
      <c r="H1003" s="1">
        <v>9.0</v>
      </c>
      <c r="I1003" s="1" t="s">
        <v>5519</v>
      </c>
      <c r="K1003" s="1" t="s">
        <v>5520</v>
      </c>
      <c r="L1003" s="1"/>
      <c r="M1003" s="3" t="s">
        <v>5521</v>
      </c>
      <c r="N1003" s="1" t="b">
        <v>1</v>
      </c>
      <c r="O1003" s="1" t="b">
        <v>1</v>
      </c>
      <c r="P1003" s="1" t="s">
        <v>77</v>
      </c>
      <c r="X1003" s="1" t="s">
        <v>5522</v>
      </c>
      <c r="Y1003" s="3" t="s">
        <v>5523</v>
      </c>
      <c r="Z1003" s="3" t="s">
        <v>5524</v>
      </c>
    </row>
    <row r="1004">
      <c r="A1004" s="1">
        <v>414120.0</v>
      </c>
      <c r="B1004" s="1" t="s">
        <v>5525</v>
      </c>
      <c r="C1004" s="2">
        <v>42481.0</v>
      </c>
      <c r="D1004" s="1" t="s">
        <v>5526</v>
      </c>
      <c r="E1004" s="1" t="s">
        <v>29</v>
      </c>
      <c r="F1004" s="1">
        <v>894.0</v>
      </c>
      <c r="G1004" s="1">
        <v>236.0</v>
      </c>
      <c r="H1004" s="1">
        <v>5.0</v>
      </c>
      <c r="I1004" s="1" t="s">
        <v>5527</v>
      </c>
      <c r="K1004" s="1" t="s">
        <v>5514</v>
      </c>
      <c r="L1004" s="1"/>
      <c r="M1004" s="3" t="s">
        <v>5528</v>
      </c>
      <c r="N1004" s="1" t="b">
        <v>1</v>
      </c>
      <c r="O1004" s="1" t="b">
        <v>1</v>
      </c>
      <c r="P1004" s="1" t="s">
        <v>77</v>
      </c>
      <c r="X1004" s="1" t="s">
        <v>5529</v>
      </c>
    </row>
    <row r="1005">
      <c r="A1005" s="1">
        <v>414121.0</v>
      </c>
      <c r="B1005" s="1" t="s">
        <v>5530</v>
      </c>
      <c r="C1005" s="2">
        <v>42481.0</v>
      </c>
      <c r="D1005" s="1" t="s">
        <v>5531</v>
      </c>
      <c r="E1005" s="1" t="s">
        <v>29</v>
      </c>
      <c r="F1005" s="1">
        <v>894.0</v>
      </c>
      <c r="G1005" s="1">
        <v>236.0</v>
      </c>
      <c r="H1005" s="1">
        <v>14.0</v>
      </c>
      <c r="K1005" s="1" t="s">
        <v>5514</v>
      </c>
      <c r="L1005" s="1"/>
      <c r="M1005" s="3" t="s">
        <v>5532</v>
      </c>
      <c r="N1005" s="1" t="b">
        <v>1</v>
      </c>
      <c r="O1005" s="1" t="b">
        <v>1</v>
      </c>
      <c r="P1005" s="1" t="s">
        <v>77</v>
      </c>
      <c r="X1005" s="1" t="s">
        <v>5533</v>
      </c>
    </row>
    <row r="1006">
      <c r="A1006" s="1">
        <v>414122.0</v>
      </c>
      <c r="B1006" s="1" t="s">
        <v>5534</v>
      </c>
      <c r="C1006" s="2">
        <v>42481.0</v>
      </c>
      <c r="D1006" s="1" t="s">
        <v>5535</v>
      </c>
      <c r="E1006" s="1" t="s">
        <v>29</v>
      </c>
      <c r="F1006" s="1">
        <v>894.0</v>
      </c>
      <c r="G1006" s="1">
        <v>236.0</v>
      </c>
      <c r="H1006" s="1">
        <v>6.0</v>
      </c>
      <c r="I1006" s="1" t="s">
        <v>5536</v>
      </c>
      <c r="K1006" s="1" t="s">
        <v>5537</v>
      </c>
      <c r="L1006" s="1"/>
      <c r="M1006" s="3" t="s">
        <v>5538</v>
      </c>
      <c r="N1006" s="1" t="b">
        <v>1</v>
      </c>
      <c r="O1006" s="1" t="b">
        <v>1</v>
      </c>
      <c r="P1006" s="1" t="s">
        <v>77</v>
      </c>
      <c r="X1006" s="1" t="s">
        <v>5539</v>
      </c>
      <c r="Y1006" s="3" t="s">
        <v>5540</v>
      </c>
      <c r="Z1006" s="3" t="s">
        <v>5541</v>
      </c>
    </row>
    <row r="1007">
      <c r="A1007" s="1">
        <v>414123.0</v>
      </c>
      <c r="B1007" s="1" t="s">
        <v>5542</v>
      </c>
      <c r="C1007" s="2">
        <v>42481.0</v>
      </c>
      <c r="D1007" s="1" t="s">
        <v>5543</v>
      </c>
      <c r="E1007" s="1" t="s">
        <v>29</v>
      </c>
      <c r="F1007" s="1">
        <v>894.0</v>
      </c>
      <c r="G1007" s="1">
        <v>236.0</v>
      </c>
      <c r="H1007" s="1">
        <v>5.0</v>
      </c>
      <c r="I1007" s="1" t="s">
        <v>5457</v>
      </c>
      <c r="K1007" s="1" t="s">
        <v>5544</v>
      </c>
      <c r="L1007" s="1"/>
      <c r="M1007" s="3" t="s">
        <v>5545</v>
      </c>
      <c r="N1007" s="1" t="b">
        <v>1</v>
      </c>
      <c r="O1007" s="1" t="b">
        <v>1</v>
      </c>
      <c r="P1007" s="1" t="s">
        <v>77</v>
      </c>
      <c r="X1007" s="1" t="s">
        <v>5546</v>
      </c>
    </row>
    <row r="1008">
      <c r="A1008" s="1">
        <v>414124.0</v>
      </c>
      <c r="B1008" s="1" t="s">
        <v>5547</v>
      </c>
      <c r="C1008" s="2">
        <v>42481.0</v>
      </c>
      <c r="D1008" s="1" t="s">
        <v>5548</v>
      </c>
      <c r="E1008" s="1" t="s">
        <v>29</v>
      </c>
      <c r="F1008" s="1">
        <v>894.0</v>
      </c>
      <c r="G1008" s="1">
        <v>236.0</v>
      </c>
      <c r="H1008" s="1">
        <v>4.0</v>
      </c>
      <c r="I1008" s="1" t="s">
        <v>5549</v>
      </c>
      <c r="K1008" s="1" t="s">
        <v>5550</v>
      </c>
      <c r="L1008" s="1"/>
      <c r="M1008" s="3" t="s">
        <v>5551</v>
      </c>
      <c r="N1008" s="1" t="b">
        <v>1</v>
      </c>
      <c r="O1008" s="1" t="b">
        <v>1</v>
      </c>
      <c r="P1008" s="1" t="s">
        <v>77</v>
      </c>
      <c r="X1008" s="1" t="s">
        <v>5552</v>
      </c>
    </row>
    <row r="1009">
      <c r="A1009" s="1">
        <v>414125.0</v>
      </c>
      <c r="B1009" s="1" t="s">
        <v>5553</v>
      </c>
      <c r="C1009" s="2">
        <v>42481.0</v>
      </c>
      <c r="D1009" s="1" t="s">
        <v>5554</v>
      </c>
      <c r="E1009" s="1" t="s">
        <v>29</v>
      </c>
      <c r="F1009" s="1">
        <v>894.0</v>
      </c>
      <c r="G1009" s="1">
        <v>236.0</v>
      </c>
      <c r="H1009" s="1">
        <v>3.0</v>
      </c>
      <c r="I1009" s="1" t="s">
        <v>5555</v>
      </c>
      <c r="K1009" s="1" t="s">
        <v>5556</v>
      </c>
      <c r="L1009" s="1"/>
      <c r="M1009" s="3" t="s">
        <v>5557</v>
      </c>
      <c r="N1009" s="1" t="b">
        <v>1</v>
      </c>
      <c r="O1009" s="1" t="b">
        <v>1</v>
      </c>
      <c r="P1009" s="1" t="s">
        <v>77</v>
      </c>
      <c r="X1009" s="1" t="s">
        <v>5558</v>
      </c>
      <c r="Y1009" s="3" t="s">
        <v>5559</v>
      </c>
      <c r="Z1009" s="3" t="s">
        <v>5560</v>
      </c>
    </row>
    <row r="1010">
      <c r="A1010" s="1">
        <v>414126.0</v>
      </c>
      <c r="B1010" s="1" t="s">
        <v>5561</v>
      </c>
      <c r="C1010" s="2">
        <v>42481.0</v>
      </c>
      <c r="D1010" s="1" t="s">
        <v>5562</v>
      </c>
      <c r="E1010" s="1" t="s">
        <v>29</v>
      </c>
      <c r="F1010" s="1">
        <v>894.0</v>
      </c>
      <c r="G1010" s="1">
        <v>236.0</v>
      </c>
      <c r="H1010" s="1">
        <v>3.0</v>
      </c>
      <c r="I1010" s="1" t="s">
        <v>5555</v>
      </c>
      <c r="K1010" s="1" t="s">
        <v>5556</v>
      </c>
      <c r="L1010" s="1"/>
      <c r="M1010" s="3" t="s">
        <v>5563</v>
      </c>
      <c r="N1010" s="1" t="b">
        <v>1</v>
      </c>
      <c r="O1010" s="1" t="b">
        <v>1</v>
      </c>
      <c r="P1010" s="1" t="s">
        <v>77</v>
      </c>
      <c r="X1010" s="1" t="s">
        <v>5564</v>
      </c>
      <c r="Y1010" s="3" t="s">
        <v>5565</v>
      </c>
      <c r="Z1010" s="3" t="s">
        <v>5566</v>
      </c>
    </row>
    <row r="1011">
      <c r="A1011" s="1">
        <v>414127.0</v>
      </c>
      <c r="B1011" s="1" t="s">
        <v>5567</v>
      </c>
      <c r="C1011" s="2">
        <v>42481.0</v>
      </c>
      <c r="D1011" s="1" t="s">
        <v>5568</v>
      </c>
      <c r="E1011" s="1" t="s">
        <v>29</v>
      </c>
      <c r="F1011" s="1">
        <v>894.0</v>
      </c>
      <c r="G1011" s="1">
        <v>236.0</v>
      </c>
      <c r="H1011" s="1">
        <v>3.0</v>
      </c>
      <c r="I1011" s="1" t="s">
        <v>5457</v>
      </c>
      <c r="K1011" s="1" t="s">
        <v>5556</v>
      </c>
      <c r="L1011" s="1"/>
      <c r="M1011" s="3" t="s">
        <v>5569</v>
      </c>
      <c r="N1011" s="1" t="b">
        <v>1</v>
      </c>
      <c r="O1011" s="1" t="b">
        <v>1</v>
      </c>
      <c r="P1011" s="1" t="s">
        <v>77</v>
      </c>
      <c r="X1011" s="1" t="s">
        <v>5570</v>
      </c>
      <c r="Y1011" s="3" t="s">
        <v>5571</v>
      </c>
      <c r="Z1011" s="3" t="s">
        <v>5572</v>
      </c>
    </row>
    <row r="1012">
      <c r="A1012" s="1">
        <v>414128.0</v>
      </c>
      <c r="B1012" s="1" t="s">
        <v>5573</v>
      </c>
      <c r="C1012" s="2">
        <v>42481.0</v>
      </c>
      <c r="D1012" s="1" t="s">
        <v>5574</v>
      </c>
      <c r="E1012" s="1" t="s">
        <v>29</v>
      </c>
      <c r="F1012" s="1">
        <v>894.0</v>
      </c>
      <c r="G1012" s="1">
        <v>236.0</v>
      </c>
      <c r="H1012" s="1">
        <v>8.0</v>
      </c>
      <c r="I1012" s="1" t="s">
        <v>5575</v>
      </c>
      <c r="K1012" s="1" t="s">
        <v>5576</v>
      </c>
      <c r="L1012" s="1"/>
      <c r="M1012" s="3" t="s">
        <v>5577</v>
      </c>
      <c r="N1012" s="1" t="b">
        <v>1</v>
      </c>
      <c r="O1012" s="1" t="b">
        <v>1</v>
      </c>
      <c r="P1012" s="1" t="s">
        <v>77</v>
      </c>
      <c r="X1012" s="1" t="s">
        <v>5578</v>
      </c>
      <c r="Y1012" s="3" t="s">
        <v>5579</v>
      </c>
      <c r="Z1012" s="3" t="s">
        <v>5580</v>
      </c>
    </row>
    <row r="1013">
      <c r="A1013" s="1">
        <v>414129.0</v>
      </c>
      <c r="B1013" s="1" t="s">
        <v>5581</v>
      </c>
      <c r="C1013" s="2">
        <v>42481.0</v>
      </c>
      <c r="D1013" s="1" t="s">
        <v>5582</v>
      </c>
      <c r="E1013" s="1" t="s">
        <v>29</v>
      </c>
      <c r="F1013" s="1">
        <v>894.0</v>
      </c>
      <c r="G1013" s="1">
        <v>236.0</v>
      </c>
      <c r="H1013" s="1">
        <v>5.0</v>
      </c>
      <c r="I1013" s="1" t="s">
        <v>5583</v>
      </c>
      <c r="K1013" s="1" t="s">
        <v>5584</v>
      </c>
      <c r="L1013" s="1"/>
      <c r="M1013" s="3" t="s">
        <v>5585</v>
      </c>
      <c r="N1013" s="1" t="b">
        <v>1</v>
      </c>
      <c r="O1013" s="1" t="b">
        <v>1</v>
      </c>
      <c r="P1013" s="1" t="s">
        <v>77</v>
      </c>
      <c r="X1013" s="1" t="s">
        <v>5586</v>
      </c>
    </row>
    <row r="1014">
      <c r="A1014" s="1">
        <v>414130.0</v>
      </c>
      <c r="B1014" s="1" t="s">
        <v>5587</v>
      </c>
      <c r="C1014" s="2">
        <v>42481.0</v>
      </c>
      <c r="D1014" s="1" t="s">
        <v>5588</v>
      </c>
      <c r="E1014" s="1" t="s">
        <v>29</v>
      </c>
      <c r="F1014" s="1">
        <v>894.0</v>
      </c>
      <c r="G1014" s="1">
        <v>236.0</v>
      </c>
      <c r="H1014" s="1">
        <v>5.0</v>
      </c>
      <c r="I1014" s="1" t="s">
        <v>5589</v>
      </c>
      <c r="K1014" s="1" t="s">
        <v>5449</v>
      </c>
      <c r="L1014" s="1"/>
      <c r="M1014" s="3" t="s">
        <v>5590</v>
      </c>
      <c r="N1014" s="1" t="b">
        <v>1</v>
      </c>
      <c r="O1014" s="1" t="b">
        <v>1</v>
      </c>
      <c r="P1014" s="1" t="s">
        <v>77</v>
      </c>
      <c r="X1014" s="1" t="s">
        <v>5591</v>
      </c>
    </row>
    <row r="1015">
      <c r="A1015" s="1">
        <v>414131.0</v>
      </c>
      <c r="B1015" s="1" t="s">
        <v>5592</v>
      </c>
      <c r="C1015" s="2">
        <v>42481.0</v>
      </c>
      <c r="D1015" s="1" t="s">
        <v>5593</v>
      </c>
      <c r="E1015" s="1" t="s">
        <v>29</v>
      </c>
      <c r="F1015" s="1">
        <v>894.0</v>
      </c>
      <c r="G1015" s="1">
        <v>236.0</v>
      </c>
      <c r="H1015" s="1">
        <v>4.0</v>
      </c>
      <c r="I1015" s="1" t="s">
        <v>5594</v>
      </c>
      <c r="K1015" s="1" t="s">
        <v>5595</v>
      </c>
      <c r="L1015" s="1"/>
      <c r="M1015" s="3" t="s">
        <v>5596</v>
      </c>
      <c r="N1015" s="1" t="b">
        <v>1</v>
      </c>
      <c r="O1015" s="1" t="b">
        <v>1</v>
      </c>
      <c r="P1015" s="1" t="s">
        <v>77</v>
      </c>
      <c r="X1015" s="1" t="s">
        <v>5597</v>
      </c>
    </row>
    <row r="1016">
      <c r="A1016" s="1">
        <v>414132.0</v>
      </c>
      <c r="B1016" s="1" t="s">
        <v>5598</v>
      </c>
      <c r="C1016" s="2">
        <v>42481.0</v>
      </c>
      <c r="D1016" s="1" t="s">
        <v>5599</v>
      </c>
      <c r="E1016" s="1" t="s">
        <v>29</v>
      </c>
      <c r="F1016" s="1">
        <v>894.0</v>
      </c>
      <c r="G1016" s="1">
        <v>236.0</v>
      </c>
      <c r="H1016" s="1">
        <v>6.0</v>
      </c>
      <c r="I1016" s="1" t="s">
        <v>5600</v>
      </c>
      <c r="K1016" s="1" t="s">
        <v>5458</v>
      </c>
      <c r="L1016" s="1"/>
      <c r="M1016" s="3" t="s">
        <v>5601</v>
      </c>
      <c r="N1016" s="1" t="b">
        <v>1</v>
      </c>
      <c r="O1016" s="1" t="b">
        <v>1</v>
      </c>
      <c r="P1016" s="1" t="s">
        <v>77</v>
      </c>
      <c r="X1016" s="1" t="s">
        <v>5602</v>
      </c>
    </row>
    <row r="1017">
      <c r="A1017" s="1">
        <v>414133.0</v>
      </c>
      <c r="B1017" s="1" t="s">
        <v>5603</v>
      </c>
      <c r="C1017" s="2">
        <v>42481.0</v>
      </c>
      <c r="D1017" s="1" t="s">
        <v>5604</v>
      </c>
      <c r="E1017" s="1" t="s">
        <v>29</v>
      </c>
      <c r="F1017" s="1">
        <v>894.0</v>
      </c>
      <c r="G1017" s="1">
        <v>236.0</v>
      </c>
      <c r="H1017" s="1">
        <v>5.0</v>
      </c>
      <c r="I1017" s="1" t="s">
        <v>5470</v>
      </c>
      <c r="K1017" s="1" t="s">
        <v>5595</v>
      </c>
      <c r="L1017" s="1"/>
      <c r="M1017" s="3" t="s">
        <v>5605</v>
      </c>
      <c r="N1017" s="1" t="b">
        <v>1</v>
      </c>
      <c r="O1017" s="1" t="b">
        <v>1</v>
      </c>
      <c r="P1017" s="1" t="s">
        <v>77</v>
      </c>
      <c r="X1017" s="1" t="s">
        <v>5606</v>
      </c>
    </row>
    <row r="1018">
      <c r="A1018" s="1">
        <v>414134.0</v>
      </c>
      <c r="B1018" s="1" t="s">
        <v>5607</v>
      </c>
      <c r="C1018" s="2">
        <v>42481.0</v>
      </c>
      <c r="D1018" s="1" t="s">
        <v>5608</v>
      </c>
      <c r="E1018" s="1" t="s">
        <v>29</v>
      </c>
      <c r="F1018" s="1">
        <v>894.0</v>
      </c>
      <c r="G1018" s="1">
        <v>236.0</v>
      </c>
      <c r="H1018" s="1">
        <v>5.0</v>
      </c>
      <c r="I1018" s="1" t="s">
        <v>5609</v>
      </c>
      <c r="K1018" s="1" t="s">
        <v>5458</v>
      </c>
      <c r="L1018" s="1"/>
      <c r="M1018" s="3" t="s">
        <v>5610</v>
      </c>
      <c r="N1018" s="1" t="b">
        <v>1</v>
      </c>
      <c r="O1018" s="1" t="b">
        <v>1</v>
      </c>
      <c r="P1018" s="1" t="s">
        <v>77</v>
      </c>
      <c r="X1018" s="1" t="s">
        <v>5611</v>
      </c>
    </row>
    <row r="1019">
      <c r="A1019" s="1">
        <v>414135.0</v>
      </c>
      <c r="B1019" s="1" t="s">
        <v>5612</v>
      </c>
      <c r="C1019" s="2">
        <v>42481.0</v>
      </c>
      <c r="D1019" s="1" t="s">
        <v>5613</v>
      </c>
      <c r="E1019" s="1" t="s">
        <v>29</v>
      </c>
      <c r="F1019" s="1">
        <v>894.0</v>
      </c>
      <c r="G1019" s="1">
        <v>236.0</v>
      </c>
      <c r="H1019" s="1">
        <v>3.0</v>
      </c>
      <c r="K1019" s="1" t="s">
        <v>5486</v>
      </c>
      <c r="L1019" s="1"/>
      <c r="M1019" s="3" t="s">
        <v>5614</v>
      </c>
      <c r="N1019" s="1" t="b">
        <v>1</v>
      </c>
      <c r="O1019" s="1" t="b">
        <v>1</v>
      </c>
      <c r="P1019" s="1" t="s">
        <v>77</v>
      </c>
      <c r="X1019" s="1" t="s">
        <v>5615</v>
      </c>
    </row>
    <row r="1020">
      <c r="A1020" s="1">
        <v>414136.0</v>
      </c>
      <c r="B1020" s="1" t="s">
        <v>5616</v>
      </c>
      <c r="C1020" s="2">
        <v>42481.0</v>
      </c>
      <c r="D1020" s="1" t="s">
        <v>5617</v>
      </c>
      <c r="E1020" s="1" t="s">
        <v>29</v>
      </c>
      <c r="F1020" s="1">
        <v>894.0</v>
      </c>
      <c r="G1020" s="1">
        <v>236.0</v>
      </c>
      <c r="H1020" s="1">
        <v>5.0</v>
      </c>
      <c r="I1020" s="1" t="s">
        <v>5583</v>
      </c>
      <c r="K1020" s="1" t="s">
        <v>5458</v>
      </c>
      <c r="L1020" s="1"/>
      <c r="M1020" s="3" t="s">
        <v>5618</v>
      </c>
      <c r="N1020" s="1" t="b">
        <v>1</v>
      </c>
      <c r="O1020" s="1" t="b">
        <v>1</v>
      </c>
      <c r="P1020" s="1" t="s">
        <v>77</v>
      </c>
      <c r="X1020" s="1" t="s">
        <v>5619</v>
      </c>
    </row>
    <row r="1021">
      <c r="A1021" s="1">
        <v>414137.0</v>
      </c>
      <c r="B1021" s="1" t="s">
        <v>5620</v>
      </c>
      <c r="C1021" s="2">
        <v>42481.0</v>
      </c>
      <c r="D1021" s="1" t="s">
        <v>5621</v>
      </c>
      <c r="E1021" s="1" t="s">
        <v>29</v>
      </c>
      <c r="F1021" s="1">
        <v>894.0</v>
      </c>
      <c r="G1021" s="1">
        <v>236.0</v>
      </c>
      <c r="H1021" s="1">
        <v>3.0</v>
      </c>
      <c r="I1021" s="1" t="s">
        <v>5622</v>
      </c>
      <c r="K1021" s="1" t="s">
        <v>5476</v>
      </c>
      <c r="L1021" s="1"/>
      <c r="M1021" s="3" t="s">
        <v>5623</v>
      </c>
      <c r="N1021" s="1" t="b">
        <v>1</v>
      </c>
      <c r="O1021" s="1" t="b">
        <v>1</v>
      </c>
      <c r="P1021" s="1" t="s">
        <v>77</v>
      </c>
      <c r="X1021" s="1" t="s">
        <v>5624</v>
      </c>
    </row>
    <row r="1022">
      <c r="A1022" s="1">
        <v>414138.0</v>
      </c>
      <c r="B1022" s="1" t="s">
        <v>5625</v>
      </c>
      <c r="C1022" s="2">
        <v>42481.0</v>
      </c>
      <c r="D1022" s="1" t="s">
        <v>5626</v>
      </c>
      <c r="E1022" s="1" t="s">
        <v>29</v>
      </c>
      <c r="F1022" s="1">
        <v>894.0</v>
      </c>
      <c r="G1022" s="1">
        <v>236.0</v>
      </c>
      <c r="H1022" s="1">
        <v>7.0</v>
      </c>
      <c r="I1022" s="1" t="s">
        <v>5627</v>
      </c>
      <c r="K1022" s="1" t="s">
        <v>5458</v>
      </c>
      <c r="L1022" s="1"/>
      <c r="M1022" s="3" t="s">
        <v>5628</v>
      </c>
      <c r="N1022" s="1" t="b">
        <v>1</v>
      </c>
      <c r="O1022" s="1" t="b">
        <v>1</v>
      </c>
      <c r="P1022" s="1" t="s">
        <v>77</v>
      </c>
      <c r="X1022" s="1" t="s">
        <v>5629</v>
      </c>
    </row>
    <row r="1023">
      <c r="A1023" s="1">
        <v>414139.0</v>
      </c>
      <c r="B1023" s="1" t="s">
        <v>5630</v>
      </c>
      <c r="C1023" s="2">
        <v>42481.0</v>
      </c>
      <c r="D1023" s="1" t="s">
        <v>5631</v>
      </c>
      <c r="E1023" s="1" t="s">
        <v>29</v>
      </c>
      <c r="F1023" s="1">
        <v>894.0</v>
      </c>
      <c r="G1023" s="1">
        <v>236.0</v>
      </c>
      <c r="H1023" s="1">
        <v>5.0</v>
      </c>
      <c r="I1023" s="1" t="s">
        <v>5632</v>
      </c>
      <c r="K1023" s="1" t="s">
        <v>5458</v>
      </c>
      <c r="L1023" s="1"/>
      <c r="M1023" s="3" t="s">
        <v>5633</v>
      </c>
      <c r="N1023" s="1" t="b">
        <v>1</v>
      </c>
      <c r="O1023" s="1" t="b">
        <v>1</v>
      </c>
      <c r="P1023" s="1" t="s">
        <v>77</v>
      </c>
      <c r="X1023" s="1" t="s">
        <v>5634</v>
      </c>
    </row>
    <row r="1024">
      <c r="A1024" s="1">
        <v>414140.0</v>
      </c>
      <c r="B1024" s="1" t="s">
        <v>5635</v>
      </c>
      <c r="C1024" s="2">
        <v>42481.0</v>
      </c>
      <c r="D1024" s="1" t="s">
        <v>5636</v>
      </c>
      <c r="E1024" s="1" t="s">
        <v>29</v>
      </c>
      <c r="F1024" s="1">
        <v>894.0</v>
      </c>
      <c r="G1024" s="1">
        <v>236.0</v>
      </c>
      <c r="H1024" s="1">
        <v>3.0</v>
      </c>
      <c r="I1024" s="1" t="s">
        <v>5457</v>
      </c>
      <c r="K1024" s="1" t="s">
        <v>5637</v>
      </c>
      <c r="L1024" s="1"/>
      <c r="M1024" s="3" t="s">
        <v>5638</v>
      </c>
      <c r="N1024" s="1" t="b">
        <v>1</v>
      </c>
      <c r="O1024" s="1" t="b">
        <v>1</v>
      </c>
      <c r="P1024" s="1" t="s">
        <v>77</v>
      </c>
      <c r="X1024" s="1" t="s">
        <v>5639</v>
      </c>
      <c r="Y1024" s="3" t="s">
        <v>5640</v>
      </c>
      <c r="Z1024" s="3" t="s">
        <v>5641</v>
      </c>
    </row>
    <row r="1025">
      <c r="A1025" s="1">
        <v>414141.0</v>
      </c>
      <c r="B1025" s="1" t="s">
        <v>5642</v>
      </c>
      <c r="C1025" s="2">
        <v>42481.0</v>
      </c>
      <c r="D1025" s="1" t="s">
        <v>5643</v>
      </c>
      <c r="E1025" s="1" t="s">
        <v>29</v>
      </c>
      <c r="F1025" s="1">
        <v>894.0</v>
      </c>
      <c r="G1025" s="1">
        <v>236.0</v>
      </c>
      <c r="H1025" s="1">
        <v>3.0</v>
      </c>
      <c r="I1025" s="1" t="s">
        <v>5496</v>
      </c>
      <c r="K1025" s="1" t="s">
        <v>5644</v>
      </c>
      <c r="L1025" s="1"/>
      <c r="M1025" s="3" t="s">
        <v>5645</v>
      </c>
      <c r="N1025" s="1" t="b">
        <v>1</v>
      </c>
      <c r="O1025" s="1" t="b">
        <v>1</v>
      </c>
      <c r="P1025" s="1" t="s">
        <v>77</v>
      </c>
      <c r="X1025" s="1" t="s">
        <v>5646</v>
      </c>
      <c r="Y1025" s="3" t="s">
        <v>5647</v>
      </c>
      <c r="Z1025" s="3" t="s">
        <v>5648</v>
      </c>
    </row>
    <row r="1026">
      <c r="A1026" s="1">
        <v>414142.0</v>
      </c>
      <c r="B1026" s="1" t="s">
        <v>5649</v>
      </c>
      <c r="C1026" s="2">
        <v>42481.0</v>
      </c>
      <c r="D1026" s="1" t="s">
        <v>5650</v>
      </c>
      <c r="E1026" s="1" t="s">
        <v>29</v>
      </c>
      <c r="F1026" s="1">
        <v>894.0</v>
      </c>
      <c r="G1026" s="1">
        <v>236.0</v>
      </c>
      <c r="H1026" s="1">
        <v>5.0</v>
      </c>
      <c r="I1026" s="1" t="s">
        <v>5651</v>
      </c>
      <c r="K1026" s="1" t="s">
        <v>5458</v>
      </c>
      <c r="L1026" s="1"/>
      <c r="M1026" s="3" t="s">
        <v>5652</v>
      </c>
      <c r="N1026" s="1" t="b">
        <v>1</v>
      </c>
      <c r="O1026" s="1" t="b">
        <v>1</v>
      </c>
      <c r="P1026" s="1" t="s">
        <v>77</v>
      </c>
      <c r="X1026" s="1" t="s">
        <v>5653</v>
      </c>
    </row>
    <row r="1027">
      <c r="A1027" s="1">
        <v>414143.0</v>
      </c>
      <c r="B1027" s="1" t="s">
        <v>5654</v>
      </c>
      <c r="C1027" s="2">
        <v>42481.0</v>
      </c>
      <c r="D1027" s="1" t="s">
        <v>5655</v>
      </c>
      <c r="E1027" s="1" t="s">
        <v>29</v>
      </c>
      <c r="F1027" s="1">
        <v>894.0</v>
      </c>
      <c r="G1027" s="1">
        <v>236.0</v>
      </c>
      <c r="H1027" s="1">
        <v>4.0</v>
      </c>
      <c r="I1027" s="1" t="s">
        <v>5496</v>
      </c>
      <c r="K1027" s="1" t="s">
        <v>5656</v>
      </c>
      <c r="L1027" s="1"/>
      <c r="M1027" s="3" t="s">
        <v>5657</v>
      </c>
      <c r="N1027" s="1" t="b">
        <v>1</v>
      </c>
      <c r="O1027" s="1" t="b">
        <v>1</v>
      </c>
      <c r="P1027" s="1" t="s">
        <v>77</v>
      </c>
      <c r="X1027" s="1" t="s">
        <v>5658</v>
      </c>
      <c r="Y1027" s="3" t="s">
        <v>5659</v>
      </c>
      <c r="Z1027" s="3" t="s">
        <v>5660</v>
      </c>
    </row>
    <row r="1028">
      <c r="A1028" s="1">
        <v>414144.0</v>
      </c>
      <c r="B1028" s="1" t="s">
        <v>5661</v>
      </c>
      <c r="C1028" s="2">
        <v>42481.0</v>
      </c>
      <c r="D1028" s="1" t="s">
        <v>5662</v>
      </c>
      <c r="E1028" s="1" t="s">
        <v>29</v>
      </c>
      <c r="F1028" s="1">
        <v>894.0</v>
      </c>
      <c r="G1028" s="1">
        <v>236.0</v>
      </c>
      <c r="H1028" s="1">
        <v>4.0</v>
      </c>
      <c r="I1028" s="1" t="s">
        <v>5663</v>
      </c>
      <c r="K1028" s="1" t="s">
        <v>5449</v>
      </c>
      <c r="L1028" s="1"/>
      <c r="M1028" s="3" t="s">
        <v>5664</v>
      </c>
      <c r="N1028" s="1" t="b">
        <v>1</v>
      </c>
      <c r="O1028" s="1" t="b">
        <v>1</v>
      </c>
      <c r="P1028" s="1" t="s">
        <v>77</v>
      </c>
      <c r="X1028" s="1" t="s">
        <v>5665</v>
      </c>
    </row>
    <row r="1029">
      <c r="A1029" s="1">
        <v>414145.0</v>
      </c>
      <c r="B1029" s="1" t="s">
        <v>5666</v>
      </c>
      <c r="C1029" s="2">
        <v>42481.0</v>
      </c>
      <c r="D1029" s="1" t="s">
        <v>5667</v>
      </c>
      <c r="E1029" s="1" t="s">
        <v>29</v>
      </c>
      <c r="F1029" s="1">
        <v>894.0</v>
      </c>
      <c r="G1029" s="1">
        <v>236.0</v>
      </c>
      <c r="H1029" s="1">
        <v>4.0</v>
      </c>
      <c r="I1029" s="1" t="s">
        <v>5668</v>
      </c>
      <c r="K1029" s="1" t="s">
        <v>5669</v>
      </c>
      <c r="L1029" s="1"/>
      <c r="M1029" s="3" t="s">
        <v>5670</v>
      </c>
      <c r="N1029" s="1" t="b">
        <v>1</v>
      </c>
      <c r="O1029" s="1" t="b">
        <v>1</v>
      </c>
      <c r="P1029" s="1" t="s">
        <v>77</v>
      </c>
      <c r="X1029" s="1" t="s">
        <v>5671</v>
      </c>
      <c r="Y1029" s="3" t="s">
        <v>5672</v>
      </c>
      <c r="Z1029" s="3" t="s">
        <v>5673</v>
      </c>
    </row>
    <row r="1030">
      <c r="A1030" s="1">
        <v>414146.0</v>
      </c>
      <c r="B1030" s="1" t="s">
        <v>5674</v>
      </c>
      <c r="C1030" s="2">
        <v>42481.0</v>
      </c>
      <c r="D1030" s="1" t="s">
        <v>5675</v>
      </c>
      <c r="E1030" s="1" t="s">
        <v>29</v>
      </c>
      <c r="F1030" s="1">
        <v>894.0</v>
      </c>
      <c r="G1030" s="1">
        <v>236.0</v>
      </c>
      <c r="H1030" s="1">
        <v>22.0</v>
      </c>
      <c r="I1030" s="1" t="s">
        <v>5676</v>
      </c>
      <c r="K1030" s="1" t="s">
        <v>1468</v>
      </c>
      <c r="L1030" s="1"/>
      <c r="M1030" s="3" t="s">
        <v>5677</v>
      </c>
      <c r="N1030" s="1" t="b">
        <v>1</v>
      </c>
      <c r="O1030" s="1" t="b">
        <v>1</v>
      </c>
      <c r="P1030" s="1" t="s">
        <v>77</v>
      </c>
      <c r="X1030" s="1" t="s">
        <v>5678</v>
      </c>
      <c r="Y1030" s="3" t="s">
        <v>5679</v>
      </c>
      <c r="Z1030" s="3" t="s">
        <v>5429</v>
      </c>
    </row>
    <row r="1031">
      <c r="A1031" s="1">
        <v>414147.0</v>
      </c>
      <c r="B1031" s="1" t="s">
        <v>5680</v>
      </c>
      <c r="C1031" s="2">
        <v>42481.0</v>
      </c>
      <c r="D1031" s="1" t="s">
        <v>5681</v>
      </c>
      <c r="E1031" s="1" t="s">
        <v>29</v>
      </c>
      <c r="F1031" s="1">
        <v>894.0</v>
      </c>
      <c r="G1031" s="1">
        <v>236.0</v>
      </c>
      <c r="H1031" s="1">
        <v>4.0</v>
      </c>
      <c r="K1031" s="1" t="s">
        <v>5682</v>
      </c>
      <c r="L1031" s="1"/>
      <c r="M1031" s="3" t="s">
        <v>5683</v>
      </c>
      <c r="N1031" s="1" t="b">
        <v>1</v>
      </c>
      <c r="O1031" s="1" t="b">
        <v>1</v>
      </c>
      <c r="P1031" s="1" t="s">
        <v>77</v>
      </c>
      <c r="X1031" s="1" t="s">
        <v>5684</v>
      </c>
    </row>
    <row r="1032">
      <c r="A1032" s="1">
        <v>414148.0</v>
      </c>
      <c r="B1032" s="1" t="s">
        <v>5685</v>
      </c>
      <c r="C1032" s="2">
        <v>42481.0</v>
      </c>
      <c r="D1032" s="1" t="s">
        <v>5686</v>
      </c>
      <c r="E1032" s="1" t="s">
        <v>29</v>
      </c>
      <c r="F1032" s="1">
        <v>894.0</v>
      </c>
      <c r="G1032" s="1">
        <v>236.0</v>
      </c>
      <c r="H1032" s="1">
        <v>3.0</v>
      </c>
      <c r="K1032" s="1" t="s">
        <v>5682</v>
      </c>
      <c r="L1032" s="1"/>
      <c r="M1032" s="3" t="s">
        <v>5687</v>
      </c>
      <c r="N1032" s="1" t="b">
        <v>1</v>
      </c>
      <c r="O1032" s="1" t="b">
        <v>1</v>
      </c>
      <c r="P1032" s="1" t="s">
        <v>77</v>
      </c>
      <c r="X1032" s="1" t="s">
        <v>5688</v>
      </c>
    </row>
    <row r="1033">
      <c r="A1033" s="1">
        <v>414149.0</v>
      </c>
      <c r="B1033" s="1" t="s">
        <v>5689</v>
      </c>
      <c r="C1033" s="2">
        <v>42481.0</v>
      </c>
      <c r="D1033" s="1" t="s">
        <v>5690</v>
      </c>
      <c r="E1033" s="1" t="s">
        <v>29</v>
      </c>
      <c r="F1033" s="1">
        <v>894.0</v>
      </c>
      <c r="G1033" s="1">
        <v>236.0</v>
      </c>
      <c r="H1033" s="1">
        <v>8.0</v>
      </c>
      <c r="I1033" s="1" t="s">
        <v>5691</v>
      </c>
      <c r="K1033" s="1" t="s">
        <v>5458</v>
      </c>
      <c r="L1033" s="1"/>
      <c r="M1033" s="3" t="s">
        <v>5692</v>
      </c>
      <c r="N1033" s="1" t="b">
        <v>1</v>
      </c>
      <c r="O1033" s="1" t="b">
        <v>1</v>
      </c>
      <c r="P1033" s="1" t="s">
        <v>77</v>
      </c>
      <c r="X1033" s="1" t="s">
        <v>5693</v>
      </c>
    </row>
    <row r="1034">
      <c r="A1034" s="1">
        <v>414150.0</v>
      </c>
      <c r="B1034" s="1" t="s">
        <v>5694</v>
      </c>
      <c r="C1034" s="2">
        <v>42479.0</v>
      </c>
      <c r="D1034" s="1" t="s">
        <v>5695</v>
      </c>
      <c r="E1034" s="1" t="s">
        <v>29</v>
      </c>
      <c r="F1034" s="1">
        <v>894.0</v>
      </c>
      <c r="G1034" s="1">
        <v>236.0</v>
      </c>
      <c r="H1034" s="1">
        <v>16.0</v>
      </c>
      <c r="I1034" s="1" t="s">
        <v>5696</v>
      </c>
      <c r="K1034" s="1" t="s">
        <v>1461</v>
      </c>
      <c r="L1034" s="1"/>
      <c r="M1034" s="3" t="s">
        <v>5697</v>
      </c>
      <c r="N1034" s="1" t="b">
        <v>1</v>
      </c>
      <c r="O1034" s="1" t="b">
        <v>1</v>
      </c>
      <c r="P1034" s="1" t="s">
        <v>77</v>
      </c>
      <c r="X1034" s="1" t="s">
        <v>5698</v>
      </c>
    </row>
    <row r="1035">
      <c r="A1035" s="1">
        <v>414151.0</v>
      </c>
      <c r="B1035" s="1" t="s">
        <v>5699</v>
      </c>
      <c r="C1035" s="2">
        <v>42479.0</v>
      </c>
      <c r="D1035" s="1" t="s">
        <v>5700</v>
      </c>
      <c r="E1035" s="1" t="s">
        <v>29</v>
      </c>
      <c r="F1035" s="1">
        <v>894.0</v>
      </c>
      <c r="G1035" s="1">
        <v>236.0</v>
      </c>
      <c r="H1035" s="1">
        <v>9.0</v>
      </c>
      <c r="I1035" s="1" t="s">
        <v>5701</v>
      </c>
      <c r="K1035" s="1" t="s">
        <v>131</v>
      </c>
      <c r="L1035" s="1"/>
      <c r="M1035" s="3" t="s">
        <v>5702</v>
      </c>
      <c r="N1035" s="1" t="b">
        <v>1</v>
      </c>
      <c r="O1035" s="1" t="b">
        <v>1</v>
      </c>
      <c r="P1035" s="1" t="s">
        <v>77</v>
      </c>
      <c r="X1035" s="1" t="s">
        <v>5703</v>
      </c>
      <c r="Y1035" s="3" t="s">
        <v>5704</v>
      </c>
      <c r="Z1035" s="3" t="s">
        <v>5705</v>
      </c>
    </row>
    <row r="1036">
      <c r="A1036" s="1">
        <v>414152.0</v>
      </c>
      <c r="B1036" s="1" t="s">
        <v>5706</v>
      </c>
      <c r="C1036" s="2">
        <v>42469.0</v>
      </c>
      <c r="D1036" s="1" t="s">
        <v>5707</v>
      </c>
      <c r="E1036" s="1" t="s">
        <v>29</v>
      </c>
      <c r="F1036" s="1">
        <v>894.0</v>
      </c>
      <c r="G1036" s="1">
        <v>236.0</v>
      </c>
      <c r="H1036" s="1">
        <v>3.0</v>
      </c>
      <c r="I1036" s="1" t="s">
        <v>5708</v>
      </c>
      <c r="K1036" s="1" t="s">
        <v>5709</v>
      </c>
      <c r="L1036" s="1"/>
      <c r="M1036" s="3" t="s">
        <v>5710</v>
      </c>
      <c r="N1036" s="1" t="b">
        <v>1</v>
      </c>
      <c r="O1036" s="1" t="b">
        <v>1</v>
      </c>
      <c r="P1036" s="1" t="s">
        <v>77</v>
      </c>
      <c r="X1036" s="1" t="s">
        <v>5711</v>
      </c>
      <c r="Y1036" s="3" t="s">
        <v>5712</v>
      </c>
      <c r="Z1036" s="3" t="s">
        <v>5713</v>
      </c>
    </row>
    <row r="1037">
      <c r="A1037" s="1">
        <v>414153.0</v>
      </c>
      <c r="B1037" s="1" t="s">
        <v>5714</v>
      </c>
      <c r="C1037" s="2">
        <v>42469.0</v>
      </c>
      <c r="D1037" s="1" t="s">
        <v>5715</v>
      </c>
      <c r="E1037" s="1" t="s">
        <v>29</v>
      </c>
      <c r="F1037" s="1">
        <v>894.0</v>
      </c>
      <c r="G1037" s="1">
        <v>236.0</v>
      </c>
      <c r="H1037" s="1">
        <v>2.0</v>
      </c>
      <c r="K1037" s="1" t="s">
        <v>131</v>
      </c>
      <c r="L1037" s="1"/>
      <c r="M1037" s="3" t="s">
        <v>5716</v>
      </c>
      <c r="N1037" s="1" t="b">
        <v>1</v>
      </c>
      <c r="O1037" s="1" t="b">
        <v>1</v>
      </c>
      <c r="P1037" s="1" t="s">
        <v>77</v>
      </c>
      <c r="X1037" s="1" t="s">
        <v>5717</v>
      </c>
      <c r="Y1037" s="3" t="s">
        <v>5718</v>
      </c>
      <c r="Z1037" s="3" t="s">
        <v>5719</v>
      </c>
    </row>
    <row r="1038">
      <c r="A1038" s="1">
        <v>414154.0</v>
      </c>
      <c r="B1038" s="1" t="s">
        <v>5720</v>
      </c>
      <c r="C1038" s="2">
        <v>42469.0</v>
      </c>
      <c r="D1038" s="1" t="s">
        <v>5721</v>
      </c>
      <c r="E1038" s="1" t="s">
        <v>29</v>
      </c>
      <c r="F1038" s="1">
        <v>894.0</v>
      </c>
      <c r="G1038" s="1">
        <v>236.0</v>
      </c>
      <c r="H1038" s="1">
        <v>2.0</v>
      </c>
      <c r="K1038" s="1" t="s">
        <v>131</v>
      </c>
      <c r="L1038" s="1"/>
      <c r="M1038" s="3" t="s">
        <v>5722</v>
      </c>
      <c r="N1038" s="1" t="b">
        <v>1</v>
      </c>
      <c r="O1038" s="1" t="b">
        <v>1</v>
      </c>
      <c r="P1038" s="1" t="s">
        <v>77</v>
      </c>
      <c r="X1038" s="1" t="s">
        <v>5723</v>
      </c>
      <c r="Y1038" s="3" t="s">
        <v>5724</v>
      </c>
      <c r="Z1038" s="3" t="s">
        <v>5725</v>
      </c>
    </row>
    <row r="1039">
      <c r="A1039" s="1">
        <v>414155.0</v>
      </c>
      <c r="B1039" s="1" t="s">
        <v>5726</v>
      </c>
      <c r="C1039" s="2">
        <v>42469.0</v>
      </c>
      <c r="D1039" s="1" t="s">
        <v>5727</v>
      </c>
      <c r="E1039" s="1" t="s">
        <v>29</v>
      </c>
      <c r="F1039" s="1">
        <v>894.0</v>
      </c>
      <c r="G1039" s="1">
        <v>236.0</v>
      </c>
      <c r="H1039" s="1">
        <v>4.0</v>
      </c>
      <c r="I1039" s="1" t="s">
        <v>5728</v>
      </c>
      <c r="K1039" s="1" t="s">
        <v>131</v>
      </c>
      <c r="L1039" s="1"/>
      <c r="M1039" s="3" t="s">
        <v>5729</v>
      </c>
      <c r="N1039" s="1" t="b">
        <v>1</v>
      </c>
      <c r="O1039" s="1" t="b">
        <v>1</v>
      </c>
      <c r="P1039" s="1" t="s">
        <v>77</v>
      </c>
      <c r="X1039" s="1" t="s">
        <v>5730</v>
      </c>
      <c r="Y1039" s="3" t="s">
        <v>5731</v>
      </c>
      <c r="Z1039" s="3" t="s">
        <v>5732</v>
      </c>
    </row>
    <row r="1040">
      <c r="A1040" s="1">
        <v>414156.0</v>
      </c>
      <c r="B1040" s="1" t="s">
        <v>5733</v>
      </c>
      <c r="C1040" s="2">
        <v>42469.0</v>
      </c>
      <c r="D1040" s="1" t="s">
        <v>5734</v>
      </c>
      <c r="E1040" s="1" t="s">
        <v>29</v>
      </c>
      <c r="F1040" s="1">
        <v>894.0</v>
      </c>
      <c r="G1040" s="1">
        <v>236.0</v>
      </c>
      <c r="H1040" s="1">
        <v>5.0</v>
      </c>
      <c r="I1040" s="1" t="s">
        <v>5735</v>
      </c>
      <c r="K1040" s="1" t="s">
        <v>2469</v>
      </c>
      <c r="L1040" s="1"/>
      <c r="M1040" s="3" t="s">
        <v>5736</v>
      </c>
      <c r="N1040" s="1" t="b">
        <v>1</v>
      </c>
      <c r="O1040" s="1" t="b">
        <v>1</v>
      </c>
      <c r="P1040" s="1" t="s">
        <v>77</v>
      </c>
      <c r="X1040" s="1" t="s">
        <v>5737</v>
      </c>
      <c r="Y1040" s="3" t="s">
        <v>5738</v>
      </c>
      <c r="Z1040" s="3" t="s">
        <v>5739</v>
      </c>
    </row>
    <row r="1041">
      <c r="A1041" s="1">
        <v>414157.0</v>
      </c>
      <c r="B1041" s="1" t="s">
        <v>5740</v>
      </c>
      <c r="C1041" s="2">
        <v>42469.0</v>
      </c>
      <c r="D1041" s="1" t="s">
        <v>5741</v>
      </c>
      <c r="E1041" s="1" t="s">
        <v>29</v>
      </c>
      <c r="F1041" s="1">
        <v>894.0</v>
      </c>
      <c r="G1041" s="1">
        <v>236.0</v>
      </c>
      <c r="H1041" s="1">
        <v>9.0</v>
      </c>
      <c r="I1041" s="1" t="s">
        <v>5742</v>
      </c>
      <c r="K1041" s="1" t="s">
        <v>5743</v>
      </c>
      <c r="L1041" s="1"/>
      <c r="M1041" s="3" t="s">
        <v>5744</v>
      </c>
      <c r="N1041" s="1" t="b">
        <v>1</v>
      </c>
      <c r="O1041" s="1" t="b">
        <v>1</v>
      </c>
      <c r="P1041" s="1" t="s">
        <v>77</v>
      </c>
      <c r="X1041" s="1" t="s">
        <v>5745</v>
      </c>
      <c r="Y1041" s="3" t="s">
        <v>5746</v>
      </c>
      <c r="Z1041" s="3" t="s">
        <v>5747</v>
      </c>
    </row>
    <row r="1042">
      <c r="A1042" s="1">
        <v>414158.0</v>
      </c>
      <c r="B1042" s="1" t="s">
        <v>5748</v>
      </c>
      <c r="C1042" s="2">
        <v>42469.0</v>
      </c>
      <c r="D1042" s="1" t="s">
        <v>5749</v>
      </c>
      <c r="E1042" s="1" t="s">
        <v>29</v>
      </c>
      <c r="F1042" s="1">
        <v>894.0</v>
      </c>
      <c r="G1042" s="1">
        <v>236.0</v>
      </c>
      <c r="H1042" s="1">
        <v>4.0</v>
      </c>
      <c r="I1042" s="1" t="s">
        <v>5728</v>
      </c>
      <c r="K1042" s="1" t="s">
        <v>131</v>
      </c>
      <c r="L1042" s="1"/>
      <c r="M1042" s="3" t="s">
        <v>5750</v>
      </c>
      <c r="N1042" s="1" t="b">
        <v>1</v>
      </c>
      <c r="O1042" s="1" t="b">
        <v>1</v>
      </c>
      <c r="P1042" s="1" t="s">
        <v>77</v>
      </c>
      <c r="X1042" s="1" t="s">
        <v>5751</v>
      </c>
      <c r="Y1042" s="3" t="s">
        <v>5718</v>
      </c>
      <c r="Z1042" s="3" t="s">
        <v>5719</v>
      </c>
    </row>
    <row r="1043">
      <c r="A1043" s="1">
        <v>414159.0</v>
      </c>
      <c r="B1043" s="1" t="s">
        <v>5752</v>
      </c>
      <c r="C1043" s="2">
        <v>42469.0</v>
      </c>
      <c r="D1043" s="1" t="s">
        <v>5753</v>
      </c>
      <c r="E1043" s="1" t="s">
        <v>29</v>
      </c>
      <c r="F1043" s="1">
        <v>894.0</v>
      </c>
      <c r="G1043" s="1">
        <v>236.0</v>
      </c>
      <c r="H1043" s="1">
        <v>6.0</v>
      </c>
      <c r="I1043" s="1" t="s">
        <v>5754</v>
      </c>
      <c r="K1043" s="1" t="s">
        <v>131</v>
      </c>
      <c r="L1043" s="1"/>
      <c r="M1043" s="3" t="s">
        <v>5755</v>
      </c>
      <c r="N1043" s="1" t="b">
        <v>1</v>
      </c>
      <c r="O1043" s="1" t="b">
        <v>1</v>
      </c>
      <c r="P1043" s="1" t="s">
        <v>77</v>
      </c>
      <c r="X1043" s="1" t="s">
        <v>5756</v>
      </c>
      <c r="Y1043" s="3" t="s">
        <v>5757</v>
      </c>
      <c r="Z1043" s="3" t="s">
        <v>5758</v>
      </c>
    </row>
    <row r="1044">
      <c r="A1044" s="1">
        <v>414160.0</v>
      </c>
      <c r="B1044" s="1" t="s">
        <v>5759</v>
      </c>
      <c r="C1044" s="2">
        <v>42469.0</v>
      </c>
      <c r="D1044" s="1" t="s">
        <v>5760</v>
      </c>
      <c r="E1044" s="1" t="s">
        <v>29</v>
      </c>
      <c r="F1044" s="1">
        <v>894.0</v>
      </c>
      <c r="G1044" s="1">
        <v>236.0</v>
      </c>
      <c r="H1044" s="1">
        <v>5.0</v>
      </c>
      <c r="K1044" s="1" t="s">
        <v>5709</v>
      </c>
      <c r="L1044" s="1"/>
      <c r="M1044" s="3" t="s">
        <v>5761</v>
      </c>
      <c r="N1044" s="1" t="b">
        <v>1</v>
      </c>
      <c r="O1044" s="1" t="b">
        <v>1</v>
      </c>
      <c r="P1044" s="1" t="s">
        <v>77</v>
      </c>
      <c r="X1044" s="1" t="s">
        <v>5762</v>
      </c>
      <c r="Y1044" s="3" t="s">
        <v>5724</v>
      </c>
      <c r="Z1044" s="3" t="s">
        <v>5725</v>
      </c>
    </row>
    <row r="1045">
      <c r="A1045" s="1">
        <v>414161.0</v>
      </c>
      <c r="B1045" s="1" t="s">
        <v>5763</v>
      </c>
      <c r="C1045" s="2">
        <v>42469.0</v>
      </c>
      <c r="D1045" s="1" t="s">
        <v>5764</v>
      </c>
      <c r="E1045" s="1" t="s">
        <v>29</v>
      </c>
      <c r="F1045" s="1">
        <v>894.0</v>
      </c>
      <c r="G1045" s="1">
        <v>236.0</v>
      </c>
      <c r="H1045" s="1">
        <v>9.0</v>
      </c>
      <c r="I1045" s="1" t="s">
        <v>5765</v>
      </c>
      <c r="K1045" s="1" t="s">
        <v>5766</v>
      </c>
      <c r="L1045" s="1"/>
      <c r="M1045" s="3" t="s">
        <v>5767</v>
      </c>
      <c r="N1045" s="1" t="b">
        <v>1</v>
      </c>
      <c r="O1045" s="1" t="b">
        <v>1</v>
      </c>
      <c r="P1045" s="1" t="s">
        <v>77</v>
      </c>
      <c r="X1045" s="1" t="s">
        <v>5768</v>
      </c>
    </row>
    <row r="1046">
      <c r="A1046" s="1">
        <v>414162.0</v>
      </c>
      <c r="B1046" s="1" t="s">
        <v>5769</v>
      </c>
      <c r="C1046" s="2">
        <v>42469.0</v>
      </c>
      <c r="D1046" s="1" t="s">
        <v>5770</v>
      </c>
      <c r="E1046" s="1" t="s">
        <v>29</v>
      </c>
      <c r="F1046" s="1">
        <v>894.0</v>
      </c>
      <c r="G1046" s="1">
        <v>236.0</v>
      </c>
      <c r="H1046" s="1">
        <v>2.0</v>
      </c>
      <c r="I1046" s="1" t="s">
        <v>5771</v>
      </c>
      <c r="K1046" s="1" t="s">
        <v>5772</v>
      </c>
      <c r="L1046" s="1"/>
      <c r="M1046" s="3" t="s">
        <v>5773</v>
      </c>
      <c r="N1046" s="1" t="b">
        <v>1</v>
      </c>
      <c r="O1046" s="1" t="b">
        <v>1</v>
      </c>
      <c r="P1046" s="1" t="s">
        <v>77</v>
      </c>
      <c r="X1046" s="1" t="s">
        <v>5774</v>
      </c>
      <c r="Y1046" s="3" t="s">
        <v>5775</v>
      </c>
      <c r="Z1046" s="3" t="s">
        <v>483</v>
      </c>
    </row>
    <row r="1047">
      <c r="A1047" s="1">
        <v>414163.0</v>
      </c>
      <c r="B1047" s="1" t="s">
        <v>5776</v>
      </c>
      <c r="C1047" s="2">
        <v>42459.0</v>
      </c>
      <c r="D1047" s="1" t="s">
        <v>5777</v>
      </c>
      <c r="E1047" s="1" t="s">
        <v>29</v>
      </c>
      <c r="F1047" s="1">
        <v>894.0</v>
      </c>
      <c r="G1047" s="1">
        <v>236.0</v>
      </c>
      <c r="H1047" s="1">
        <v>3.0</v>
      </c>
      <c r="I1047" s="1" t="s">
        <v>5778</v>
      </c>
      <c r="K1047" s="1" t="s">
        <v>3660</v>
      </c>
      <c r="L1047" s="1"/>
      <c r="M1047" s="3" t="s">
        <v>5779</v>
      </c>
      <c r="N1047" s="1" t="b">
        <v>1</v>
      </c>
      <c r="O1047" s="1" t="b">
        <v>1</v>
      </c>
      <c r="P1047" s="1" t="s">
        <v>77</v>
      </c>
      <c r="X1047" s="1" t="s">
        <v>5780</v>
      </c>
      <c r="Y1047" s="3" t="s">
        <v>5781</v>
      </c>
      <c r="Z1047" s="3" t="s">
        <v>5782</v>
      </c>
    </row>
    <row r="1048">
      <c r="A1048" s="1">
        <v>414164.0</v>
      </c>
      <c r="B1048" s="1" t="s">
        <v>5783</v>
      </c>
      <c r="C1048" s="2">
        <v>42459.0</v>
      </c>
      <c r="D1048" s="1" t="s">
        <v>5784</v>
      </c>
      <c r="E1048" s="1" t="s">
        <v>29</v>
      </c>
      <c r="F1048" s="1">
        <v>894.0</v>
      </c>
      <c r="G1048" s="1">
        <v>236.0</v>
      </c>
      <c r="H1048" s="1">
        <v>4.0</v>
      </c>
      <c r="I1048" s="1" t="s">
        <v>5778</v>
      </c>
      <c r="K1048" s="1" t="s">
        <v>5785</v>
      </c>
      <c r="L1048" s="1"/>
      <c r="M1048" s="3" t="s">
        <v>5786</v>
      </c>
      <c r="N1048" s="1" t="b">
        <v>1</v>
      </c>
      <c r="O1048" s="1" t="b">
        <v>1</v>
      </c>
      <c r="P1048" s="1" t="s">
        <v>77</v>
      </c>
      <c r="X1048" s="1" t="s">
        <v>5787</v>
      </c>
    </row>
    <row r="1049">
      <c r="A1049" s="1">
        <v>414165.0</v>
      </c>
      <c r="B1049" s="1" t="s">
        <v>5788</v>
      </c>
      <c r="C1049" s="2">
        <v>42459.0</v>
      </c>
      <c r="D1049" s="1" t="s">
        <v>5789</v>
      </c>
      <c r="E1049" s="1" t="s">
        <v>29</v>
      </c>
      <c r="F1049" s="1">
        <v>894.0</v>
      </c>
      <c r="G1049" s="1">
        <v>236.0</v>
      </c>
      <c r="H1049" s="1">
        <v>1.0</v>
      </c>
      <c r="M1049" s="3" t="s">
        <v>5790</v>
      </c>
      <c r="N1049" s="1" t="b">
        <v>0</v>
      </c>
      <c r="O1049" s="1" t="b">
        <v>0</v>
      </c>
      <c r="P1049" s="1" t="s">
        <v>31</v>
      </c>
      <c r="X1049" s="1" t="s">
        <v>5791</v>
      </c>
    </row>
    <row r="1050">
      <c r="A1050" s="1">
        <v>414166.0</v>
      </c>
      <c r="B1050" s="1" t="s">
        <v>5792</v>
      </c>
      <c r="C1050" s="2">
        <v>42459.0</v>
      </c>
      <c r="D1050" s="1" t="s">
        <v>5793</v>
      </c>
      <c r="E1050" s="1" t="s">
        <v>29</v>
      </c>
      <c r="F1050" s="1">
        <v>894.0</v>
      </c>
      <c r="G1050" s="1">
        <v>236.0</v>
      </c>
      <c r="H1050" s="1">
        <v>0.0</v>
      </c>
      <c r="I1050" s="1" t="s">
        <v>5794</v>
      </c>
      <c r="M1050" s="3" t="s">
        <v>5795</v>
      </c>
      <c r="N1050" s="1" t="b">
        <v>0</v>
      </c>
      <c r="O1050" s="1" t="b">
        <v>0</v>
      </c>
      <c r="P1050" s="1" t="s">
        <v>31</v>
      </c>
      <c r="X1050" s="1" t="s">
        <v>5796</v>
      </c>
    </row>
    <row r="1051">
      <c r="A1051" s="1">
        <v>414167.0</v>
      </c>
      <c r="B1051" s="1" t="s">
        <v>5797</v>
      </c>
      <c r="C1051" s="2">
        <v>42459.0</v>
      </c>
      <c r="D1051" s="1" t="s">
        <v>5798</v>
      </c>
      <c r="E1051" s="1" t="s">
        <v>29</v>
      </c>
      <c r="F1051" s="1">
        <v>894.0</v>
      </c>
      <c r="G1051" s="1">
        <v>236.0</v>
      </c>
      <c r="H1051" s="1">
        <v>0.0</v>
      </c>
      <c r="I1051" s="1" t="s">
        <v>5794</v>
      </c>
      <c r="M1051" s="3" t="s">
        <v>5799</v>
      </c>
      <c r="N1051" s="1" t="b">
        <v>0</v>
      </c>
      <c r="O1051" s="1" t="b">
        <v>0</v>
      </c>
      <c r="P1051" s="1" t="s">
        <v>31</v>
      </c>
      <c r="X1051" s="1" t="s">
        <v>5800</v>
      </c>
    </row>
    <row r="1052">
      <c r="A1052" s="1">
        <v>414168.0</v>
      </c>
      <c r="B1052" s="1" t="s">
        <v>5801</v>
      </c>
      <c r="C1052" s="2">
        <v>42459.0</v>
      </c>
      <c r="D1052" s="1" t="s">
        <v>5802</v>
      </c>
      <c r="E1052" s="1" t="s">
        <v>29</v>
      </c>
      <c r="F1052" s="1">
        <v>894.0</v>
      </c>
      <c r="G1052" s="1">
        <v>236.0</v>
      </c>
      <c r="H1052" s="1">
        <v>2.0</v>
      </c>
      <c r="I1052" s="1" t="s">
        <v>5803</v>
      </c>
      <c r="M1052" s="3" t="s">
        <v>5804</v>
      </c>
      <c r="N1052" s="1" t="b">
        <v>0</v>
      </c>
      <c r="O1052" s="1" t="b">
        <v>0</v>
      </c>
      <c r="P1052" s="1" t="s">
        <v>31</v>
      </c>
      <c r="X1052" s="1" t="s">
        <v>5805</v>
      </c>
    </row>
    <row r="1053">
      <c r="A1053" s="1">
        <v>414169.0</v>
      </c>
      <c r="B1053" s="1" t="s">
        <v>5806</v>
      </c>
      <c r="C1053" s="2">
        <v>42459.0</v>
      </c>
      <c r="D1053" s="1" t="s">
        <v>5807</v>
      </c>
      <c r="E1053" s="1" t="s">
        <v>29</v>
      </c>
      <c r="F1053" s="1">
        <v>894.0</v>
      </c>
      <c r="G1053" s="1">
        <v>236.0</v>
      </c>
      <c r="H1053" s="1">
        <v>2.0</v>
      </c>
      <c r="I1053" s="1" t="s">
        <v>5794</v>
      </c>
      <c r="M1053" s="3" t="s">
        <v>5808</v>
      </c>
      <c r="N1053" s="1" t="b">
        <v>0</v>
      </c>
      <c r="O1053" s="1" t="b">
        <v>0</v>
      </c>
      <c r="P1053" s="1" t="s">
        <v>31</v>
      </c>
      <c r="X1053" s="1" t="s">
        <v>5809</v>
      </c>
    </row>
    <row r="1054">
      <c r="A1054" s="1">
        <v>414170.0</v>
      </c>
      <c r="B1054" s="1" t="s">
        <v>5810</v>
      </c>
      <c r="C1054" s="2">
        <v>42459.0</v>
      </c>
      <c r="D1054" s="1" t="s">
        <v>5811</v>
      </c>
      <c r="E1054" s="1" t="s">
        <v>29</v>
      </c>
      <c r="F1054" s="1">
        <v>894.0</v>
      </c>
      <c r="G1054" s="1">
        <v>236.0</v>
      </c>
      <c r="H1054" s="1">
        <v>1.0</v>
      </c>
      <c r="I1054" s="1" t="s">
        <v>5803</v>
      </c>
      <c r="M1054" s="3" t="s">
        <v>5812</v>
      </c>
      <c r="N1054" s="1" t="b">
        <v>0</v>
      </c>
      <c r="O1054" s="1" t="b">
        <v>0</v>
      </c>
      <c r="P1054" s="1" t="s">
        <v>31</v>
      </c>
      <c r="X1054" s="1" t="s">
        <v>5813</v>
      </c>
    </row>
    <row r="1055">
      <c r="A1055" s="1">
        <v>414171.0</v>
      </c>
      <c r="B1055" s="1" t="s">
        <v>5814</v>
      </c>
      <c r="C1055" s="2">
        <v>42459.0</v>
      </c>
      <c r="D1055" s="1" t="s">
        <v>5815</v>
      </c>
      <c r="E1055" s="1" t="s">
        <v>29</v>
      </c>
      <c r="F1055" s="1">
        <v>894.0</v>
      </c>
      <c r="G1055" s="1">
        <v>236.0</v>
      </c>
      <c r="H1055" s="1">
        <v>1.0</v>
      </c>
      <c r="I1055" s="1" t="s">
        <v>5816</v>
      </c>
      <c r="M1055" s="3" t="s">
        <v>5817</v>
      </c>
      <c r="N1055" s="1" t="b">
        <v>0</v>
      </c>
      <c r="O1055" s="1" t="b">
        <v>0</v>
      </c>
      <c r="P1055" s="1" t="s">
        <v>31</v>
      </c>
      <c r="X1055" s="1" t="s">
        <v>5818</v>
      </c>
    </row>
    <row r="1056">
      <c r="A1056" s="1">
        <v>414172.0</v>
      </c>
      <c r="B1056" s="1" t="s">
        <v>5819</v>
      </c>
      <c r="C1056" s="2">
        <v>42459.0</v>
      </c>
      <c r="D1056" s="1" t="s">
        <v>5820</v>
      </c>
      <c r="E1056" s="1" t="s">
        <v>29</v>
      </c>
      <c r="F1056" s="1">
        <v>894.0</v>
      </c>
      <c r="G1056" s="1">
        <v>236.0</v>
      </c>
      <c r="H1056" s="1">
        <v>1.0</v>
      </c>
      <c r="I1056" s="1" t="s">
        <v>5794</v>
      </c>
      <c r="M1056" s="3" t="s">
        <v>5821</v>
      </c>
      <c r="N1056" s="1" t="b">
        <v>0</v>
      </c>
      <c r="O1056" s="1" t="b">
        <v>0</v>
      </c>
      <c r="P1056" s="1" t="s">
        <v>31</v>
      </c>
      <c r="X1056" s="1" t="s">
        <v>5822</v>
      </c>
    </row>
    <row r="1057">
      <c r="A1057" s="1">
        <v>414173.0</v>
      </c>
      <c r="B1057" s="1" t="s">
        <v>5823</v>
      </c>
      <c r="C1057" s="2">
        <v>42459.0</v>
      </c>
      <c r="D1057" s="1" t="s">
        <v>5824</v>
      </c>
      <c r="E1057" s="1" t="s">
        <v>29</v>
      </c>
      <c r="F1057" s="1">
        <v>894.0</v>
      </c>
      <c r="G1057" s="1">
        <v>236.0</v>
      </c>
      <c r="H1057" s="1">
        <v>1.0</v>
      </c>
      <c r="I1057" s="1" t="s">
        <v>5794</v>
      </c>
      <c r="M1057" s="3" t="s">
        <v>5825</v>
      </c>
      <c r="N1057" s="1" t="b">
        <v>0</v>
      </c>
      <c r="O1057" s="1" t="b">
        <v>0</v>
      </c>
      <c r="P1057" s="1" t="s">
        <v>31</v>
      </c>
      <c r="X1057" s="1" t="s">
        <v>5826</v>
      </c>
    </row>
    <row r="1058">
      <c r="A1058" s="1">
        <v>414174.0</v>
      </c>
      <c r="B1058" s="1" t="s">
        <v>5827</v>
      </c>
      <c r="C1058" s="2">
        <v>42459.0</v>
      </c>
      <c r="D1058" s="1" t="s">
        <v>5828</v>
      </c>
      <c r="E1058" s="1" t="s">
        <v>29</v>
      </c>
      <c r="F1058" s="1">
        <v>894.0</v>
      </c>
      <c r="G1058" s="1">
        <v>236.0</v>
      </c>
      <c r="H1058" s="1">
        <v>2.0</v>
      </c>
      <c r="I1058" s="1" t="s">
        <v>5794</v>
      </c>
      <c r="M1058" s="3" t="s">
        <v>5829</v>
      </c>
      <c r="N1058" s="1" t="b">
        <v>0</v>
      </c>
      <c r="O1058" s="1" t="b">
        <v>0</v>
      </c>
      <c r="P1058" s="1" t="s">
        <v>31</v>
      </c>
      <c r="X1058" s="1" t="s">
        <v>5830</v>
      </c>
    </row>
    <row r="1059">
      <c r="A1059" s="1">
        <v>414175.0</v>
      </c>
      <c r="B1059" s="1" t="s">
        <v>5831</v>
      </c>
      <c r="C1059" s="2">
        <v>42455.0</v>
      </c>
      <c r="D1059" s="1" t="s">
        <v>5832</v>
      </c>
      <c r="E1059" s="1" t="s">
        <v>29</v>
      </c>
      <c r="F1059" s="1">
        <v>894.0</v>
      </c>
      <c r="G1059" s="1">
        <v>236.0</v>
      </c>
      <c r="H1059" s="1">
        <v>2.0</v>
      </c>
      <c r="I1059" s="1" t="s">
        <v>5833</v>
      </c>
      <c r="J1059" s="1" t="s">
        <v>29</v>
      </c>
      <c r="K1059" s="1" t="s">
        <v>206</v>
      </c>
      <c r="L1059" s="1"/>
      <c r="M1059" s="3" t="s">
        <v>5834</v>
      </c>
      <c r="N1059" s="1" t="b">
        <v>0</v>
      </c>
      <c r="O1059" s="1" t="b">
        <v>0</v>
      </c>
      <c r="P1059" s="1" t="s">
        <v>208</v>
      </c>
      <c r="X1059" s="1" t="s">
        <v>5835</v>
      </c>
      <c r="Y1059" s="3" t="s">
        <v>5836</v>
      </c>
      <c r="Z1059" s="3" t="s">
        <v>5837</v>
      </c>
    </row>
    <row r="1060">
      <c r="A1060" s="1">
        <v>414176.0</v>
      </c>
      <c r="B1060" s="1" t="s">
        <v>5838</v>
      </c>
      <c r="C1060" s="2">
        <v>42455.0</v>
      </c>
      <c r="D1060" s="1" t="s">
        <v>5839</v>
      </c>
      <c r="E1060" s="1" t="s">
        <v>29</v>
      </c>
      <c r="F1060" s="1">
        <v>894.0</v>
      </c>
      <c r="G1060" s="1">
        <v>236.0</v>
      </c>
      <c r="H1060" s="1">
        <v>2.0</v>
      </c>
      <c r="I1060" s="1" t="s">
        <v>5840</v>
      </c>
      <c r="K1060" s="1" t="s">
        <v>206</v>
      </c>
      <c r="L1060" s="1"/>
      <c r="M1060" s="3" t="s">
        <v>5841</v>
      </c>
      <c r="N1060" s="1" t="b">
        <v>0</v>
      </c>
      <c r="O1060" s="1" t="b">
        <v>0</v>
      </c>
      <c r="P1060" s="1" t="s">
        <v>208</v>
      </c>
      <c r="X1060" s="1" t="s">
        <v>5842</v>
      </c>
      <c r="Y1060" s="3" t="s">
        <v>5836</v>
      </c>
      <c r="Z1060" s="3" t="s">
        <v>5837</v>
      </c>
    </row>
    <row r="1061">
      <c r="A1061" s="1">
        <v>414177.0</v>
      </c>
      <c r="B1061" s="1" t="s">
        <v>5843</v>
      </c>
      <c r="C1061" s="2">
        <v>42455.0</v>
      </c>
      <c r="D1061" s="1" t="s">
        <v>5844</v>
      </c>
      <c r="E1061" s="1" t="s">
        <v>29</v>
      </c>
      <c r="F1061" s="1">
        <v>894.0</v>
      </c>
      <c r="G1061" s="1">
        <v>236.0</v>
      </c>
      <c r="H1061" s="1">
        <v>887.0</v>
      </c>
      <c r="I1061" s="1" t="s">
        <v>5845</v>
      </c>
      <c r="K1061" s="1" t="s">
        <v>5283</v>
      </c>
      <c r="L1061" s="1"/>
      <c r="M1061" s="3" t="s">
        <v>5846</v>
      </c>
      <c r="N1061" s="1" t="b">
        <v>1</v>
      </c>
      <c r="O1061" s="1" t="b">
        <v>1</v>
      </c>
      <c r="P1061" s="1" t="s">
        <v>77</v>
      </c>
      <c r="X1061" s="1" t="s">
        <v>5847</v>
      </c>
    </row>
    <row r="1062">
      <c r="A1062" s="1">
        <v>414178.0</v>
      </c>
      <c r="B1062" s="1" t="s">
        <v>5848</v>
      </c>
      <c r="C1062" s="2">
        <v>42455.0</v>
      </c>
      <c r="D1062" s="1" t="s">
        <v>5849</v>
      </c>
      <c r="E1062" s="1" t="s">
        <v>29</v>
      </c>
      <c r="F1062" s="1">
        <v>894.0</v>
      </c>
      <c r="G1062" s="1">
        <v>236.0</v>
      </c>
      <c r="H1062" s="1">
        <v>17.0</v>
      </c>
      <c r="I1062" s="1" t="s">
        <v>5850</v>
      </c>
      <c r="K1062" s="1" t="s">
        <v>1461</v>
      </c>
      <c r="L1062" s="1"/>
      <c r="M1062" s="3" t="s">
        <v>5851</v>
      </c>
      <c r="N1062" s="1" t="b">
        <v>1</v>
      </c>
      <c r="O1062" s="1" t="b">
        <v>1</v>
      </c>
      <c r="P1062" s="1" t="s">
        <v>77</v>
      </c>
      <c r="X1062" s="1" t="s">
        <v>5852</v>
      </c>
    </row>
    <row r="1063">
      <c r="A1063" s="1">
        <v>414179.0</v>
      </c>
      <c r="B1063" s="1" t="s">
        <v>5853</v>
      </c>
      <c r="C1063" s="2">
        <v>42455.0</v>
      </c>
      <c r="D1063" s="1" t="s">
        <v>5854</v>
      </c>
      <c r="E1063" s="1" t="s">
        <v>29</v>
      </c>
      <c r="F1063" s="1">
        <v>894.0</v>
      </c>
      <c r="G1063" s="1">
        <v>236.0</v>
      </c>
      <c r="H1063" s="1">
        <v>5.0</v>
      </c>
      <c r="I1063" s="1" t="s">
        <v>5855</v>
      </c>
      <c r="K1063" s="1" t="s">
        <v>5856</v>
      </c>
      <c r="L1063" s="1"/>
      <c r="M1063" s="3" t="s">
        <v>5857</v>
      </c>
      <c r="N1063" s="1" t="b">
        <v>1</v>
      </c>
      <c r="O1063" s="1" t="b">
        <v>1</v>
      </c>
      <c r="P1063" s="1" t="s">
        <v>77</v>
      </c>
      <c r="X1063" s="1" t="s">
        <v>5858</v>
      </c>
    </row>
    <row r="1064">
      <c r="A1064" s="1">
        <v>414180.0</v>
      </c>
      <c r="B1064" s="1" t="s">
        <v>5859</v>
      </c>
      <c r="C1064" s="2">
        <v>42455.0</v>
      </c>
      <c r="D1064" s="1" t="s">
        <v>5860</v>
      </c>
      <c r="E1064" s="1" t="s">
        <v>29</v>
      </c>
      <c r="F1064" s="1">
        <v>894.0</v>
      </c>
      <c r="G1064" s="1">
        <v>236.0</v>
      </c>
      <c r="H1064" s="1">
        <v>1.0</v>
      </c>
      <c r="I1064" s="1" t="s">
        <v>5861</v>
      </c>
      <c r="K1064" s="1" t="s">
        <v>5862</v>
      </c>
      <c r="L1064" s="1"/>
      <c r="M1064" s="3" t="s">
        <v>5863</v>
      </c>
      <c r="N1064" s="1" t="b">
        <v>1</v>
      </c>
      <c r="O1064" s="1" t="b">
        <v>1</v>
      </c>
      <c r="P1064" s="1" t="s">
        <v>77</v>
      </c>
      <c r="X1064" s="1" t="s">
        <v>5864</v>
      </c>
    </row>
    <row r="1065">
      <c r="A1065" s="1">
        <v>414181.0</v>
      </c>
      <c r="B1065" s="1" t="s">
        <v>5865</v>
      </c>
      <c r="C1065" s="2">
        <v>42455.0</v>
      </c>
      <c r="D1065" s="1" t="s">
        <v>5866</v>
      </c>
      <c r="E1065" s="1" t="s">
        <v>29</v>
      </c>
      <c r="F1065" s="1">
        <v>894.0</v>
      </c>
      <c r="G1065" s="1">
        <v>236.0</v>
      </c>
      <c r="H1065" s="1">
        <v>1.0</v>
      </c>
      <c r="K1065" s="1" t="s">
        <v>5862</v>
      </c>
      <c r="L1065" s="1"/>
      <c r="M1065" s="3" t="s">
        <v>5867</v>
      </c>
      <c r="N1065" s="1" t="b">
        <v>1</v>
      </c>
      <c r="O1065" s="1" t="b">
        <v>1</v>
      </c>
      <c r="P1065" s="1" t="s">
        <v>77</v>
      </c>
      <c r="X1065" s="1" t="s">
        <v>5868</v>
      </c>
    </row>
    <row r="1066">
      <c r="A1066" s="1">
        <v>414182.0</v>
      </c>
      <c r="B1066" s="1" t="s">
        <v>5869</v>
      </c>
      <c r="C1066" s="2">
        <v>42455.0</v>
      </c>
      <c r="D1066" s="1" t="s">
        <v>5870</v>
      </c>
      <c r="E1066" s="1" t="s">
        <v>29</v>
      </c>
      <c r="F1066" s="1">
        <v>894.0</v>
      </c>
      <c r="G1066" s="1">
        <v>236.0</v>
      </c>
      <c r="H1066" s="1">
        <v>9.0</v>
      </c>
      <c r="I1066" s="1" t="s">
        <v>5871</v>
      </c>
      <c r="K1066" s="1" t="s">
        <v>5872</v>
      </c>
      <c r="L1066" s="1"/>
      <c r="M1066" s="3" t="s">
        <v>5873</v>
      </c>
      <c r="N1066" s="1" t="b">
        <v>1</v>
      </c>
      <c r="O1066" s="1" t="b">
        <v>1</v>
      </c>
      <c r="P1066" s="1" t="s">
        <v>77</v>
      </c>
      <c r="X1066" s="1" t="s">
        <v>5874</v>
      </c>
    </row>
    <row r="1067">
      <c r="A1067" s="1">
        <v>414183.0</v>
      </c>
      <c r="B1067" s="1" t="s">
        <v>5875</v>
      </c>
      <c r="C1067" s="2">
        <v>42441.0</v>
      </c>
      <c r="D1067" s="1" t="s">
        <v>5876</v>
      </c>
      <c r="E1067" s="1" t="s">
        <v>29</v>
      </c>
      <c r="F1067" s="1">
        <v>894.0</v>
      </c>
      <c r="G1067" s="1">
        <v>236.0</v>
      </c>
      <c r="H1067" s="1">
        <v>3.0</v>
      </c>
      <c r="K1067" s="1" t="s">
        <v>131</v>
      </c>
      <c r="L1067" s="1"/>
      <c r="M1067" s="3" t="s">
        <v>5877</v>
      </c>
      <c r="N1067" s="1" t="b">
        <v>1</v>
      </c>
      <c r="O1067" s="1" t="b">
        <v>1</v>
      </c>
      <c r="P1067" s="1" t="s">
        <v>77</v>
      </c>
      <c r="X1067" s="1" t="s">
        <v>5878</v>
      </c>
    </row>
    <row r="1068">
      <c r="A1068" s="1">
        <v>414184.0</v>
      </c>
      <c r="B1068" s="1" t="s">
        <v>5879</v>
      </c>
      <c r="C1068" s="2">
        <v>42441.0</v>
      </c>
      <c r="D1068" s="1" t="s">
        <v>5880</v>
      </c>
      <c r="E1068" s="1" t="s">
        <v>29</v>
      </c>
      <c r="F1068" s="1">
        <v>894.0</v>
      </c>
      <c r="G1068" s="1">
        <v>236.0</v>
      </c>
      <c r="H1068" s="1">
        <v>5.0</v>
      </c>
      <c r="I1068" s="1" t="s">
        <v>5881</v>
      </c>
      <c r="K1068" s="1" t="s">
        <v>5882</v>
      </c>
      <c r="L1068" s="1"/>
      <c r="M1068" s="3" t="s">
        <v>5883</v>
      </c>
      <c r="N1068" s="1" t="b">
        <v>1</v>
      </c>
      <c r="O1068" s="1" t="b">
        <v>1</v>
      </c>
      <c r="P1068" s="1" t="s">
        <v>77</v>
      </c>
      <c r="X1068" s="1" t="s">
        <v>5884</v>
      </c>
    </row>
    <row r="1069">
      <c r="A1069" s="1">
        <v>414185.0</v>
      </c>
      <c r="B1069" s="1" t="s">
        <v>5885</v>
      </c>
      <c r="C1069" s="2">
        <v>42441.0</v>
      </c>
      <c r="D1069" s="1" t="s">
        <v>5886</v>
      </c>
      <c r="E1069" s="1" t="s">
        <v>29</v>
      </c>
      <c r="F1069" s="1">
        <v>894.0</v>
      </c>
      <c r="G1069" s="1">
        <v>236.0</v>
      </c>
      <c r="H1069" s="1">
        <v>3.0</v>
      </c>
      <c r="I1069" s="1" t="s">
        <v>5887</v>
      </c>
      <c r="K1069" s="1" t="s">
        <v>5888</v>
      </c>
      <c r="L1069" s="1"/>
      <c r="M1069" s="3" t="s">
        <v>5889</v>
      </c>
      <c r="N1069" s="1" t="b">
        <v>1</v>
      </c>
      <c r="O1069" s="1" t="b">
        <v>1</v>
      </c>
      <c r="P1069" s="1" t="s">
        <v>77</v>
      </c>
      <c r="X1069" s="1" t="s">
        <v>5890</v>
      </c>
    </row>
    <row r="1070">
      <c r="A1070" s="1">
        <v>414186.0</v>
      </c>
      <c r="B1070" s="1" t="s">
        <v>5891</v>
      </c>
      <c r="C1070" s="2">
        <v>42441.0</v>
      </c>
      <c r="D1070" s="1" t="s">
        <v>5892</v>
      </c>
      <c r="E1070" s="1" t="s">
        <v>29</v>
      </c>
      <c r="F1070" s="1">
        <v>894.0</v>
      </c>
      <c r="G1070" s="1">
        <v>236.0</v>
      </c>
      <c r="H1070" s="1">
        <v>1.0</v>
      </c>
      <c r="I1070" s="1" t="s">
        <v>5893</v>
      </c>
      <c r="K1070" s="1" t="s">
        <v>5894</v>
      </c>
      <c r="L1070" s="1"/>
      <c r="M1070" s="3" t="s">
        <v>5895</v>
      </c>
      <c r="N1070" s="1" t="b">
        <v>1</v>
      </c>
      <c r="O1070" s="1" t="b">
        <v>1</v>
      </c>
      <c r="P1070" s="1" t="s">
        <v>77</v>
      </c>
      <c r="X1070" s="1" t="s">
        <v>5896</v>
      </c>
    </row>
    <row r="1071">
      <c r="A1071" s="1">
        <v>414187.0</v>
      </c>
      <c r="B1071" s="1" t="s">
        <v>5897</v>
      </c>
      <c r="C1071" s="2">
        <v>42424.0</v>
      </c>
      <c r="D1071" s="1" t="s">
        <v>5898</v>
      </c>
      <c r="E1071" s="1" t="s">
        <v>29</v>
      </c>
      <c r="F1071" s="1">
        <v>894.0</v>
      </c>
      <c r="G1071" s="1">
        <v>236.0</v>
      </c>
      <c r="H1071" s="1">
        <v>3.0</v>
      </c>
      <c r="I1071" s="1" t="s">
        <v>5899</v>
      </c>
      <c r="K1071" s="1" t="s">
        <v>5900</v>
      </c>
      <c r="L1071" s="1"/>
      <c r="M1071" s="3" t="s">
        <v>5901</v>
      </c>
      <c r="N1071" s="1" t="b">
        <v>1</v>
      </c>
      <c r="O1071" s="1" t="b">
        <v>1</v>
      </c>
      <c r="P1071" s="1" t="s">
        <v>77</v>
      </c>
      <c r="X1071" s="1" t="s">
        <v>5902</v>
      </c>
    </row>
    <row r="1072">
      <c r="A1072" s="1">
        <v>414188.0</v>
      </c>
      <c r="B1072" s="1" t="s">
        <v>5903</v>
      </c>
      <c r="C1072" s="2">
        <v>42407.0</v>
      </c>
      <c r="D1072" s="1" t="s">
        <v>5904</v>
      </c>
      <c r="E1072" s="1" t="s">
        <v>29</v>
      </c>
      <c r="F1072" s="1">
        <v>894.0</v>
      </c>
      <c r="G1072" s="1">
        <v>236.0</v>
      </c>
      <c r="H1072" s="1">
        <v>3.0</v>
      </c>
      <c r="K1072" s="1" t="s">
        <v>5905</v>
      </c>
      <c r="L1072" s="1"/>
      <c r="M1072" s="3" t="s">
        <v>5906</v>
      </c>
      <c r="N1072" s="1" t="b">
        <v>1</v>
      </c>
      <c r="O1072" s="1" t="b">
        <v>1</v>
      </c>
      <c r="P1072" s="1" t="s">
        <v>77</v>
      </c>
      <c r="X1072" s="1" t="s">
        <v>5907</v>
      </c>
    </row>
    <row r="1073">
      <c r="A1073" s="1">
        <v>414189.0</v>
      </c>
      <c r="B1073" s="1" t="s">
        <v>5908</v>
      </c>
      <c r="C1073" s="2">
        <v>42407.0</v>
      </c>
      <c r="D1073" s="1" t="s">
        <v>5909</v>
      </c>
      <c r="E1073" s="1" t="s">
        <v>29</v>
      </c>
      <c r="F1073" s="1">
        <v>894.0</v>
      </c>
      <c r="G1073" s="1">
        <v>236.0</v>
      </c>
      <c r="H1073" s="1">
        <v>3.0</v>
      </c>
      <c r="K1073" s="1" t="s">
        <v>5910</v>
      </c>
      <c r="L1073" s="1"/>
      <c r="M1073" s="3" t="s">
        <v>5911</v>
      </c>
      <c r="N1073" s="1" t="b">
        <v>1</v>
      </c>
      <c r="O1073" s="1" t="b">
        <v>1</v>
      </c>
      <c r="P1073" s="1" t="s">
        <v>77</v>
      </c>
      <c r="X1073" s="1" t="s">
        <v>5912</v>
      </c>
    </row>
    <row r="1074">
      <c r="A1074" s="1">
        <v>414190.0</v>
      </c>
      <c r="B1074" s="1" t="s">
        <v>5913</v>
      </c>
      <c r="C1074" s="2">
        <v>42407.0</v>
      </c>
      <c r="D1074" s="1" t="s">
        <v>5914</v>
      </c>
      <c r="E1074" s="1" t="s">
        <v>29</v>
      </c>
      <c r="F1074" s="1">
        <v>894.0</v>
      </c>
      <c r="G1074" s="1">
        <v>236.0</v>
      </c>
      <c r="H1074" s="1">
        <v>5.0</v>
      </c>
      <c r="K1074" s="1" t="s">
        <v>5915</v>
      </c>
      <c r="L1074" s="1"/>
      <c r="M1074" s="3" t="s">
        <v>5916</v>
      </c>
      <c r="N1074" s="1" t="b">
        <v>1</v>
      </c>
      <c r="O1074" s="1" t="b">
        <v>1</v>
      </c>
      <c r="P1074" s="1" t="s">
        <v>77</v>
      </c>
      <c r="X1074" s="1" t="s">
        <v>5917</v>
      </c>
      <c r="Y1074" s="3" t="s">
        <v>5918</v>
      </c>
      <c r="Z1074" s="3" t="s">
        <v>5919</v>
      </c>
    </row>
    <row r="1075">
      <c r="A1075" s="1">
        <v>414191.0</v>
      </c>
      <c r="B1075" s="1" t="s">
        <v>5920</v>
      </c>
      <c r="C1075" s="2">
        <v>42405.0</v>
      </c>
      <c r="D1075" s="1" t="s">
        <v>5921</v>
      </c>
      <c r="E1075" s="1" t="s">
        <v>29</v>
      </c>
      <c r="F1075" s="1">
        <v>894.0</v>
      </c>
      <c r="G1075" s="1">
        <v>236.0</v>
      </c>
      <c r="H1075" s="1">
        <v>3.0</v>
      </c>
      <c r="I1075" s="1" t="s">
        <v>5922</v>
      </c>
      <c r="K1075" s="1" t="s">
        <v>5396</v>
      </c>
      <c r="L1075" s="1"/>
      <c r="M1075" s="3" t="s">
        <v>5923</v>
      </c>
      <c r="N1075" s="1" t="b">
        <v>1</v>
      </c>
      <c r="O1075" s="1" t="b">
        <v>1</v>
      </c>
      <c r="P1075" s="1" t="s">
        <v>77</v>
      </c>
      <c r="X1075" s="1" t="s">
        <v>5924</v>
      </c>
    </row>
    <row r="1076">
      <c r="A1076" s="1">
        <v>414192.0</v>
      </c>
      <c r="B1076" s="1" t="s">
        <v>5925</v>
      </c>
      <c r="C1076" s="2">
        <v>42405.0</v>
      </c>
      <c r="D1076" s="1" t="s">
        <v>5926</v>
      </c>
      <c r="E1076" s="1" t="s">
        <v>29</v>
      </c>
      <c r="F1076" s="1">
        <v>894.0</v>
      </c>
      <c r="G1076" s="1">
        <v>236.0</v>
      </c>
      <c r="H1076" s="1">
        <v>8.0</v>
      </c>
      <c r="K1076" s="1" t="s">
        <v>5927</v>
      </c>
      <c r="L1076" s="1"/>
      <c r="M1076" s="3" t="s">
        <v>5928</v>
      </c>
      <c r="N1076" s="1" t="b">
        <v>1</v>
      </c>
      <c r="O1076" s="1" t="b">
        <v>1</v>
      </c>
      <c r="P1076" s="1" t="s">
        <v>77</v>
      </c>
      <c r="X1076" s="1" t="s">
        <v>5929</v>
      </c>
    </row>
    <row r="1077">
      <c r="A1077" s="1">
        <v>414193.0</v>
      </c>
      <c r="B1077" s="1" t="s">
        <v>5930</v>
      </c>
      <c r="C1077" s="2">
        <v>42405.0</v>
      </c>
      <c r="D1077" s="1" t="s">
        <v>5931</v>
      </c>
      <c r="E1077" s="1" t="s">
        <v>29</v>
      </c>
      <c r="F1077" s="1">
        <v>894.0</v>
      </c>
      <c r="G1077" s="1">
        <v>236.0</v>
      </c>
      <c r="H1077" s="1">
        <v>6.0</v>
      </c>
      <c r="K1077" s="1" t="s">
        <v>5932</v>
      </c>
      <c r="L1077" s="1"/>
      <c r="M1077" s="3" t="s">
        <v>5933</v>
      </c>
      <c r="N1077" s="1" t="b">
        <v>1</v>
      </c>
      <c r="O1077" s="1" t="b">
        <v>1</v>
      </c>
      <c r="P1077" s="1" t="s">
        <v>77</v>
      </c>
      <c r="X1077" s="1" t="s">
        <v>5934</v>
      </c>
    </row>
    <row r="1078">
      <c r="A1078" s="1">
        <v>414194.0</v>
      </c>
      <c r="B1078" s="1" t="s">
        <v>5935</v>
      </c>
      <c r="C1078" s="2">
        <v>42405.0</v>
      </c>
      <c r="D1078" s="1" t="s">
        <v>5936</v>
      </c>
      <c r="E1078" s="1" t="s">
        <v>29</v>
      </c>
      <c r="F1078" s="1">
        <v>894.0</v>
      </c>
      <c r="G1078" s="1">
        <v>236.0</v>
      </c>
      <c r="H1078" s="1">
        <v>10.0</v>
      </c>
      <c r="I1078" s="1" t="s">
        <v>5937</v>
      </c>
      <c r="K1078" s="1" t="s">
        <v>5938</v>
      </c>
      <c r="L1078" s="1"/>
      <c r="M1078" s="3" t="s">
        <v>5939</v>
      </c>
      <c r="N1078" s="1" t="b">
        <v>1</v>
      </c>
      <c r="O1078" s="1" t="b">
        <v>1</v>
      </c>
      <c r="P1078" s="1" t="s">
        <v>77</v>
      </c>
      <c r="X1078" s="1" t="s">
        <v>5940</v>
      </c>
    </row>
    <row r="1079">
      <c r="A1079" s="1">
        <v>414195.0</v>
      </c>
      <c r="B1079" s="1" t="s">
        <v>5941</v>
      </c>
      <c r="C1079" s="2">
        <v>42405.0</v>
      </c>
      <c r="D1079" s="1" t="s">
        <v>5942</v>
      </c>
      <c r="E1079" s="1" t="s">
        <v>29</v>
      </c>
      <c r="F1079" s="1">
        <v>894.0</v>
      </c>
      <c r="G1079" s="1">
        <v>236.0</v>
      </c>
      <c r="H1079" s="1">
        <v>5.0</v>
      </c>
      <c r="I1079" s="1" t="s">
        <v>5943</v>
      </c>
      <c r="K1079" s="1" t="s">
        <v>5944</v>
      </c>
      <c r="L1079" s="1"/>
      <c r="M1079" s="3" t="s">
        <v>5945</v>
      </c>
      <c r="N1079" s="1" t="b">
        <v>1</v>
      </c>
      <c r="O1079" s="1" t="b">
        <v>1</v>
      </c>
      <c r="P1079" s="1" t="s">
        <v>77</v>
      </c>
      <c r="X1079" s="1" t="s">
        <v>5946</v>
      </c>
    </row>
    <row r="1080">
      <c r="A1080" s="1">
        <v>414196.0</v>
      </c>
      <c r="B1080" s="1" t="s">
        <v>5947</v>
      </c>
      <c r="C1080" s="2">
        <v>42405.0</v>
      </c>
      <c r="D1080" s="1" t="s">
        <v>5948</v>
      </c>
      <c r="E1080" s="1" t="s">
        <v>29</v>
      </c>
      <c r="F1080" s="1">
        <v>894.0</v>
      </c>
      <c r="G1080" s="1">
        <v>236.0</v>
      </c>
      <c r="H1080" s="1">
        <v>5.0</v>
      </c>
      <c r="I1080" s="1" t="s">
        <v>5949</v>
      </c>
      <c r="K1080" s="1" t="s">
        <v>5396</v>
      </c>
      <c r="L1080" s="1"/>
      <c r="M1080" s="3" t="s">
        <v>5950</v>
      </c>
      <c r="N1080" s="1" t="b">
        <v>1</v>
      </c>
      <c r="O1080" s="1" t="b">
        <v>1</v>
      </c>
      <c r="P1080" s="1" t="s">
        <v>77</v>
      </c>
      <c r="X1080" s="1" t="s">
        <v>5951</v>
      </c>
    </row>
    <row r="1081">
      <c r="A1081" s="1">
        <v>414197.0</v>
      </c>
      <c r="B1081" s="1" t="s">
        <v>5952</v>
      </c>
      <c r="C1081" s="2">
        <v>42405.0</v>
      </c>
      <c r="D1081" s="1" t="s">
        <v>5953</v>
      </c>
      <c r="E1081" s="1" t="s">
        <v>29</v>
      </c>
      <c r="F1081" s="1">
        <v>894.0</v>
      </c>
      <c r="G1081" s="1">
        <v>236.0</v>
      </c>
      <c r="H1081" s="1">
        <v>9.0</v>
      </c>
      <c r="I1081" s="1" t="s">
        <v>5949</v>
      </c>
      <c r="K1081" s="1" t="s">
        <v>5954</v>
      </c>
      <c r="L1081" s="1"/>
      <c r="M1081" s="3" t="s">
        <v>5955</v>
      </c>
      <c r="N1081" s="1" t="b">
        <v>1</v>
      </c>
      <c r="O1081" s="1" t="b">
        <v>1</v>
      </c>
      <c r="P1081" s="1" t="s">
        <v>77</v>
      </c>
      <c r="X1081" s="1" t="s">
        <v>5956</v>
      </c>
    </row>
    <row r="1082">
      <c r="A1082" s="1">
        <v>414198.0</v>
      </c>
      <c r="B1082" s="1" t="s">
        <v>5957</v>
      </c>
      <c r="C1082" s="2">
        <v>42405.0</v>
      </c>
      <c r="D1082" s="1" t="s">
        <v>5958</v>
      </c>
      <c r="E1082" s="1" t="s">
        <v>29</v>
      </c>
      <c r="F1082" s="1">
        <v>894.0</v>
      </c>
      <c r="G1082" s="1">
        <v>236.0</v>
      </c>
      <c r="H1082" s="1">
        <v>7.0</v>
      </c>
      <c r="I1082" s="1" t="s">
        <v>5959</v>
      </c>
      <c r="K1082" s="1" t="s">
        <v>5396</v>
      </c>
      <c r="L1082" s="1"/>
      <c r="M1082" s="3" t="s">
        <v>5960</v>
      </c>
      <c r="N1082" s="1" t="b">
        <v>1</v>
      </c>
      <c r="O1082" s="1" t="b">
        <v>1</v>
      </c>
      <c r="P1082" s="1" t="s">
        <v>77</v>
      </c>
      <c r="X1082" s="1" t="s">
        <v>5961</v>
      </c>
    </row>
    <row r="1083">
      <c r="A1083" s="1">
        <v>414199.0</v>
      </c>
      <c r="B1083" s="1" t="s">
        <v>5962</v>
      </c>
      <c r="C1083" s="2">
        <v>42405.0</v>
      </c>
      <c r="D1083" s="1" t="s">
        <v>5963</v>
      </c>
      <c r="E1083" s="1" t="s">
        <v>29</v>
      </c>
      <c r="F1083" s="1">
        <v>894.0</v>
      </c>
      <c r="G1083" s="1">
        <v>236.0</v>
      </c>
      <c r="H1083" s="1">
        <v>4.0</v>
      </c>
      <c r="I1083" s="1" t="s">
        <v>5964</v>
      </c>
      <c r="K1083" s="1" t="s">
        <v>5965</v>
      </c>
      <c r="L1083" s="1"/>
      <c r="M1083" s="3" t="s">
        <v>5966</v>
      </c>
      <c r="N1083" s="1" t="b">
        <v>1</v>
      </c>
      <c r="O1083" s="1" t="b">
        <v>1</v>
      </c>
      <c r="P1083" s="1" t="s">
        <v>77</v>
      </c>
      <c r="X1083" s="1" t="s">
        <v>5967</v>
      </c>
    </row>
    <row r="1084">
      <c r="A1084" s="1">
        <v>414200.0</v>
      </c>
      <c r="B1084" s="1" t="s">
        <v>5968</v>
      </c>
      <c r="C1084" s="2">
        <v>42405.0</v>
      </c>
      <c r="D1084" s="1" t="s">
        <v>5969</v>
      </c>
      <c r="E1084" s="1" t="s">
        <v>29</v>
      </c>
      <c r="F1084" s="1">
        <v>894.0</v>
      </c>
      <c r="G1084" s="1">
        <v>236.0</v>
      </c>
      <c r="H1084" s="1">
        <v>36.0</v>
      </c>
      <c r="I1084" s="1" t="s">
        <v>5970</v>
      </c>
      <c r="K1084" s="1" t="s">
        <v>5396</v>
      </c>
      <c r="L1084" s="1"/>
      <c r="M1084" s="3" t="s">
        <v>5971</v>
      </c>
      <c r="N1084" s="1" t="b">
        <v>1</v>
      </c>
      <c r="O1084" s="1" t="b">
        <v>1</v>
      </c>
      <c r="P1084" s="1" t="s">
        <v>77</v>
      </c>
      <c r="X1084" s="1" t="s">
        <v>5972</v>
      </c>
    </row>
    <row r="1085">
      <c r="A1085" s="1">
        <v>414201.0</v>
      </c>
      <c r="B1085" s="1" t="s">
        <v>5973</v>
      </c>
      <c r="C1085" s="2">
        <v>42405.0</v>
      </c>
      <c r="D1085" s="1" t="s">
        <v>5974</v>
      </c>
      <c r="E1085" s="1" t="s">
        <v>29</v>
      </c>
      <c r="F1085" s="1">
        <v>894.0</v>
      </c>
      <c r="G1085" s="1">
        <v>236.0</v>
      </c>
      <c r="H1085" s="1">
        <v>44.0</v>
      </c>
      <c r="I1085" s="1" t="s">
        <v>5975</v>
      </c>
      <c r="K1085" s="1" t="s">
        <v>5396</v>
      </c>
      <c r="L1085" s="1"/>
      <c r="M1085" s="3" t="s">
        <v>5976</v>
      </c>
      <c r="N1085" s="1" t="b">
        <v>1</v>
      </c>
      <c r="O1085" s="1" t="b">
        <v>1</v>
      </c>
      <c r="P1085" s="1" t="s">
        <v>77</v>
      </c>
      <c r="X1085" s="1" t="s">
        <v>5977</v>
      </c>
    </row>
    <row r="1086">
      <c r="A1086" s="1">
        <v>414202.0</v>
      </c>
      <c r="B1086" s="1" t="s">
        <v>5978</v>
      </c>
      <c r="C1086" s="2">
        <v>42405.0</v>
      </c>
      <c r="D1086" s="1" t="s">
        <v>5979</v>
      </c>
      <c r="E1086" s="1" t="s">
        <v>29</v>
      </c>
      <c r="F1086" s="1">
        <v>894.0</v>
      </c>
      <c r="G1086" s="1">
        <v>236.0</v>
      </c>
      <c r="H1086" s="1">
        <v>50.0</v>
      </c>
      <c r="I1086" s="1" t="s">
        <v>5949</v>
      </c>
      <c r="K1086" s="1" t="s">
        <v>5396</v>
      </c>
      <c r="L1086" s="1"/>
      <c r="M1086" s="3" t="s">
        <v>5980</v>
      </c>
      <c r="N1086" s="1" t="b">
        <v>1</v>
      </c>
      <c r="O1086" s="1" t="b">
        <v>1</v>
      </c>
      <c r="P1086" s="1" t="s">
        <v>77</v>
      </c>
      <c r="X1086" s="1" t="s">
        <v>5981</v>
      </c>
    </row>
    <row r="1087">
      <c r="A1087" s="1">
        <v>414203.0</v>
      </c>
      <c r="B1087" s="1" t="s">
        <v>5982</v>
      </c>
      <c r="C1087" s="2">
        <v>42405.0</v>
      </c>
      <c r="D1087" s="1" t="s">
        <v>5983</v>
      </c>
      <c r="E1087" s="1" t="s">
        <v>29</v>
      </c>
      <c r="F1087" s="1">
        <v>894.0</v>
      </c>
      <c r="G1087" s="1">
        <v>236.0</v>
      </c>
      <c r="H1087" s="1">
        <v>13.0</v>
      </c>
      <c r="I1087" s="1" t="s">
        <v>5949</v>
      </c>
      <c r="K1087" s="1" t="s">
        <v>5984</v>
      </c>
      <c r="L1087" s="1"/>
      <c r="M1087" s="3" t="s">
        <v>5985</v>
      </c>
      <c r="N1087" s="1" t="b">
        <v>1</v>
      </c>
      <c r="O1087" s="1" t="b">
        <v>1</v>
      </c>
      <c r="P1087" s="1" t="s">
        <v>77</v>
      </c>
      <c r="X1087" s="1" t="s">
        <v>5986</v>
      </c>
    </row>
    <row r="1088">
      <c r="A1088" s="1">
        <v>414204.0</v>
      </c>
      <c r="B1088" s="1" t="s">
        <v>5987</v>
      </c>
      <c r="C1088" s="2">
        <v>42405.0</v>
      </c>
      <c r="D1088" s="1" t="s">
        <v>5988</v>
      </c>
      <c r="E1088" s="1" t="s">
        <v>29</v>
      </c>
      <c r="F1088" s="1">
        <v>894.0</v>
      </c>
      <c r="G1088" s="1">
        <v>236.0</v>
      </c>
      <c r="H1088" s="1">
        <v>11.0</v>
      </c>
      <c r="I1088" s="1" t="s">
        <v>5989</v>
      </c>
      <c r="K1088" s="1" t="s">
        <v>5990</v>
      </c>
      <c r="L1088" s="1"/>
      <c r="M1088" s="3" t="s">
        <v>5991</v>
      </c>
      <c r="N1088" s="1" t="b">
        <v>1</v>
      </c>
      <c r="O1088" s="1" t="b">
        <v>1</v>
      </c>
      <c r="P1088" s="1" t="s">
        <v>77</v>
      </c>
      <c r="X1088" s="1" t="s">
        <v>5992</v>
      </c>
      <c r="Y1088" s="3" t="s">
        <v>5993</v>
      </c>
      <c r="Z1088" s="3" t="s">
        <v>5994</v>
      </c>
    </row>
    <row r="1089">
      <c r="A1089" s="1">
        <v>414205.0</v>
      </c>
      <c r="B1089" s="1" t="s">
        <v>5995</v>
      </c>
      <c r="C1089" s="2">
        <v>42405.0</v>
      </c>
      <c r="D1089" s="1" t="s">
        <v>5996</v>
      </c>
      <c r="E1089" s="1" t="s">
        <v>29</v>
      </c>
      <c r="F1089" s="1">
        <v>894.0</v>
      </c>
      <c r="G1089" s="1">
        <v>236.0</v>
      </c>
      <c r="H1089" s="1">
        <v>2.0</v>
      </c>
      <c r="I1089" s="1" t="s">
        <v>5964</v>
      </c>
      <c r="J1089" s="1" t="s">
        <v>5997</v>
      </c>
      <c r="K1089" s="1" t="s">
        <v>5998</v>
      </c>
      <c r="L1089" s="1"/>
      <c r="M1089" s="3" t="s">
        <v>5999</v>
      </c>
      <c r="N1089" s="1" t="b">
        <v>0</v>
      </c>
      <c r="O1089" s="1" t="b">
        <v>0</v>
      </c>
      <c r="P1089" s="1" t="s">
        <v>208</v>
      </c>
      <c r="X1089" s="1" t="s">
        <v>6000</v>
      </c>
    </row>
    <row r="1090">
      <c r="A1090" s="1">
        <v>414206.0</v>
      </c>
      <c r="B1090" s="1" t="s">
        <v>6001</v>
      </c>
      <c r="C1090" s="2">
        <v>42405.0</v>
      </c>
      <c r="D1090" s="1" t="s">
        <v>6002</v>
      </c>
      <c r="E1090" s="1" t="s">
        <v>29</v>
      </c>
      <c r="F1090" s="1">
        <v>894.0</v>
      </c>
      <c r="G1090" s="1">
        <v>236.0</v>
      </c>
      <c r="H1090" s="1">
        <v>1.0</v>
      </c>
      <c r="I1090" s="1" t="s">
        <v>6003</v>
      </c>
      <c r="J1090" s="1" t="s">
        <v>5997</v>
      </c>
      <c r="K1090" s="1" t="s">
        <v>5998</v>
      </c>
      <c r="L1090" s="1"/>
      <c r="M1090" s="3" t="s">
        <v>6004</v>
      </c>
      <c r="N1090" s="1" t="b">
        <v>0</v>
      </c>
      <c r="O1090" s="1" t="b">
        <v>0</v>
      </c>
      <c r="P1090" s="1" t="s">
        <v>208</v>
      </c>
      <c r="X1090" s="1" t="s">
        <v>6005</v>
      </c>
    </row>
    <row r="1091">
      <c r="A1091" s="1">
        <v>414207.0</v>
      </c>
      <c r="B1091" s="1" t="s">
        <v>6006</v>
      </c>
      <c r="C1091" s="2">
        <v>42405.0</v>
      </c>
      <c r="D1091" s="1" t="s">
        <v>6007</v>
      </c>
      <c r="E1091" s="1" t="s">
        <v>29</v>
      </c>
      <c r="F1091" s="1">
        <v>894.0</v>
      </c>
      <c r="G1091" s="1">
        <v>236.0</v>
      </c>
      <c r="H1091" s="1">
        <v>1.0</v>
      </c>
      <c r="I1091" s="1" t="s">
        <v>5964</v>
      </c>
      <c r="J1091" s="1" t="s">
        <v>5997</v>
      </c>
      <c r="K1091" s="1" t="s">
        <v>5998</v>
      </c>
      <c r="L1091" s="1"/>
      <c r="M1091" s="3" t="s">
        <v>6008</v>
      </c>
      <c r="N1091" s="1" t="b">
        <v>0</v>
      </c>
      <c r="O1091" s="1" t="b">
        <v>0</v>
      </c>
      <c r="P1091" s="1" t="s">
        <v>208</v>
      </c>
      <c r="X1091" s="1" t="s">
        <v>6009</v>
      </c>
    </row>
    <row r="1092">
      <c r="A1092" s="1">
        <v>414208.0</v>
      </c>
      <c r="B1092" s="1" t="s">
        <v>6010</v>
      </c>
      <c r="C1092" s="2">
        <v>42405.0</v>
      </c>
      <c r="D1092" s="1" t="s">
        <v>6011</v>
      </c>
      <c r="E1092" s="1" t="s">
        <v>29</v>
      </c>
      <c r="F1092" s="1">
        <v>894.0</v>
      </c>
      <c r="G1092" s="1">
        <v>236.0</v>
      </c>
      <c r="H1092" s="1">
        <v>1.0</v>
      </c>
      <c r="I1092" s="1" t="s">
        <v>6012</v>
      </c>
      <c r="J1092" s="1" t="s">
        <v>5997</v>
      </c>
      <c r="K1092" s="1" t="s">
        <v>5998</v>
      </c>
      <c r="L1092" s="1"/>
      <c r="M1092" s="3" t="s">
        <v>6013</v>
      </c>
      <c r="N1092" s="1" t="b">
        <v>0</v>
      </c>
      <c r="O1092" s="1" t="b">
        <v>0</v>
      </c>
      <c r="P1092" s="1" t="s">
        <v>208</v>
      </c>
      <c r="X1092" s="1" t="s">
        <v>6014</v>
      </c>
    </row>
    <row r="1093">
      <c r="A1093" s="1">
        <v>414209.0</v>
      </c>
      <c r="B1093" s="1" t="s">
        <v>6015</v>
      </c>
      <c r="C1093" s="2">
        <v>42405.0</v>
      </c>
      <c r="D1093" s="1" t="s">
        <v>6016</v>
      </c>
      <c r="E1093" s="1" t="s">
        <v>29</v>
      </c>
      <c r="F1093" s="1">
        <v>894.0</v>
      </c>
      <c r="G1093" s="1">
        <v>236.0</v>
      </c>
      <c r="H1093" s="1">
        <v>2.0</v>
      </c>
      <c r="I1093" s="1" t="s">
        <v>5964</v>
      </c>
      <c r="J1093" s="1" t="s">
        <v>5997</v>
      </c>
      <c r="K1093" s="1" t="s">
        <v>5998</v>
      </c>
      <c r="L1093" s="1"/>
      <c r="M1093" s="3" t="s">
        <v>6017</v>
      </c>
      <c r="N1093" s="1" t="b">
        <v>0</v>
      </c>
      <c r="O1093" s="1" t="b">
        <v>0</v>
      </c>
      <c r="P1093" s="1" t="s">
        <v>208</v>
      </c>
      <c r="X1093" s="1" t="s">
        <v>6018</v>
      </c>
    </row>
    <row r="1094">
      <c r="A1094" s="1">
        <v>414210.0</v>
      </c>
      <c r="B1094" s="1" t="s">
        <v>6019</v>
      </c>
      <c r="C1094" s="2">
        <v>42405.0</v>
      </c>
      <c r="D1094" s="1" t="s">
        <v>6020</v>
      </c>
      <c r="E1094" s="1" t="s">
        <v>29</v>
      </c>
      <c r="F1094" s="1">
        <v>894.0</v>
      </c>
      <c r="G1094" s="1">
        <v>236.0</v>
      </c>
      <c r="H1094" s="1">
        <v>2.0</v>
      </c>
      <c r="I1094" s="1" t="s">
        <v>5964</v>
      </c>
      <c r="J1094" s="1" t="s">
        <v>5997</v>
      </c>
      <c r="K1094" s="1" t="s">
        <v>5998</v>
      </c>
      <c r="L1094" s="1"/>
      <c r="M1094" s="3" t="s">
        <v>6021</v>
      </c>
      <c r="N1094" s="1" t="b">
        <v>0</v>
      </c>
      <c r="O1094" s="1" t="b">
        <v>0</v>
      </c>
      <c r="P1094" s="1" t="s">
        <v>208</v>
      </c>
      <c r="X1094" s="1" t="s">
        <v>6022</v>
      </c>
    </row>
    <row r="1095">
      <c r="A1095" s="1">
        <v>414211.0</v>
      </c>
      <c r="B1095" s="1" t="s">
        <v>6023</v>
      </c>
      <c r="C1095" s="2">
        <v>42405.0</v>
      </c>
      <c r="D1095" s="1" t="s">
        <v>6024</v>
      </c>
      <c r="E1095" s="1" t="s">
        <v>29</v>
      </c>
      <c r="F1095" s="1">
        <v>894.0</v>
      </c>
      <c r="G1095" s="1">
        <v>236.0</v>
      </c>
      <c r="H1095" s="1">
        <v>1.0</v>
      </c>
      <c r="I1095" s="1" t="s">
        <v>6025</v>
      </c>
      <c r="J1095" s="1" t="s">
        <v>5997</v>
      </c>
      <c r="K1095" s="1" t="s">
        <v>5998</v>
      </c>
      <c r="L1095" s="1"/>
      <c r="M1095" s="3" t="s">
        <v>6026</v>
      </c>
      <c r="N1095" s="1" t="b">
        <v>0</v>
      </c>
      <c r="O1095" s="1" t="b">
        <v>0</v>
      </c>
      <c r="P1095" s="1" t="s">
        <v>208</v>
      </c>
      <c r="X1095" s="1" t="s">
        <v>6027</v>
      </c>
    </row>
    <row r="1096">
      <c r="A1096" s="1">
        <v>414212.0</v>
      </c>
      <c r="B1096" s="1" t="s">
        <v>6028</v>
      </c>
      <c r="C1096" s="2">
        <v>42405.0</v>
      </c>
      <c r="D1096" s="1" t="s">
        <v>6029</v>
      </c>
      <c r="E1096" s="1" t="s">
        <v>29</v>
      </c>
      <c r="F1096" s="1">
        <v>894.0</v>
      </c>
      <c r="G1096" s="1">
        <v>236.0</v>
      </c>
      <c r="H1096" s="1">
        <v>12.0</v>
      </c>
      <c r="I1096" s="1" t="s">
        <v>6030</v>
      </c>
      <c r="K1096" s="1" t="s">
        <v>6031</v>
      </c>
      <c r="L1096" s="1"/>
      <c r="M1096" s="3" t="s">
        <v>6032</v>
      </c>
      <c r="N1096" s="1" t="b">
        <v>1</v>
      </c>
      <c r="O1096" s="1" t="b">
        <v>1</v>
      </c>
      <c r="P1096" s="1" t="s">
        <v>77</v>
      </c>
      <c r="X1096" s="1" t="s">
        <v>6033</v>
      </c>
      <c r="Y1096" s="3" t="s">
        <v>6034</v>
      </c>
      <c r="Z1096" s="3" t="s">
        <v>6035</v>
      </c>
    </row>
    <row r="1097">
      <c r="A1097" s="1">
        <v>414213.0</v>
      </c>
      <c r="B1097" s="1" t="s">
        <v>6036</v>
      </c>
      <c r="C1097" s="2">
        <v>42405.0</v>
      </c>
      <c r="D1097" s="1" t="s">
        <v>6037</v>
      </c>
      <c r="E1097" s="1" t="s">
        <v>29</v>
      </c>
      <c r="F1097" s="1">
        <v>894.0</v>
      </c>
      <c r="G1097" s="1">
        <v>236.0</v>
      </c>
      <c r="H1097" s="1">
        <v>5.0</v>
      </c>
      <c r="K1097" s="1" t="s">
        <v>6038</v>
      </c>
      <c r="L1097" s="1"/>
      <c r="M1097" s="3" t="s">
        <v>6039</v>
      </c>
      <c r="N1097" s="1" t="b">
        <v>1</v>
      </c>
      <c r="O1097" s="1" t="b">
        <v>1</v>
      </c>
      <c r="P1097" s="1" t="s">
        <v>77</v>
      </c>
      <c r="X1097" s="1" t="s">
        <v>6040</v>
      </c>
    </row>
    <row r="1098">
      <c r="A1098" s="1">
        <v>414215.0</v>
      </c>
      <c r="B1098" s="1" t="s">
        <v>6041</v>
      </c>
      <c r="C1098" s="2">
        <v>42405.0</v>
      </c>
      <c r="D1098" s="1" t="s">
        <v>6042</v>
      </c>
      <c r="E1098" s="1" t="s">
        <v>29</v>
      </c>
      <c r="F1098" s="1">
        <v>894.0</v>
      </c>
      <c r="G1098" s="1">
        <v>236.0</v>
      </c>
      <c r="H1098" s="1">
        <v>2.0</v>
      </c>
      <c r="I1098" s="1" t="s">
        <v>5989</v>
      </c>
      <c r="K1098" s="1" t="s">
        <v>6043</v>
      </c>
      <c r="L1098" s="1"/>
      <c r="M1098" s="3" t="s">
        <v>6044</v>
      </c>
      <c r="N1098" s="1" t="b">
        <v>0</v>
      </c>
      <c r="O1098" s="1" t="b">
        <v>0</v>
      </c>
      <c r="P1098" s="1" t="s">
        <v>208</v>
      </c>
      <c r="X1098" s="1" t="s">
        <v>6045</v>
      </c>
      <c r="Y1098" s="3" t="s">
        <v>6046</v>
      </c>
      <c r="Z1098" s="3" t="s">
        <v>6047</v>
      </c>
    </row>
    <row r="1099">
      <c r="A1099" s="1">
        <v>414214.0</v>
      </c>
      <c r="B1099" s="1" t="s">
        <v>6041</v>
      </c>
      <c r="C1099" s="2">
        <v>42405.0</v>
      </c>
      <c r="D1099" s="1" t="s">
        <v>6048</v>
      </c>
      <c r="E1099" s="1" t="s">
        <v>29</v>
      </c>
      <c r="F1099" s="1">
        <v>894.0</v>
      </c>
      <c r="G1099" s="1">
        <v>236.0</v>
      </c>
      <c r="H1099" s="1">
        <v>2.0</v>
      </c>
      <c r="I1099" s="1" t="s">
        <v>5989</v>
      </c>
      <c r="K1099" s="1" t="s">
        <v>6043</v>
      </c>
      <c r="L1099" s="1"/>
      <c r="M1099" s="3" t="s">
        <v>6049</v>
      </c>
      <c r="N1099" s="1" t="b">
        <v>0</v>
      </c>
      <c r="O1099" s="1" t="b">
        <v>0</v>
      </c>
      <c r="P1099" s="1" t="s">
        <v>208</v>
      </c>
      <c r="X1099" s="1" t="s">
        <v>6050</v>
      </c>
      <c r="Y1099" s="3" t="s">
        <v>6051</v>
      </c>
      <c r="Z1099" s="3" t="s">
        <v>6052</v>
      </c>
    </row>
    <row r="1100">
      <c r="A1100" s="1">
        <v>414216.0</v>
      </c>
      <c r="B1100" s="1" t="s">
        <v>6053</v>
      </c>
      <c r="C1100" s="2">
        <v>42405.0</v>
      </c>
      <c r="D1100" s="1" t="s">
        <v>6054</v>
      </c>
      <c r="E1100" s="1" t="s">
        <v>29</v>
      </c>
      <c r="F1100" s="1">
        <v>894.0</v>
      </c>
      <c r="G1100" s="1">
        <v>236.0</v>
      </c>
      <c r="H1100" s="1">
        <v>6.0</v>
      </c>
      <c r="I1100" s="1" t="s">
        <v>6055</v>
      </c>
      <c r="K1100" s="1" t="s">
        <v>6056</v>
      </c>
      <c r="L1100" s="1"/>
      <c r="M1100" s="3" t="s">
        <v>6057</v>
      </c>
      <c r="N1100" s="1" t="b">
        <v>0</v>
      </c>
      <c r="O1100" s="1" t="b">
        <v>0</v>
      </c>
      <c r="P1100" s="1" t="s">
        <v>208</v>
      </c>
      <c r="X1100" s="1" t="s">
        <v>6058</v>
      </c>
    </row>
    <row r="1101">
      <c r="A1101" s="1">
        <v>414217.0</v>
      </c>
      <c r="B1101" s="1" t="s">
        <v>6059</v>
      </c>
      <c r="C1101" s="2">
        <v>42405.0</v>
      </c>
      <c r="D1101" s="1" t="s">
        <v>6060</v>
      </c>
      <c r="E1101" s="1" t="s">
        <v>29</v>
      </c>
      <c r="F1101" s="1">
        <v>894.0</v>
      </c>
      <c r="G1101" s="1">
        <v>236.0</v>
      </c>
      <c r="H1101" s="1">
        <v>2.0</v>
      </c>
      <c r="I1101" s="1" t="s">
        <v>5989</v>
      </c>
      <c r="K1101" s="1" t="s">
        <v>6043</v>
      </c>
      <c r="L1101" s="1"/>
      <c r="M1101" s="3" t="s">
        <v>6061</v>
      </c>
      <c r="N1101" s="1" t="b">
        <v>0</v>
      </c>
      <c r="O1101" s="1" t="b">
        <v>0</v>
      </c>
      <c r="P1101" s="1" t="s">
        <v>208</v>
      </c>
      <c r="X1101" s="1" t="s">
        <v>6062</v>
      </c>
      <c r="Y1101" s="3" t="s">
        <v>6063</v>
      </c>
      <c r="Z1101" s="3" t="s">
        <v>6064</v>
      </c>
    </row>
    <row r="1102">
      <c r="A1102" s="1">
        <v>414218.0</v>
      </c>
      <c r="B1102" s="1" t="s">
        <v>6065</v>
      </c>
      <c r="C1102" s="2">
        <v>42405.0</v>
      </c>
      <c r="D1102" s="1" t="s">
        <v>6066</v>
      </c>
      <c r="E1102" s="1" t="s">
        <v>29</v>
      </c>
      <c r="F1102" s="1">
        <v>894.0</v>
      </c>
      <c r="G1102" s="1">
        <v>236.0</v>
      </c>
      <c r="H1102" s="1">
        <v>6.0</v>
      </c>
      <c r="I1102" s="1" t="s">
        <v>5989</v>
      </c>
      <c r="K1102" s="1" t="s">
        <v>6043</v>
      </c>
      <c r="L1102" s="1"/>
      <c r="M1102" s="3" t="s">
        <v>6067</v>
      </c>
      <c r="N1102" s="1" t="b">
        <v>0</v>
      </c>
      <c r="O1102" s="1" t="b">
        <v>0</v>
      </c>
      <c r="P1102" s="1" t="s">
        <v>208</v>
      </c>
      <c r="X1102" s="1" t="s">
        <v>6068</v>
      </c>
    </row>
    <row r="1103">
      <c r="A1103" s="1">
        <v>414219.0</v>
      </c>
      <c r="B1103" s="1" t="s">
        <v>6069</v>
      </c>
      <c r="C1103" s="2">
        <v>42405.0</v>
      </c>
      <c r="D1103" s="1" t="s">
        <v>6070</v>
      </c>
      <c r="E1103" s="1" t="s">
        <v>29</v>
      </c>
      <c r="F1103" s="1">
        <v>894.0</v>
      </c>
      <c r="G1103" s="1">
        <v>236.0</v>
      </c>
      <c r="H1103" s="1">
        <v>4.0</v>
      </c>
      <c r="I1103" s="1" t="s">
        <v>5989</v>
      </c>
      <c r="K1103" s="1" t="s">
        <v>6071</v>
      </c>
      <c r="L1103" s="1"/>
      <c r="M1103" s="3" t="s">
        <v>6072</v>
      </c>
      <c r="N1103" s="1" t="b">
        <v>0</v>
      </c>
      <c r="O1103" s="1" t="b">
        <v>0</v>
      </c>
      <c r="P1103" s="1" t="s">
        <v>208</v>
      </c>
      <c r="X1103" s="1" t="s">
        <v>6073</v>
      </c>
    </row>
    <row r="1104">
      <c r="A1104" s="1">
        <v>414220.0</v>
      </c>
      <c r="B1104" s="1" t="s">
        <v>6074</v>
      </c>
      <c r="C1104" s="2">
        <v>42405.0</v>
      </c>
      <c r="D1104" s="1" t="s">
        <v>6075</v>
      </c>
      <c r="E1104" s="1" t="s">
        <v>29</v>
      </c>
      <c r="F1104" s="1">
        <v>894.0</v>
      </c>
      <c r="G1104" s="1">
        <v>236.0</v>
      </c>
      <c r="H1104" s="1">
        <v>6.0</v>
      </c>
      <c r="I1104" s="1" t="s">
        <v>6076</v>
      </c>
      <c r="K1104" s="1" t="s">
        <v>6071</v>
      </c>
      <c r="L1104" s="1"/>
      <c r="M1104" s="3" t="s">
        <v>6077</v>
      </c>
      <c r="N1104" s="1" t="b">
        <v>0</v>
      </c>
      <c r="O1104" s="1" t="b">
        <v>0</v>
      </c>
      <c r="P1104" s="1" t="s">
        <v>208</v>
      </c>
      <c r="X1104" s="1" t="s">
        <v>6078</v>
      </c>
    </row>
    <row r="1105">
      <c r="A1105" s="1">
        <v>414221.0</v>
      </c>
      <c r="B1105" s="1" t="s">
        <v>6079</v>
      </c>
      <c r="C1105" s="2">
        <v>42405.0</v>
      </c>
      <c r="D1105" s="1" t="s">
        <v>6080</v>
      </c>
      <c r="E1105" s="1" t="s">
        <v>29</v>
      </c>
      <c r="F1105" s="1">
        <v>894.0</v>
      </c>
      <c r="G1105" s="1">
        <v>236.0</v>
      </c>
      <c r="H1105" s="1">
        <v>3.0</v>
      </c>
      <c r="I1105" s="1" t="s">
        <v>6081</v>
      </c>
      <c r="J1105" s="1" t="s">
        <v>2159</v>
      </c>
      <c r="K1105" s="1" t="s">
        <v>6082</v>
      </c>
      <c r="L1105" s="1"/>
      <c r="M1105" s="3" t="s">
        <v>6083</v>
      </c>
      <c r="N1105" s="1" t="b">
        <v>0</v>
      </c>
      <c r="O1105" s="1" t="b">
        <v>0</v>
      </c>
      <c r="P1105" s="1" t="s">
        <v>208</v>
      </c>
      <c r="X1105" s="1" t="s">
        <v>6084</v>
      </c>
    </row>
    <row r="1106">
      <c r="A1106" s="1">
        <v>414222.0</v>
      </c>
      <c r="B1106" s="1" t="s">
        <v>6085</v>
      </c>
      <c r="C1106" s="2">
        <v>42405.0</v>
      </c>
      <c r="D1106" s="1" t="s">
        <v>6086</v>
      </c>
      <c r="E1106" s="1" t="s">
        <v>29</v>
      </c>
      <c r="F1106" s="1">
        <v>894.0</v>
      </c>
      <c r="G1106" s="1">
        <v>236.0</v>
      </c>
      <c r="H1106" s="1">
        <v>1.0</v>
      </c>
      <c r="I1106" s="1" t="s">
        <v>6087</v>
      </c>
      <c r="M1106" s="3" t="s">
        <v>6088</v>
      </c>
      <c r="N1106" s="1" t="b">
        <v>0</v>
      </c>
      <c r="O1106" s="1" t="b">
        <v>0</v>
      </c>
      <c r="P1106" s="1" t="s">
        <v>31</v>
      </c>
      <c r="X1106" s="1" t="s">
        <v>6089</v>
      </c>
    </row>
    <row r="1107">
      <c r="A1107" s="1">
        <v>414223.0</v>
      </c>
      <c r="B1107" s="1" t="s">
        <v>6090</v>
      </c>
      <c r="C1107" s="2">
        <v>42405.0</v>
      </c>
      <c r="D1107" s="1" t="s">
        <v>6091</v>
      </c>
      <c r="E1107" s="1" t="s">
        <v>29</v>
      </c>
      <c r="F1107" s="1">
        <v>894.0</v>
      </c>
      <c r="G1107" s="1">
        <v>236.0</v>
      </c>
      <c r="H1107" s="1">
        <v>1.0</v>
      </c>
      <c r="I1107" s="1" t="s">
        <v>6087</v>
      </c>
      <c r="K1107" s="1" t="s">
        <v>6092</v>
      </c>
      <c r="L1107" s="1"/>
      <c r="M1107" s="3" t="s">
        <v>6093</v>
      </c>
      <c r="N1107" s="1" t="b">
        <v>0</v>
      </c>
      <c r="O1107" s="1" t="b">
        <v>0</v>
      </c>
      <c r="P1107" s="1" t="s">
        <v>208</v>
      </c>
      <c r="X1107" s="1" t="s">
        <v>6094</v>
      </c>
    </row>
    <row r="1108">
      <c r="A1108" s="1">
        <v>414224.0</v>
      </c>
      <c r="B1108" s="1" t="s">
        <v>6095</v>
      </c>
      <c r="C1108" s="2">
        <v>42405.0</v>
      </c>
      <c r="D1108" s="1" t="s">
        <v>6096</v>
      </c>
      <c r="E1108" s="1" t="s">
        <v>29</v>
      </c>
      <c r="F1108" s="1">
        <v>894.0</v>
      </c>
      <c r="G1108" s="1">
        <v>236.0</v>
      </c>
      <c r="H1108" s="1">
        <v>4.0</v>
      </c>
      <c r="I1108" s="1" t="s">
        <v>6097</v>
      </c>
      <c r="K1108" s="1" t="s">
        <v>6043</v>
      </c>
      <c r="L1108" s="1"/>
      <c r="M1108" s="3" t="s">
        <v>6098</v>
      </c>
      <c r="N1108" s="1" t="b">
        <v>0</v>
      </c>
      <c r="O1108" s="1" t="b">
        <v>0</v>
      </c>
      <c r="P1108" s="1" t="s">
        <v>208</v>
      </c>
      <c r="X1108" s="1" t="s">
        <v>6099</v>
      </c>
    </row>
    <row r="1109">
      <c r="A1109" s="1">
        <v>414226.0</v>
      </c>
      <c r="B1109" s="1" t="s">
        <v>6100</v>
      </c>
      <c r="C1109" s="2">
        <v>42405.0</v>
      </c>
      <c r="D1109" s="1" t="s">
        <v>6101</v>
      </c>
      <c r="E1109" s="1" t="s">
        <v>29</v>
      </c>
      <c r="F1109" s="1">
        <v>894.0</v>
      </c>
      <c r="G1109" s="1">
        <v>236.0</v>
      </c>
      <c r="H1109" s="1">
        <v>1.0</v>
      </c>
      <c r="I1109" s="1" t="s">
        <v>5989</v>
      </c>
      <c r="K1109" s="1" t="s">
        <v>6043</v>
      </c>
      <c r="L1109" s="1"/>
      <c r="M1109" s="3" t="s">
        <v>6102</v>
      </c>
      <c r="N1109" s="1" t="b">
        <v>0</v>
      </c>
      <c r="O1109" s="1" t="b">
        <v>0</v>
      </c>
      <c r="P1109" s="1" t="s">
        <v>208</v>
      </c>
      <c r="X1109" s="1" t="s">
        <v>6103</v>
      </c>
      <c r="Y1109" s="3" t="s">
        <v>6104</v>
      </c>
      <c r="Z1109" s="3" t="s">
        <v>6105</v>
      </c>
    </row>
    <row r="1110">
      <c r="A1110" s="1">
        <v>414225.0</v>
      </c>
      <c r="B1110" s="1" t="s">
        <v>6100</v>
      </c>
      <c r="C1110" s="2">
        <v>42405.0</v>
      </c>
      <c r="D1110" s="1" t="s">
        <v>6106</v>
      </c>
      <c r="E1110" s="1" t="s">
        <v>29</v>
      </c>
      <c r="F1110" s="1">
        <v>894.0</v>
      </c>
      <c r="G1110" s="1">
        <v>236.0</v>
      </c>
      <c r="H1110" s="1">
        <v>1.0</v>
      </c>
      <c r="I1110" s="1" t="s">
        <v>6055</v>
      </c>
      <c r="K1110" s="1" t="s">
        <v>6107</v>
      </c>
      <c r="L1110" s="1"/>
      <c r="M1110" s="3" t="s">
        <v>6108</v>
      </c>
      <c r="N1110" s="1" t="b">
        <v>0</v>
      </c>
      <c r="O1110" s="1" t="b">
        <v>0</v>
      </c>
      <c r="P1110" s="1" t="s">
        <v>208</v>
      </c>
      <c r="X1110" s="1" t="s">
        <v>6109</v>
      </c>
    </row>
    <row r="1111">
      <c r="A1111" s="1">
        <v>414227.0</v>
      </c>
      <c r="B1111" s="1" t="s">
        <v>6110</v>
      </c>
      <c r="C1111" s="2">
        <v>42405.0</v>
      </c>
      <c r="D1111" s="1" t="s">
        <v>6111</v>
      </c>
      <c r="E1111" s="1" t="s">
        <v>29</v>
      </c>
      <c r="F1111" s="1">
        <v>894.0</v>
      </c>
      <c r="G1111" s="1">
        <v>236.0</v>
      </c>
      <c r="H1111" s="1">
        <v>2.0</v>
      </c>
      <c r="I1111" s="1" t="s">
        <v>6055</v>
      </c>
      <c r="K1111" s="1" t="s">
        <v>6112</v>
      </c>
      <c r="L1111" s="1"/>
      <c r="M1111" s="3" t="s">
        <v>6113</v>
      </c>
      <c r="N1111" s="1" t="b">
        <v>0</v>
      </c>
      <c r="O1111" s="1" t="b">
        <v>0</v>
      </c>
      <c r="P1111" s="1" t="s">
        <v>208</v>
      </c>
      <c r="X1111" s="1" t="s">
        <v>6114</v>
      </c>
    </row>
    <row r="1112">
      <c r="A1112" s="1">
        <v>414228.0</v>
      </c>
      <c r="B1112" s="1" t="s">
        <v>6115</v>
      </c>
      <c r="C1112" s="2">
        <v>42405.0</v>
      </c>
      <c r="D1112" s="1" t="s">
        <v>6116</v>
      </c>
      <c r="E1112" s="1" t="s">
        <v>29</v>
      </c>
      <c r="F1112" s="1">
        <v>894.0</v>
      </c>
      <c r="G1112" s="1">
        <v>236.0</v>
      </c>
      <c r="H1112" s="1">
        <v>1.0</v>
      </c>
      <c r="I1112" s="1" t="s">
        <v>5989</v>
      </c>
      <c r="K1112" s="1" t="s">
        <v>6117</v>
      </c>
      <c r="L1112" s="1"/>
      <c r="M1112" s="3" t="s">
        <v>6118</v>
      </c>
      <c r="N1112" s="1" t="b">
        <v>0</v>
      </c>
      <c r="O1112" s="1" t="b">
        <v>0</v>
      </c>
      <c r="P1112" s="1" t="s">
        <v>208</v>
      </c>
      <c r="X1112" s="1" t="s">
        <v>6119</v>
      </c>
    </row>
    <row r="1113">
      <c r="A1113" s="1">
        <v>414229.0</v>
      </c>
      <c r="B1113" s="1" t="s">
        <v>6120</v>
      </c>
      <c r="C1113" s="2">
        <v>42405.0</v>
      </c>
      <c r="D1113" s="1" t="s">
        <v>6121</v>
      </c>
      <c r="E1113" s="1" t="s">
        <v>29</v>
      </c>
      <c r="F1113" s="1">
        <v>894.0</v>
      </c>
      <c r="G1113" s="1">
        <v>236.0</v>
      </c>
      <c r="H1113" s="1">
        <v>2.0</v>
      </c>
      <c r="I1113" s="1" t="s">
        <v>5989</v>
      </c>
      <c r="K1113" s="1" t="s">
        <v>6117</v>
      </c>
      <c r="L1113" s="1"/>
      <c r="M1113" s="3" t="s">
        <v>6122</v>
      </c>
      <c r="N1113" s="1" t="b">
        <v>0</v>
      </c>
      <c r="O1113" s="1" t="b">
        <v>0</v>
      </c>
      <c r="P1113" s="1" t="s">
        <v>208</v>
      </c>
      <c r="X1113" s="1" t="s">
        <v>6123</v>
      </c>
    </row>
    <row r="1114">
      <c r="A1114" s="1">
        <v>414230.0</v>
      </c>
      <c r="B1114" s="1" t="s">
        <v>6124</v>
      </c>
      <c r="C1114" s="2">
        <v>42405.0</v>
      </c>
      <c r="D1114" s="1" t="s">
        <v>6125</v>
      </c>
      <c r="E1114" s="1" t="s">
        <v>29</v>
      </c>
      <c r="F1114" s="1">
        <v>894.0</v>
      </c>
      <c r="G1114" s="1">
        <v>236.0</v>
      </c>
      <c r="H1114" s="1">
        <v>2.0</v>
      </c>
      <c r="I1114" s="1" t="s">
        <v>5989</v>
      </c>
      <c r="K1114" s="1" t="s">
        <v>6117</v>
      </c>
      <c r="L1114" s="1"/>
      <c r="M1114" s="3" t="s">
        <v>6126</v>
      </c>
      <c r="N1114" s="1" t="b">
        <v>0</v>
      </c>
      <c r="O1114" s="1" t="b">
        <v>0</v>
      </c>
      <c r="P1114" s="1" t="s">
        <v>208</v>
      </c>
      <c r="X1114" s="1" t="s">
        <v>6127</v>
      </c>
    </row>
    <row r="1115">
      <c r="A1115" s="1">
        <v>414231.0</v>
      </c>
      <c r="B1115" s="1" t="s">
        <v>6128</v>
      </c>
      <c r="C1115" s="2">
        <v>42405.0</v>
      </c>
      <c r="D1115" s="1" t="s">
        <v>6129</v>
      </c>
      <c r="E1115" s="1" t="s">
        <v>29</v>
      </c>
      <c r="F1115" s="1">
        <v>894.0</v>
      </c>
      <c r="G1115" s="1">
        <v>236.0</v>
      </c>
      <c r="H1115" s="1">
        <v>3.0</v>
      </c>
      <c r="I1115" s="1" t="s">
        <v>5989</v>
      </c>
      <c r="K1115" s="1" t="s">
        <v>6043</v>
      </c>
      <c r="L1115" s="1"/>
      <c r="M1115" s="3" t="s">
        <v>6130</v>
      </c>
      <c r="N1115" s="1" t="b">
        <v>0</v>
      </c>
      <c r="O1115" s="1" t="b">
        <v>0</v>
      </c>
      <c r="P1115" s="1" t="s">
        <v>208</v>
      </c>
      <c r="X1115" s="1" t="s">
        <v>6131</v>
      </c>
    </row>
    <row r="1116">
      <c r="A1116" s="1">
        <v>414232.0</v>
      </c>
      <c r="B1116" s="1" t="s">
        <v>6132</v>
      </c>
      <c r="C1116" s="2">
        <v>42405.0</v>
      </c>
      <c r="D1116" s="1" t="s">
        <v>6133</v>
      </c>
      <c r="E1116" s="1" t="s">
        <v>29</v>
      </c>
      <c r="F1116" s="1">
        <v>894.0</v>
      </c>
      <c r="G1116" s="1">
        <v>236.0</v>
      </c>
      <c r="H1116" s="1">
        <v>9.0</v>
      </c>
      <c r="I1116" s="1" t="s">
        <v>6134</v>
      </c>
      <c r="K1116" s="1" t="s">
        <v>6043</v>
      </c>
      <c r="L1116" s="1"/>
      <c r="M1116" s="3" t="s">
        <v>6135</v>
      </c>
      <c r="N1116" s="1" t="b">
        <v>0</v>
      </c>
      <c r="O1116" s="1" t="b">
        <v>0</v>
      </c>
      <c r="P1116" s="1" t="s">
        <v>208</v>
      </c>
      <c r="X1116" s="1" t="s">
        <v>6136</v>
      </c>
    </row>
    <row r="1117">
      <c r="A1117" s="1">
        <v>414233.0</v>
      </c>
      <c r="B1117" s="1" t="s">
        <v>6137</v>
      </c>
      <c r="C1117" s="2">
        <v>42405.0</v>
      </c>
      <c r="D1117" s="1" t="s">
        <v>6138</v>
      </c>
      <c r="E1117" s="1" t="s">
        <v>29</v>
      </c>
      <c r="F1117" s="1">
        <v>894.0</v>
      </c>
      <c r="G1117" s="1">
        <v>236.0</v>
      </c>
      <c r="H1117" s="1">
        <v>9.0</v>
      </c>
      <c r="I1117" s="1" t="s">
        <v>5989</v>
      </c>
      <c r="K1117" s="1" t="s">
        <v>6043</v>
      </c>
      <c r="L1117" s="1"/>
      <c r="M1117" s="3" t="s">
        <v>6139</v>
      </c>
      <c r="N1117" s="1" t="b">
        <v>0</v>
      </c>
      <c r="O1117" s="1" t="b">
        <v>0</v>
      </c>
      <c r="P1117" s="1" t="s">
        <v>208</v>
      </c>
      <c r="X1117" s="1" t="s">
        <v>6140</v>
      </c>
      <c r="Y1117" s="3" t="s">
        <v>6046</v>
      </c>
      <c r="Z1117" s="3" t="s">
        <v>6047</v>
      </c>
    </row>
    <row r="1118">
      <c r="A1118" s="1">
        <v>414234.0</v>
      </c>
      <c r="B1118" s="1" t="s">
        <v>6141</v>
      </c>
      <c r="C1118" s="2">
        <v>42405.0</v>
      </c>
      <c r="D1118" s="1" t="s">
        <v>6142</v>
      </c>
      <c r="E1118" s="1" t="s">
        <v>29</v>
      </c>
      <c r="F1118" s="1">
        <v>894.0</v>
      </c>
      <c r="G1118" s="1">
        <v>236.0</v>
      </c>
      <c r="H1118" s="1">
        <v>9.0</v>
      </c>
      <c r="I1118" s="1" t="s">
        <v>6134</v>
      </c>
      <c r="K1118" s="1" t="s">
        <v>6143</v>
      </c>
      <c r="L1118" s="1"/>
      <c r="M1118" s="3" t="s">
        <v>6144</v>
      </c>
      <c r="N1118" s="1" t="b">
        <v>0</v>
      </c>
      <c r="O1118" s="1" t="b">
        <v>0</v>
      </c>
      <c r="P1118" s="1" t="s">
        <v>208</v>
      </c>
      <c r="X1118" s="1" t="s">
        <v>6145</v>
      </c>
    </row>
    <row r="1119">
      <c r="A1119" s="1">
        <v>414235.0</v>
      </c>
      <c r="B1119" s="1" t="s">
        <v>6146</v>
      </c>
      <c r="C1119" s="2">
        <v>42405.0</v>
      </c>
      <c r="D1119" s="1" t="s">
        <v>6147</v>
      </c>
      <c r="E1119" s="1" t="s">
        <v>29</v>
      </c>
      <c r="F1119" s="1">
        <v>894.0</v>
      </c>
      <c r="G1119" s="1">
        <v>236.0</v>
      </c>
      <c r="H1119" s="1">
        <v>3.0</v>
      </c>
      <c r="I1119" s="1" t="s">
        <v>6055</v>
      </c>
      <c r="K1119" s="1" t="s">
        <v>6148</v>
      </c>
      <c r="L1119" s="1"/>
      <c r="M1119" s="3" t="s">
        <v>6149</v>
      </c>
      <c r="N1119" s="1" t="b">
        <v>0</v>
      </c>
      <c r="O1119" s="1" t="b">
        <v>0</v>
      </c>
      <c r="P1119" s="1" t="s">
        <v>208</v>
      </c>
      <c r="X1119" s="1" t="s">
        <v>6150</v>
      </c>
    </row>
    <row r="1120">
      <c r="A1120" s="1">
        <v>414236.0</v>
      </c>
      <c r="B1120" s="1" t="s">
        <v>6151</v>
      </c>
      <c r="C1120" s="2">
        <v>42405.0</v>
      </c>
      <c r="D1120" s="1" t="s">
        <v>6152</v>
      </c>
      <c r="E1120" s="1" t="s">
        <v>29</v>
      </c>
      <c r="F1120" s="1">
        <v>894.0</v>
      </c>
      <c r="G1120" s="1">
        <v>236.0</v>
      </c>
      <c r="H1120" s="1">
        <v>3.0</v>
      </c>
      <c r="I1120" s="1" t="s">
        <v>6134</v>
      </c>
      <c r="K1120" s="1" t="s">
        <v>6043</v>
      </c>
      <c r="L1120" s="1"/>
      <c r="M1120" s="3" t="s">
        <v>6153</v>
      </c>
      <c r="N1120" s="1" t="b">
        <v>0</v>
      </c>
      <c r="O1120" s="1" t="b">
        <v>0</v>
      </c>
      <c r="P1120" s="1" t="s">
        <v>208</v>
      </c>
      <c r="X1120" s="1" t="s">
        <v>6154</v>
      </c>
    </row>
    <row r="1121">
      <c r="A1121" s="1">
        <v>414237.0</v>
      </c>
      <c r="B1121" s="1" t="s">
        <v>6155</v>
      </c>
      <c r="C1121" s="2">
        <v>42405.0</v>
      </c>
      <c r="D1121" s="1" t="s">
        <v>6156</v>
      </c>
      <c r="E1121" s="1" t="s">
        <v>29</v>
      </c>
      <c r="F1121" s="1">
        <v>894.0</v>
      </c>
      <c r="G1121" s="1">
        <v>236.0</v>
      </c>
      <c r="H1121" s="1">
        <v>4.0</v>
      </c>
      <c r="I1121" s="1" t="s">
        <v>5949</v>
      </c>
      <c r="K1121" s="1" t="s">
        <v>6043</v>
      </c>
      <c r="L1121" s="1"/>
      <c r="M1121" s="3" t="s">
        <v>6157</v>
      </c>
      <c r="N1121" s="1" t="b">
        <v>0</v>
      </c>
      <c r="O1121" s="1" t="b">
        <v>0</v>
      </c>
      <c r="P1121" s="1" t="s">
        <v>208</v>
      </c>
      <c r="X1121" s="1" t="s">
        <v>6158</v>
      </c>
    </row>
    <row r="1122">
      <c r="A1122" s="1">
        <v>414238.0</v>
      </c>
      <c r="B1122" s="1" t="s">
        <v>6159</v>
      </c>
      <c r="C1122" s="2">
        <v>42405.0</v>
      </c>
      <c r="D1122" s="1" t="s">
        <v>6160</v>
      </c>
      <c r="E1122" s="1" t="s">
        <v>29</v>
      </c>
      <c r="F1122" s="1">
        <v>894.0</v>
      </c>
      <c r="G1122" s="1">
        <v>236.0</v>
      </c>
      <c r="H1122" s="1">
        <v>4.0</v>
      </c>
      <c r="I1122" s="1" t="s">
        <v>6161</v>
      </c>
      <c r="K1122" s="1" t="s">
        <v>6162</v>
      </c>
      <c r="L1122" s="1"/>
      <c r="M1122" s="3" t="s">
        <v>6163</v>
      </c>
      <c r="N1122" s="1" t="b">
        <v>1</v>
      </c>
      <c r="O1122" s="1" t="b">
        <v>1</v>
      </c>
      <c r="P1122" s="1" t="s">
        <v>77</v>
      </c>
      <c r="X1122" s="1" t="s">
        <v>6164</v>
      </c>
    </row>
    <row r="1123">
      <c r="A1123" s="1">
        <v>414239.0</v>
      </c>
      <c r="B1123" s="1" t="s">
        <v>6165</v>
      </c>
      <c r="C1123" s="2">
        <v>42405.0</v>
      </c>
      <c r="D1123" s="1" t="s">
        <v>6166</v>
      </c>
      <c r="E1123" s="1" t="s">
        <v>29</v>
      </c>
      <c r="F1123" s="1">
        <v>894.0</v>
      </c>
      <c r="G1123" s="1">
        <v>236.0</v>
      </c>
      <c r="H1123" s="1">
        <v>5.0</v>
      </c>
      <c r="I1123" s="1" t="s">
        <v>6167</v>
      </c>
      <c r="K1123" s="1" t="s">
        <v>6162</v>
      </c>
      <c r="L1123" s="1"/>
      <c r="M1123" s="3" t="s">
        <v>6168</v>
      </c>
      <c r="N1123" s="1" t="b">
        <v>1</v>
      </c>
      <c r="O1123" s="1" t="b">
        <v>1</v>
      </c>
      <c r="P1123" s="1" t="s">
        <v>77</v>
      </c>
      <c r="X1123" s="1" t="s">
        <v>6169</v>
      </c>
    </row>
    <row r="1124">
      <c r="A1124" s="1">
        <v>414240.0</v>
      </c>
      <c r="B1124" s="1" t="s">
        <v>6170</v>
      </c>
      <c r="C1124" s="2">
        <v>42405.0</v>
      </c>
      <c r="D1124" s="1" t="s">
        <v>6171</v>
      </c>
      <c r="E1124" s="1" t="s">
        <v>29</v>
      </c>
      <c r="F1124" s="1">
        <v>894.0</v>
      </c>
      <c r="G1124" s="1">
        <v>236.0</v>
      </c>
      <c r="H1124" s="1">
        <v>4.0</v>
      </c>
      <c r="I1124" s="1" t="s">
        <v>6134</v>
      </c>
      <c r="K1124" s="1" t="s">
        <v>6172</v>
      </c>
      <c r="L1124" s="1"/>
      <c r="M1124" s="3" t="s">
        <v>6173</v>
      </c>
      <c r="N1124" s="1" t="b">
        <v>1</v>
      </c>
      <c r="O1124" s="1" t="b">
        <v>1</v>
      </c>
      <c r="P1124" s="1" t="s">
        <v>77</v>
      </c>
      <c r="X1124" s="1" t="s">
        <v>6174</v>
      </c>
    </row>
    <row r="1125">
      <c r="A1125" s="1">
        <v>414241.0</v>
      </c>
      <c r="B1125" s="1" t="s">
        <v>6175</v>
      </c>
      <c r="C1125" s="2">
        <v>42405.0</v>
      </c>
      <c r="D1125" s="1" t="s">
        <v>6176</v>
      </c>
      <c r="E1125" s="1" t="s">
        <v>29</v>
      </c>
      <c r="F1125" s="1">
        <v>894.0</v>
      </c>
      <c r="G1125" s="1">
        <v>236.0</v>
      </c>
      <c r="H1125" s="1">
        <v>5.0</v>
      </c>
      <c r="I1125" s="1" t="s">
        <v>6134</v>
      </c>
      <c r="K1125" s="1" t="s">
        <v>6043</v>
      </c>
      <c r="L1125" s="1"/>
      <c r="M1125" s="3" t="s">
        <v>6177</v>
      </c>
      <c r="N1125" s="1" t="b">
        <v>0</v>
      </c>
      <c r="O1125" s="1" t="b">
        <v>0</v>
      </c>
      <c r="P1125" s="1" t="s">
        <v>208</v>
      </c>
      <c r="X1125" s="1" t="s">
        <v>6178</v>
      </c>
    </row>
    <row r="1126">
      <c r="A1126" s="1">
        <v>414242.0</v>
      </c>
      <c r="B1126" s="1" t="s">
        <v>6179</v>
      </c>
      <c r="C1126" s="2">
        <v>42405.0</v>
      </c>
      <c r="D1126" s="1" t="s">
        <v>6180</v>
      </c>
      <c r="E1126" s="1" t="s">
        <v>29</v>
      </c>
      <c r="F1126" s="1">
        <v>894.0</v>
      </c>
      <c r="G1126" s="1">
        <v>236.0</v>
      </c>
      <c r="H1126" s="1">
        <v>3.0</v>
      </c>
      <c r="I1126" s="1" t="s">
        <v>5989</v>
      </c>
      <c r="K1126" s="1" t="s">
        <v>6043</v>
      </c>
      <c r="L1126" s="1"/>
      <c r="M1126" s="3" t="s">
        <v>6181</v>
      </c>
      <c r="N1126" s="1" t="b">
        <v>0</v>
      </c>
      <c r="O1126" s="1" t="b">
        <v>0</v>
      </c>
      <c r="P1126" s="1" t="s">
        <v>208</v>
      </c>
      <c r="X1126" s="1" t="s">
        <v>6182</v>
      </c>
      <c r="Y1126" s="3" t="s">
        <v>6183</v>
      </c>
      <c r="Z1126" s="3" t="s">
        <v>6184</v>
      </c>
    </row>
    <row r="1127">
      <c r="A1127" s="1">
        <v>414243.0</v>
      </c>
      <c r="B1127" s="1" t="s">
        <v>6185</v>
      </c>
      <c r="C1127" s="2">
        <v>42405.0</v>
      </c>
      <c r="D1127" s="1" t="s">
        <v>6186</v>
      </c>
      <c r="E1127" s="1" t="s">
        <v>29</v>
      </c>
      <c r="F1127" s="1">
        <v>894.0</v>
      </c>
      <c r="G1127" s="1">
        <v>236.0</v>
      </c>
      <c r="H1127" s="1">
        <v>7.0</v>
      </c>
      <c r="I1127" s="1" t="s">
        <v>6187</v>
      </c>
      <c r="K1127" s="1" t="s">
        <v>6043</v>
      </c>
      <c r="L1127" s="1"/>
      <c r="M1127" s="3" t="s">
        <v>6188</v>
      </c>
      <c r="N1127" s="1" t="b">
        <v>0</v>
      </c>
      <c r="O1127" s="1" t="b">
        <v>0</v>
      </c>
      <c r="P1127" s="1" t="s">
        <v>208</v>
      </c>
      <c r="X1127" s="1" t="s">
        <v>6189</v>
      </c>
    </row>
    <row r="1128">
      <c r="A1128" s="1">
        <v>414244.0</v>
      </c>
      <c r="B1128" s="1" t="s">
        <v>6190</v>
      </c>
      <c r="C1128" s="2">
        <v>42405.0</v>
      </c>
      <c r="D1128" s="1" t="s">
        <v>6191</v>
      </c>
      <c r="E1128" s="1" t="s">
        <v>29</v>
      </c>
      <c r="F1128" s="1">
        <v>894.0</v>
      </c>
      <c r="G1128" s="1">
        <v>236.0</v>
      </c>
      <c r="H1128" s="1">
        <v>1.0</v>
      </c>
      <c r="I1128" s="1" t="s">
        <v>6055</v>
      </c>
      <c r="K1128" s="1" t="s">
        <v>6192</v>
      </c>
      <c r="L1128" s="1"/>
      <c r="M1128" s="3" t="s">
        <v>6193</v>
      </c>
      <c r="N1128" s="1" t="b">
        <v>0</v>
      </c>
      <c r="O1128" s="1" t="b">
        <v>0</v>
      </c>
      <c r="P1128" s="1" t="s">
        <v>208</v>
      </c>
      <c r="X1128" s="1" t="s">
        <v>6194</v>
      </c>
    </row>
    <row r="1129">
      <c r="A1129" s="1">
        <v>414245.0</v>
      </c>
      <c r="B1129" s="1" t="s">
        <v>6195</v>
      </c>
      <c r="C1129" s="2">
        <v>42405.0</v>
      </c>
      <c r="D1129" s="1" t="s">
        <v>6196</v>
      </c>
      <c r="E1129" s="1" t="s">
        <v>29</v>
      </c>
      <c r="F1129" s="1">
        <v>894.0</v>
      </c>
      <c r="G1129" s="1">
        <v>236.0</v>
      </c>
      <c r="H1129" s="1">
        <v>19.0</v>
      </c>
      <c r="I1129" s="1" t="s">
        <v>6197</v>
      </c>
      <c r="M1129" s="3" t="s">
        <v>6198</v>
      </c>
      <c r="N1129" s="1" t="b">
        <v>0</v>
      </c>
      <c r="O1129" s="1" t="b">
        <v>0</v>
      </c>
      <c r="P1129" s="1" t="s">
        <v>31</v>
      </c>
      <c r="X1129" s="1" t="s">
        <v>6199</v>
      </c>
    </row>
    <row r="1130">
      <c r="A1130" s="1">
        <v>414246.0</v>
      </c>
      <c r="B1130" s="1" t="s">
        <v>6200</v>
      </c>
      <c r="C1130" s="2">
        <v>42405.0</v>
      </c>
      <c r="D1130" s="1" t="s">
        <v>6201</v>
      </c>
      <c r="E1130" s="1" t="s">
        <v>29</v>
      </c>
      <c r="F1130" s="1">
        <v>894.0</v>
      </c>
      <c r="G1130" s="1">
        <v>236.0</v>
      </c>
      <c r="H1130" s="1">
        <v>9.0</v>
      </c>
      <c r="I1130" s="1" t="s">
        <v>6202</v>
      </c>
      <c r="M1130" s="3" t="s">
        <v>6203</v>
      </c>
      <c r="N1130" s="1" t="b">
        <v>0</v>
      </c>
      <c r="O1130" s="1" t="b">
        <v>0</v>
      </c>
      <c r="P1130" s="1" t="s">
        <v>31</v>
      </c>
      <c r="X1130" s="1" t="s">
        <v>6204</v>
      </c>
      <c r="Y1130" s="3" t="s">
        <v>6205</v>
      </c>
      <c r="Z1130" s="3" t="s">
        <v>6206</v>
      </c>
    </row>
    <row r="1131">
      <c r="A1131" s="1">
        <v>414247.0</v>
      </c>
      <c r="B1131" s="1" t="s">
        <v>6207</v>
      </c>
      <c r="C1131" s="2">
        <v>42405.0</v>
      </c>
      <c r="D1131" s="1" t="s">
        <v>6208</v>
      </c>
      <c r="E1131" s="1" t="s">
        <v>29</v>
      </c>
      <c r="F1131" s="1">
        <v>894.0</v>
      </c>
      <c r="G1131" s="1">
        <v>236.0</v>
      </c>
      <c r="H1131" s="1">
        <v>3.0</v>
      </c>
      <c r="K1131" s="1" t="s">
        <v>6043</v>
      </c>
      <c r="L1131" s="1"/>
      <c r="M1131" s="3" t="s">
        <v>6209</v>
      </c>
      <c r="N1131" s="1" t="b">
        <v>0</v>
      </c>
      <c r="O1131" s="1" t="b">
        <v>0</v>
      </c>
      <c r="P1131" s="1" t="s">
        <v>208</v>
      </c>
      <c r="X1131" s="1" t="s">
        <v>6210</v>
      </c>
      <c r="Y1131" s="3" t="s">
        <v>6211</v>
      </c>
      <c r="Z1131" s="3" t="s">
        <v>6212</v>
      </c>
    </row>
    <row r="1132">
      <c r="A1132" s="1">
        <v>414248.0</v>
      </c>
      <c r="B1132" s="1" t="s">
        <v>6213</v>
      </c>
      <c r="C1132" s="2">
        <v>42405.0</v>
      </c>
      <c r="D1132" s="1" t="s">
        <v>6214</v>
      </c>
      <c r="E1132" s="1" t="s">
        <v>29</v>
      </c>
      <c r="F1132" s="1">
        <v>894.0</v>
      </c>
      <c r="G1132" s="1">
        <v>236.0</v>
      </c>
      <c r="H1132" s="1">
        <v>3.0</v>
      </c>
      <c r="I1132" s="1" t="s">
        <v>6055</v>
      </c>
      <c r="K1132" s="1" t="s">
        <v>6215</v>
      </c>
      <c r="L1132" s="1"/>
      <c r="M1132" s="3" t="s">
        <v>6216</v>
      </c>
      <c r="N1132" s="1" t="b">
        <v>0</v>
      </c>
      <c r="O1132" s="1" t="b">
        <v>0</v>
      </c>
      <c r="P1132" s="1" t="s">
        <v>208</v>
      </c>
      <c r="X1132" s="1" t="s">
        <v>6217</v>
      </c>
    </row>
    <row r="1133">
      <c r="A1133" s="1">
        <v>414249.0</v>
      </c>
      <c r="B1133" s="1" t="s">
        <v>6218</v>
      </c>
      <c r="C1133" s="2">
        <v>42405.0</v>
      </c>
      <c r="D1133" s="1" t="s">
        <v>6219</v>
      </c>
      <c r="E1133" s="1" t="s">
        <v>29</v>
      </c>
      <c r="F1133" s="1">
        <v>894.0</v>
      </c>
      <c r="G1133" s="1">
        <v>236.0</v>
      </c>
      <c r="H1133" s="1">
        <v>13.0</v>
      </c>
      <c r="I1133" s="1" t="s">
        <v>6134</v>
      </c>
      <c r="K1133" s="1" t="s">
        <v>6043</v>
      </c>
      <c r="L1133" s="1"/>
      <c r="M1133" s="3" t="s">
        <v>6220</v>
      </c>
      <c r="N1133" s="1" t="b">
        <v>0</v>
      </c>
      <c r="O1133" s="1" t="b">
        <v>0</v>
      </c>
      <c r="P1133" s="1" t="s">
        <v>208</v>
      </c>
      <c r="X1133" s="1" t="s">
        <v>6221</v>
      </c>
    </row>
    <row r="1134">
      <c r="A1134" s="1">
        <v>414250.0</v>
      </c>
      <c r="B1134" s="1" t="s">
        <v>6222</v>
      </c>
      <c r="C1134" s="2">
        <v>42405.0</v>
      </c>
      <c r="D1134" s="1" t="s">
        <v>6223</v>
      </c>
      <c r="E1134" s="1" t="s">
        <v>29</v>
      </c>
      <c r="F1134" s="1">
        <v>894.0</v>
      </c>
      <c r="G1134" s="1">
        <v>236.0</v>
      </c>
      <c r="H1134" s="1">
        <v>0.0</v>
      </c>
      <c r="I1134" s="1" t="s">
        <v>6055</v>
      </c>
      <c r="K1134" s="1" t="s">
        <v>6224</v>
      </c>
      <c r="L1134" s="1"/>
      <c r="M1134" s="3" t="s">
        <v>6225</v>
      </c>
      <c r="N1134" s="1" t="b">
        <v>0</v>
      </c>
      <c r="O1134" s="1" t="b">
        <v>0</v>
      </c>
      <c r="P1134" s="1" t="s">
        <v>208</v>
      </c>
      <c r="X1134" s="1" t="s">
        <v>6226</v>
      </c>
    </row>
    <row r="1135">
      <c r="A1135" s="1">
        <v>414251.0</v>
      </c>
      <c r="B1135" s="1" t="s">
        <v>6227</v>
      </c>
      <c r="C1135" s="2">
        <v>42405.0</v>
      </c>
      <c r="D1135" s="1" t="s">
        <v>6228</v>
      </c>
      <c r="E1135" s="1" t="s">
        <v>29</v>
      </c>
      <c r="F1135" s="1">
        <v>894.0</v>
      </c>
      <c r="G1135" s="1">
        <v>236.0</v>
      </c>
      <c r="H1135" s="1">
        <v>2.0</v>
      </c>
      <c r="I1135" s="1" t="s">
        <v>5989</v>
      </c>
      <c r="K1135" s="1" t="s">
        <v>6043</v>
      </c>
      <c r="L1135" s="1"/>
      <c r="M1135" s="3" t="s">
        <v>6229</v>
      </c>
      <c r="N1135" s="1" t="b">
        <v>0</v>
      </c>
      <c r="O1135" s="1" t="b">
        <v>0</v>
      </c>
      <c r="P1135" s="1" t="s">
        <v>208</v>
      </c>
      <c r="X1135" s="1" t="s">
        <v>6230</v>
      </c>
    </row>
    <row r="1136">
      <c r="A1136" s="1">
        <v>414252.0</v>
      </c>
      <c r="B1136" s="1" t="s">
        <v>6231</v>
      </c>
      <c r="C1136" s="2">
        <v>42405.0</v>
      </c>
      <c r="D1136" s="1" t="s">
        <v>6232</v>
      </c>
      <c r="E1136" s="1" t="s">
        <v>29</v>
      </c>
      <c r="F1136" s="1">
        <v>894.0</v>
      </c>
      <c r="G1136" s="1">
        <v>236.0</v>
      </c>
      <c r="H1136" s="1">
        <v>5.0</v>
      </c>
      <c r="I1136" s="1" t="s">
        <v>6134</v>
      </c>
      <c r="K1136" s="1" t="s">
        <v>6043</v>
      </c>
      <c r="L1136" s="1"/>
      <c r="M1136" s="3" t="s">
        <v>6233</v>
      </c>
      <c r="N1136" s="1" t="b">
        <v>0</v>
      </c>
      <c r="O1136" s="1" t="b">
        <v>0</v>
      </c>
      <c r="P1136" s="1" t="s">
        <v>208</v>
      </c>
      <c r="X1136" s="1" t="s">
        <v>6234</v>
      </c>
    </row>
    <row r="1137">
      <c r="A1137" s="1">
        <v>414253.0</v>
      </c>
      <c r="B1137" s="1" t="s">
        <v>6235</v>
      </c>
      <c r="C1137" s="2">
        <v>42405.0</v>
      </c>
      <c r="D1137" s="1" t="s">
        <v>6236</v>
      </c>
      <c r="E1137" s="1" t="s">
        <v>29</v>
      </c>
      <c r="F1137" s="1">
        <v>894.0</v>
      </c>
      <c r="G1137" s="1">
        <v>236.0</v>
      </c>
      <c r="H1137" s="1">
        <v>2.0</v>
      </c>
      <c r="I1137" s="1" t="s">
        <v>6055</v>
      </c>
      <c r="K1137" s="1" t="s">
        <v>6237</v>
      </c>
      <c r="L1137" s="1"/>
      <c r="M1137" s="3" t="s">
        <v>6238</v>
      </c>
      <c r="N1137" s="1" t="b">
        <v>0</v>
      </c>
      <c r="O1137" s="1" t="b">
        <v>0</v>
      </c>
      <c r="P1137" s="1" t="s">
        <v>208</v>
      </c>
      <c r="X1137" s="1" t="s">
        <v>6239</v>
      </c>
    </row>
    <row r="1138">
      <c r="A1138" s="1">
        <v>414254.0</v>
      </c>
      <c r="B1138" s="1" t="s">
        <v>6240</v>
      </c>
      <c r="C1138" s="2">
        <v>42405.0</v>
      </c>
      <c r="D1138" s="1" t="s">
        <v>6241</v>
      </c>
      <c r="E1138" s="1" t="s">
        <v>29</v>
      </c>
      <c r="F1138" s="1">
        <v>894.0</v>
      </c>
      <c r="G1138" s="1">
        <v>236.0</v>
      </c>
      <c r="H1138" s="1">
        <v>2.0</v>
      </c>
      <c r="I1138" s="1" t="s">
        <v>6055</v>
      </c>
      <c r="K1138" s="1" t="s">
        <v>6242</v>
      </c>
      <c r="L1138" s="1"/>
      <c r="M1138" s="3" t="s">
        <v>6243</v>
      </c>
      <c r="N1138" s="1" t="b">
        <v>0</v>
      </c>
      <c r="O1138" s="1" t="b">
        <v>0</v>
      </c>
      <c r="P1138" s="1" t="s">
        <v>208</v>
      </c>
      <c r="X1138" s="1" t="s">
        <v>6244</v>
      </c>
    </row>
    <row r="1139">
      <c r="A1139" s="1">
        <v>414255.0</v>
      </c>
      <c r="B1139" s="1" t="s">
        <v>6245</v>
      </c>
      <c r="C1139" s="2">
        <v>42405.0</v>
      </c>
      <c r="D1139" s="1" t="s">
        <v>6246</v>
      </c>
      <c r="E1139" s="1" t="s">
        <v>29</v>
      </c>
      <c r="F1139" s="1">
        <v>894.0</v>
      </c>
      <c r="G1139" s="1">
        <v>236.0</v>
      </c>
      <c r="H1139" s="1">
        <v>5.0</v>
      </c>
      <c r="I1139" s="1" t="s">
        <v>6055</v>
      </c>
      <c r="K1139" s="1" t="s">
        <v>6247</v>
      </c>
      <c r="L1139" s="1"/>
      <c r="M1139" s="3" t="s">
        <v>6248</v>
      </c>
      <c r="N1139" s="1" t="b">
        <v>0</v>
      </c>
      <c r="O1139" s="1" t="b">
        <v>0</v>
      </c>
      <c r="P1139" s="1" t="s">
        <v>208</v>
      </c>
      <c r="X1139" s="1" t="s">
        <v>6249</v>
      </c>
    </row>
    <row r="1140">
      <c r="A1140" s="1">
        <v>414256.0</v>
      </c>
      <c r="B1140" s="1" t="s">
        <v>6250</v>
      </c>
      <c r="C1140" s="2">
        <v>42405.0</v>
      </c>
      <c r="D1140" s="1" t="s">
        <v>6251</v>
      </c>
      <c r="E1140" s="1" t="s">
        <v>29</v>
      </c>
      <c r="F1140" s="1">
        <v>894.0</v>
      </c>
      <c r="G1140" s="1">
        <v>236.0</v>
      </c>
      <c r="H1140" s="1">
        <v>20.0</v>
      </c>
      <c r="I1140" s="1" t="s">
        <v>5989</v>
      </c>
      <c r="K1140" s="1" t="s">
        <v>6043</v>
      </c>
      <c r="L1140" s="1"/>
      <c r="M1140" s="3" t="s">
        <v>6252</v>
      </c>
      <c r="N1140" s="1" t="b">
        <v>0</v>
      </c>
      <c r="O1140" s="1" t="b">
        <v>0</v>
      </c>
      <c r="P1140" s="1" t="s">
        <v>208</v>
      </c>
      <c r="X1140" s="1" t="s">
        <v>6253</v>
      </c>
      <c r="Y1140" s="3" t="s">
        <v>6254</v>
      </c>
      <c r="Z1140" s="3" t="s">
        <v>6255</v>
      </c>
    </row>
    <row r="1141">
      <c r="A1141" s="1">
        <v>414257.0</v>
      </c>
      <c r="B1141" s="1" t="s">
        <v>6256</v>
      </c>
      <c r="C1141" s="2">
        <v>42405.0</v>
      </c>
      <c r="D1141" s="1" t="s">
        <v>6257</v>
      </c>
      <c r="E1141" s="1" t="s">
        <v>29</v>
      </c>
      <c r="F1141" s="1">
        <v>894.0</v>
      </c>
      <c r="G1141" s="1">
        <v>236.0</v>
      </c>
      <c r="H1141" s="1">
        <v>4.0</v>
      </c>
      <c r="I1141" s="1" t="s">
        <v>6055</v>
      </c>
      <c r="K1141" s="1" t="s">
        <v>6258</v>
      </c>
      <c r="L1141" s="1"/>
      <c r="M1141" s="3" t="s">
        <v>6259</v>
      </c>
      <c r="N1141" s="1" t="b">
        <v>0</v>
      </c>
      <c r="O1141" s="1" t="b">
        <v>0</v>
      </c>
      <c r="P1141" s="1" t="s">
        <v>208</v>
      </c>
      <c r="X1141" s="1" t="s">
        <v>6260</v>
      </c>
    </row>
    <row r="1142">
      <c r="A1142" s="1">
        <v>414258.0</v>
      </c>
      <c r="B1142" s="1" t="s">
        <v>6261</v>
      </c>
      <c r="C1142" s="2">
        <v>42405.0</v>
      </c>
      <c r="D1142" s="1" t="s">
        <v>6262</v>
      </c>
      <c r="E1142" s="1" t="s">
        <v>29</v>
      </c>
      <c r="F1142" s="1">
        <v>894.0</v>
      </c>
      <c r="G1142" s="1">
        <v>236.0</v>
      </c>
      <c r="H1142" s="1">
        <v>3.0</v>
      </c>
      <c r="I1142" s="1" t="s">
        <v>6055</v>
      </c>
      <c r="K1142" s="1" t="s">
        <v>6263</v>
      </c>
      <c r="L1142" s="1"/>
      <c r="M1142" s="3" t="s">
        <v>6264</v>
      </c>
      <c r="N1142" s="1" t="b">
        <v>0</v>
      </c>
      <c r="O1142" s="1" t="b">
        <v>0</v>
      </c>
      <c r="P1142" s="1" t="s">
        <v>208</v>
      </c>
      <c r="X1142" s="1" t="s">
        <v>6265</v>
      </c>
    </row>
    <row r="1143">
      <c r="A1143" s="1">
        <v>414259.0</v>
      </c>
      <c r="B1143" s="1" t="s">
        <v>6266</v>
      </c>
      <c r="C1143" s="2">
        <v>42405.0</v>
      </c>
      <c r="D1143" s="1" t="s">
        <v>6267</v>
      </c>
      <c r="E1143" s="1" t="s">
        <v>29</v>
      </c>
      <c r="F1143" s="1">
        <v>894.0</v>
      </c>
      <c r="G1143" s="1">
        <v>236.0</v>
      </c>
      <c r="H1143" s="1">
        <v>1.0</v>
      </c>
      <c r="I1143" s="1" t="s">
        <v>6055</v>
      </c>
      <c r="K1143" s="1" t="s">
        <v>6268</v>
      </c>
      <c r="L1143" s="1"/>
      <c r="M1143" s="3" t="s">
        <v>6269</v>
      </c>
      <c r="N1143" s="1" t="b">
        <v>0</v>
      </c>
      <c r="O1143" s="1" t="b">
        <v>0</v>
      </c>
      <c r="P1143" s="1" t="s">
        <v>208</v>
      </c>
      <c r="X1143" s="1" t="s">
        <v>6270</v>
      </c>
    </row>
    <row r="1144">
      <c r="A1144" s="1">
        <v>414260.0</v>
      </c>
      <c r="B1144" s="1" t="s">
        <v>6271</v>
      </c>
      <c r="C1144" s="2">
        <v>42405.0</v>
      </c>
      <c r="D1144" s="1" t="s">
        <v>6272</v>
      </c>
      <c r="E1144" s="1" t="s">
        <v>29</v>
      </c>
      <c r="F1144" s="1">
        <v>894.0</v>
      </c>
      <c r="G1144" s="1">
        <v>236.0</v>
      </c>
      <c r="H1144" s="1">
        <v>8.0</v>
      </c>
      <c r="I1144" s="1" t="s">
        <v>5989</v>
      </c>
      <c r="K1144" s="1" t="s">
        <v>6043</v>
      </c>
      <c r="L1144" s="1"/>
      <c r="M1144" s="3" t="s">
        <v>6273</v>
      </c>
      <c r="N1144" s="1" t="b">
        <v>0</v>
      </c>
      <c r="O1144" s="1" t="b">
        <v>0</v>
      </c>
      <c r="P1144" s="1" t="s">
        <v>208</v>
      </c>
      <c r="X1144" s="1" t="s">
        <v>6274</v>
      </c>
    </row>
    <row r="1145">
      <c r="A1145" s="1">
        <v>414261.0</v>
      </c>
      <c r="B1145" s="1" t="s">
        <v>6275</v>
      </c>
      <c r="C1145" s="2">
        <v>42405.0</v>
      </c>
      <c r="D1145" s="1" t="s">
        <v>6276</v>
      </c>
      <c r="E1145" s="1" t="s">
        <v>29</v>
      </c>
      <c r="F1145" s="1">
        <v>894.0</v>
      </c>
      <c r="G1145" s="1">
        <v>236.0</v>
      </c>
      <c r="H1145" s="1">
        <v>0.0</v>
      </c>
      <c r="I1145" s="1" t="s">
        <v>5949</v>
      </c>
      <c r="K1145" s="1" t="s">
        <v>6043</v>
      </c>
      <c r="L1145" s="1"/>
      <c r="M1145" s="3" t="s">
        <v>6277</v>
      </c>
      <c r="N1145" s="1" t="b">
        <v>0</v>
      </c>
      <c r="O1145" s="1" t="b">
        <v>0</v>
      </c>
      <c r="P1145" s="1" t="s">
        <v>208</v>
      </c>
      <c r="X1145" s="1" t="s">
        <v>6278</v>
      </c>
      <c r="Y1145" s="3" t="s">
        <v>6279</v>
      </c>
      <c r="Z1145" s="3" t="s">
        <v>6280</v>
      </c>
    </row>
    <row r="1146">
      <c r="A1146" s="1">
        <v>414262.0</v>
      </c>
      <c r="B1146" s="1" t="s">
        <v>6281</v>
      </c>
      <c r="C1146" s="2">
        <v>42404.0</v>
      </c>
      <c r="D1146" s="1" t="s">
        <v>6282</v>
      </c>
      <c r="E1146" s="1" t="s">
        <v>29</v>
      </c>
      <c r="F1146" s="1">
        <v>894.0</v>
      </c>
      <c r="G1146" s="1">
        <v>236.0</v>
      </c>
      <c r="H1146" s="1">
        <v>2.0</v>
      </c>
      <c r="I1146" s="1" t="s">
        <v>6055</v>
      </c>
      <c r="K1146" s="1" t="s">
        <v>6283</v>
      </c>
      <c r="L1146" s="1"/>
      <c r="M1146" s="3" t="s">
        <v>6284</v>
      </c>
      <c r="N1146" s="1" t="b">
        <v>0</v>
      </c>
      <c r="O1146" s="1" t="b">
        <v>0</v>
      </c>
      <c r="P1146" s="1" t="s">
        <v>208</v>
      </c>
      <c r="X1146" s="1" t="s">
        <v>6285</v>
      </c>
    </row>
    <row r="1147">
      <c r="A1147" s="1">
        <v>414263.0</v>
      </c>
      <c r="B1147" s="1" t="s">
        <v>6286</v>
      </c>
      <c r="C1147" s="2">
        <v>42404.0</v>
      </c>
      <c r="D1147" s="1" t="s">
        <v>6287</v>
      </c>
      <c r="E1147" s="1" t="s">
        <v>29</v>
      </c>
      <c r="F1147" s="1">
        <v>894.0</v>
      </c>
      <c r="G1147" s="1">
        <v>236.0</v>
      </c>
      <c r="H1147" s="1">
        <v>1.0</v>
      </c>
      <c r="I1147" s="1" t="s">
        <v>6055</v>
      </c>
      <c r="K1147" s="1" t="s">
        <v>6288</v>
      </c>
      <c r="L1147" s="1"/>
      <c r="M1147" s="3" t="s">
        <v>6289</v>
      </c>
      <c r="N1147" s="1" t="b">
        <v>0</v>
      </c>
      <c r="O1147" s="1" t="b">
        <v>0</v>
      </c>
      <c r="P1147" s="1" t="s">
        <v>208</v>
      </c>
      <c r="X1147" s="1" t="s">
        <v>6290</v>
      </c>
    </row>
    <row r="1148">
      <c r="A1148" s="1">
        <v>414264.0</v>
      </c>
      <c r="B1148" s="1" t="s">
        <v>6291</v>
      </c>
      <c r="C1148" s="2">
        <v>42404.0</v>
      </c>
      <c r="D1148" s="1" t="s">
        <v>6292</v>
      </c>
      <c r="E1148" s="1" t="s">
        <v>29</v>
      </c>
      <c r="F1148" s="1">
        <v>894.0</v>
      </c>
      <c r="G1148" s="1">
        <v>236.0</v>
      </c>
      <c r="H1148" s="1">
        <v>0.0</v>
      </c>
      <c r="I1148" s="1" t="s">
        <v>6293</v>
      </c>
      <c r="M1148" s="3" t="s">
        <v>6294</v>
      </c>
      <c r="N1148" s="1" t="b">
        <v>0</v>
      </c>
      <c r="O1148" s="1" t="b">
        <v>0</v>
      </c>
      <c r="P1148" s="1" t="s">
        <v>31</v>
      </c>
      <c r="X1148" s="1" t="s">
        <v>6295</v>
      </c>
      <c r="Y1148" s="3" t="s">
        <v>6296</v>
      </c>
      <c r="Z1148" s="3" t="s">
        <v>6297</v>
      </c>
    </row>
    <row r="1149">
      <c r="A1149" s="1">
        <v>414265.0</v>
      </c>
      <c r="B1149" s="1" t="s">
        <v>6298</v>
      </c>
      <c r="C1149" s="2">
        <v>42404.0</v>
      </c>
      <c r="D1149" s="1" t="s">
        <v>6299</v>
      </c>
      <c r="E1149" s="1" t="s">
        <v>29</v>
      </c>
      <c r="F1149" s="1">
        <v>894.0</v>
      </c>
      <c r="G1149" s="1">
        <v>236.0</v>
      </c>
      <c r="H1149" s="1">
        <v>0.0</v>
      </c>
      <c r="I1149" s="1" t="s">
        <v>5949</v>
      </c>
      <c r="K1149" s="1" t="s">
        <v>6043</v>
      </c>
      <c r="L1149" s="1"/>
      <c r="M1149" s="3" t="s">
        <v>6300</v>
      </c>
      <c r="N1149" s="1" t="b">
        <v>0</v>
      </c>
      <c r="O1149" s="1" t="b">
        <v>0</v>
      </c>
      <c r="P1149" s="1" t="s">
        <v>208</v>
      </c>
      <c r="X1149" s="1" t="s">
        <v>6301</v>
      </c>
      <c r="Y1149" s="3" t="s">
        <v>6302</v>
      </c>
      <c r="Z1149" s="3" t="s">
        <v>6303</v>
      </c>
    </row>
    <row r="1150">
      <c r="A1150" s="1">
        <v>414266.0</v>
      </c>
      <c r="B1150" s="1" t="s">
        <v>6304</v>
      </c>
      <c r="C1150" s="2">
        <v>42404.0</v>
      </c>
      <c r="D1150" s="1" t="s">
        <v>6305</v>
      </c>
      <c r="E1150" s="1" t="s">
        <v>29</v>
      </c>
      <c r="F1150" s="1">
        <v>894.0</v>
      </c>
      <c r="G1150" s="1">
        <v>236.0</v>
      </c>
      <c r="H1150" s="1">
        <v>2.0</v>
      </c>
      <c r="I1150" s="1" t="s">
        <v>6055</v>
      </c>
      <c r="K1150" s="1" t="s">
        <v>6306</v>
      </c>
      <c r="L1150" s="1"/>
      <c r="M1150" s="3" t="s">
        <v>6307</v>
      </c>
      <c r="N1150" s="1" t="b">
        <v>0</v>
      </c>
      <c r="O1150" s="1" t="b">
        <v>0</v>
      </c>
      <c r="P1150" s="1" t="s">
        <v>208</v>
      </c>
      <c r="X1150" s="1" t="s">
        <v>6308</v>
      </c>
    </row>
    <row r="1151">
      <c r="A1151" s="1">
        <v>414267.0</v>
      </c>
      <c r="B1151" s="1" t="s">
        <v>6309</v>
      </c>
      <c r="C1151" s="2">
        <v>42404.0</v>
      </c>
      <c r="D1151" s="1" t="s">
        <v>6310</v>
      </c>
      <c r="E1151" s="1" t="s">
        <v>29</v>
      </c>
      <c r="F1151" s="1">
        <v>894.0</v>
      </c>
      <c r="G1151" s="1">
        <v>236.0</v>
      </c>
      <c r="H1151" s="1">
        <v>2.0</v>
      </c>
      <c r="I1151" s="1" t="s">
        <v>6311</v>
      </c>
      <c r="K1151" s="1" t="s">
        <v>6312</v>
      </c>
      <c r="L1151" s="1"/>
      <c r="M1151" s="3" t="s">
        <v>6313</v>
      </c>
      <c r="N1151" s="1" t="b">
        <v>0</v>
      </c>
      <c r="O1151" s="1" t="b">
        <v>0</v>
      </c>
      <c r="P1151" s="1" t="s">
        <v>208</v>
      </c>
      <c r="X1151" s="1" t="s">
        <v>6314</v>
      </c>
    </row>
    <row r="1152">
      <c r="A1152" s="1">
        <v>414268.0</v>
      </c>
      <c r="B1152" s="1" t="s">
        <v>6315</v>
      </c>
      <c r="C1152" s="2">
        <v>42404.0</v>
      </c>
      <c r="D1152" s="1" t="s">
        <v>6316</v>
      </c>
      <c r="E1152" s="1" t="s">
        <v>29</v>
      </c>
      <c r="F1152" s="1">
        <v>894.0</v>
      </c>
      <c r="G1152" s="1">
        <v>236.0</v>
      </c>
      <c r="H1152" s="1">
        <v>1.0</v>
      </c>
      <c r="I1152" s="1" t="s">
        <v>6317</v>
      </c>
      <c r="K1152" s="1" t="s">
        <v>6043</v>
      </c>
      <c r="L1152" s="1"/>
      <c r="M1152" s="3" t="s">
        <v>6318</v>
      </c>
      <c r="N1152" s="1" t="b">
        <v>0</v>
      </c>
      <c r="O1152" s="1" t="b">
        <v>0</v>
      </c>
      <c r="P1152" s="1" t="s">
        <v>208</v>
      </c>
      <c r="X1152" s="1" t="s">
        <v>6319</v>
      </c>
      <c r="Y1152" s="3" t="s">
        <v>6205</v>
      </c>
      <c r="Z1152" s="3" t="s">
        <v>6206</v>
      </c>
    </row>
    <row r="1153">
      <c r="A1153" s="1">
        <v>414269.0</v>
      </c>
      <c r="B1153" s="1" t="s">
        <v>6320</v>
      </c>
      <c r="C1153" s="2">
        <v>42404.0</v>
      </c>
      <c r="D1153" s="1" t="s">
        <v>6321</v>
      </c>
      <c r="E1153" s="1" t="s">
        <v>29</v>
      </c>
      <c r="F1153" s="1">
        <v>894.0</v>
      </c>
      <c r="G1153" s="1">
        <v>236.0</v>
      </c>
      <c r="H1153" s="1">
        <v>4.0</v>
      </c>
      <c r="I1153" s="1" t="s">
        <v>6322</v>
      </c>
      <c r="K1153" s="1" t="s">
        <v>6043</v>
      </c>
      <c r="L1153" s="1"/>
      <c r="M1153" s="3" t="s">
        <v>6323</v>
      </c>
      <c r="N1153" s="1" t="b">
        <v>0</v>
      </c>
      <c r="O1153" s="1" t="b">
        <v>0</v>
      </c>
      <c r="P1153" s="1" t="s">
        <v>208</v>
      </c>
      <c r="X1153" s="1" t="s">
        <v>6324</v>
      </c>
      <c r="Y1153" s="3" t="s">
        <v>6325</v>
      </c>
      <c r="Z1153" s="3" t="s">
        <v>6326</v>
      </c>
    </row>
    <row r="1154">
      <c r="A1154" s="1">
        <v>414270.0</v>
      </c>
      <c r="B1154" s="1" t="s">
        <v>6327</v>
      </c>
      <c r="C1154" s="2">
        <v>42404.0</v>
      </c>
      <c r="D1154" s="1" t="s">
        <v>6328</v>
      </c>
      <c r="E1154" s="1" t="s">
        <v>29</v>
      </c>
      <c r="F1154" s="1">
        <v>894.0</v>
      </c>
      <c r="G1154" s="1">
        <v>236.0</v>
      </c>
      <c r="H1154" s="1">
        <v>8.0</v>
      </c>
      <c r="I1154" s="1" t="s">
        <v>6329</v>
      </c>
      <c r="K1154" s="1" t="s">
        <v>6043</v>
      </c>
      <c r="L1154" s="1"/>
      <c r="M1154" s="3" t="s">
        <v>6330</v>
      </c>
      <c r="N1154" s="1" t="b">
        <v>0</v>
      </c>
      <c r="O1154" s="1" t="b">
        <v>0</v>
      </c>
      <c r="P1154" s="1" t="s">
        <v>208</v>
      </c>
      <c r="X1154" s="1" t="s">
        <v>6331</v>
      </c>
      <c r="Y1154" s="3" t="s">
        <v>6325</v>
      </c>
      <c r="Z1154" s="3" t="s">
        <v>6326</v>
      </c>
    </row>
    <row r="1155">
      <c r="A1155" s="1">
        <v>414271.0</v>
      </c>
      <c r="B1155" s="1" t="s">
        <v>6332</v>
      </c>
      <c r="C1155" s="2">
        <v>42404.0</v>
      </c>
      <c r="D1155" s="1" t="s">
        <v>6333</v>
      </c>
      <c r="E1155" s="1" t="s">
        <v>29</v>
      </c>
      <c r="F1155" s="1">
        <v>894.0</v>
      </c>
      <c r="G1155" s="1">
        <v>236.0</v>
      </c>
      <c r="H1155" s="1">
        <v>6.0</v>
      </c>
      <c r="I1155" s="1" t="s">
        <v>5989</v>
      </c>
      <c r="M1155" s="3" t="s">
        <v>6334</v>
      </c>
      <c r="N1155" s="1" t="b">
        <v>0</v>
      </c>
      <c r="O1155" s="1" t="b">
        <v>0</v>
      </c>
      <c r="P1155" s="1" t="s">
        <v>31</v>
      </c>
      <c r="X1155" s="1" t="s">
        <v>6335</v>
      </c>
      <c r="Y1155" s="3" t="s">
        <v>6336</v>
      </c>
      <c r="Z1155" s="3" t="s">
        <v>6337</v>
      </c>
    </row>
    <row r="1156">
      <c r="A1156" s="1">
        <v>414272.0</v>
      </c>
      <c r="B1156" s="1" t="s">
        <v>6338</v>
      </c>
      <c r="C1156" s="2">
        <v>42404.0</v>
      </c>
      <c r="D1156" s="1" t="s">
        <v>6339</v>
      </c>
      <c r="E1156" s="1" t="s">
        <v>29</v>
      </c>
      <c r="F1156" s="1">
        <v>894.0</v>
      </c>
      <c r="G1156" s="1">
        <v>236.0</v>
      </c>
      <c r="H1156" s="1">
        <v>6.0</v>
      </c>
      <c r="K1156" s="1" t="s">
        <v>6340</v>
      </c>
      <c r="L1156" s="1"/>
      <c r="M1156" s="3" t="s">
        <v>6341</v>
      </c>
      <c r="N1156" s="1" t="b">
        <v>1</v>
      </c>
      <c r="O1156" s="1" t="b">
        <v>1</v>
      </c>
      <c r="P1156" s="1" t="s">
        <v>77</v>
      </c>
      <c r="X1156" s="1" t="s">
        <v>6342</v>
      </c>
    </row>
    <row r="1157">
      <c r="A1157" s="1">
        <v>414273.0</v>
      </c>
      <c r="B1157" s="1" t="s">
        <v>6343</v>
      </c>
      <c r="C1157" s="2">
        <v>42404.0</v>
      </c>
      <c r="D1157" s="1" t="s">
        <v>6344</v>
      </c>
      <c r="E1157" s="1" t="s">
        <v>29</v>
      </c>
      <c r="F1157" s="1">
        <v>894.0</v>
      </c>
      <c r="G1157" s="1">
        <v>236.0</v>
      </c>
      <c r="H1157" s="1">
        <v>12.0</v>
      </c>
      <c r="I1157" s="1" t="s">
        <v>6345</v>
      </c>
      <c r="K1157" s="1" t="s">
        <v>6346</v>
      </c>
      <c r="L1157" s="1"/>
      <c r="M1157" s="3" t="s">
        <v>6347</v>
      </c>
      <c r="N1157" s="1" t="b">
        <v>1</v>
      </c>
      <c r="O1157" s="1" t="b">
        <v>1</v>
      </c>
      <c r="P1157" s="1" t="s">
        <v>77</v>
      </c>
      <c r="X1157" s="1" t="s">
        <v>6348</v>
      </c>
    </row>
    <row r="1158">
      <c r="A1158" s="1">
        <v>414274.0</v>
      </c>
      <c r="B1158" s="1" t="s">
        <v>6349</v>
      </c>
      <c r="C1158" s="2">
        <v>42403.0</v>
      </c>
      <c r="D1158" s="1" t="s">
        <v>6350</v>
      </c>
      <c r="E1158" s="1" t="s">
        <v>29</v>
      </c>
      <c r="F1158" s="1">
        <v>894.0</v>
      </c>
      <c r="G1158" s="1">
        <v>236.0</v>
      </c>
      <c r="H1158" s="1">
        <v>2.0</v>
      </c>
      <c r="I1158" s="1" t="s">
        <v>6329</v>
      </c>
      <c r="K1158" s="1" t="s">
        <v>6312</v>
      </c>
      <c r="L1158" s="1"/>
      <c r="M1158" s="3" t="s">
        <v>6351</v>
      </c>
      <c r="N1158" s="1" t="b">
        <v>0</v>
      </c>
      <c r="O1158" s="1" t="b">
        <v>0</v>
      </c>
      <c r="P1158" s="1" t="s">
        <v>208</v>
      </c>
      <c r="X1158" s="1" t="s">
        <v>6352</v>
      </c>
      <c r="Y1158" s="3" t="s">
        <v>6325</v>
      </c>
      <c r="Z1158" s="3" t="s">
        <v>6326</v>
      </c>
    </row>
    <row r="1159">
      <c r="A1159" s="1">
        <v>414275.0</v>
      </c>
      <c r="B1159" s="1" t="s">
        <v>6353</v>
      </c>
      <c r="C1159" s="2">
        <v>42403.0</v>
      </c>
      <c r="D1159" s="1" t="s">
        <v>6354</v>
      </c>
      <c r="E1159" s="1" t="s">
        <v>29</v>
      </c>
      <c r="F1159" s="1">
        <v>894.0</v>
      </c>
      <c r="G1159" s="1">
        <v>236.0</v>
      </c>
      <c r="H1159" s="1">
        <v>4.0</v>
      </c>
      <c r="I1159" s="1" t="s">
        <v>6355</v>
      </c>
      <c r="K1159" s="1" t="s">
        <v>6356</v>
      </c>
      <c r="L1159" s="1"/>
      <c r="M1159" s="3" t="s">
        <v>6357</v>
      </c>
      <c r="N1159" s="1" t="b">
        <v>1</v>
      </c>
      <c r="O1159" s="1" t="b">
        <v>1</v>
      </c>
      <c r="P1159" s="1" t="s">
        <v>77</v>
      </c>
      <c r="X1159" s="1" t="s">
        <v>6358</v>
      </c>
    </row>
    <row r="1160">
      <c r="A1160" s="1">
        <v>414276.0</v>
      </c>
      <c r="B1160" s="1" t="s">
        <v>6359</v>
      </c>
      <c r="C1160" s="2">
        <v>42403.0</v>
      </c>
      <c r="D1160" s="1" t="s">
        <v>6360</v>
      </c>
      <c r="E1160" s="1" t="s">
        <v>29</v>
      </c>
      <c r="F1160" s="1">
        <v>894.0</v>
      </c>
      <c r="G1160" s="1">
        <v>236.0</v>
      </c>
      <c r="H1160" s="1">
        <v>0.0</v>
      </c>
      <c r="I1160" s="1" t="s">
        <v>6081</v>
      </c>
      <c r="K1160" s="1" t="s">
        <v>6312</v>
      </c>
      <c r="L1160" s="1"/>
      <c r="M1160" s="3" t="s">
        <v>6361</v>
      </c>
      <c r="N1160" s="1" t="b">
        <v>0</v>
      </c>
      <c r="O1160" s="1" t="b">
        <v>0</v>
      </c>
      <c r="P1160" s="1" t="s">
        <v>208</v>
      </c>
      <c r="X1160" s="1" t="s">
        <v>6362</v>
      </c>
    </row>
    <row r="1161">
      <c r="A1161" s="1">
        <v>414277.0</v>
      </c>
      <c r="B1161" s="1" t="s">
        <v>6363</v>
      </c>
      <c r="C1161" s="2">
        <v>42403.0</v>
      </c>
      <c r="D1161" s="1" t="s">
        <v>6364</v>
      </c>
      <c r="E1161" s="1" t="s">
        <v>29</v>
      </c>
      <c r="F1161" s="1">
        <v>894.0</v>
      </c>
      <c r="G1161" s="1">
        <v>236.0</v>
      </c>
      <c r="H1161" s="1">
        <v>3.0</v>
      </c>
      <c r="I1161" s="1" t="s">
        <v>6055</v>
      </c>
      <c r="K1161" s="1" t="s">
        <v>6365</v>
      </c>
      <c r="L1161" s="1"/>
      <c r="M1161" s="3" t="s">
        <v>6366</v>
      </c>
      <c r="N1161" s="1" t="b">
        <v>0</v>
      </c>
      <c r="O1161" s="1" t="b">
        <v>0</v>
      </c>
      <c r="P1161" s="1" t="s">
        <v>208</v>
      </c>
      <c r="X1161" s="1" t="s">
        <v>6367</v>
      </c>
    </row>
    <row r="1162">
      <c r="A1162" s="1">
        <v>414278.0</v>
      </c>
      <c r="B1162" s="1" t="s">
        <v>6363</v>
      </c>
      <c r="C1162" s="2">
        <v>42403.0</v>
      </c>
      <c r="D1162" s="1" t="s">
        <v>6368</v>
      </c>
      <c r="E1162" s="1" t="s">
        <v>29</v>
      </c>
      <c r="F1162" s="1">
        <v>894.0</v>
      </c>
      <c r="G1162" s="1">
        <v>236.0</v>
      </c>
      <c r="H1162" s="1">
        <v>2.0</v>
      </c>
      <c r="I1162" s="1" t="s">
        <v>6055</v>
      </c>
      <c r="K1162" s="1" t="s">
        <v>6369</v>
      </c>
      <c r="L1162" s="1"/>
      <c r="M1162" s="3" t="s">
        <v>6370</v>
      </c>
      <c r="N1162" s="1" t="b">
        <v>0</v>
      </c>
      <c r="O1162" s="1" t="b">
        <v>0</v>
      </c>
      <c r="P1162" s="1" t="s">
        <v>208</v>
      </c>
      <c r="X1162" s="1" t="s">
        <v>6371</v>
      </c>
    </row>
    <row r="1163">
      <c r="A1163" s="1">
        <v>414280.0</v>
      </c>
      <c r="B1163" s="1" t="s">
        <v>6372</v>
      </c>
      <c r="C1163" s="2">
        <v>42403.0</v>
      </c>
      <c r="D1163" s="1" t="s">
        <v>6373</v>
      </c>
      <c r="E1163" s="1" t="s">
        <v>29</v>
      </c>
      <c r="F1163" s="1">
        <v>894.0</v>
      </c>
      <c r="G1163" s="1">
        <v>236.0</v>
      </c>
      <c r="H1163" s="1">
        <v>2.0</v>
      </c>
      <c r="I1163" s="1" t="s">
        <v>6055</v>
      </c>
      <c r="K1163" s="1" t="s">
        <v>6374</v>
      </c>
      <c r="L1163" s="1"/>
      <c r="M1163" s="3" t="s">
        <v>6375</v>
      </c>
      <c r="N1163" s="1" t="b">
        <v>0</v>
      </c>
      <c r="O1163" s="1" t="b">
        <v>0</v>
      </c>
      <c r="P1163" s="1" t="s">
        <v>208</v>
      </c>
      <c r="X1163" s="1" t="s">
        <v>6376</v>
      </c>
    </row>
    <row r="1164">
      <c r="A1164" s="1">
        <v>414279.0</v>
      </c>
      <c r="B1164" s="1" t="s">
        <v>6372</v>
      </c>
      <c r="C1164" s="2">
        <v>42403.0</v>
      </c>
      <c r="D1164" s="1" t="s">
        <v>6377</v>
      </c>
      <c r="E1164" s="1" t="s">
        <v>29</v>
      </c>
      <c r="F1164" s="1">
        <v>894.0</v>
      </c>
      <c r="G1164" s="1">
        <v>236.0</v>
      </c>
      <c r="H1164" s="1">
        <v>3.0</v>
      </c>
      <c r="I1164" s="1" t="s">
        <v>6055</v>
      </c>
      <c r="K1164" s="1" t="s">
        <v>6378</v>
      </c>
      <c r="L1164" s="1"/>
      <c r="M1164" s="3" t="s">
        <v>6379</v>
      </c>
      <c r="N1164" s="1" t="b">
        <v>0</v>
      </c>
      <c r="O1164" s="1" t="b">
        <v>0</v>
      </c>
      <c r="P1164" s="1" t="s">
        <v>208</v>
      </c>
      <c r="X1164" s="1" t="s">
        <v>6380</v>
      </c>
    </row>
    <row r="1165">
      <c r="A1165" s="1">
        <v>414281.0</v>
      </c>
      <c r="B1165" s="1" t="s">
        <v>6381</v>
      </c>
      <c r="C1165" s="2">
        <v>42403.0</v>
      </c>
      <c r="D1165" s="1" t="s">
        <v>6382</v>
      </c>
      <c r="E1165" s="1" t="s">
        <v>29</v>
      </c>
      <c r="F1165" s="1">
        <v>894.0</v>
      </c>
      <c r="G1165" s="1">
        <v>236.0</v>
      </c>
      <c r="H1165" s="1">
        <v>2.0</v>
      </c>
      <c r="I1165" s="1" t="s">
        <v>6055</v>
      </c>
      <c r="K1165" s="1" t="s">
        <v>6383</v>
      </c>
      <c r="L1165" s="1"/>
      <c r="M1165" s="3" t="s">
        <v>6384</v>
      </c>
      <c r="N1165" s="1" t="b">
        <v>0</v>
      </c>
      <c r="O1165" s="1" t="b">
        <v>0</v>
      </c>
      <c r="P1165" s="1" t="s">
        <v>208</v>
      </c>
      <c r="X1165" s="1" t="s">
        <v>6385</v>
      </c>
    </row>
    <row r="1166">
      <c r="A1166" s="1">
        <v>414282.0</v>
      </c>
      <c r="B1166" s="1" t="s">
        <v>6386</v>
      </c>
      <c r="C1166" s="2">
        <v>42403.0</v>
      </c>
      <c r="D1166" s="1" t="s">
        <v>6387</v>
      </c>
      <c r="E1166" s="1" t="s">
        <v>29</v>
      </c>
      <c r="F1166" s="1">
        <v>894.0</v>
      </c>
      <c r="G1166" s="1">
        <v>236.0</v>
      </c>
      <c r="H1166" s="1">
        <v>0.0</v>
      </c>
      <c r="I1166" s="1" t="s">
        <v>6055</v>
      </c>
      <c r="K1166" s="1" t="s">
        <v>6388</v>
      </c>
      <c r="L1166" s="1"/>
      <c r="M1166" s="3" t="s">
        <v>6389</v>
      </c>
      <c r="N1166" s="1" t="b">
        <v>0</v>
      </c>
      <c r="O1166" s="1" t="b">
        <v>0</v>
      </c>
      <c r="P1166" s="1" t="s">
        <v>208</v>
      </c>
      <c r="X1166" s="1" t="s">
        <v>6390</v>
      </c>
    </row>
    <row r="1167">
      <c r="A1167" s="1">
        <v>414283.0</v>
      </c>
      <c r="B1167" s="1" t="s">
        <v>6391</v>
      </c>
      <c r="C1167" s="2">
        <v>42403.0</v>
      </c>
      <c r="D1167" s="1" t="s">
        <v>6392</v>
      </c>
      <c r="E1167" s="1" t="s">
        <v>29</v>
      </c>
      <c r="F1167" s="1">
        <v>894.0</v>
      </c>
      <c r="G1167" s="1">
        <v>236.0</v>
      </c>
      <c r="H1167" s="1">
        <v>5.0</v>
      </c>
      <c r="I1167" s="1" t="s">
        <v>6055</v>
      </c>
      <c r="K1167" s="1" t="s">
        <v>6393</v>
      </c>
      <c r="L1167" s="1"/>
      <c r="M1167" s="3" t="s">
        <v>6394</v>
      </c>
      <c r="N1167" s="1" t="b">
        <v>0</v>
      </c>
      <c r="O1167" s="1" t="b">
        <v>0</v>
      </c>
      <c r="P1167" s="1" t="s">
        <v>208</v>
      </c>
      <c r="X1167" s="1" t="s">
        <v>6395</v>
      </c>
    </row>
    <row r="1168">
      <c r="A1168" s="1">
        <v>414284.0</v>
      </c>
      <c r="B1168" s="1" t="s">
        <v>6396</v>
      </c>
      <c r="C1168" s="2">
        <v>42403.0</v>
      </c>
      <c r="D1168" s="1" t="s">
        <v>6397</v>
      </c>
      <c r="E1168" s="1" t="s">
        <v>29</v>
      </c>
      <c r="F1168" s="1">
        <v>894.0</v>
      </c>
      <c r="G1168" s="1">
        <v>236.0</v>
      </c>
      <c r="H1168" s="1">
        <v>2.0</v>
      </c>
      <c r="I1168" s="1" t="s">
        <v>6055</v>
      </c>
      <c r="K1168" s="1" t="s">
        <v>6398</v>
      </c>
      <c r="L1168" s="1"/>
      <c r="M1168" s="3" t="s">
        <v>6399</v>
      </c>
      <c r="N1168" s="1" t="b">
        <v>0</v>
      </c>
      <c r="O1168" s="1" t="b">
        <v>0</v>
      </c>
      <c r="P1168" s="1" t="s">
        <v>208</v>
      </c>
      <c r="X1168" s="1" t="s">
        <v>6400</v>
      </c>
    </row>
    <row r="1169">
      <c r="A1169" s="1">
        <v>414285.0</v>
      </c>
      <c r="B1169" s="1" t="s">
        <v>6401</v>
      </c>
      <c r="C1169" s="2">
        <v>42403.0</v>
      </c>
      <c r="D1169" s="1" t="s">
        <v>6402</v>
      </c>
      <c r="E1169" s="1" t="s">
        <v>29</v>
      </c>
      <c r="F1169" s="1">
        <v>894.0</v>
      </c>
      <c r="G1169" s="1">
        <v>236.0</v>
      </c>
      <c r="H1169" s="1">
        <v>0.0</v>
      </c>
      <c r="I1169" s="1" t="s">
        <v>6055</v>
      </c>
      <c r="K1169" s="1" t="s">
        <v>6403</v>
      </c>
      <c r="L1169" s="1"/>
      <c r="M1169" s="3" t="s">
        <v>6404</v>
      </c>
      <c r="N1169" s="1" t="b">
        <v>0</v>
      </c>
      <c r="O1169" s="1" t="b">
        <v>0</v>
      </c>
      <c r="P1169" s="1" t="s">
        <v>208</v>
      </c>
      <c r="X1169" s="1" t="s">
        <v>6405</v>
      </c>
    </row>
    <row r="1170">
      <c r="A1170" s="1">
        <v>414286.0</v>
      </c>
      <c r="B1170" s="1" t="s">
        <v>6406</v>
      </c>
      <c r="C1170" s="2">
        <v>42403.0</v>
      </c>
      <c r="D1170" s="1" t="s">
        <v>6407</v>
      </c>
      <c r="E1170" s="1" t="s">
        <v>29</v>
      </c>
      <c r="F1170" s="1">
        <v>894.0</v>
      </c>
      <c r="G1170" s="1">
        <v>236.0</v>
      </c>
      <c r="H1170" s="1">
        <v>3.0</v>
      </c>
      <c r="I1170" s="1" t="s">
        <v>6055</v>
      </c>
      <c r="K1170" s="1" t="s">
        <v>6408</v>
      </c>
      <c r="L1170" s="1"/>
      <c r="M1170" s="3" t="s">
        <v>6409</v>
      </c>
      <c r="N1170" s="1" t="b">
        <v>0</v>
      </c>
      <c r="O1170" s="1" t="b">
        <v>0</v>
      </c>
      <c r="P1170" s="1" t="s">
        <v>208</v>
      </c>
      <c r="X1170" s="1" t="s">
        <v>6410</v>
      </c>
    </row>
    <row r="1171">
      <c r="A1171" s="1">
        <v>414287.0</v>
      </c>
      <c r="B1171" s="1" t="s">
        <v>6411</v>
      </c>
      <c r="C1171" s="2">
        <v>42403.0</v>
      </c>
      <c r="D1171" s="1" t="s">
        <v>6412</v>
      </c>
      <c r="E1171" s="1" t="s">
        <v>29</v>
      </c>
      <c r="F1171" s="1">
        <v>894.0</v>
      </c>
      <c r="G1171" s="1">
        <v>236.0</v>
      </c>
      <c r="H1171" s="1">
        <v>3.0</v>
      </c>
      <c r="I1171" s="1" t="s">
        <v>6055</v>
      </c>
      <c r="K1171" s="1" t="s">
        <v>6413</v>
      </c>
      <c r="L1171" s="1"/>
      <c r="M1171" s="3" t="s">
        <v>6414</v>
      </c>
      <c r="N1171" s="1" t="b">
        <v>0</v>
      </c>
      <c r="O1171" s="1" t="b">
        <v>0</v>
      </c>
      <c r="P1171" s="1" t="s">
        <v>208</v>
      </c>
      <c r="X1171" s="1" t="s">
        <v>6415</v>
      </c>
    </row>
    <row r="1172">
      <c r="A1172" s="1">
        <v>414288.0</v>
      </c>
      <c r="B1172" s="1" t="s">
        <v>6416</v>
      </c>
      <c r="C1172" s="2">
        <v>42403.0</v>
      </c>
      <c r="D1172" s="1" t="s">
        <v>6417</v>
      </c>
      <c r="E1172" s="1" t="s">
        <v>29</v>
      </c>
      <c r="F1172" s="1">
        <v>894.0</v>
      </c>
      <c r="G1172" s="1">
        <v>236.0</v>
      </c>
      <c r="H1172" s="1">
        <v>3.0</v>
      </c>
      <c r="I1172" s="1" t="s">
        <v>6055</v>
      </c>
      <c r="K1172" s="1" t="s">
        <v>6418</v>
      </c>
      <c r="L1172" s="1"/>
      <c r="M1172" s="3" t="s">
        <v>6419</v>
      </c>
      <c r="N1172" s="1" t="b">
        <v>0</v>
      </c>
      <c r="O1172" s="1" t="b">
        <v>0</v>
      </c>
      <c r="P1172" s="1" t="s">
        <v>208</v>
      </c>
      <c r="X1172" s="1" t="s">
        <v>6420</v>
      </c>
    </row>
    <row r="1173">
      <c r="A1173" s="1">
        <v>414290.0</v>
      </c>
      <c r="B1173" s="1" t="s">
        <v>6421</v>
      </c>
      <c r="C1173" s="2">
        <v>42403.0</v>
      </c>
      <c r="D1173" s="1" t="s">
        <v>6422</v>
      </c>
      <c r="E1173" s="1" t="s">
        <v>29</v>
      </c>
      <c r="F1173" s="1">
        <v>894.0</v>
      </c>
      <c r="G1173" s="1">
        <v>236.0</v>
      </c>
      <c r="H1173" s="1">
        <v>6.0</v>
      </c>
      <c r="I1173" s="1" t="s">
        <v>6055</v>
      </c>
      <c r="K1173" s="1" t="s">
        <v>6423</v>
      </c>
      <c r="L1173" s="1"/>
      <c r="M1173" s="3" t="s">
        <v>6424</v>
      </c>
      <c r="N1173" s="1" t="b">
        <v>0</v>
      </c>
      <c r="O1173" s="1" t="b">
        <v>0</v>
      </c>
      <c r="P1173" s="1" t="s">
        <v>208</v>
      </c>
      <c r="X1173" s="1" t="s">
        <v>6425</v>
      </c>
    </row>
    <row r="1174">
      <c r="A1174" s="1">
        <v>414289.0</v>
      </c>
      <c r="B1174" s="1" t="s">
        <v>6421</v>
      </c>
      <c r="C1174" s="2">
        <v>42403.0</v>
      </c>
      <c r="D1174" s="1" t="s">
        <v>6426</v>
      </c>
      <c r="E1174" s="1" t="s">
        <v>29</v>
      </c>
      <c r="F1174" s="1">
        <v>894.0</v>
      </c>
      <c r="G1174" s="1">
        <v>236.0</v>
      </c>
      <c r="H1174" s="1">
        <v>3.0</v>
      </c>
      <c r="I1174" s="1" t="s">
        <v>6055</v>
      </c>
      <c r="K1174" s="1" t="s">
        <v>6427</v>
      </c>
      <c r="L1174" s="1"/>
      <c r="M1174" s="3" t="s">
        <v>6428</v>
      </c>
      <c r="N1174" s="1" t="b">
        <v>0</v>
      </c>
      <c r="O1174" s="1" t="b">
        <v>0</v>
      </c>
      <c r="P1174" s="1" t="s">
        <v>208</v>
      </c>
      <c r="X1174" s="1" t="s">
        <v>6429</v>
      </c>
    </row>
    <row r="1175">
      <c r="A1175" s="1">
        <v>414291.0</v>
      </c>
      <c r="B1175" s="1" t="s">
        <v>6430</v>
      </c>
      <c r="C1175" s="2">
        <v>42403.0</v>
      </c>
      <c r="D1175" s="1" t="s">
        <v>6431</v>
      </c>
      <c r="E1175" s="1" t="s">
        <v>29</v>
      </c>
      <c r="F1175" s="1">
        <v>894.0</v>
      </c>
      <c r="G1175" s="1">
        <v>236.0</v>
      </c>
      <c r="H1175" s="1">
        <v>3.0</v>
      </c>
      <c r="I1175" s="1" t="s">
        <v>6055</v>
      </c>
      <c r="K1175" s="1" t="s">
        <v>6432</v>
      </c>
      <c r="L1175" s="1"/>
      <c r="M1175" s="3" t="s">
        <v>6433</v>
      </c>
      <c r="N1175" s="1" t="b">
        <v>0</v>
      </c>
      <c r="O1175" s="1" t="b">
        <v>0</v>
      </c>
      <c r="P1175" s="1" t="s">
        <v>208</v>
      </c>
      <c r="X1175" s="1" t="s">
        <v>6434</v>
      </c>
    </row>
    <row r="1176">
      <c r="A1176" s="1">
        <v>414292.0</v>
      </c>
      <c r="B1176" s="1" t="s">
        <v>6435</v>
      </c>
      <c r="C1176" s="2">
        <v>42403.0</v>
      </c>
      <c r="D1176" s="1" t="s">
        <v>6436</v>
      </c>
      <c r="E1176" s="1" t="s">
        <v>29</v>
      </c>
      <c r="F1176" s="1">
        <v>894.0</v>
      </c>
      <c r="G1176" s="1">
        <v>236.0</v>
      </c>
      <c r="H1176" s="1">
        <v>3.0</v>
      </c>
      <c r="I1176" s="1" t="s">
        <v>6055</v>
      </c>
      <c r="K1176" s="1" t="s">
        <v>6437</v>
      </c>
      <c r="L1176" s="1"/>
      <c r="M1176" s="3" t="s">
        <v>6438</v>
      </c>
      <c r="N1176" s="1" t="b">
        <v>0</v>
      </c>
      <c r="O1176" s="1" t="b">
        <v>0</v>
      </c>
      <c r="P1176" s="1" t="s">
        <v>208</v>
      </c>
      <c r="X1176" s="1" t="s">
        <v>6439</v>
      </c>
    </row>
    <row r="1177">
      <c r="A1177" s="1">
        <v>414293.0</v>
      </c>
      <c r="B1177" s="1" t="s">
        <v>6440</v>
      </c>
      <c r="C1177" s="2">
        <v>42403.0</v>
      </c>
      <c r="D1177" s="1" t="s">
        <v>6441</v>
      </c>
      <c r="E1177" s="1" t="s">
        <v>29</v>
      </c>
      <c r="F1177" s="1">
        <v>894.0</v>
      </c>
      <c r="G1177" s="1">
        <v>236.0</v>
      </c>
      <c r="H1177" s="1">
        <v>4.0</v>
      </c>
      <c r="I1177" s="1" t="s">
        <v>6055</v>
      </c>
      <c r="K1177" s="1" t="s">
        <v>6442</v>
      </c>
      <c r="L1177" s="1"/>
      <c r="M1177" s="3" t="s">
        <v>6443</v>
      </c>
      <c r="N1177" s="1" t="b">
        <v>0</v>
      </c>
      <c r="O1177" s="1" t="b">
        <v>0</v>
      </c>
      <c r="P1177" s="1" t="s">
        <v>208</v>
      </c>
      <c r="X1177" s="1" t="s">
        <v>6444</v>
      </c>
    </row>
    <row r="1178">
      <c r="A1178" s="1">
        <v>414294.0</v>
      </c>
      <c r="B1178" s="1" t="s">
        <v>6445</v>
      </c>
      <c r="C1178" s="2">
        <v>42403.0</v>
      </c>
      <c r="D1178" s="1" t="s">
        <v>6446</v>
      </c>
      <c r="E1178" s="1" t="s">
        <v>29</v>
      </c>
      <c r="F1178" s="1">
        <v>894.0</v>
      </c>
      <c r="G1178" s="1">
        <v>236.0</v>
      </c>
      <c r="H1178" s="1">
        <v>4.0</v>
      </c>
      <c r="I1178" s="1" t="s">
        <v>6055</v>
      </c>
      <c r="K1178" s="1" t="s">
        <v>6447</v>
      </c>
      <c r="L1178" s="1"/>
      <c r="M1178" s="3" t="s">
        <v>6448</v>
      </c>
      <c r="N1178" s="1" t="b">
        <v>0</v>
      </c>
      <c r="O1178" s="1" t="b">
        <v>0</v>
      </c>
      <c r="P1178" s="1" t="s">
        <v>208</v>
      </c>
      <c r="X1178" s="1" t="s">
        <v>6449</v>
      </c>
    </row>
    <row r="1179">
      <c r="A1179" s="1">
        <v>414295.0</v>
      </c>
      <c r="B1179" s="1" t="s">
        <v>6450</v>
      </c>
      <c r="C1179" s="2">
        <v>42403.0</v>
      </c>
      <c r="D1179" s="1" t="s">
        <v>6451</v>
      </c>
      <c r="E1179" s="1" t="s">
        <v>29</v>
      </c>
      <c r="F1179" s="1">
        <v>894.0</v>
      </c>
      <c r="G1179" s="1">
        <v>236.0</v>
      </c>
      <c r="H1179" s="1">
        <v>6.0</v>
      </c>
      <c r="I1179" s="1" t="s">
        <v>6055</v>
      </c>
      <c r="K1179" s="1" t="s">
        <v>6452</v>
      </c>
      <c r="L1179" s="1"/>
      <c r="M1179" s="3" t="s">
        <v>6453</v>
      </c>
      <c r="N1179" s="1" t="b">
        <v>0</v>
      </c>
      <c r="O1179" s="1" t="b">
        <v>0</v>
      </c>
      <c r="P1179" s="1" t="s">
        <v>208</v>
      </c>
      <c r="X1179" s="1" t="s">
        <v>6454</v>
      </c>
    </row>
    <row r="1180">
      <c r="A1180" s="1">
        <v>414296.0</v>
      </c>
      <c r="B1180" s="1" t="s">
        <v>6455</v>
      </c>
      <c r="C1180" s="2">
        <v>42403.0</v>
      </c>
      <c r="D1180" s="1" t="s">
        <v>6456</v>
      </c>
      <c r="E1180" s="1" t="s">
        <v>29</v>
      </c>
      <c r="F1180" s="1">
        <v>894.0</v>
      </c>
      <c r="G1180" s="1">
        <v>236.0</v>
      </c>
      <c r="H1180" s="1">
        <v>7.0</v>
      </c>
      <c r="I1180" s="1" t="s">
        <v>6055</v>
      </c>
      <c r="K1180" s="1" t="s">
        <v>6457</v>
      </c>
      <c r="L1180" s="1"/>
      <c r="M1180" s="3" t="s">
        <v>6458</v>
      </c>
      <c r="N1180" s="1" t="b">
        <v>0</v>
      </c>
      <c r="O1180" s="1" t="b">
        <v>0</v>
      </c>
      <c r="P1180" s="1" t="s">
        <v>208</v>
      </c>
      <c r="X1180" s="1" t="s">
        <v>6459</v>
      </c>
    </row>
    <row r="1181">
      <c r="A1181" s="1">
        <v>414297.0</v>
      </c>
      <c r="B1181" s="1" t="s">
        <v>6460</v>
      </c>
      <c r="C1181" s="2">
        <v>42403.0</v>
      </c>
      <c r="D1181" s="1" t="s">
        <v>6461</v>
      </c>
      <c r="E1181" s="1" t="s">
        <v>29</v>
      </c>
      <c r="F1181" s="1">
        <v>894.0</v>
      </c>
      <c r="G1181" s="1">
        <v>236.0</v>
      </c>
      <c r="H1181" s="1">
        <v>3.0</v>
      </c>
      <c r="I1181" s="1" t="s">
        <v>6055</v>
      </c>
      <c r="K1181" s="1" t="s">
        <v>6462</v>
      </c>
      <c r="L1181" s="1"/>
      <c r="M1181" s="3" t="s">
        <v>6463</v>
      </c>
      <c r="N1181" s="1" t="b">
        <v>0</v>
      </c>
      <c r="O1181" s="1" t="b">
        <v>0</v>
      </c>
      <c r="P1181" s="1" t="s">
        <v>208</v>
      </c>
      <c r="X1181" s="1" t="s">
        <v>6464</v>
      </c>
    </row>
    <row r="1182">
      <c r="A1182" s="1">
        <v>414298.0</v>
      </c>
      <c r="B1182" s="1" t="s">
        <v>6465</v>
      </c>
      <c r="C1182" s="2">
        <v>42403.0</v>
      </c>
      <c r="D1182" s="1" t="s">
        <v>6466</v>
      </c>
      <c r="E1182" s="1" t="s">
        <v>29</v>
      </c>
      <c r="F1182" s="1">
        <v>894.0</v>
      </c>
      <c r="G1182" s="1">
        <v>236.0</v>
      </c>
      <c r="H1182" s="1">
        <v>2.0</v>
      </c>
      <c r="I1182" s="1" t="s">
        <v>6055</v>
      </c>
      <c r="K1182" s="1" t="s">
        <v>6467</v>
      </c>
      <c r="L1182" s="1"/>
      <c r="M1182" s="3" t="s">
        <v>6468</v>
      </c>
      <c r="N1182" s="1" t="b">
        <v>0</v>
      </c>
      <c r="O1182" s="1" t="b">
        <v>0</v>
      </c>
      <c r="P1182" s="1" t="s">
        <v>208</v>
      </c>
      <c r="X1182" s="1" t="s">
        <v>6469</v>
      </c>
    </row>
    <row r="1183">
      <c r="A1183" s="1">
        <v>414299.0</v>
      </c>
      <c r="B1183" s="1" t="s">
        <v>6470</v>
      </c>
      <c r="C1183" s="2">
        <v>42403.0</v>
      </c>
      <c r="D1183" s="1" t="s">
        <v>6471</v>
      </c>
      <c r="E1183" s="1" t="s">
        <v>29</v>
      </c>
      <c r="F1183" s="1">
        <v>894.0</v>
      </c>
      <c r="G1183" s="1">
        <v>236.0</v>
      </c>
      <c r="H1183" s="1">
        <v>3.0</v>
      </c>
      <c r="I1183" s="1" t="s">
        <v>6055</v>
      </c>
      <c r="K1183" s="1" t="s">
        <v>6472</v>
      </c>
      <c r="L1183" s="1"/>
      <c r="M1183" s="3" t="s">
        <v>6473</v>
      </c>
      <c r="N1183" s="1" t="b">
        <v>0</v>
      </c>
      <c r="O1183" s="1" t="b">
        <v>0</v>
      </c>
      <c r="P1183" s="1" t="s">
        <v>208</v>
      </c>
      <c r="X1183" s="1" t="s">
        <v>6474</v>
      </c>
    </row>
    <row r="1184">
      <c r="A1184" s="1">
        <v>414300.0</v>
      </c>
      <c r="B1184" s="1" t="s">
        <v>6475</v>
      </c>
      <c r="C1184" s="2">
        <v>42403.0</v>
      </c>
      <c r="D1184" s="1" t="s">
        <v>6476</v>
      </c>
      <c r="E1184" s="1" t="s">
        <v>29</v>
      </c>
      <c r="F1184" s="1">
        <v>894.0</v>
      </c>
      <c r="G1184" s="1">
        <v>236.0</v>
      </c>
      <c r="H1184" s="1">
        <v>5.0</v>
      </c>
      <c r="I1184" s="1" t="s">
        <v>6055</v>
      </c>
      <c r="K1184" s="1" t="s">
        <v>6477</v>
      </c>
      <c r="L1184" s="1"/>
      <c r="M1184" s="3" t="s">
        <v>6478</v>
      </c>
      <c r="N1184" s="1" t="b">
        <v>0</v>
      </c>
      <c r="O1184" s="1" t="b">
        <v>0</v>
      </c>
      <c r="P1184" s="1" t="s">
        <v>208</v>
      </c>
      <c r="X1184" s="1" t="s">
        <v>6479</v>
      </c>
    </row>
    <row r="1185">
      <c r="A1185" s="1">
        <v>414301.0</v>
      </c>
      <c r="B1185" s="1" t="s">
        <v>6480</v>
      </c>
      <c r="C1185" s="2">
        <v>42403.0</v>
      </c>
      <c r="D1185" s="1" t="s">
        <v>6481</v>
      </c>
      <c r="E1185" s="1" t="s">
        <v>29</v>
      </c>
      <c r="F1185" s="1">
        <v>894.0</v>
      </c>
      <c r="G1185" s="1">
        <v>236.0</v>
      </c>
      <c r="H1185" s="1">
        <v>2.0</v>
      </c>
      <c r="I1185" s="1" t="s">
        <v>6055</v>
      </c>
      <c r="K1185" s="1" t="s">
        <v>6482</v>
      </c>
      <c r="L1185" s="1"/>
      <c r="M1185" s="3" t="s">
        <v>6483</v>
      </c>
      <c r="N1185" s="1" t="b">
        <v>0</v>
      </c>
      <c r="O1185" s="1" t="b">
        <v>0</v>
      </c>
      <c r="P1185" s="1" t="s">
        <v>208</v>
      </c>
      <c r="X1185" s="1" t="s">
        <v>6484</v>
      </c>
    </row>
    <row r="1186">
      <c r="A1186" s="1">
        <v>414302.0</v>
      </c>
      <c r="B1186" s="1" t="s">
        <v>6485</v>
      </c>
      <c r="C1186" s="2">
        <v>42403.0</v>
      </c>
      <c r="D1186" s="1" t="s">
        <v>6486</v>
      </c>
      <c r="E1186" s="1" t="s">
        <v>29</v>
      </c>
      <c r="F1186" s="1">
        <v>894.0</v>
      </c>
      <c r="G1186" s="1">
        <v>236.0</v>
      </c>
      <c r="H1186" s="1">
        <v>1.0</v>
      </c>
      <c r="I1186" s="1" t="s">
        <v>6487</v>
      </c>
      <c r="K1186" s="1" t="s">
        <v>6488</v>
      </c>
      <c r="L1186" s="1"/>
      <c r="M1186" s="3" t="s">
        <v>6489</v>
      </c>
      <c r="N1186" s="1" t="b">
        <v>0</v>
      </c>
      <c r="O1186" s="1" t="b">
        <v>0</v>
      </c>
      <c r="P1186" s="1" t="s">
        <v>208</v>
      </c>
      <c r="X1186" s="1" t="s">
        <v>6490</v>
      </c>
    </row>
    <row r="1187">
      <c r="A1187" s="1">
        <v>414303.0</v>
      </c>
      <c r="B1187" s="1" t="s">
        <v>6491</v>
      </c>
      <c r="C1187" s="2">
        <v>42403.0</v>
      </c>
      <c r="D1187" s="1" t="s">
        <v>6492</v>
      </c>
      <c r="E1187" s="1" t="s">
        <v>29</v>
      </c>
      <c r="F1187" s="1">
        <v>894.0</v>
      </c>
      <c r="G1187" s="1">
        <v>236.0</v>
      </c>
      <c r="H1187" s="1">
        <v>0.0</v>
      </c>
      <c r="I1187" s="1" t="s">
        <v>6493</v>
      </c>
      <c r="K1187" s="1" t="s">
        <v>6312</v>
      </c>
      <c r="L1187" s="1"/>
      <c r="M1187" s="3" t="s">
        <v>6494</v>
      </c>
      <c r="N1187" s="1" t="b">
        <v>0</v>
      </c>
      <c r="O1187" s="1" t="b">
        <v>0</v>
      </c>
      <c r="P1187" s="1" t="s">
        <v>208</v>
      </c>
      <c r="X1187" s="1" t="s">
        <v>6495</v>
      </c>
      <c r="Y1187" s="3" t="s">
        <v>6325</v>
      </c>
      <c r="Z1187" s="3" t="s">
        <v>6326</v>
      </c>
    </row>
    <row r="1188">
      <c r="A1188" s="1">
        <v>414304.0</v>
      </c>
      <c r="B1188" s="1" t="s">
        <v>6496</v>
      </c>
      <c r="C1188" s="2">
        <v>42403.0</v>
      </c>
      <c r="D1188" s="1" t="s">
        <v>6497</v>
      </c>
      <c r="E1188" s="1" t="s">
        <v>29</v>
      </c>
      <c r="F1188" s="1">
        <v>894.0</v>
      </c>
      <c r="G1188" s="1">
        <v>236.0</v>
      </c>
      <c r="H1188" s="1">
        <v>0.0</v>
      </c>
      <c r="I1188" s="1" t="s">
        <v>6322</v>
      </c>
      <c r="K1188" s="1" t="s">
        <v>6312</v>
      </c>
      <c r="L1188" s="1"/>
      <c r="M1188" s="3" t="s">
        <v>6498</v>
      </c>
      <c r="N1188" s="1" t="b">
        <v>0</v>
      </c>
      <c r="O1188" s="1" t="b">
        <v>0</v>
      </c>
      <c r="P1188" s="1" t="s">
        <v>208</v>
      </c>
      <c r="X1188" s="1" t="s">
        <v>6499</v>
      </c>
    </row>
    <row r="1189">
      <c r="A1189" s="1">
        <v>414305.0</v>
      </c>
      <c r="B1189" s="1" t="s">
        <v>6500</v>
      </c>
      <c r="C1189" s="2">
        <v>42403.0</v>
      </c>
      <c r="D1189" s="1" t="s">
        <v>6501</v>
      </c>
      <c r="E1189" s="1" t="s">
        <v>29</v>
      </c>
      <c r="F1189" s="1">
        <v>894.0</v>
      </c>
      <c r="G1189" s="1">
        <v>236.0</v>
      </c>
      <c r="H1189" s="1">
        <v>0.0</v>
      </c>
      <c r="I1189" s="1" t="s">
        <v>6502</v>
      </c>
      <c r="K1189" s="1" t="s">
        <v>6312</v>
      </c>
      <c r="L1189" s="1"/>
      <c r="M1189" s="3" t="s">
        <v>6503</v>
      </c>
      <c r="N1189" s="1" t="b">
        <v>0</v>
      </c>
      <c r="O1189" s="1" t="b">
        <v>0</v>
      </c>
      <c r="P1189" s="1" t="s">
        <v>208</v>
      </c>
      <c r="X1189" s="1" t="s">
        <v>6504</v>
      </c>
      <c r="Y1189" s="3" t="s">
        <v>6325</v>
      </c>
      <c r="Z1189" s="3" t="s">
        <v>6326</v>
      </c>
    </row>
    <row r="1190">
      <c r="A1190" s="1">
        <v>414306.0</v>
      </c>
      <c r="B1190" s="1" t="s">
        <v>6505</v>
      </c>
      <c r="C1190" s="2">
        <v>42402.0</v>
      </c>
      <c r="D1190" s="1" t="s">
        <v>6506</v>
      </c>
      <c r="E1190" s="1" t="s">
        <v>29</v>
      </c>
      <c r="F1190" s="1">
        <v>894.0</v>
      </c>
      <c r="G1190" s="1">
        <v>236.0</v>
      </c>
      <c r="H1190" s="1">
        <v>1.0</v>
      </c>
      <c r="I1190" s="1" t="s">
        <v>6507</v>
      </c>
      <c r="K1190" s="1" t="s">
        <v>6312</v>
      </c>
      <c r="L1190" s="1"/>
      <c r="M1190" s="3" t="s">
        <v>6508</v>
      </c>
      <c r="N1190" s="1" t="b">
        <v>0</v>
      </c>
      <c r="O1190" s="1" t="b">
        <v>0</v>
      </c>
      <c r="P1190" s="1" t="s">
        <v>208</v>
      </c>
      <c r="X1190" s="1" t="s">
        <v>6509</v>
      </c>
      <c r="Y1190" s="3" t="s">
        <v>6325</v>
      </c>
      <c r="Z1190" s="3" t="s">
        <v>6326</v>
      </c>
    </row>
    <row r="1191">
      <c r="A1191" s="1">
        <v>414307.0</v>
      </c>
      <c r="B1191" s="1" t="s">
        <v>6510</v>
      </c>
      <c r="C1191" s="2">
        <v>42402.0</v>
      </c>
      <c r="D1191" s="1" t="s">
        <v>6511</v>
      </c>
      <c r="E1191" s="1" t="s">
        <v>29</v>
      </c>
      <c r="F1191" s="1">
        <v>894.0</v>
      </c>
      <c r="G1191" s="1">
        <v>236.0</v>
      </c>
      <c r="H1191" s="1">
        <v>0.0</v>
      </c>
      <c r="I1191" s="1" t="s">
        <v>6512</v>
      </c>
      <c r="K1191" s="1" t="s">
        <v>6312</v>
      </c>
      <c r="L1191" s="1"/>
      <c r="M1191" s="3" t="s">
        <v>6513</v>
      </c>
      <c r="N1191" s="1" t="b">
        <v>0</v>
      </c>
      <c r="O1191" s="1" t="b">
        <v>0</v>
      </c>
      <c r="P1191" s="1" t="s">
        <v>208</v>
      </c>
      <c r="X1191" s="1" t="s">
        <v>6514</v>
      </c>
      <c r="Y1191" s="3" t="s">
        <v>6325</v>
      </c>
      <c r="Z1191" s="3" t="s">
        <v>6326</v>
      </c>
    </row>
    <row r="1192">
      <c r="A1192" s="1">
        <v>414308.0</v>
      </c>
      <c r="B1192" s="1" t="s">
        <v>6515</v>
      </c>
      <c r="C1192" s="2">
        <v>42402.0</v>
      </c>
      <c r="D1192" s="1" t="s">
        <v>6516</v>
      </c>
      <c r="E1192" s="1" t="s">
        <v>29</v>
      </c>
      <c r="F1192" s="1">
        <v>894.0</v>
      </c>
      <c r="G1192" s="1">
        <v>236.0</v>
      </c>
      <c r="H1192" s="1">
        <v>1.0</v>
      </c>
      <c r="I1192" s="1" t="s">
        <v>6517</v>
      </c>
      <c r="K1192" s="1" t="s">
        <v>6312</v>
      </c>
      <c r="L1192" s="1"/>
      <c r="M1192" s="3" t="s">
        <v>6518</v>
      </c>
      <c r="N1192" s="1" t="b">
        <v>0</v>
      </c>
      <c r="O1192" s="1" t="b">
        <v>0</v>
      </c>
      <c r="P1192" s="1" t="s">
        <v>208</v>
      </c>
      <c r="X1192" s="1" t="s">
        <v>6519</v>
      </c>
      <c r="Y1192" s="3" t="s">
        <v>6325</v>
      </c>
      <c r="Z1192" s="3" t="s">
        <v>6326</v>
      </c>
    </row>
    <row r="1193">
      <c r="A1193" s="1">
        <v>414309.0</v>
      </c>
      <c r="B1193" s="1" t="s">
        <v>6520</v>
      </c>
      <c r="C1193" s="2">
        <v>42402.0</v>
      </c>
      <c r="D1193" s="1" t="s">
        <v>6521</v>
      </c>
      <c r="E1193" s="1" t="s">
        <v>29</v>
      </c>
      <c r="F1193" s="1">
        <v>894.0</v>
      </c>
      <c r="G1193" s="1">
        <v>236.0</v>
      </c>
      <c r="H1193" s="1">
        <v>0.0</v>
      </c>
      <c r="I1193" s="1" t="s">
        <v>6311</v>
      </c>
      <c r="K1193" s="1" t="s">
        <v>6312</v>
      </c>
      <c r="L1193" s="1"/>
      <c r="M1193" s="3" t="s">
        <v>6522</v>
      </c>
      <c r="N1193" s="1" t="b">
        <v>0</v>
      </c>
      <c r="O1193" s="1" t="b">
        <v>0</v>
      </c>
      <c r="P1193" s="1" t="s">
        <v>208</v>
      </c>
      <c r="X1193" s="1" t="s">
        <v>6523</v>
      </c>
      <c r="Y1193" s="3" t="s">
        <v>6325</v>
      </c>
      <c r="Z1193" s="3" t="s">
        <v>6326</v>
      </c>
    </row>
    <row r="1194">
      <c r="A1194" s="1">
        <v>414310.0</v>
      </c>
      <c r="B1194" s="1" t="s">
        <v>6524</v>
      </c>
      <c r="C1194" s="2">
        <v>42402.0</v>
      </c>
      <c r="D1194" s="1" t="s">
        <v>6525</v>
      </c>
      <c r="E1194" s="1" t="s">
        <v>29</v>
      </c>
      <c r="F1194" s="1">
        <v>894.0</v>
      </c>
      <c r="G1194" s="1">
        <v>236.0</v>
      </c>
      <c r="H1194" s="1">
        <v>1.0</v>
      </c>
      <c r="K1194" s="1" t="s">
        <v>6526</v>
      </c>
      <c r="L1194" s="1"/>
      <c r="M1194" s="3" t="s">
        <v>6527</v>
      </c>
      <c r="N1194" s="1" t="b">
        <v>1</v>
      </c>
      <c r="O1194" s="1" t="b">
        <v>1</v>
      </c>
      <c r="P1194" s="1" t="s">
        <v>77</v>
      </c>
      <c r="X1194" s="1" t="s">
        <v>6528</v>
      </c>
    </row>
    <row r="1195">
      <c r="A1195" s="1">
        <v>414311.0</v>
      </c>
      <c r="B1195" s="1" t="s">
        <v>6529</v>
      </c>
      <c r="C1195" s="2">
        <v>42402.0</v>
      </c>
      <c r="D1195" s="1" t="s">
        <v>6530</v>
      </c>
      <c r="E1195" s="1" t="s">
        <v>29</v>
      </c>
      <c r="F1195" s="1">
        <v>894.0</v>
      </c>
      <c r="G1195" s="1">
        <v>236.0</v>
      </c>
      <c r="H1195" s="1">
        <v>4.0</v>
      </c>
      <c r="I1195" s="1" t="s">
        <v>6531</v>
      </c>
      <c r="K1195" s="1" t="s">
        <v>5458</v>
      </c>
      <c r="L1195" s="1"/>
      <c r="M1195" s="3" t="s">
        <v>6532</v>
      </c>
      <c r="N1195" s="1" t="b">
        <v>1</v>
      </c>
      <c r="O1195" s="1" t="b">
        <v>1</v>
      </c>
      <c r="P1195" s="1" t="s">
        <v>77</v>
      </c>
      <c r="X1195" s="1" t="s">
        <v>6533</v>
      </c>
      <c r="Y1195" s="3" t="s">
        <v>6534</v>
      </c>
      <c r="Z1195" s="3" t="s">
        <v>6535</v>
      </c>
    </row>
    <row r="1196">
      <c r="A1196" s="1">
        <v>414312.0</v>
      </c>
      <c r="B1196" s="1" t="s">
        <v>6536</v>
      </c>
      <c r="C1196" s="2">
        <v>42402.0</v>
      </c>
      <c r="D1196" s="1" t="s">
        <v>6537</v>
      </c>
      <c r="E1196" s="1" t="s">
        <v>29</v>
      </c>
      <c r="F1196" s="1">
        <v>894.0</v>
      </c>
      <c r="G1196" s="1">
        <v>236.0</v>
      </c>
      <c r="H1196" s="1">
        <v>4.0</v>
      </c>
      <c r="K1196" s="1" t="s">
        <v>6538</v>
      </c>
      <c r="L1196" s="1"/>
      <c r="M1196" s="3" t="s">
        <v>6539</v>
      </c>
      <c r="N1196" s="1" t="b">
        <v>1</v>
      </c>
      <c r="O1196" s="1" t="b">
        <v>1</v>
      </c>
      <c r="P1196" s="1" t="s">
        <v>77</v>
      </c>
      <c r="X1196" s="1" t="s">
        <v>6540</v>
      </c>
    </row>
    <row r="1197">
      <c r="A1197" s="1">
        <v>414313.0</v>
      </c>
      <c r="B1197" s="1" t="s">
        <v>6541</v>
      </c>
      <c r="C1197" s="2">
        <v>42402.0</v>
      </c>
      <c r="D1197" s="1" t="s">
        <v>6542</v>
      </c>
      <c r="E1197" s="1" t="s">
        <v>29</v>
      </c>
      <c r="F1197" s="1">
        <v>894.0</v>
      </c>
      <c r="G1197" s="1">
        <v>236.0</v>
      </c>
      <c r="H1197" s="1">
        <v>4.0</v>
      </c>
      <c r="I1197" s="1" t="s">
        <v>6543</v>
      </c>
      <c r="K1197" s="1" t="s">
        <v>5458</v>
      </c>
      <c r="L1197" s="1"/>
      <c r="M1197" s="3" t="s">
        <v>6544</v>
      </c>
      <c r="N1197" s="1" t="b">
        <v>1</v>
      </c>
      <c r="O1197" s="1" t="b">
        <v>1</v>
      </c>
      <c r="P1197" s="1" t="s">
        <v>77</v>
      </c>
      <c r="X1197" s="1" t="s">
        <v>6545</v>
      </c>
      <c r="Y1197" s="3" t="s">
        <v>6546</v>
      </c>
      <c r="Z1197" s="3" t="s">
        <v>6547</v>
      </c>
    </row>
    <row r="1198">
      <c r="A1198" s="1">
        <v>414314.0</v>
      </c>
      <c r="B1198" s="1" t="s">
        <v>6548</v>
      </c>
      <c r="C1198" s="2">
        <v>42402.0</v>
      </c>
      <c r="D1198" s="1" t="s">
        <v>6549</v>
      </c>
      <c r="E1198" s="1" t="s">
        <v>29</v>
      </c>
      <c r="F1198" s="1">
        <v>894.0</v>
      </c>
      <c r="G1198" s="1">
        <v>236.0</v>
      </c>
      <c r="H1198" s="1">
        <v>9.0</v>
      </c>
      <c r="I1198" s="1" t="s">
        <v>1051</v>
      </c>
      <c r="K1198" s="1" t="s">
        <v>6550</v>
      </c>
      <c r="L1198" s="1"/>
      <c r="M1198" s="3" t="s">
        <v>6551</v>
      </c>
      <c r="N1198" s="1" t="b">
        <v>1</v>
      </c>
      <c r="O1198" s="1" t="b">
        <v>1</v>
      </c>
      <c r="P1198" s="1" t="s">
        <v>77</v>
      </c>
      <c r="X1198" s="1" t="s">
        <v>6552</v>
      </c>
      <c r="Y1198" s="3" t="s">
        <v>6553</v>
      </c>
      <c r="Z1198" s="3" t="s">
        <v>6554</v>
      </c>
    </row>
    <row r="1199">
      <c r="A1199" s="1">
        <v>414315.0</v>
      </c>
      <c r="B1199" s="1" t="s">
        <v>6555</v>
      </c>
      <c r="C1199" s="2">
        <v>42402.0</v>
      </c>
      <c r="D1199" s="1" t="s">
        <v>6556</v>
      </c>
      <c r="E1199" s="1" t="s">
        <v>29</v>
      </c>
      <c r="F1199" s="1">
        <v>894.0</v>
      </c>
      <c r="G1199" s="1">
        <v>236.0</v>
      </c>
      <c r="H1199" s="1">
        <v>7.0</v>
      </c>
      <c r="I1199" s="1" t="s">
        <v>6557</v>
      </c>
      <c r="K1199" s="1" t="s">
        <v>5458</v>
      </c>
      <c r="L1199" s="1"/>
      <c r="M1199" s="3" t="s">
        <v>6558</v>
      </c>
      <c r="N1199" s="1" t="b">
        <v>1</v>
      </c>
      <c r="O1199" s="1" t="b">
        <v>1</v>
      </c>
      <c r="P1199" s="1" t="s">
        <v>77</v>
      </c>
      <c r="X1199" s="1" t="s">
        <v>6559</v>
      </c>
      <c r="Y1199" s="3" t="s">
        <v>6560</v>
      </c>
      <c r="Z1199" s="3" t="s">
        <v>6561</v>
      </c>
    </row>
    <row r="1200">
      <c r="A1200" s="1">
        <v>414316.0</v>
      </c>
      <c r="B1200" s="1" t="s">
        <v>6562</v>
      </c>
      <c r="C1200" s="2">
        <v>42402.0</v>
      </c>
      <c r="D1200" s="1" t="s">
        <v>6563</v>
      </c>
      <c r="E1200" s="1" t="s">
        <v>29</v>
      </c>
      <c r="F1200" s="1">
        <v>894.0</v>
      </c>
      <c r="G1200" s="1">
        <v>236.0</v>
      </c>
      <c r="H1200" s="1">
        <v>7.0</v>
      </c>
      <c r="I1200" s="1" t="s">
        <v>6564</v>
      </c>
      <c r="K1200" s="1" t="s">
        <v>6565</v>
      </c>
      <c r="L1200" s="1"/>
      <c r="M1200" s="3" t="s">
        <v>6566</v>
      </c>
      <c r="N1200" s="1" t="b">
        <v>1</v>
      </c>
      <c r="O1200" s="1" t="b">
        <v>1</v>
      </c>
      <c r="P1200" s="1" t="s">
        <v>77</v>
      </c>
      <c r="X1200" s="1" t="s">
        <v>6567</v>
      </c>
      <c r="Y1200" s="3" t="s">
        <v>6568</v>
      </c>
      <c r="Z1200" s="3" t="s">
        <v>6569</v>
      </c>
    </row>
    <row r="1201">
      <c r="A1201" s="1">
        <v>414317.0</v>
      </c>
      <c r="B1201" s="1" t="s">
        <v>6570</v>
      </c>
      <c r="C1201" s="2">
        <v>42402.0</v>
      </c>
      <c r="D1201" s="1" t="s">
        <v>6571</v>
      </c>
      <c r="E1201" s="1" t="s">
        <v>29</v>
      </c>
      <c r="F1201" s="1">
        <v>894.0</v>
      </c>
      <c r="G1201" s="1">
        <v>236.0</v>
      </c>
      <c r="H1201" s="1">
        <v>7.0</v>
      </c>
      <c r="I1201" s="1" t="s">
        <v>6572</v>
      </c>
      <c r="K1201" s="1" t="s">
        <v>5458</v>
      </c>
      <c r="L1201" s="1"/>
      <c r="M1201" s="3" t="s">
        <v>6573</v>
      </c>
      <c r="N1201" s="1" t="b">
        <v>1</v>
      </c>
      <c r="O1201" s="1" t="b">
        <v>1</v>
      </c>
      <c r="P1201" s="1" t="s">
        <v>77</v>
      </c>
      <c r="X1201" s="1" t="s">
        <v>6574</v>
      </c>
    </row>
    <row r="1202">
      <c r="A1202" s="1">
        <v>414318.0</v>
      </c>
      <c r="B1202" s="1" t="s">
        <v>6575</v>
      </c>
      <c r="C1202" s="2">
        <v>42402.0</v>
      </c>
      <c r="D1202" s="1" t="s">
        <v>6576</v>
      </c>
      <c r="E1202" s="1" t="s">
        <v>29</v>
      </c>
      <c r="F1202" s="1">
        <v>894.0</v>
      </c>
      <c r="G1202" s="1">
        <v>236.0</v>
      </c>
      <c r="H1202" s="1">
        <v>1.0</v>
      </c>
      <c r="I1202" s="1" t="s">
        <v>6564</v>
      </c>
      <c r="K1202" s="1" t="s">
        <v>6565</v>
      </c>
      <c r="L1202" s="1"/>
      <c r="M1202" s="3" t="s">
        <v>6577</v>
      </c>
      <c r="N1202" s="1" t="b">
        <v>1</v>
      </c>
      <c r="O1202" s="1" t="b">
        <v>1</v>
      </c>
      <c r="P1202" s="1" t="s">
        <v>77</v>
      </c>
      <c r="X1202" s="1" t="s">
        <v>6578</v>
      </c>
      <c r="Y1202" s="3" t="s">
        <v>6568</v>
      </c>
      <c r="Z1202" s="3" t="s">
        <v>6569</v>
      </c>
    </row>
    <row r="1203">
      <c r="A1203" s="1">
        <v>414319.0</v>
      </c>
      <c r="B1203" s="1" t="s">
        <v>6579</v>
      </c>
      <c r="C1203" s="2">
        <v>42402.0</v>
      </c>
      <c r="D1203" s="1" t="s">
        <v>6580</v>
      </c>
      <c r="E1203" s="1" t="s">
        <v>29</v>
      </c>
      <c r="F1203" s="1">
        <v>894.0</v>
      </c>
      <c r="G1203" s="1">
        <v>236.0</v>
      </c>
      <c r="H1203" s="1">
        <v>1.0</v>
      </c>
      <c r="I1203" s="1" t="s">
        <v>5949</v>
      </c>
      <c r="K1203" s="1" t="s">
        <v>6312</v>
      </c>
      <c r="L1203" s="1"/>
      <c r="M1203" s="3" t="s">
        <v>6581</v>
      </c>
      <c r="N1203" s="1" t="b">
        <v>0</v>
      </c>
      <c r="O1203" s="1" t="b">
        <v>0</v>
      </c>
      <c r="P1203" s="1" t="s">
        <v>208</v>
      </c>
      <c r="X1203" s="1" t="s">
        <v>6582</v>
      </c>
      <c r="Y1203" s="3" t="s">
        <v>6325</v>
      </c>
      <c r="Z1203" s="3" t="s">
        <v>6326</v>
      </c>
    </row>
    <row r="1204">
      <c r="A1204" s="1">
        <v>414320.0</v>
      </c>
      <c r="B1204" s="1" t="s">
        <v>6583</v>
      </c>
      <c r="C1204" s="2">
        <v>42402.0</v>
      </c>
      <c r="D1204" s="1" t="s">
        <v>6584</v>
      </c>
      <c r="E1204" s="1" t="s">
        <v>29</v>
      </c>
      <c r="F1204" s="1">
        <v>894.0</v>
      </c>
      <c r="G1204" s="1">
        <v>236.0</v>
      </c>
      <c r="H1204" s="1">
        <v>1.0</v>
      </c>
      <c r="I1204" s="1" t="s">
        <v>6585</v>
      </c>
      <c r="K1204" s="1" t="s">
        <v>6312</v>
      </c>
      <c r="L1204" s="1"/>
      <c r="M1204" s="3" t="s">
        <v>6586</v>
      </c>
      <c r="N1204" s="1" t="b">
        <v>0</v>
      </c>
      <c r="O1204" s="1" t="b">
        <v>0</v>
      </c>
      <c r="P1204" s="1" t="s">
        <v>208</v>
      </c>
      <c r="X1204" s="1" t="s">
        <v>6587</v>
      </c>
      <c r="Y1204" s="3" t="s">
        <v>6325</v>
      </c>
      <c r="Z1204" s="3" t="s">
        <v>6326</v>
      </c>
    </row>
    <row r="1205">
      <c r="A1205" s="1">
        <v>414321.0</v>
      </c>
      <c r="B1205" s="1" t="s">
        <v>6588</v>
      </c>
      <c r="C1205" s="2">
        <v>42402.0</v>
      </c>
      <c r="D1205" s="1" t="s">
        <v>6589</v>
      </c>
      <c r="E1205" s="1" t="s">
        <v>29</v>
      </c>
      <c r="F1205" s="1">
        <v>894.0</v>
      </c>
      <c r="G1205" s="1">
        <v>236.0</v>
      </c>
      <c r="H1205" s="1">
        <v>0.0</v>
      </c>
      <c r="I1205" s="1" t="s">
        <v>6590</v>
      </c>
      <c r="K1205" s="1" t="s">
        <v>6312</v>
      </c>
      <c r="L1205" s="1"/>
      <c r="M1205" s="3" t="s">
        <v>6591</v>
      </c>
      <c r="N1205" s="1" t="b">
        <v>0</v>
      </c>
      <c r="O1205" s="1" t="b">
        <v>0</v>
      </c>
      <c r="P1205" s="1" t="s">
        <v>208</v>
      </c>
      <c r="X1205" s="1" t="s">
        <v>6592</v>
      </c>
    </row>
    <row r="1206">
      <c r="A1206" s="1">
        <v>414322.0</v>
      </c>
      <c r="B1206" s="1" t="s">
        <v>6593</v>
      </c>
      <c r="C1206" s="2">
        <v>42402.0</v>
      </c>
      <c r="D1206" s="1" t="s">
        <v>6594</v>
      </c>
      <c r="E1206" s="1" t="s">
        <v>29</v>
      </c>
      <c r="F1206" s="1">
        <v>894.0</v>
      </c>
      <c r="G1206" s="1">
        <v>236.0</v>
      </c>
      <c r="H1206" s="1">
        <v>0.0</v>
      </c>
      <c r="I1206" s="1" t="s">
        <v>6311</v>
      </c>
      <c r="K1206" s="1" t="s">
        <v>6312</v>
      </c>
      <c r="L1206" s="1"/>
      <c r="M1206" s="3" t="s">
        <v>6595</v>
      </c>
      <c r="N1206" s="1" t="b">
        <v>0</v>
      </c>
      <c r="O1206" s="1" t="b">
        <v>0</v>
      </c>
      <c r="P1206" s="1" t="s">
        <v>208</v>
      </c>
      <c r="X1206" s="1" t="s">
        <v>6596</v>
      </c>
      <c r="Y1206" s="3" t="s">
        <v>6325</v>
      </c>
      <c r="Z1206" s="3" t="s">
        <v>6326</v>
      </c>
    </row>
    <row r="1207">
      <c r="A1207" s="1">
        <v>414323.0</v>
      </c>
      <c r="B1207" s="1" t="s">
        <v>6597</v>
      </c>
      <c r="C1207" s="2">
        <v>42402.0</v>
      </c>
      <c r="D1207" s="1" t="s">
        <v>6598</v>
      </c>
      <c r="E1207" s="1" t="s">
        <v>29</v>
      </c>
      <c r="F1207" s="1">
        <v>894.0</v>
      </c>
      <c r="G1207" s="1">
        <v>236.0</v>
      </c>
      <c r="H1207" s="1">
        <v>7.0</v>
      </c>
      <c r="I1207" s="1" t="s">
        <v>6599</v>
      </c>
      <c r="K1207" s="1" t="s">
        <v>6600</v>
      </c>
      <c r="L1207" s="1"/>
      <c r="M1207" s="3" t="s">
        <v>6601</v>
      </c>
      <c r="N1207" s="1" t="b">
        <v>1</v>
      </c>
      <c r="O1207" s="1" t="b">
        <v>1</v>
      </c>
      <c r="P1207" s="1" t="s">
        <v>77</v>
      </c>
      <c r="X1207" s="1" t="s">
        <v>6602</v>
      </c>
    </row>
    <row r="1208">
      <c r="A1208" s="1">
        <v>414324.0</v>
      </c>
      <c r="B1208" s="1" t="s">
        <v>6603</v>
      </c>
      <c r="C1208" s="2">
        <v>42402.0</v>
      </c>
      <c r="D1208" s="1" t="s">
        <v>6604</v>
      </c>
      <c r="E1208" s="1" t="s">
        <v>29</v>
      </c>
      <c r="F1208" s="1">
        <v>894.0</v>
      </c>
      <c r="G1208" s="1">
        <v>236.0</v>
      </c>
      <c r="H1208" s="1">
        <v>0.0</v>
      </c>
      <c r="I1208" s="1" t="s">
        <v>6311</v>
      </c>
      <c r="K1208" s="1" t="s">
        <v>6312</v>
      </c>
      <c r="L1208" s="1"/>
      <c r="M1208" s="3" t="s">
        <v>6605</v>
      </c>
      <c r="N1208" s="1" t="b">
        <v>0</v>
      </c>
      <c r="O1208" s="1" t="b">
        <v>0</v>
      </c>
      <c r="P1208" s="1" t="s">
        <v>208</v>
      </c>
      <c r="X1208" s="1" t="s">
        <v>6606</v>
      </c>
      <c r="Y1208" s="3" t="s">
        <v>6325</v>
      </c>
      <c r="Z1208" s="3" t="s">
        <v>6326</v>
      </c>
    </row>
    <row r="1209">
      <c r="A1209" s="1">
        <v>414325.0</v>
      </c>
      <c r="B1209" s="1" t="s">
        <v>6607</v>
      </c>
      <c r="C1209" s="2">
        <v>42402.0</v>
      </c>
      <c r="D1209" s="1">
        <v>6.94338317236736E17</v>
      </c>
      <c r="E1209" s="1" t="s">
        <v>29</v>
      </c>
      <c r="F1209" s="1">
        <v>894.0</v>
      </c>
      <c r="G1209" s="1">
        <v>236.0</v>
      </c>
      <c r="H1209" s="1">
        <v>3.0</v>
      </c>
      <c r="I1209" s="1" t="s">
        <v>6608</v>
      </c>
      <c r="K1209" s="1" t="s">
        <v>131</v>
      </c>
      <c r="L1209" s="1"/>
      <c r="M1209" s="3" t="s">
        <v>6609</v>
      </c>
      <c r="N1209" s="1" t="b">
        <v>1</v>
      </c>
      <c r="O1209" s="1" t="b">
        <v>1</v>
      </c>
      <c r="P1209" s="1" t="s">
        <v>77</v>
      </c>
      <c r="X1209" s="1" t="s">
        <v>6610</v>
      </c>
      <c r="Y1209" s="3" t="s">
        <v>6611</v>
      </c>
      <c r="Z1209" s="3" t="s">
        <v>6612</v>
      </c>
    </row>
    <row r="1210">
      <c r="A1210" s="1">
        <v>414326.0</v>
      </c>
      <c r="B1210" s="1" t="s">
        <v>6613</v>
      </c>
      <c r="C1210" s="2">
        <v>42402.0</v>
      </c>
      <c r="D1210" s="1" t="s">
        <v>6614</v>
      </c>
      <c r="E1210" s="1" t="s">
        <v>29</v>
      </c>
      <c r="F1210" s="1">
        <v>894.0</v>
      </c>
      <c r="G1210" s="1">
        <v>236.0</v>
      </c>
      <c r="H1210" s="1">
        <v>14.0</v>
      </c>
      <c r="I1210" s="1" t="s">
        <v>6615</v>
      </c>
      <c r="K1210" s="1" t="s">
        <v>6616</v>
      </c>
      <c r="L1210" s="1"/>
      <c r="M1210" s="3" t="s">
        <v>6617</v>
      </c>
      <c r="N1210" s="1" t="b">
        <v>1</v>
      </c>
      <c r="O1210" s="1" t="b">
        <v>1</v>
      </c>
      <c r="P1210" s="1" t="s">
        <v>77</v>
      </c>
      <c r="X1210" s="1" t="s">
        <v>6618</v>
      </c>
    </row>
    <row r="1211">
      <c r="A1211" s="1">
        <v>414327.0</v>
      </c>
      <c r="B1211" s="1" t="s">
        <v>6619</v>
      </c>
      <c r="C1211" s="2">
        <v>42402.0</v>
      </c>
      <c r="D1211" s="1" t="s">
        <v>6620</v>
      </c>
      <c r="E1211" s="1" t="s">
        <v>29</v>
      </c>
      <c r="F1211" s="1">
        <v>894.0</v>
      </c>
      <c r="G1211" s="1">
        <v>236.0</v>
      </c>
      <c r="H1211" s="1">
        <v>25.0</v>
      </c>
      <c r="I1211" s="1" t="s">
        <v>6621</v>
      </c>
      <c r="K1211" s="1" t="s">
        <v>6622</v>
      </c>
      <c r="L1211" s="1"/>
      <c r="M1211" s="3" t="s">
        <v>6623</v>
      </c>
      <c r="N1211" s="1" t="b">
        <v>1</v>
      </c>
      <c r="O1211" s="1" t="b">
        <v>1</v>
      </c>
      <c r="P1211" s="1" t="s">
        <v>77</v>
      </c>
      <c r="X1211" s="1" t="s">
        <v>6624</v>
      </c>
      <c r="Y1211" s="3" t="s">
        <v>6625</v>
      </c>
      <c r="Z1211" s="3" t="s">
        <v>6626</v>
      </c>
    </row>
    <row r="1212">
      <c r="A1212" s="1">
        <v>414328.0</v>
      </c>
      <c r="B1212" s="1" t="s">
        <v>6627</v>
      </c>
      <c r="C1212" s="2">
        <v>42402.0</v>
      </c>
      <c r="D1212" s="1" t="s">
        <v>6628</v>
      </c>
      <c r="E1212" s="1" t="s">
        <v>29</v>
      </c>
      <c r="F1212" s="1">
        <v>894.0</v>
      </c>
      <c r="G1212" s="1">
        <v>236.0</v>
      </c>
      <c r="H1212" s="1">
        <v>9.0</v>
      </c>
      <c r="I1212" s="1" t="s">
        <v>6629</v>
      </c>
      <c r="K1212" s="1" t="s">
        <v>6630</v>
      </c>
      <c r="L1212" s="1"/>
      <c r="M1212" s="3" t="s">
        <v>6631</v>
      </c>
      <c r="N1212" s="1" t="b">
        <v>1</v>
      </c>
      <c r="O1212" s="1" t="b">
        <v>1</v>
      </c>
      <c r="P1212" s="1" t="s">
        <v>77</v>
      </c>
      <c r="X1212" s="1" t="s">
        <v>6632</v>
      </c>
    </row>
    <row r="1213">
      <c r="A1213" s="1">
        <v>414329.0</v>
      </c>
      <c r="B1213" s="1" t="s">
        <v>6633</v>
      </c>
      <c r="C1213" s="2">
        <v>42402.0</v>
      </c>
      <c r="D1213" s="1" t="s">
        <v>6634</v>
      </c>
      <c r="E1213" s="1" t="s">
        <v>29</v>
      </c>
      <c r="F1213" s="1">
        <v>894.0</v>
      </c>
      <c r="G1213" s="1">
        <v>236.0</v>
      </c>
      <c r="H1213" s="1">
        <v>34.0</v>
      </c>
      <c r="I1213" s="1" t="s">
        <v>6615</v>
      </c>
      <c r="K1213" s="1" t="s">
        <v>6635</v>
      </c>
      <c r="L1213" s="1"/>
      <c r="M1213" s="3" t="s">
        <v>6636</v>
      </c>
      <c r="N1213" s="1" t="b">
        <v>1</v>
      </c>
      <c r="O1213" s="1" t="b">
        <v>1</v>
      </c>
      <c r="P1213" s="1" t="s">
        <v>77</v>
      </c>
      <c r="X1213" s="1" t="s">
        <v>6637</v>
      </c>
    </row>
    <row r="1214">
      <c r="A1214" s="1">
        <v>414330.0</v>
      </c>
      <c r="B1214" s="1" t="s">
        <v>6638</v>
      </c>
      <c r="C1214" s="2">
        <v>42402.0</v>
      </c>
      <c r="D1214" s="1" t="s">
        <v>6639</v>
      </c>
      <c r="E1214" s="1" t="s">
        <v>29</v>
      </c>
      <c r="F1214" s="1">
        <v>894.0</v>
      </c>
      <c r="G1214" s="1">
        <v>236.0</v>
      </c>
      <c r="H1214" s="1">
        <v>17.0</v>
      </c>
      <c r="I1214" s="1" t="s">
        <v>6615</v>
      </c>
      <c r="K1214" s="1" t="s">
        <v>6640</v>
      </c>
      <c r="L1214" s="1"/>
      <c r="M1214" s="3" t="s">
        <v>6641</v>
      </c>
      <c r="N1214" s="1" t="b">
        <v>1</v>
      </c>
      <c r="O1214" s="1" t="b">
        <v>1</v>
      </c>
      <c r="P1214" s="1" t="s">
        <v>77</v>
      </c>
      <c r="X1214" s="1" t="s">
        <v>6642</v>
      </c>
    </row>
    <row r="1215">
      <c r="A1215" s="1">
        <v>414331.0</v>
      </c>
      <c r="B1215" s="1" t="s">
        <v>6643</v>
      </c>
      <c r="C1215" s="2">
        <v>42402.0</v>
      </c>
      <c r="D1215" s="1" t="s">
        <v>6644</v>
      </c>
      <c r="E1215" s="1" t="s">
        <v>29</v>
      </c>
      <c r="F1215" s="1">
        <v>894.0</v>
      </c>
      <c r="G1215" s="1">
        <v>236.0</v>
      </c>
      <c r="H1215" s="1">
        <v>17.0</v>
      </c>
      <c r="I1215" s="1" t="s">
        <v>6645</v>
      </c>
      <c r="K1215" s="1" t="s">
        <v>6646</v>
      </c>
      <c r="L1215" s="1"/>
      <c r="M1215" s="3" t="s">
        <v>6647</v>
      </c>
      <c r="N1215" s="1" t="b">
        <v>1</v>
      </c>
      <c r="O1215" s="1" t="b">
        <v>1</v>
      </c>
      <c r="P1215" s="1" t="s">
        <v>77</v>
      </c>
      <c r="X1215" s="1" t="s">
        <v>6648</v>
      </c>
    </row>
    <row r="1216">
      <c r="A1216" s="1">
        <v>414332.0</v>
      </c>
      <c r="B1216" s="1" t="s">
        <v>6649</v>
      </c>
      <c r="C1216" s="2">
        <v>42402.0</v>
      </c>
      <c r="D1216" s="1" t="s">
        <v>6650</v>
      </c>
      <c r="E1216" s="1" t="s">
        <v>29</v>
      </c>
      <c r="F1216" s="1">
        <v>894.0</v>
      </c>
      <c r="G1216" s="1">
        <v>236.0</v>
      </c>
      <c r="H1216" s="1">
        <v>8.0</v>
      </c>
      <c r="I1216" s="1" t="s">
        <v>6651</v>
      </c>
      <c r="K1216" s="1" t="s">
        <v>6652</v>
      </c>
      <c r="L1216" s="1"/>
      <c r="M1216" s="3" t="s">
        <v>6653</v>
      </c>
      <c r="N1216" s="1" t="b">
        <v>1</v>
      </c>
      <c r="O1216" s="1" t="b">
        <v>1</v>
      </c>
      <c r="P1216" s="1" t="s">
        <v>77</v>
      </c>
      <c r="X1216" s="1" t="s">
        <v>6654</v>
      </c>
    </row>
    <row r="1217">
      <c r="A1217" s="1">
        <v>414333.0</v>
      </c>
      <c r="B1217" s="1" t="s">
        <v>6655</v>
      </c>
      <c r="C1217" s="2">
        <v>42402.0</v>
      </c>
      <c r="D1217" s="1" t="s">
        <v>6656</v>
      </c>
      <c r="E1217" s="1" t="s">
        <v>29</v>
      </c>
      <c r="F1217" s="1">
        <v>894.0</v>
      </c>
      <c r="G1217" s="1">
        <v>236.0</v>
      </c>
      <c r="H1217" s="1">
        <v>29.0</v>
      </c>
      <c r="I1217" s="1" t="s">
        <v>1051</v>
      </c>
      <c r="K1217" s="1" t="s">
        <v>6657</v>
      </c>
      <c r="L1217" s="1"/>
      <c r="M1217" s="3" t="s">
        <v>6658</v>
      </c>
      <c r="N1217" s="1" t="b">
        <v>1</v>
      </c>
      <c r="O1217" s="1" t="b">
        <v>1</v>
      </c>
      <c r="P1217" s="1" t="s">
        <v>77</v>
      </c>
      <c r="X1217" s="1" t="s">
        <v>6659</v>
      </c>
    </row>
    <row r="1218">
      <c r="A1218" s="1">
        <v>414334.0</v>
      </c>
      <c r="B1218" s="1" t="s">
        <v>6660</v>
      </c>
      <c r="C1218" s="2">
        <v>42402.0</v>
      </c>
      <c r="D1218" s="1" t="s">
        <v>6661</v>
      </c>
      <c r="E1218" s="1" t="s">
        <v>29</v>
      </c>
      <c r="F1218" s="1">
        <v>894.0</v>
      </c>
      <c r="G1218" s="1">
        <v>236.0</v>
      </c>
      <c r="H1218" s="1">
        <v>5.0</v>
      </c>
      <c r="I1218" s="1" t="s">
        <v>5989</v>
      </c>
      <c r="M1218" s="3" t="s">
        <v>6662</v>
      </c>
      <c r="N1218" s="1" t="b">
        <v>0</v>
      </c>
      <c r="O1218" s="1" t="b">
        <v>0</v>
      </c>
      <c r="P1218" s="1" t="s">
        <v>31</v>
      </c>
      <c r="X1218" s="1" t="s">
        <v>6663</v>
      </c>
    </row>
    <row r="1219">
      <c r="A1219" s="1">
        <v>414335.0</v>
      </c>
      <c r="B1219" s="1" t="s">
        <v>6664</v>
      </c>
      <c r="C1219" s="2">
        <v>42392.0</v>
      </c>
      <c r="D1219" s="1" t="s">
        <v>6665</v>
      </c>
      <c r="E1219" s="1" t="s">
        <v>29</v>
      </c>
      <c r="F1219" s="1">
        <v>894.0</v>
      </c>
      <c r="G1219" s="1">
        <v>236.0</v>
      </c>
      <c r="H1219" s="1">
        <v>11.0</v>
      </c>
      <c r="I1219" s="1" t="s">
        <v>6666</v>
      </c>
      <c r="K1219" s="1" t="s">
        <v>6667</v>
      </c>
      <c r="L1219" s="1"/>
      <c r="M1219" s="3" t="s">
        <v>6668</v>
      </c>
      <c r="N1219" s="1" t="b">
        <v>1</v>
      </c>
      <c r="O1219" s="1" t="b">
        <v>1</v>
      </c>
      <c r="P1219" s="1" t="s">
        <v>77</v>
      </c>
      <c r="X1219" s="1" t="s">
        <v>6669</v>
      </c>
    </row>
    <row r="1220">
      <c r="A1220" s="1">
        <v>414336.0</v>
      </c>
      <c r="B1220" s="1" t="s">
        <v>6670</v>
      </c>
      <c r="C1220" s="2">
        <v>42391.0</v>
      </c>
      <c r="D1220" s="1" t="s">
        <v>6671</v>
      </c>
      <c r="E1220" s="1" t="s">
        <v>29</v>
      </c>
      <c r="F1220" s="1">
        <v>894.0</v>
      </c>
      <c r="G1220" s="1">
        <v>236.0</v>
      </c>
      <c r="H1220" s="1">
        <v>2.0</v>
      </c>
      <c r="I1220" s="1" t="s">
        <v>6672</v>
      </c>
      <c r="K1220" s="1" t="s">
        <v>6673</v>
      </c>
      <c r="L1220" s="1"/>
      <c r="M1220" s="3" t="s">
        <v>6674</v>
      </c>
      <c r="N1220" s="1" t="b">
        <v>1</v>
      </c>
      <c r="O1220" s="1" t="b">
        <v>1</v>
      </c>
      <c r="P1220" s="1" t="s">
        <v>77</v>
      </c>
      <c r="X1220" s="1" t="s">
        <v>6675</v>
      </c>
    </row>
    <row r="1221">
      <c r="A1221" s="1">
        <v>414337.0</v>
      </c>
      <c r="B1221" s="1" t="s">
        <v>6676</v>
      </c>
      <c r="C1221" s="2">
        <v>42391.0</v>
      </c>
      <c r="D1221" s="1" t="s">
        <v>6677</v>
      </c>
      <c r="E1221" s="1" t="s">
        <v>29</v>
      </c>
      <c r="F1221" s="1">
        <v>894.0</v>
      </c>
      <c r="G1221" s="1">
        <v>236.0</v>
      </c>
      <c r="H1221" s="1">
        <v>3.0</v>
      </c>
      <c r="I1221" s="1" t="s">
        <v>6678</v>
      </c>
      <c r="K1221" s="1" t="s">
        <v>6673</v>
      </c>
      <c r="L1221" s="1"/>
      <c r="M1221" s="3" t="s">
        <v>6679</v>
      </c>
      <c r="N1221" s="1" t="b">
        <v>1</v>
      </c>
      <c r="O1221" s="1" t="b">
        <v>1</v>
      </c>
      <c r="P1221" s="1" t="s">
        <v>77</v>
      </c>
      <c r="X1221" s="1" t="s">
        <v>6680</v>
      </c>
    </row>
    <row r="1222">
      <c r="A1222" s="1">
        <v>414338.0</v>
      </c>
      <c r="B1222" s="1" t="s">
        <v>6681</v>
      </c>
      <c r="C1222" s="2">
        <v>42391.0</v>
      </c>
      <c r="D1222" s="1" t="s">
        <v>6682</v>
      </c>
      <c r="E1222" s="1" t="s">
        <v>29</v>
      </c>
      <c r="F1222" s="1">
        <v>894.0</v>
      </c>
      <c r="G1222" s="1">
        <v>236.0</v>
      </c>
      <c r="H1222" s="1">
        <v>1.0</v>
      </c>
      <c r="I1222" s="1" t="s">
        <v>6683</v>
      </c>
      <c r="K1222" s="1" t="s">
        <v>131</v>
      </c>
      <c r="L1222" s="1"/>
      <c r="M1222" s="3" t="s">
        <v>6684</v>
      </c>
      <c r="N1222" s="1" t="b">
        <v>1</v>
      </c>
      <c r="O1222" s="1" t="b">
        <v>1</v>
      </c>
      <c r="P1222" s="1" t="s">
        <v>77</v>
      </c>
      <c r="X1222" s="1" t="s">
        <v>6685</v>
      </c>
      <c r="Y1222" s="3" t="s">
        <v>6686</v>
      </c>
      <c r="Z1222" s="3" t="s">
        <v>6687</v>
      </c>
    </row>
    <row r="1223">
      <c r="A1223" s="1">
        <v>414339.0</v>
      </c>
      <c r="B1223" s="1" t="s">
        <v>6688</v>
      </c>
      <c r="C1223" s="2">
        <v>42391.0</v>
      </c>
      <c r="D1223" s="1" t="s">
        <v>6689</v>
      </c>
      <c r="E1223" s="1" t="s">
        <v>29</v>
      </c>
      <c r="F1223" s="1">
        <v>894.0</v>
      </c>
      <c r="G1223" s="1">
        <v>236.0</v>
      </c>
      <c r="H1223" s="1">
        <v>2.0</v>
      </c>
      <c r="I1223" s="1" t="s">
        <v>6690</v>
      </c>
      <c r="K1223" s="1" t="s">
        <v>131</v>
      </c>
      <c r="L1223" s="1"/>
      <c r="M1223" s="3" t="s">
        <v>6691</v>
      </c>
      <c r="N1223" s="1" t="b">
        <v>1</v>
      </c>
      <c r="O1223" s="1" t="b">
        <v>1</v>
      </c>
      <c r="P1223" s="1" t="s">
        <v>77</v>
      </c>
      <c r="X1223" s="1" t="s">
        <v>6692</v>
      </c>
      <c r="Y1223" s="3" t="s">
        <v>6693</v>
      </c>
      <c r="Z1223" s="3" t="s">
        <v>6694</v>
      </c>
    </row>
    <row r="1224">
      <c r="A1224" s="1">
        <v>414340.0</v>
      </c>
      <c r="B1224" s="1" t="s">
        <v>6695</v>
      </c>
      <c r="C1224" s="2">
        <v>42391.0</v>
      </c>
      <c r="D1224" s="1" t="s">
        <v>6696</v>
      </c>
      <c r="E1224" s="1" t="s">
        <v>29</v>
      </c>
      <c r="F1224" s="1">
        <v>894.0</v>
      </c>
      <c r="G1224" s="1">
        <v>236.0</v>
      </c>
      <c r="H1224" s="1">
        <v>1.0</v>
      </c>
      <c r="I1224" s="1" t="s">
        <v>6697</v>
      </c>
      <c r="K1224" s="1" t="s">
        <v>131</v>
      </c>
      <c r="L1224" s="1"/>
      <c r="M1224" s="3" t="s">
        <v>6698</v>
      </c>
      <c r="N1224" s="1" t="b">
        <v>1</v>
      </c>
      <c r="O1224" s="1" t="b">
        <v>1</v>
      </c>
      <c r="P1224" s="1" t="s">
        <v>77</v>
      </c>
      <c r="X1224" s="1" t="s">
        <v>6699</v>
      </c>
      <c r="Y1224" s="3" t="s">
        <v>6700</v>
      </c>
      <c r="Z1224" s="3" t="s">
        <v>6701</v>
      </c>
    </row>
    <row r="1225">
      <c r="A1225" s="1">
        <v>414341.0</v>
      </c>
      <c r="B1225" s="1" t="s">
        <v>6702</v>
      </c>
      <c r="C1225" s="2">
        <v>42390.0</v>
      </c>
      <c r="D1225" s="1" t="s">
        <v>6703</v>
      </c>
      <c r="E1225" s="1" t="s">
        <v>29</v>
      </c>
      <c r="F1225" s="1">
        <v>894.0</v>
      </c>
      <c r="G1225" s="1">
        <v>236.0</v>
      </c>
      <c r="H1225" s="1">
        <v>10.0</v>
      </c>
      <c r="I1225" s="1" t="s">
        <v>6704</v>
      </c>
      <c r="K1225" s="1" t="s">
        <v>6705</v>
      </c>
      <c r="L1225" s="1"/>
      <c r="M1225" s="3" t="s">
        <v>6706</v>
      </c>
      <c r="N1225" s="1" t="b">
        <v>1</v>
      </c>
      <c r="O1225" s="1" t="b">
        <v>1</v>
      </c>
      <c r="P1225" s="1" t="s">
        <v>77</v>
      </c>
      <c r="X1225" s="1" t="s">
        <v>6707</v>
      </c>
    </row>
    <row r="1226">
      <c r="A1226" s="1">
        <v>414342.0</v>
      </c>
      <c r="B1226" s="1" t="s">
        <v>6708</v>
      </c>
      <c r="C1226" s="2">
        <v>42390.0</v>
      </c>
      <c r="D1226" s="1" t="s">
        <v>6709</v>
      </c>
      <c r="E1226" s="1" t="s">
        <v>29</v>
      </c>
      <c r="F1226" s="1">
        <v>894.0</v>
      </c>
      <c r="G1226" s="1">
        <v>236.0</v>
      </c>
      <c r="H1226" s="1">
        <v>1.0</v>
      </c>
      <c r="I1226" s="1" t="s">
        <v>6710</v>
      </c>
      <c r="K1226" s="1" t="s">
        <v>6711</v>
      </c>
      <c r="L1226" s="1"/>
      <c r="M1226" s="3" t="s">
        <v>6712</v>
      </c>
      <c r="N1226" s="1" t="b">
        <v>1</v>
      </c>
      <c r="O1226" s="1" t="b">
        <v>1</v>
      </c>
      <c r="P1226" s="1" t="s">
        <v>77</v>
      </c>
      <c r="X1226" s="1" t="s">
        <v>6713</v>
      </c>
    </row>
    <row r="1227">
      <c r="A1227" s="1">
        <v>414343.0</v>
      </c>
      <c r="B1227" s="1" t="s">
        <v>6714</v>
      </c>
      <c r="C1227" s="2">
        <v>42387.0</v>
      </c>
      <c r="D1227" s="1" t="s">
        <v>6715</v>
      </c>
      <c r="E1227" s="1" t="s">
        <v>29</v>
      </c>
      <c r="F1227" s="1">
        <v>894.0</v>
      </c>
      <c r="G1227" s="1">
        <v>236.0</v>
      </c>
      <c r="H1227" s="1">
        <v>1431.0</v>
      </c>
      <c r="I1227" s="1" t="s">
        <v>6716</v>
      </c>
      <c r="K1227" s="1" t="s">
        <v>5283</v>
      </c>
      <c r="L1227" s="1"/>
      <c r="M1227" s="3" t="s">
        <v>6717</v>
      </c>
      <c r="N1227" s="1" t="b">
        <v>1</v>
      </c>
      <c r="O1227" s="1" t="b">
        <v>1</v>
      </c>
      <c r="P1227" s="1" t="s">
        <v>77</v>
      </c>
      <c r="X1227" s="1" t="s">
        <v>6718</v>
      </c>
      <c r="Y1227" s="3" t="s">
        <v>6719</v>
      </c>
      <c r="Z1227" s="3" t="s">
        <v>6720</v>
      </c>
    </row>
    <row r="1228">
      <c r="A1228" s="1">
        <v>414344.0</v>
      </c>
      <c r="B1228" s="1" t="s">
        <v>6721</v>
      </c>
      <c r="C1228" s="2">
        <v>42387.0</v>
      </c>
      <c r="D1228" s="1" t="s">
        <v>6722</v>
      </c>
      <c r="E1228" s="1" t="s">
        <v>29</v>
      </c>
      <c r="F1228" s="1">
        <v>894.0</v>
      </c>
      <c r="G1228" s="1">
        <v>236.0</v>
      </c>
      <c r="H1228" s="1">
        <v>9.0</v>
      </c>
      <c r="I1228" s="1" t="s">
        <v>6723</v>
      </c>
      <c r="K1228" s="1" t="s">
        <v>6724</v>
      </c>
      <c r="L1228" s="1"/>
      <c r="M1228" s="3" t="s">
        <v>6725</v>
      </c>
      <c r="N1228" s="1" t="b">
        <v>1</v>
      </c>
      <c r="O1228" s="1" t="b">
        <v>1</v>
      </c>
      <c r="P1228" s="1" t="s">
        <v>77</v>
      </c>
      <c r="X1228" s="1" t="s">
        <v>6726</v>
      </c>
    </row>
    <row r="1229">
      <c r="A1229" s="1">
        <v>414345.0</v>
      </c>
      <c r="B1229" s="1" t="s">
        <v>6727</v>
      </c>
      <c r="C1229" s="2">
        <v>42387.0</v>
      </c>
      <c r="D1229" s="1" t="s">
        <v>6728</v>
      </c>
      <c r="E1229" s="1" t="s">
        <v>29</v>
      </c>
      <c r="F1229" s="1">
        <v>894.0</v>
      </c>
      <c r="G1229" s="1">
        <v>236.0</v>
      </c>
      <c r="H1229" s="1">
        <v>9.0</v>
      </c>
      <c r="I1229" s="1" t="s">
        <v>6729</v>
      </c>
      <c r="K1229" s="1" t="s">
        <v>6730</v>
      </c>
      <c r="L1229" s="1"/>
      <c r="M1229" s="3" t="s">
        <v>6731</v>
      </c>
      <c r="N1229" s="1" t="b">
        <v>1</v>
      </c>
      <c r="O1229" s="1" t="b">
        <v>1</v>
      </c>
      <c r="P1229" s="1" t="s">
        <v>77</v>
      </c>
      <c r="X1229" s="1" t="s">
        <v>6732</v>
      </c>
    </row>
    <row r="1230">
      <c r="A1230" s="1">
        <v>414346.0</v>
      </c>
      <c r="B1230" s="1" t="s">
        <v>6733</v>
      </c>
      <c r="C1230" s="2">
        <v>42387.0</v>
      </c>
      <c r="D1230" s="1" t="s">
        <v>6734</v>
      </c>
      <c r="E1230" s="1" t="s">
        <v>29</v>
      </c>
      <c r="F1230" s="1">
        <v>894.0</v>
      </c>
      <c r="G1230" s="1">
        <v>236.0</v>
      </c>
      <c r="H1230" s="1">
        <v>10.0</v>
      </c>
      <c r="I1230" s="1" t="s">
        <v>6735</v>
      </c>
      <c r="K1230" s="1" t="s">
        <v>6730</v>
      </c>
      <c r="L1230" s="1"/>
      <c r="M1230" s="3" t="s">
        <v>6736</v>
      </c>
      <c r="N1230" s="1" t="b">
        <v>1</v>
      </c>
      <c r="O1230" s="1" t="b">
        <v>1</v>
      </c>
      <c r="P1230" s="1" t="s">
        <v>77</v>
      </c>
      <c r="X1230" s="1" t="s">
        <v>6737</v>
      </c>
    </row>
    <row r="1231">
      <c r="A1231" s="1">
        <v>414347.0</v>
      </c>
      <c r="B1231" s="1" t="s">
        <v>6738</v>
      </c>
      <c r="C1231" s="2">
        <v>42387.0</v>
      </c>
      <c r="D1231" s="1" t="s">
        <v>6739</v>
      </c>
      <c r="E1231" s="1" t="s">
        <v>29</v>
      </c>
      <c r="F1231" s="1">
        <v>894.0</v>
      </c>
      <c r="G1231" s="1">
        <v>236.0</v>
      </c>
      <c r="H1231" s="1">
        <v>2.0</v>
      </c>
      <c r="I1231" s="1" t="s">
        <v>6740</v>
      </c>
      <c r="K1231" s="1" t="s">
        <v>206</v>
      </c>
      <c r="L1231" s="1"/>
      <c r="M1231" s="3" t="s">
        <v>6741</v>
      </c>
      <c r="N1231" s="1" t="b">
        <v>0</v>
      </c>
      <c r="O1231" s="1" t="b">
        <v>0</v>
      </c>
      <c r="P1231" s="1" t="s">
        <v>208</v>
      </c>
      <c r="X1231" s="1" t="s">
        <v>6742</v>
      </c>
      <c r="Y1231" s="3" t="s">
        <v>6743</v>
      </c>
      <c r="Z1231" s="3" t="s">
        <v>6744</v>
      </c>
    </row>
    <row r="1232">
      <c r="A1232" s="1">
        <v>414348.0</v>
      </c>
      <c r="B1232" s="1" t="s">
        <v>6745</v>
      </c>
      <c r="C1232" s="2">
        <v>42387.0</v>
      </c>
      <c r="D1232" s="1" t="s">
        <v>6746</v>
      </c>
      <c r="E1232" s="1" t="s">
        <v>29</v>
      </c>
      <c r="F1232" s="1">
        <v>894.0</v>
      </c>
      <c r="G1232" s="1">
        <v>236.0</v>
      </c>
      <c r="H1232" s="1">
        <v>8.0</v>
      </c>
      <c r="I1232" s="1" t="s">
        <v>6723</v>
      </c>
      <c r="K1232" s="1" t="s">
        <v>6747</v>
      </c>
      <c r="L1232" s="1"/>
      <c r="M1232" s="3" t="s">
        <v>6748</v>
      </c>
      <c r="N1232" s="1" t="b">
        <v>0</v>
      </c>
      <c r="O1232" s="1" t="b">
        <v>0</v>
      </c>
      <c r="P1232" s="1" t="s">
        <v>208</v>
      </c>
      <c r="X1232" s="1" t="s">
        <v>6749</v>
      </c>
      <c r="Y1232" s="3" t="s">
        <v>6750</v>
      </c>
      <c r="Z1232" s="3" t="s">
        <v>6751</v>
      </c>
    </row>
    <row r="1233">
      <c r="A1233" s="1">
        <v>414349.0</v>
      </c>
      <c r="B1233" s="1" t="s">
        <v>6752</v>
      </c>
      <c r="C1233" s="2">
        <v>42387.0</v>
      </c>
      <c r="D1233" s="1" t="s">
        <v>6753</v>
      </c>
      <c r="E1233" s="1" t="s">
        <v>29</v>
      </c>
      <c r="F1233" s="1">
        <v>894.0</v>
      </c>
      <c r="G1233" s="1">
        <v>236.0</v>
      </c>
      <c r="H1233" s="1">
        <v>6.0</v>
      </c>
      <c r="I1233" s="1" t="s">
        <v>6754</v>
      </c>
      <c r="M1233" s="3" t="s">
        <v>6755</v>
      </c>
      <c r="N1233" s="1" t="b">
        <v>0</v>
      </c>
      <c r="O1233" s="1" t="b">
        <v>0</v>
      </c>
      <c r="P1233" s="1" t="s">
        <v>31</v>
      </c>
      <c r="X1233" s="1" t="s">
        <v>6756</v>
      </c>
    </row>
    <row r="1234">
      <c r="A1234" s="1">
        <v>414350.0</v>
      </c>
      <c r="B1234" s="1" t="s">
        <v>6757</v>
      </c>
      <c r="C1234" s="2">
        <v>42378.0</v>
      </c>
      <c r="D1234" s="1" t="s">
        <v>6758</v>
      </c>
      <c r="E1234" s="1" t="s">
        <v>29</v>
      </c>
      <c r="F1234" s="1">
        <v>894.0</v>
      </c>
      <c r="G1234" s="1">
        <v>236.0</v>
      </c>
      <c r="H1234" s="1">
        <v>2.0</v>
      </c>
      <c r="K1234" s="1" t="s">
        <v>206</v>
      </c>
      <c r="L1234" s="1"/>
      <c r="M1234" s="3" t="s">
        <v>6759</v>
      </c>
      <c r="N1234" s="1" t="b">
        <v>0</v>
      </c>
      <c r="O1234" s="1" t="b">
        <v>0</v>
      </c>
      <c r="P1234" s="1" t="s">
        <v>208</v>
      </c>
      <c r="X1234" s="1" t="s">
        <v>6760</v>
      </c>
      <c r="Y1234" s="3" t="s">
        <v>6761</v>
      </c>
      <c r="Z1234" s="3" t="s">
        <v>6762</v>
      </c>
    </row>
    <row r="1235">
      <c r="A1235" s="1">
        <v>414351.0</v>
      </c>
      <c r="B1235" s="1" t="s">
        <v>6763</v>
      </c>
      <c r="C1235" s="2">
        <v>42378.0</v>
      </c>
      <c r="D1235" s="1" t="s">
        <v>6764</v>
      </c>
      <c r="E1235" s="1" t="s">
        <v>29</v>
      </c>
      <c r="F1235" s="1">
        <v>894.0</v>
      </c>
      <c r="G1235" s="1">
        <v>236.0</v>
      </c>
      <c r="H1235" s="1">
        <v>2.0</v>
      </c>
      <c r="M1235" s="3" t="s">
        <v>6765</v>
      </c>
      <c r="N1235" s="1" t="b">
        <v>0</v>
      </c>
      <c r="O1235" s="1" t="b">
        <v>0</v>
      </c>
      <c r="P1235" s="1" t="s">
        <v>31</v>
      </c>
      <c r="X1235" s="1" t="s">
        <v>6766</v>
      </c>
    </row>
    <row r="1236">
      <c r="A1236" s="1">
        <v>414352.0</v>
      </c>
      <c r="B1236" s="1" t="s">
        <v>6767</v>
      </c>
      <c r="C1236" s="2">
        <v>42378.0</v>
      </c>
      <c r="D1236" s="1" t="s">
        <v>6768</v>
      </c>
      <c r="E1236" s="1" t="s">
        <v>29</v>
      </c>
      <c r="F1236" s="1">
        <v>894.0</v>
      </c>
      <c r="G1236" s="1">
        <v>236.0</v>
      </c>
      <c r="H1236" s="1">
        <v>1.0</v>
      </c>
      <c r="K1236" s="1" t="s">
        <v>6769</v>
      </c>
      <c r="L1236" s="1"/>
      <c r="M1236" s="3" t="s">
        <v>6770</v>
      </c>
      <c r="N1236" s="1" t="b">
        <v>1</v>
      </c>
      <c r="O1236" s="1" t="b">
        <v>1</v>
      </c>
      <c r="P1236" s="1" t="s">
        <v>77</v>
      </c>
      <c r="X1236" s="1" t="s">
        <v>6771</v>
      </c>
    </row>
    <row r="1237">
      <c r="A1237" s="1">
        <v>414353.0</v>
      </c>
      <c r="B1237" s="1" t="s">
        <v>6772</v>
      </c>
      <c r="C1237" s="4">
        <v>42356.0</v>
      </c>
      <c r="D1237" s="1" t="s">
        <v>6773</v>
      </c>
      <c r="E1237" s="1" t="s">
        <v>29</v>
      </c>
      <c r="F1237" s="1">
        <v>894.0</v>
      </c>
      <c r="G1237" s="1">
        <v>236.0</v>
      </c>
      <c r="H1237" s="1">
        <v>19.0</v>
      </c>
      <c r="I1237" s="1" t="s">
        <v>6774</v>
      </c>
      <c r="K1237" s="1" t="s">
        <v>6775</v>
      </c>
      <c r="L1237" s="1"/>
      <c r="M1237" s="3" t="s">
        <v>6776</v>
      </c>
      <c r="N1237" s="1" t="b">
        <v>1</v>
      </c>
      <c r="O1237" s="1" t="b">
        <v>1</v>
      </c>
      <c r="P1237" s="1" t="s">
        <v>77</v>
      </c>
      <c r="X1237" s="1" t="s">
        <v>6777</v>
      </c>
      <c r="Y1237" s="3" t="s">
        <v>6778</v>
      </c>
      <c r="Z1237" s="3" t="s">
        <v>6779</v>
      </c>
    </row>
    <row r="1238">
      <c r="A1238" s="1">
        <v>414354.0</v>
      </c>
      <c r="B1238" s="1" t="s">
        <v>6780</v>
      </c>
      <c r="C1238" s="4">
        <v>42356.0</v>
      </c>
      <c r="D1238" s="1" t="s">
        <v>6781</v>
      </c>
      <c r="E1238" s="1" t="s">
        <v>29</v>
      </c>
      <c r="F1238" s="1">
        <v>894.0</v>
      </c>
      <c r="G1238" s="1">
        <v>236.0</v>
      </c>
      <c r="H1238" s="1">
        <v>15.0</v>
      </c>
      <c r="I1238" s="1" t="s">
        <v>2594</v>
      </c>
      <c r="K1238" s="1" t="s">
        <v>6782</v>
      </c>
      <c r="L1238" s="1"/>
      <c r="M1238" s="3" t="s">
        <v>6783</v>
      </c>
      <c r="N1238" s="1" t="b">
        <v>1</v>
      </c>
      <c r="O1238" s="1" t="b">
        <v>1</v>
      </c>
      <c r="P1238" s="1" t="s">
        <v>77</v>
      </c>
      <c r="X1238" s="1" t="s">
        <v>6784</v>
      </c>
    </row>
    <row r="1239">
      <c r="A1239" s="1">
        <v>414355.0</v>
      </c>
      <c r="B1239" s="1" t="s">
        <v>6785</v>
      </c>
      <c r="C1239" s="4">
        <v>42356.0</v>
      </c>
      <c r="D1239" s="1" t="s">
        <v>6786</v>
      </c>
      <c r="E1239" s="1" t="s">
        <v>29</v>
      </c>
      <c r="F1239" s="1">
        <v>894.0</v>
      </c>
      <c r="G1239" s="1">
        <v>236.0</v>
      </c>
      <c r="H1239" s="1">
        <v>1.0</v>
      </c>
      <c r="K1239" s="1" t="s">
        <v>6787</v>
      </c>
      <c r="L1239" s="1"/>
      <c r="M1239" s="3" t="s">
        <v>6788</v>
      </c>
      <c r="N1239" s="1" t="b">
        <v>1</v>
      </c>
      <c r="O1239" s="1" t="b">
        <v>1</v>
      </c>
      <c r="P1239" s="1" t="s">
        <v>77</v>
      </c>
      <c r="X1239" s="1" t="s">
        <v>6789</v>
      </c>
    </row>
    <row r="1240">
      <c r="A1240" s="1">
        <v>414356.0</v>
      </c>
      <c r="B1240" s="1" t="s">
        <v>6790</v>
      </c>
      <c r="C1240" s="4">
        <v>42356.0</v>
      </c>
      <c r="D1240" s="1" t="s">
        <v>6791</v>
      </c>
      <c r="E1240" s="1" t="s">
        <v>29</v>
      </c>
      <c r="F1240" s="1">
        <v>894.0</v>
      </c>
      <c r="G1240" s="1">
        <v>236.0</v>
      </c>
      <c r="H1240" s="1">
        <v>17.0</v>
      </c>
      <c r="I1240" s="1" t="s">
        <v>275</v>
      </c>
      <c r="K1240" s="1" t="s">
        <v>6792</v>
      </c>
      <c r="L1240" s="1"/>
      <c r="M1240" s="3" t="s">
        <v>6793</v>
      </c>
      <c r="N1240" s="1" t="b">
        <v>1</v>
      </c>
      <c r="O1240" s="1" t="b">
        <v>1</v>
      </c>
      <c r="P1240" s="1" t="s">
        <v>77</v>
      </c>
      <c r="X1240" s="1" t="s">
        <v>6794</v>
      </c>
    </row>
    <row r="1241">
      <c r="A1241" s="1">
        <v>414357.0</v>
      </c>
      <c r="B1241" s="1" t="s">
        <v>6795</v>
      </c>
      <c r="C1241" s="4">
        <v>42356.0</v>
      </c>
      <c r="D1241" s="1" t="s">
        <v>6796</v>
      </c>
      <c r="E1241" s="1" t="s">
        <v>29</v>
      </c>
      <c r="F1241" s="1">
        <v>894.0</v>
      </c>
      <c r="G1241" s="1">
        <v>236.0</v>
      </c>
      <c r="H1241" s="1">
        <v>1.0</v>
      </c>
      <c r="K1241" s="1" t="s">
        <v>6797</v>
      </c>
      <c r="L1241" s="1"/>
      <c r="M1241" s="3" t="s">
        <v>6798</v>
      </c>
      <c r="N1241" s="1" t="b">
        <v>1</v>
      </c>
      <c r="O1241" s="1" t="b">
        <v>1</v>
      </c>
      <c r="P1241" s="1" t="s">
        <v>77</v>
      </c>
      <c r="X1241" s="1" t="s">
        <v>6799</v>
      </c>
    </row>
    <row r="1242">
      <c r="A1242" s="1">
        <v>414358.0</v>
      </c>
      <c r="B1242" s="1" t="s">
        <v>6800</v>
      </c>
      <c r="C1242" s="4">
        <v>42356.0</v>
      </c>
      <c r="D1242" s="1" t="s">
        <v>6801</v>
      </c>
      <c r="E1242" s="1" t="s">
        <v>29</v>
      </c>
      <c r="F1242" s="1">
        <v>894.0</v>
      </c>
      <c r="G1242" s="1">
        <v>236.0</v>
      </c>
      <c r="H1242" s="1">
        <v>1.0</v>
      </c>
      <c r="K1242" s="1" t="s">
        <v>6802</v>
      </c>
      <c r="L1242" s="1"/>
      <c r="M1242" s="3" t="s">
        <v>6803</v>
      </c>
      <c r="N1242" s="1" t="b">
        <v>1</v>
      </c>
      <c r="O1242" s="1" t="b">
        <v>1</v>
      </c>
      <c r="P1242" s="1" t="s">
        <v>77</v>
      </c>
      <c r="X1242" s="1" t="s">
        <v>6804</v>
      </c>
      <c r="Y1242" s="3" t="s">
        <v>6805</v>
      </c>
      <c r="Z1242" s="3" t="s">
        <v>6806</v>
      </c>
    </row>
    <row r="1243">
      <c r="A1243" s="1">
        <v>414359.0</v>
      </c>
      <c r="B1243" s="1" t="s">
        <v>6807</v>
      </c>
      <c r="C1243" s="2">
        <v>42341.0</v>
      </c>
      <c r="D1243" s="1" t="s">
        <v>6808</v>
      </c>
      <c r="E1243" s="1" t="s">
        <v>29</v>
      </c>
      <c r="F1243" s="1">
        <v>894.0</v>
      </c>
      <c r="G1243" s="1">
        <v>236.0</v>
      </c>
      <c r="H1243" s="1">
        <v>76.0</v>
      </c>
      <c r="K1243" s="1" t="s">
        <v>6809</v>
      </c>
      <c r="L1243" s="1"/>
      <c r="M1243" s="3" t="s">
        <v>6810</v>
      </c>
      <c r="N1243" s="1" t="b">
        <v>1</v>
      </c>
      <c r="O1243" s="1" t="b">
        <v>1</v>
      </c>
      <c r="P1243" s="1" t="s">
        <v>77</v>
      </c>
      <c r="X1243" s="1" t="s">
        <v>6811</v>
      </c>
      <c r="Y1243" s="3" t="s">
        <v>6812</v>
      </c>
      <c r="Z1243" s="3" t="s">
        <v>6813</v>
      </c>
    </row>
    <row r="1244">
      <c r="A1244" s="1">
        <v>414360.0</v>
      </c>
      <c r="B1244" s="1" t="s">
        <v>6814</v>
      </c>
      <c r="C1244" s="4">
        <v>42332.0</v>
      </c>
      <c r="D1244" s="1" t="s">
        <v>6815</v>
      </c>
      <c r="E1244" s="1" t="s">
        <v>29</v>
      </c>
      <c r="F1244" s="1">
        <v>894.0</v>
      </c>
      <c r="G1244" s="1">
        <v>236.0</v>
      </c>
      <c r="H1244" s="1">
        <v>1.0</v>
      </c>
      <c r="I1244" s="1" t="s">
        <v>6816</v>
      </c>
      <c r="K1244" s="1" t="s">
        <v>6817</v>
      </c>
      <c r="L1244" s="1"/>
      <c r="M1244" s="3" t="s">
        <v>6818</v>
      </c>
      <c r="N1244" s="1" t="b">
        <v>1</v>
      </c>
      <c r="O1244" s="1" t="b">
        <v>1</v>
      </c>
      <c r="P1244" s="1" t="s">
        <v>77</v>
      </c>
      <c r="X1244" s="1" t="s">
        <v>6819</v>
      </c>
      <c r="Y1244" s="3" t="s">
        <v>6820</v>
      </c>
      <c r="Z1244" s="3" t="s">
        <v>6821</v>
      </c>
    </row>
    <row r="1245">
      <c r="A1245" s="1">
        <v>414361.0</v>
      </c>
      <c r="B1245" s="1" t="s">
        <v>6822</v>
      </c>
      <c r="C1245" s="4">
        <v>42326.0</v>
      </c>
      <c r="D1245" s="1" t="s">
        <v>6823</v>
      </c>
      <c r="E1245" s="1" t="s">
        <v>29</v>
      </c>
      <c r="F1245" s="1">
        <v>894.0</v>
      </c>
      <c r="G1245" s="1">
        <v>236.0</v>
      </c>
      <c r="H1245" s="1">
        <v>39.0</v>
      </c>
      <c r="I1245" s="1" t="s">
        <v>2495</v>
      </c>
      <c r="K1245" s="1" t="s">
        <v>6792</v>
      </c>
      <c r="L1245" s="1"/>
      <c r="M1245" s="3" t="s">
        <v>6824</v>
      </c>
      <c r="N1245" s="1" t="b">
        <v>1</v>
      </c>
      <c r="O1245" s="1" t="b">
        <v>1</v>
      </c>
      <c r="P1245" s="1" t="s">
        <v>77</v>
      </c>
      <c r="X1245" s="1" t="s">
        <v>6825</v>
      </c>
    </row>
    <row r="1246">
      <c r="A1246" s="1">
        <v>414362.0</v>
      </c>
      <c r="B1246" s="1" t="s">
        <v>6826</v>
      </c>
      <c r="C1246" s="4">
        <v>42326.0</v>
      </c>
      <c r="D1246" s="1" t="s">
        <v>6827</v>
      </c>
      <c r="E1246" s="1" t="s">
        <v>29</v>
      </c>
      <c r="F1246" s="1">
        <v>894.0</v>
      </c>
      <c r="G1246" s="1">
        <v>236.0</v>
      </c>
      <c r="H1246" s="1">
        <v>3.0</v>
      </c>
      <c r="I1246" s="1" t="s">
        <v>6828</v>
      </c>
      <c r="K1246" s="1" t="s">
        <v>6829</v>
      </c>
      <c r="L1246" s="1"/>
      <c r="M1246" s="3" t="s">
        <v>6830</v>
      </c>
      <c r="N1246" s="1" t="b">
        <v>1</v>
      </c>
      <c r="O1246" s="1" t="b">
        <v>1</v>
      </c>
      <c r="P1246" s="1" t="s">
        <v>77</v>
      </c>
      <c r="X1246" s="1" t="s">
        <v>6831</v>
      </c>
    </row>
    <row r="1247">
      <c r="A1247" s="1">
        <v>414363.0</v>
      </c>
      <c r="B1247" s="1" t="s">
        <v>6832</v>
      </c>
      <c r="C1247" s="4">
        <v>42326.0</v>
      </c>
      <c r="D1247" s="1" t="s">
        <v>6833</v>
      </c>
      <c r="E1247" s="1" t="s">
        <v>29</v>
      </c>
      <c r="F1247" s="1">
        <v>894.0</v>
      </c>
      <c r="G1247" s="1">
        <v>236.0</v>
      </c>
      <c r="H1247" s="1">
        <v>2.0</v>
      </c>
      <c r="I1247" s="1" t="s">
        <v>6834</v>
      </c>
      <c r="K1247" s="1" t="s">
        <v>6835</v>
      </c>
      <c r="L1247" s="1"/>
      <c r="M1247" s="3" t="s">
        <v>6836</v>
      </c>
      <c r="N1247" s="1" t="b">
        <v>1</v>
      </c>
      <c r="O1247" s="1" t="b">
        <v>1</v>
      </c>
      <c r="P1247" s="1" t="s">
        <v>77</v>
      </c>
      <c r="X1247" s="1" t="s">
        <v>6837</v>
      </c>
    </row>
    <row r="1248">
      <c r="A1248" s="1">
        <v>414364.0</v>
      </c>
      <c r="B1248" s="1" t="s">
        <v>6838</v>
      </c>
      <c r="C1248" s="4">
        <v>42326.0</v>
      </c>
      <c r="D1248" s="1" t="s">
        <v>6839</v>
      </c>
      <c r="E1248" s="1" t="s">
        <v>29</v>
      </c>
      <c r="F1248" s="1">
        <v>894.0</v>
      </c>
      <c r="G1248" s="1">
        <v>236.0</v>
      </c>
      <c r="H1248" s="1">
        <v>4.0</v>
      </c>
      <c r="I1248" s="1" t="s">
        <v>6834</v>
      </c>
      <c r="K1248" s="1" t="s">
        <v>6840</v>
      </c>
      <c r="L1248" s="1"/>
      <c r="M1248" s="3" t="s">
        <v>6841</v>
      </c>
      <c r="N1248" s="1" t="b">
        <v>1</v>
      </c>
      <c r="O1248" s="1" t="b">
        <v>1</v>
      </c>
      <c r="P1248" s="1" t="s">
        <v>77</v>
      </c>
      <c r="X1248" s="1" t="s">
        <v>6842</v>
      </c>
    </row>
    <row r="1249">
      <c r="A1249" s="1">
        <v>414365.0</v>
      </c>
      <c r="B1249" s="1" t="s">
        <v>6843</v>
      </c>
      <c r="C1249" s="4">
        <v>42326.0</v>
      </c>
      <c r="D1249" s="1" t="s">
        <v>6844</v>
      </c>
      <c r="E1249" s="1" t="s">
        <v>29</v>
      </c>
      <c r="F1249" s="1">
        <v>894.0</v>
      </c>
      <c r="G1249" s="1">
        <v>236.0</v>
      </c>
      <c r="H1249" s="1">
        <v>2.0</v>
      </c>
      <c r="I1249" s="1" t="s">
        <v>6834</v>
      </c>
      <c r="K1249" s="1" t="s">
        <v>6845</v>
      </c>
      <c r="L1249" s="1"/>
      <c r="M1249" s="3" t="s">
        <v>6846</v>
      </c>
      <c r="N1249" s="1" t="b">
        <v>1</v>
      </c>
      <c r="O1249" s="1" t="b">
        <v>1</v>
      </c>
      <c r="P1249" s="1" t="s">
        <v>77</v>
      </c>
      <c r="X1249" s="1" t="s">
        <v>6847</v>
      </c>
    </row>
    <row r="1250">
      <c r="A1250" s="1">
        <v>414366.0</v>
      </c>
      <c r="B1250" s="1" t="s">
        <v>6848</v>
      </c>
      <c r="C1250" s="4">
        <v>42326.0</v>
      </c>
      <c r="D1250" s="1" t="s">
        <v>6849</v>
      </c>
      <c r="E1250" s="1" t="s">
        <v>29</v>
      </c>
      <c r="F1250" s="1">
        <v>894.0</v>
      </c>
      <c r="G1250" s="1">
        <v>236.0</v>
      </c>
      <c r="H1250" s="1">
        <v>1.0</v>
      </c>
      <c r="I1250" s="1" t="s">
        <v>6834</v>
      </c>
      <c r="K1250" s="1" t="s">
        <v>6850</v>
      </c>
      <c r="L1250" s="1"/>
      <c r="M1250" s="3" t="s">
        <v>6851</v>
      </c>
      <c r="N1250" s="1" t="b">
        <v>1</v>
      </c>
      <c r="O1250" s="1" t="b">
        <v>1</v>
      </c>
      <c r="P1250" s="1" t="s">
        <v>77</v>
      </c>
      <c r="X1250" s="1" t="s">
        <v>6852</v>
      </c>
      <c r="Y1250" s="3" t="s">
        <v>6853</v>
      </c>
      <c r="Z1250" s="3" t="s">
        <v>6854</v>
      </c>
    </row>
    <row r="1251">
      <c r="A1251" s="1">
        <v>414367.0</v>
      </c>
      <c r="B1251" s="1" t="s">
        <v>6855</v>
      </c>
      <c r="C1251" s="4">
        <v>42326.0</v>
      </c>
      <c r="D1251" s="1" t="s">
        <v>6856</v>
      </c>
      <c r="E1251" s="1" t="s">
        <v>29</v>
      </c>
      <c r="F1251" s="1">
        <v>894.0</v>
      </c>
      <c r="G1251" s="1">
        <v>236.0</v>
      </c>
      <c r="H1251" s="1">
        <v>5.0</v>
      </c>
      <c r="I1251" s="1" t="s">
        <v>6834</v>
      </c>
      <c r="K1251" s="1" t="s">
        <v>6857</v>
      </c>
      <c r="L1251" s="1"/>
      <c r="M1251" s="3" t="s">
        <v>6858</v>
      </c>
      <c r="N1251" s="1" t="b">
        <v>1</v>
      </c>
      <c r="O1251" s="1" t="b">
        <v>1</v>
      </c>
      <c r="P1251" s="1" t="s">
        <v>77</v>
      </c>
      <c r="X1251" s="1" t="s">
        <v>6859</v>
      </c>
    </row>
    <row r="1252">
      <c r="A1252" s="1">
        <v>414368.0</v>
      </c>
      <c r="B1252" s="1" t="s">
        <v>6860</v>
      </c>
      <c r="C1252" s="4">
        <v>42326.0</v>
      </c>
      <c r="D1252" s="1" t="s">
        <v>6861</v>
      </c>
      <c r="E1252" s="1" t="s">
        <v>29</v>
      </c>
      <c r="F1252" s="1">
        <v>894.0</v>
      </c>
      <c r="G1252" s="1">
        <v>236.0</v>
      </c>
      <c r="H1252" s="1">
        <v>3.0</v>
      </c>
      <c r="I1252" s="1" t="s">
        <v>6834</v>
      </c>
      <c r="K1252" s="1" t="s">
        <v>6862</v>
      </c>
      <c r="L1252" s="1"/>
      <c r="M1252" s="3" t="s">
        <v>6863</v>
      </c>
      <c r="N1252" s="1" t="b">
        <v>1</v>
      </c>
      <c r="O1252" s="1" t="b">
        <v>1</v>
      </c>
      <c r="P1252" s="1" t="s">
        <v>77</v>
      </c>
      <c r="X1252" s="1" t="s">
        <v>6864</v>
      </c>
    </row>
    <row r="1253">
      <c r="A1253" s="1">
        <v>414369.0</v>
      </c>
      <c r="B1253" s="1" t="s">
        <v>6865</v>
      </c>
      <c r="C1253" s="4">
        <v>42326.0</v>
      </c>
      <c r="D1253" s="1" t="s">
        <v>6866</v>
      </c>
      <c r="E1253" s="1" t="s">
        <v>29</v>
      </c>
      <c r="F1253" s="1">
        <v>894.0</v>
      </c>
      <c r="G1253" s="1">
        <v>236.0</v>
      </c>
      <c r="H1253" s="1">
        <v>1.0</v>
      </c>
      <c r="I1253" s="1" t="s">
        <v>6834</v>
      </c>
      <c r="K1253" s="1" t="s">
        <v>6867</v>
      </c>
      <c r="L1253" s="1"/>
      <c r="M1253" s="3" t="s">
        <v>6868</v>
      </c>
      <c r="N1253" s="1" t="b">
        <v>1</v>
      </c>
      <c r="O1253" s="1" t="b">
        <v>1</v>
      </c>
      <c r="P1253" s="1" t="s">
        <v>77</v>
      </c>
      <c r="X1253" s="1" t="s">
        <v>6869</v>
      </c>
      <c r="Y1253" s="3" t="s">
        <v>6870</v>
      </c>
      <c r="Z1253" s="3" t="s">
        <v>6871</v>
      </c>
    </row>
    <row r="1254">
      <c r="A1254" s="1">
        <v>414370.0</v>
      </c>
      <c r="B1254" s="1" t="s">
        <v>6872</v>
      </c>
      <c r="C1254" s="4">
        <v>42326.0</v>
      </c>
      <c r="D1254" s="1" t="s">
        <v>6873</v>
      </c>
      <c r="E1254" s="1" t="s">
        <v>29</v>
      </c>
      <c r="F1254" s="1">
        <v>894.0</v>
      </c>
      <c r="G1254" s="1">
        <v>236.0</v>
      </c>
      <c r="H1254" s="1">
        <v>1.0</v>
      </c>
      <c r="I1254" s="1" t="s">
        <v>6874</v>
      </c>
      <c r="K1254" s="1" t="s">
        <v>6875</v>
      </c>
      <c r="L1254" s="1"/>
      <c r="M1254" s="3" t="s">
        <v>6876</v>
      </c>
      <c r="N1254" s="1" t="b">
        <v>1</v>
      </c>
      <c r="O1254" s="1" t="b">
        <v>1</v>
      </c>
      <c r="P1254" s="1" t="s">
        <v>77</v>
      </c>
      <c r="X1254" s="1" t="s">
        <v>6877</v>
      </c>
      <c r="Y1254" s="3" t="s">
        <v>6878</v>
      </c>
      <c r="Z1254" s="3" t="s">
        <v>6879</v>
      </c>
    </row>
    <row r="1255">
      <c r="A1255" s="1">
        <v>414371.0</v>
      </c>
      <c r="B1255" s="1" t="s">
        <v>6880</v>
      </c>
      <c r="C1255" s="4">
        <v>42326.0</v>
      </c>
      <c r="D1255" s="1" t="s">
        <v>6881</v>
      </c>
      <c r="E1255" s="1" t="s">
        <v>29</v>
      </c>
      <c r="F1255" s="1">
        <v>894.0</v>
      </c>
      <c r="G1255" s="1">
        <v>236.0</v>
      </c>
      <c r="H1255" s="1">
        <v>2.0</v>
      </c>
      <c r="I1255" s="1" t="s">
        <v>6834</v>
      </c>
      <c r="K1255" s="1" t="s">
        <v>6850</v>
      </c>
      <c r="L1255" s="1"/>
      <c r="M1255" s="3" t="s">
        <v>6882</v>
      </c>
      <c r="N1255" s="1" t="b">
        <v>1</v>
      </c>
      <c r="O1255" s="1" t="b">
        <v>1</v>
      </c>
      <c r="P1255" s="1" t="s">
        <v>77</v>
      </c>
      <c r="X1255" s="1" t="s">
        <v>6883</v>
      </c>
    </row>
    <row r="1256">
      <c r="A1256" s="1">
        <v>414372.0</v>
      </c>
      <c r="B1256" s="1" t="s">
        <v>6884</v>
      </c>
      <c r="C1256" s="4">
        <v>42326.0</v>
      </c>
      <c r="D1256" s="1" t="s">
        <v>6885</v>
      </c>
      <c r="E1256" s="1" t="s">
        <v>29</v>
      </c>
      <c r="F1256" s="1">
        <v>894.0</v>
      </c>
      <c r="G1256" s="1">
        <v>236.0</v>
      </c>
      <c r="H1256" s="1">
        <v>2.0</v>
      </c>
      <c r="I1256" s="1" t="s">
        <v>6834</v>
      </c>
      <c r="K1256" s="1" t="s">
        <v>6845</v>
      </c>
      <c r="L1256" s="1"/>
      <c r="M1256" s="3" t="s">
        <v>6886</v>
      </c>
      <c r="N1256" s="1" t="b">
        <v>1</v>
      </c>
      <c r="O1256" s="1" t="b">
        <v>1</v>
      </c>
      <c r="P1256" s="1" t="s">
        <v>77</v>
      </c>
      <c r="X1256" s="1" t="s">
        <v>6887</v>
      </c>
    </row>
    <row r="1257">
      <c r="A1257" s="1">
        <v>414373.0</v>
      </c>
      <c r="B1257" s="1" t="s">
        <v>6888</v>
      </c>
      <c r="C1257" s="4">
        <v>42326.0</v>
      </c>
      <c r="D1257" s="1" t="s">
        <v>6889</v>
      </c>
      <c r="E1257" s="1" t="s">
        <v>29</v>
      </c>
      <c r="F1257" s="1">
        <v>894.0</v>
      </c>
      <c r="G1257" s="1">
        <v>236.0</v>
      </c>
      <c r="H1257" s="1">
        <v>7.0</v>
      </c>
      <c r="I1257" s="1" t="s">
        <v>6890</v>
      </c>
      <c r="K1257" s="1" t="s">
        <v>6891</v>
      </c>
      <c r="L1257" s="1"/>
      <c r="M1257" s="3" t="s">
        <v>6892</v>
      </c>
      <c r="N1257" s="1" t="b">
        <v>1</v>
      </c>
      <c r="O1257" s="1" t="b">
        <v>1</v>
      </c>
      <c r="P1257" s="1" t="s">
        <v>77</v>
      </c>
      <c r="X1257" s="1" t="s">
        <v>6893</v>
      </c>
    </row>
    <row r="1258">
      <c r="A1258" s="1">
        <v>414374.0</v>
      </c>
      <c r="B1258" s="1" t="s">
        <v>6894</v>
      </c>
      <c r="C1258" s="4">
        <v>42326.0</v>
      </c>
      <c r="D1258" s="1" t="s">
        <v>6895</v>
      </c>
      <c r="E1258" s="1" t="s">
        <v>29</v>
      </c>
      <c r="F1258" s="1">
        <v>894.0</v>
      </c>
      <c r="G1258" s="1">
        <v>236.0</v>
      </c>
      <c r="H1258" s="1">
        <v>5.0</v>
      </c>
      <c r="I1258" s="1" t="s">
        <v>6896</v>
      </c>
      <c r="K1258" s="1" t="s">
        <v>6891</v>
      </c>
      <c r="L1258" s="1"/>
      <c r="M1258" s="3" t="s">
        <v>6897</v>
      </c>
      <c r="N1258" s="1" t="b">
        <v>1</v>
      </c>
      <c r="O1258" s="1" t="b">
        <v>1</v>
      </c>
      <c r="P1258" s="1" t="s">
        <v>77</v>
      </c>
      <c r="X1258" s="1" t="s">
        <v>6898</v>
      </c>
    </row>
    <row r="1259">
      <c r="A1259" s="1">
        <v>414375.0</v>
      </c>
      <c r="B1259" s="1" t="s">
        <v>6899</v>
      </c>
      <c r="C1259" s="4">
        <v>42326.0</v>
      </c>
      <c r="D1259" s="1" t="s">
        <v>6900</v>
      </c>
      <c r="E1259" s="1" t="s">
        <v>29</v>
      </c>
      <c r="F1259" s="1">
        <v>894.0</v>
      </c>
      <c r="G1259" s="1">
        <v>236.0</v>
      </c>
      <c r="H1259" s="1">
        <v>14.0</v>
      </c>
      <c r="I1259" s="1" t="s">
        <v>6901</v>
      </c>
      <c r="K1259" s="1" t="s">
        <v>6902</v>
      </c>
      <c r="L1259" s="1"/>
      <c r="M1259" s="3" t="s">
        <v>6903</v>
      </c>
      <c r="N1259" s="1" t="b">
        <v>1</v>
      </c>
      <c r="O1259" s="1" t="b">
        <v>1</v>
      </c>
      <c r="P1259" s="1" t="s">
        <v>77</v>
      </c>
      <c r="X1259" s="1" t="s">
        <v>6904</v>
      </c>
    </row>
    <row r="1260">
      <c r="A1260" s="1">
        <v>414376.0</v>
      </c>
      <c r="B1260" s="1" t="s">
        <v>6905</v>
      </c>
      <c r="C1260" s="4">
        <v>42326.0</v>
      </c>
      <c r="D1260" s="1" t="s">
        <v>6906</v>
      </c>
      <c r="E1260" s="1" t="s">
        <v>29</v>
      </c>
      <c r="F1260" s="1">
        <v>894.0</v>
      </c>
      <c r="G1260" s="1">
        <v>236.0</v>
      </c>
      <c r="H1260" s="1">
        <v>3.0</v>
      </c>
      <c r="K1260" s="1" t="s">
        <v>6907</v>
      </c>
      <c r="L1260" s="1"/>
      <c r="M1260" s="3" t="s">
        <v>6908</v>
      </c>
      <c r="N1260" s="1" t="b">
        <v>1</v>
      </c>
      <c r="O1260" s="1" t="b">
        <v>1</v>
      </c>
      <c r="P1260" s="1" t="s">
        <v>77</v>
      </c>
      <c r="X1260" s="1" t="s">
        <v>6909</v>
      </c>
    </row>
    <row r="1261">
      <c r="A1261" s="1">
        <v>414377.0</v>
      </c>
      <c r="B1261" s="1" t="s">
        <v>6910</v>
      </c>
      <c r="C1261" s="4">
        <v>42326.0</v>
      </c>
      <c r="D1261" s="1" t="s">
        <v>6911</v>
      </c>
      <c r="E1261" s="1" t="s">
        <v>29</v>
      </c>
      <c r="F1261" s="1">
        <v>894.0</v>
      </c>
      <c r="G1261" s="1">
        <v>236.0</v>
      </c>
      <c r="H1261" s="1">
        <v>5.0</v>
      </c>
      <c r="I1261" s="1" t="s">
        <v>6896</v>
      </c>
      <c r="K1261" s="1" t="s">
        <v>6912</v>
      </c>
      <c r="L1261" s="1"/>
      <c r="M1261" s="3" t="s">
        <v>6913</v>
      </c>
      <c r="N1261" s="1" t="b">
        <v>1</v>
      </c>
      <c r="O1261" s="1" t="b">
        <v>1</v>
      </c>
      <c r="P1261" s="1" t="s">
        <v>77</v>
      </c>
      <c r="X1261" s="1" t="s">
        <v>6914</v>
      </c>
    </row>
    <row r="1262">
      <c r="A1262" s="1">
        <v>414378.0</v>
      </c>
      <c r="B1262" s="1" t="s">
        <v>6915</v>
      </c>
      <c r="C1262" s="4">
        <v>42326.0</v>
      </c>
      <c r="D1262" s="1" t="s">
        <v>6916</v>
      </c>
      <c r="E1262" s="1" t="s">
        <v>29</v>
      </c>
      <c r="F1262" s="1">
        <v>894.0</v>
      </c>
      <c r="G1262" s="1">
        <v>236.0</v>
      </c>
      <c r="H1262" s="1">
        <v>4.0</v>
      </c>
      <c r="I1262" s="1" t="s">
        <v>6917</v>
      </c>
      <c r="K1262" s="1" t="s">
        <v>6918</v>
      </c>
      <c r="L1262" s="1"/>
      <c r="M1262" s="3" t="s">
        <v>6919</v>
      </c>
      <c r="N1262" s="1" t="b">
        <v>1</v>
      </c>
      <c r="O1262" s="1" t="b">
        <v>1</v>
      </c>
      <c r="P1262" s="1" t="s">
        <v>77</v>
      </c>
      <c r="X1262" s="1" t="s">
        <v>6920</v>
      </c>
    </row>
    <row r="1263">
      <c r="A1263" s="1">
        <v>414379.0</v>
      </c>
      <c r="B1263" s="1" t="s">
        <v>6921</v>
      </c>
      <c r="C1263" s="4">
        <v>42326.0</v>
      </c>
      <c r="D1263" s="1" t="s">
        <v>6922</v>
      </c>
      <c r="E1263" s="1" t="s">
        <v>29</v>
      </c>
      <c r="F1263" s="1">
        <v>894.0</v>
      </c>
      <c r="G1263" s="1">
        <v>236.0</v>
      </c>
      <c r="H1263" s="1">
        <v>3.0</v>
      </c>
      <c r="I1263" s="1" t="s">
        <v>6923</v>
      </c>
      <c r="K1263" s="1" t="s">
        <v>6924</v>
      </c>
      <c r="L1263" s="1"/>
      <c r="M1263" s="3" t="s">
        <v>6925</v>
      </c>
      <c r="N1263" s="1" t="b">
        <v>1</v>
      </c>
      <c r="O1263" s="1" t="b">
        <v>1</v>
      </c>
      <c r="P1263" s="1" t="s">
        <v>77</v>
      </c>
      <c r="X1263" s="1" t="s">
        <v>6926</v>
      </c>
    </row>
    <row r="1264">
      <c r="A1264" s="1">
        <v>414380.0</v>
      </c>
      <c r="B1264" s="1" t="s">
        <v>6927</v>
      </c>
      <c r="C1264" s="4">
        <v>42326.0</v>
      </c>
      <c r="D1264" s="1" t="s">
        <v>6928</v>
      </c>
      <c r="E1264" s="1" t="s">
        <v>29</v>
      </c>
      <c r="F1264" s="1">
        <v>894.0</v>
      </c>
      <c r="G1264" s="1">
        <v>236.0</v>
      </c>
      <c r="H1264" s="1">
        <v>3.0</v>
      </c>
      <c r="I1264" s="1" t="s">
        <v>6923</v>
      </c>
      <c r="K1264" s="1" t="s">
        <v>6929</v>
      </c>
      <c r="L1264" s="1"/>
      <c r="M1264" s="3" t="s">
        <v>6930</v>
      </c>
      <c r="N1264" s="1" t="b">
        <v>1</v>
      </c>
      <c r="O1264" s="1" t="b">
        <v>1</v>
      </c>
      <c r="P1264" s="1" t="s">
        <v>77</v>
      </c>
      <c r="X1264" s="1" t="s">
        <v>6931</v>
      </c>
    </row>
    <row r="1265">
      <c r="A1265" s="1">
        <v>414381.0</v>
      </c>
      <c r="B1265" s="1" t="s">
        <v>6932</v>
      </c>
      <c r="C1265" s="4">
        <v>42326.0</v>
      </c>
      <c r="D1265" s="1" t="s">
        <v>6933</v>
      </c>
      <c r="E1265" s="1" t="s">
        <v>29</v>
      </c>
      <c r="F1265" s="1">
        <v>894.0</v>
      </c>
      <c r="G1265" s="1">
        <v>236.0</v>
      </c>
      <c r="H1265" s="1">
        <v>1.0</v>
      </c>
      <c r="I1265" s="1" t="s">
        <v>6896</v>
      </c>
      <c r="K1265" s="1" t="s">
        <v>6934</v>
      </c>
      <c r="L1265" s="1"/>
      <c r="M1265" s="3" t="s">
        <v>6935</v>
      </c>
      <c r="N1265" s="1" t="b">
        <v>1</v>
      </c>
      <c r="O1265" s="1" t="b">
        <v>1</v>
      </c>
      <c r="P1265" s="1" t="s">
        <v>77</v>
      </c>
      <c r="X1265" s="1" t="s">
        <v>6936</v>
      </c>
    </row>
    <row r="1266">
      <c r="A1266" s="1">
        <v>414382.0</v>
      </c>
      <c r="B1266" s="1" t="s">
        <v>6937</v>
      </c>
      <c r="C1266" s="4">
        <v>42326.0</v>
      </c>
      <c r="D1266" s="1" t="s">
        <v>6938</v>
      </c>
      <c r="E1266" s="1" t="s">
        <v>29</v>
      </c>
      <c r="F1266" s="1">
        <v>894.0</v>
      </c>
      <c r="G1266" s="1">
        <v>236.0</v>
      </c>
      <c r="H1266" s="1">
        <v>6.0</v>
      </c>
      <c r="I1266" s="1" t="s">
        <v>6896</v>
      </c>
      <c r="K1266" s="1" t="s">
        <v>6939</v>
      </c>
      <c r="L1266" s="1"/>
      <c r="M1266" s="3" t="s">
        <v>6940</v>
      </c>
      <c r="N1266" s="1" t="b">
        <v>1</v>
      </c>
      <c r="O1266" s="1" t="b">
        <v>1</v>
      </c>
      <c r="P1266" s="1" t="s">
        <v>77</v>
      </c>
      <c r="X1266" s="1" t="s">
        <v>6941</v>
      </c>
    </row>
    <row r="1267">
      <c r="A1267" s="1">
        <v>414383.0</v>
      </c>
      <c r="B1267" s="1" t="s">
        <v>6942</v>
      </c>
      <c r="C1267" s="4">
        <v>42326.0</v>
      </c>
      <c r="D1267" s="1" t="s">
        <v>6943</v>
      </c>
      <c r="E1267" s="1" t="s">
        <v>29</v>
      </c>
      <c r="F1267" s="1">
        <v>894.0</v>
      </c>
      <c r="G1267" s="1">
        <v>236.0</v>
      </c>
      <c r="H1267" s="1">
        <v>12.0</v>
      </c>
      <c r="I1267" s="1" t="s">
        <v>6896</v>
      </c>
      <c r="K1267" s="1" t="s">
        <v>6944</v>
      </c>
      <c r="L1267" s="1"/>
      <c r="M1267" s="3" t="s">
        <v>6945</v>
      </c>
      <c r="N1267" s="1" t="b">
        <v>1</v>
      </c>
      <c r="O1267" s="1" t="b">
        <v>1</v>
      </c>
      <c r="P1267" s="1" t="s">
        <v>77</v>
      </c>
      <c r="X1267" s="1" t="s">
        <v>6946</v>
      </c>
    </row>
    <row r="1268">
      <c r="A1268" s="1">
        <v>414384.0</v>
      </c>
      <c r="B1268" s="1" t="s">
        <v>6947</v>
      </c>
      <c r="C1268" s="4">
        <v>42326.0</v>
      </c>
      <c r="D1268" s="1" t="s">
        <v>6948</v>
      </c>
      <c r="E1268" s="1" t="s">
        <v>29</v>
      </c>
      <c r="F1268" s="1">
        <v>894.0</v>
      </c>
      <c r="G1268" s="1">
        <v>236.0</v>
      </c>
      <c r="H1268" s="1">
        <v>5.0</v>
      </c>
      <c r="I1268" s="1" t="s">
        <v>6896</v>
      </c>
      <c r="K1268" s="1" t="s">
        <v>6944</v>
      </c>
      <c r="L1268" s="1"/>
      <c r="M1268" s="3" t="s">
        <v>6949</v>
      </c>
      <c r="N1268" s="1" t="b">
        <v>1</v>
      </c>
      <c r="O1268" s="1" t="b">
        <v>1</v>
      </c>
      <c r="P1268" s="1" t="s">
        <v>77</v>
      </c>
      <c r="X1268" s="1" t="s">
        <v>6950</v>
      </c>
      <c r="Y1268" s="3" t="s">
        <v>6951</v>
      </c>
      <c r="Z1268" s="3" t="s">
        <v>6952</v>
      </c>
    </row>
    <row r="1269">
      <c r="A1269" s="1">
        <v>414385.0</v>
      </c>
      <c r="B1269" s="1" t="s">
        <v>6953</v>
      </c>
      <c r="C1269" s="4">
        <v>42326.0</v>
      </c>
      <c r="D1269" s="1" t="s">
        <v>6954</v>
      </c>
      <c r="E1269" s="1" t="s">
        <v>29</v>
      </c>
      <c r="F1269" s="1">
        <v>894.0</v>
      </c>
      <c r="G1269" s="1">
        <v>236.0</v>
      </c>
      <c r="H1269" s="1">
        <v>1.0</v>
      </c>
      <c r="I1269" s="1" t="s">
        <v>6896</v>
      </c>
      <c r="K1269" s="1" t="s">
        <v>6955</v>
      </c>
      <c r="L1269" s="1"/>
      <c r="M1269" s="3" t="s">
        <v>6956</v>
      </c>
      <c r="N1269" s="1" t="b">
        <v>1</v>
      </c>
      <c r="O1269" s="1" t="b">
        <v>1</v>
      </c>
      <c r="P1269" s="1" t="s">
        <v>77</v>
      </c>
      <c r="X1269" s="1" t="s">
        <v>6957</v>
      </c>
      <c r="Y1269" s="3" t="s">
        <v>6958</v>
      </c>
      <c r="Z1269" s="3" t="s">
        <v>6959</v>
      </c>
    </row>
    <row r="1270">
      <c r="A1270" s="1">
        <v>414386.0</v>
      </c>
      <c r="B1270" s="1" t="s">
        <v>6960</v>
      </c>
      <c r="C1270" s="4">
        <v>42326.0</v>
      </c>
      <c r="D1270" s="1" t="s">
        <v>6961</v>
      </c>
      <c r="E1270" s="1" t="s">
        <v>29</v>
      </c>
      <c r="F1270" s="1">
        <v>894.0</v>
      </c>
      <c r="G1270" s="1">
        <v>236.0</v>
      </c>
      <c r="H1270" s="1">
        <v>3.0</v>
      </c>
      <c r="I1270" s="1" t="s">
        <v>6962</v>
      </c>
      <c r="K1270" s="1" t="s">
        <v>6963</v>
      </c>
      <c r="L1270" s="1"/>
      <c r="M1270" s="3" t="s">
        <v>6964</v>
      </c>
      <c r="N1270" s="1" t="b">
        <v>1</v>
      </c>
      <c r="O1270" s="1" t="b">
        <v>1</v>
      </c>
      <c r="P1270" s="1" t="s">
        <v>77</v>
      </c>
      <c r="X1270" s="1" t="s">
        <v>6965</v>
      </c>
      <c r="Y1270" s="3" t="s">
        <v>6966</v>
      </c>
      <c r="Z1270" s="3" t="s">
        <v>6967</v>
      </c>
    </row>
    <row r="1271">
      <c r="A1271" s="1">
        <v>414387.0</v>
      </c>
      <c r="B1271" s="1" t="s">
        <v>6968</v>
      </c>
      <c r="C1271" s="4">
        <v>42326.0</v>
      </c>
      <c r="D1271" s="1" t="s">
        <v>6969</v>
      </c>
      <c r="E1271" s="1" t="s">
        <v>29</v>
      </c>
      <c r="F1271" s="1">
        <v>894.0</v>
      </c>
      <c r="G1271" s="1">
        <v>236.0</v>
      </c>
      <c r="H1271" s="1">
        <v>2.0</v>
      </c>
      <c r="I1271" s="1" t="s">
        <v>6970</v>
      </c>
      <c r="K1271" s="1" t="s">
        <v>6971</v>
      </c>
      <c r="L1271" s="1"/>
      <c r="M1271" s="3" t="s">
        <v>6972</v>
      </c>
      <c r="N1271" s="1" t="b">
        <v>1</v>
      </c>
      <c r="O1271" s="1" t="b">
        <v>1</v>
      </c>
      <c r="P1271" s="1" t="s">
        <v>77</v>
      </c>
      <c r="X1271" s="1" t="s">
        <v>6973</v>
      </c>
    </row>
    <row r="1272">
      <c r="A1272" s="1">
        <v>414388.0</v>
      </c>
      <c r="B1272" s="1" t="s">
        <v>6974</v>
      </c>
      <c r="C1272" s="4">
        <v>42326.0</v>
      </c>
      <c r="D1272" s="1" t="s">
        <v>6975</v>
      </c>
      <c r="E1272" s="1" t="s">
        <v>29</v>
      </c>
      <c r="F1272" s="1">
        <v>894.0</v>
      </c>
      <c r="G1272" s="1">
        <v>236.0</v>
      </c>
      <c r="H1272" s="1">
        <v>2.0</v>
      </c>
      <c r="I1272" s="1" t="s">
        <v>6970</v>
      </c>
      <c r="K1272" s="1" t="s">
        <v>6976</v>
      </c>
      <c r="L1272" s="1"/>
      <c r="M1272" s="3" t="s">
        <v>6977</v>
      </c>
      <c r="N1272" s="1" t="b">
        <v>1</v>
      </c>
      <c r="O1272" s="1" t="b">
        <v>1</v>
      </c>
      <c r="P1272" s="1" t="s">
        <v>77</v>
      </c>
      <c r="X1272" s="1" t="s">
        <v>6978</v>
      </c>
    </row>
    <row r="1273">
      <c r="A1273" s="1">
        <v>414389.0</v>
      </c>
      <c r="B1273" s="1" t="s">
        <v>6979</v>
      </c>
      <c r="C1273" s="4">
        <v>42326.0</v>
      </c>
      <c r="D1273" s="1" t="s">
        <v>6980</v>
      </c>
      <c r="E1273" s="1" t="s">
        <v>29</v>
      </c>
      <c r="F1273" s="1">
        <v>894.0</v>
      </c>
      <c r="G1273" s="1">
        <v>236.0</v>
      </c>
      <c r="H1273" s="1">
        <v>2.0</v>
      </c>
      <c r="I1273" s="1" t="s">
        <v>6970</v>
      </c>
      <c r="K1273" s="1" t="s">
        <v>6971</v>
      </c>
      <c r="L1273" s="1"/>
      <c r="M1273" s="3" t="s">
        <v>6981</v>
      </c>
      <c r="N1273" s="1" t="b">
        <v>1</v>
      </c>
      <c r="O1273" s="1" t="b">
        <v>1</v>
      </c>
      <c r="P1273" s="1" t="s">
        <v>77</v>
      </c>
      <c r="X1273" s="1" t="s">
        <v>6973</v>
      </c>
    </row>
    <row r="1274">
      <c r="A1274" s="1">
        <v>414390.0</v>
      </c>
      <c r="B1274" s="1" t="s">
        <v>6982</v>
      </c>
      <c r="C1274" s="4">
        <v>42326.0</v>
      </c>
      <c r="D1274" s="1" t="s">
        <v>6983</v>
      </c>
      <c r="E1274" s="1" t="s">
        <v>29</v>
      </c>
      <c r="F1274" s="1">
        <v>894.0</v>
      </c>
      <c r="G1274" s="1">
        <v>236.0</v>
      </c>
      <c r="H1274" s="1">
        <v>3.0</v>
      </c>
      <c r="I1274" s="1" t="s">
        <v>6984</v>
      </c>
      <c r="K1274" s="1" t="s">
        <v>6907</v>
      </c>
      <c r="L1274" s="1"/>
      <c r="M1274" s="3" t="s">
        <v>6985</v>
      </c>
      <c r="N1274" s="1" t="b">
        <v>1</v>
      </c>
      <c r="O1274" s="1" t="b">
        <v>1</v>
      </c>
      <c r="P1274" s="1" t="s">
        <v>77</v>
      </c>
      <c r="X1274" s="1" t="s">
        <v>6986</v>
      </c>
    </row>
    <row r="1275">
      <c r="A1275" s="1">
        <v>414391.0</v>
      </c>
      <c r="B1275" s="1" t="s">
        <v>6987</v>
      </c>
      <c r="C1275" s="4">
        <v>42326.0</v>
      </c>
      <c r="D1275" s="1" t="s">
        <v>6988</v>
      </c>
      <c r="E1275" s="1" t="s">
        <v>29</v>
      </c>
      <c r="F1275" s="1">
        <v>894.0</v>
      </c>
      <c r="G1275" s="1">
        <v>236.0</v>
      </c>
      <c r="H1275" s="1">
        <v>3.0</v>
      </c>
      <c r="I1275" s="1" t="s">
        <v>6989</v>
      </c>
      <c r="K1275" s="1" t="s">
        <v>6907</v>
      </c>
      <c r="L1275" s="1"/>
      <c r="M1275" s="3" t="s">
        <v>6990</v>
      </c>
      <c r="N1275" s="1" t="b">
        <v>1</v>
      </c>
      <c r="O1275" s="1" t="b">
        <v>1</v>
      </c>
      <c r="P1275" s="1" t="s">
        <v>77</v>
      </c>
      <c r="X1275" s="1" t="s">
        <v>6991</v>
      </c>
    </row>
    <row r="1276">
      <c r="A1276" s="1">
        <v>414392.0</v>
      </c>
      <c r="B1276" s="1" t="s">
        <v>6992</v>
      </c>
      <c r="C1276" s="4">
        <v>42326.0</v>
      </c>
      <c r="D1276" s="1" t="s">
        <v>6993</v>
      </c>
      <c r="E1276" s="1" t="s">
        <v>29</v>
      </c>
      <c r="F1276" s="1">
        <v>894.0</v>
      </c>
      <c r="G1276" s="1">
        <v>236.0</v>
      </c>
      <c r="H1276" s="1">
        <v>6.0</v>
      </c>
      <c r="I1276" s="1" t="s">
        <v>6994</v>
      </c>
      <c r="K1276" s="1" t="s">
        <v>6995</v>
      </c>
      <c r="L1276" s="1"/>
      <c r="M1276" s="3" t="s">
        <v>6996</v>
      </c>
      <c r="N1276" s="1" t="b">
        <v>1</v>
      </c>
      <c r="O1276" s="1" t="b">
        <v>1</v>
      </c>
      <c r="P1276" s="1" t="s">
        <v>77</v>
      </c>
      <c r="X1276" s="1" t="s">
        <v>6997</v>
      </c>
    </row>
    <row r="1277">
      <c r="A1277" s="1">
        <v>414393.0</v>
      </c>
      <c r="B1277" s="1" t="s">
        <v>6998</v>
      </c>
      <c r="C1277" s="4">
        <v>42326.0</v>
      </c>
      <c r="D1277" s="1" t="s">
        <v>6999</v>
      </c>
      <c r="E1277" s="1" t="s">
        <v>29</v>
      </c>
      <c r="F1277" s="1">
        <v>894.0</v>
      </c>
      <c r="G1277" s="1">
        <v>236.0</v>
      </c>
      <c r="H1277" s="1">
        <v>2.0</v>
      </c>
      <c r="I1277" s="1" t="s">
        <v>7000</v>
      </c>
      <c r="K1277" s="1" t="s">
        <v>7001</v>
      </c>
      <c r="L1277" s="1"/>
      <c r="M1277" s="3" t="s">
        <v>7002</v>
      </c>
      <c r="N1277" s="1" t="b">
        <v>1</v>
      </c>
      <c r="O1277" s="1" t="b">
        <v>1</v>
      </c>
      <c r="P1277" s="1" t="s">
        <v>77</v>
      </c>
      <c r="X1277" s="1" t="s">
        <v>7003</v>
      </c>
    </row>
    <row r="1278">
      <c r="A1278" s="1">
        <v>414394.0</v>
      </c>
      <c r="B1278" s="1" t="s">
        <v>7004</v>
      </c>
      <c r="C1278" s="4">
        <v>42326.0</v>
      </c>
      <c r="D1278" s="1" t="s">
        <v>7005</v>
      </c>
      <c r="E1278" s="1" t="s">
        <v>29</v>
      </c>
      <c r="F1278" s="1">
        <v>894.0</v>
      </c>
      <c r="G1278" s="1">
        <v>236.0</v>
      </c>
      <c r="H1278" s="1">
        <v>2.0</v>
      </c>
      <c r="I1278" s="1" t="s">
        <v>7006</v>
      </c>
      <c r="K1278" s="1" t="s">
        <v>7007</v>
      </c>
      <c r="L1278" s="1"/>
      <c r="M1278" s="3" t="s">
        <v>7008</v>
      </c>
      <c r="N1278" s="1" t="b">
        <v>1</v>
      </c>
      <c r="O1278" s="1" t="b">
        <v>1</v>
      </c>
      <c r="P1278" s="1" t="s">
        <v>77</v>
      </c>
      <c r="X1278" s="1" t="s">
        <v>7009</v>
      </c>
    </row>
    <row r="1279">
      <c r="A1279" s="1">
        <v>414395.0</v>
      </c>
      <c r="B1279" s="1" t="s">
        <v>7010</v>
      </c>
      <c r="C1279" s="4">
        <v>42326.0</v>
      </c>
      <c r="D1279" s="1" t="s">
        <v>7011</v>
      </c>
      <c r="E1279" s="1" t="s">
        <v>29</v>
      </c>
      <c r="F1279" s="1">
        <v>894.0</v>
      </c>
      <c r="G1279" s="1">
        <v>236.0</v>
      </c>
      <c r="H1279" s="1">
        <v>5.0</v>
      </c>
      <c r="I1279" s="1" t="s">
        <v>7012</v>
      </c>
      <c r="K1279" s="1" t="s">
        <v>7013</v>
      </c>
      <c r="L1279" s="1"/>
      <c r="M1279" s="3" t="s">
        <v>7014</v>
      </c>
      <c r="N1279" s="1" t="b">
        <v>1</v>
      </c>
      <c r="O1279" s="1" t="b">
        <v>1</v>
      </c>
      <c r="P1279" s="1" t="s">
        <v>77</v>
      </c>
      <c r="X1279" s="1" t="s">
        <v>7015</v>
      </c>
    </row>
    <row r="1280">
      <c r="A1280" s="1">
        <v>414396.0</v>
      </c>
      <c r="B1280" s="1" t="s">
        <v>7016</v>
      </c>
      <c r="C1280" s="4">
        <v>42326.0</v>
      </c>
      <c r="D1280" s="1" t="s">
        <v>7017</v>
      </c>
      <c r="E1280" s="1" t="s">
        <v>29</v>
      </c>
      <c r="F1280" s="1">
        <v>894.0</v>
      </c>
      <c r="G1280" s="1">
        <v>236.0</v>
      </c>
      <c r="H1280" s="1">
        <v>2.0</v>
      </c>
      <c r="I1280" s="1" t="s">
        <v>7018</v>
      </c>
      <c r="K1280" s="1" t="s">
        <v>7019</v>
      </c>
      <c r="L1280" s="1"/>
      <c r="M1280" s="3" t="s">
        <v>7020</v>
      </c>
      <c r="N1280" s="1" t="b">
        <v>1</v>
      </c>
      <c r="O1280" s="1" t="b">
        <v>1</v>
      </c>
      <c r="P1280" s="1" t="s">
        <v>77</v>
      </c>
      <c r="X1280" s="1" t="s">
        <v>7021</v>
      </c>
      <c r="Y1280" s="3" t="s">
        <v>7022</v>
      </c>
      <c r="Z1280" s="3" t="s">
        <v>7023</v>
      </c>
    </row>
    <row r="1281">
      <c r="A1281" s="1">
        <v>414397.0</v>
      </c>
      <c r="B1281" s="1" t="s">
        <v>7024</v>
      </c>
      <c r="C1281" s="4">
        <v>42326.0</v>
      </c>
      <c r="D1281" s="1" t="s">
        <v>7025</v>
      </c>
      <c r="E1281" s="1" t="s">
        <v>29</v>
      </c>
      <c r="F1281" s="1">
        <v>894.0</v>
      </c>
      <c r="G1281" s="1">
        <v>236.0</v>
      </c>
      <c r="H1281" s="1">
        <v>2.0</v>
      </c>
      <c r="I1281" s="1" t="s">
        <v>7026</v>
      </c>
      <c r="K1281" s="1" t="s">
        <v>7027</v>
      </c>
      <c r="L1281" s="1"/>
      <c r="M1281" s="3" t="s">
        <v>7028</v>
      </c>
      <c r="N1281" s="1" t="b">
        <v>1</v>
      </c>
      <c r="O1281" s="1" t="b">
        <v>1</v>
      </c>
      <c r="P1281" s="1" t="s">
        <v>77</v>
      </c>
      <c r="X1281" s="1" t="s">
        <v>7029</v>
      </c>
    </row>
    <row r="1282">
      <c r="A1282" s="1">
        <v>414398.0</v>
      </c>
      <c r="B1282" s="1" t="s">
        <v>7030</v>
      </c>
      <c r="C1282" s="4">
        <v>42326.0</v>
      </c>
      <c r="D1282" s="1" t="s">
        <v>7031</v>
      </c>
      <c r="E1282" s="1" t="s">
        <v>29</v>
      </c>
      <c r="F1282" s="1">
        <v>894.0</v>
      </c>
      <c r="G1282" s="1">
        <v>236.0</v>
      </c>
      <c r="H1282" s="1">
        <v>2.0</v>
      </c>
      <c r="I1282" s="1" t="s">
        <v>7032</v>
      </c>
      <c r="K1282" s="1" t="s">
        <v>7033</v>
      </c>
      <c r="L1282" s="1"/>
      <c r="M1282" s="3" t="s">
        <v>7034</v>
      </c>
      <c r="N1282" s="1" t="b">
        <v>1</v>
      </c>
      <c r="O1282" s="1" t="b">
        <v>1</v>
      </c>
      <c r="P1282" s="1" t="s">
        <v>77</v>
      </c>
      <c r="X1282" s="1" t="s">
        <v>7035</v>
      </c>
      <c r="Y1282" s="3" t="s">
        <v>7036</v>
      </c>
      <c r="Z1282" s="3" t="s">
        <v>7037</v>
      </c>
    </row>
    <row r="1283">
      <c r="A1283" s="1">
        <v>414399.0</v>
      </c>
      <c r="B1283" s="1" t="s">
        <v>7038</v>
      </c>
      <c r="C1283" s="4">
        <v>42326.0</v>
      </c>
      <c r="D1283" s="1" t="s">
        <v>7039</v>
      </c>
      <c r="E1283" s="1" t="s">
        <v>29</v>
      </c>
      <c r="F1283" s="1">
        <v>894.0</v>
      </c>
      <c r="G1283" s="1">
        <v>236.0</v>
      </c>
      <c r="H1283" s="1">
        <v>3.0</v>
      </c>
      <c r="I1283" s="1" t="s">
        <v>7026</v>
      </c>
      <c r="K1283" s="1" t="s">
        <v>7040</v>
      </c>
      <c r="L1283" s="1"/>
      <c r="M1283" s="3" t="s">
        <v>7041</v>
      </c>
      <c r="N1283" s="1" t="b">
        <v>1</v>
      </c>
      <c r="O1283" s="1" t="b">
        <v>1</v>
      </c>
      <c r="P1283" s="1" t="s">
        <v>77</v>
      </c>
      <c r="X1283" s="1" t="s">
        <v>7042</v>
      </c>
    </row>
    <row r="1284">
      <c r="A1284" s="1">
        <v>414400.0</v>
      </c>
      <c r="B1284" s="1" t="s">
        <v>7043</v>
      </c>
      <c r="C1284" s="4">
        <v>42326.0</v>
      </c>
      <c r="D1284" s="1" t="s">
        <v>7044</v>
      </c>
      <c r="E1284" s="1" t="s">
        <v>29</v>
      </c>
      <c r="F1284" s="1">
        <v>894.0</v>
      </c>
      <c r="G1284" s="1">
        <v>236.0</v>
      </c>
      <c r="H1284" s="1">
        <v>4.0</v>
      </c>
      <c r="I1284" s="1" t="s">
        <v>7026</v>
      </c>
      <c r="K1284" s="1" t="s">
        <v>7040</v>
      </c>
      <c r="L1284" s="1"/>
      <c r="M1284" s="3" t="s">
        <v>7045</v>
      </c>
      <c r="N1284" s="1" t="b">
        <v>1</v>
      </c>
      <c r="O1284" s="1" t="b">
        <v>1</v>
      </c>
      <c r="P1284" s="1" t="s">
        <v>77</v>
      </c>
      <c r="X1284" s="1" t="s">
        <v>7042</v>
      </c>
    </row>
    <row r="1285">
      <c r="A1285" s="1">
        <v>414401.0</v>
      </c>
      <c r="B1285" s="1" t="s">
        <v>7046</v>
      </c>
      <c r="C1285" s="4">
        <v>42326.0</v>
      </c>
      <c r="D1285" s="1" t="s">
        <v>7047</v>
      </c>
      <c r="E1285" s="1" t="s">
        <v>29</v>
      </c>
      <c r="F1285" s="1">
        <v>894.0</v>
      </c>
      <c r="G1285" s="1">
        <v>236.0</v>
      </c>
      <c r="H1285" s="1">
        <v>3.0</v>
      </c>
      <c r="I1285" s="1" t="s">
        <v>7048</v>
      </c>
      <c r="K1285" s="1" t="s">
        <v>7049</v>
      </c>
      <c r="L1285" s="1"/>
      <c r="M1285" s="3" t="s">
        <v>7050</v>
      </c>
      <c r="N1285" s="1" t="b">
        <v>1</v>
      </c>
      <c r="O1285" s="1" t="b">
        <v>1</v>
      </c>
      <c r="P1285" s="1" t="s">
        <v>77</v>
      </c>
      <c r="X1285" s="1" t="s">
        <v>7051</v>
      </c>
    </row>
    <row r="1286">
      <c r="A1286" s="1">
        <v>414402.0</v>
      </c>
      <c r="B1286" s="1" t="s">
        <v>7052</v>
      </c>
      <c r="C1286" s="4">
        <v>42326.0</v>
      </c>
      <c r="D1286" s="1" t="s">
        <v>7053</v>
      </c>
      <c r="E1286" s="1" t="s">
        <v>29</v>
      </c>
      <c r="F1286" s="1">
        <v>894.0</v>
      </c>
      <c r="G1286" s="1">
        <v>236.0</v>
      </c>
      <c r="H1286" s="1">
        <v>4.0</v>
      </c>
      <c r="I1286" s="1" t="s">
        <v>7054</v>
      </c>
      <c r="K1286" s="1" t="s">
        <v>6730</v>
      </c>
      <c r="L1286" s="1"/>
      <c r="M1286" s="3" t="s">
        <v>7055</v>
      </c>
      <c r="N1286" s="1" t="b">
        <v>1</v>
      </c>
      <c r="O1286" s="1" t="b">
        <v>1</v>
      </c>
      <c r="P1286" s="1" t="s">
        <v>77</v>
      </c>
      <c r="X1286" s="1" t="s">
        <v>7056</v>
      </c>
      <c r="Y1286" s="3" t="s">
        <v>7057</v>
      </c>
      <c r="Z1286" s="3" t="s">
        <v>7058</v>
      </c>
    </row>
    <row r="1287">
      <c r="A1287" s="1">
        <v>414403.0</v>
      </c>
      <c r="B1287" s="1" t="s">
        <v>7059</v>
      </c>
      <c r="C1287" s="4">
        <v>42326.0</v>
      </c>
      <c r="D1287" s="1" t="s">
        <v>7060</v>
      </c>
      <c r="E1287" s="1" t="s">
        <v>29</v>
      </c>
      <c r="F1287" s="1">
        <v>894.0</v>
      </c>
      <c r="G1287" s="1">
        <v>236.0</v>
      </c>
      <c r="H1287" s="1">
        <v>8.0</v>
      </c>
      <c r="I1287" s="1" t="s">
        <v>7061</v>
      </c>
      <c r="K1287" s="1" t="s">
        <v>7049</v>
      </c>
      <c r="L1287" s="1"/>
      <c r="M1287" s="3" t="s">
        <v>7062</v>
      </c>
      <c r="N1287" s="1" t="b">
        <v>1</v>
      </c>
      <c r="O1287" s="1" t="b">
        <v>1</v>
      </c>
      <c r="P1287" s="1" t="s">
        <v>77</v>
      </c>
      <c r="X1287" s="1" t="s">
        <v>7063</v>
      </c>
    </row>
    <row r="1288">
      <c r="A1288" s="1">
        <v>414404.0</v>
      </c>
      <c r="B1288" s="1" t="s">
        <v>7064</v>
      </c>
      <c r="C1288" s="4">
        <v>42326.0</v>
      </c>
      <c r="D1288" s="1" t="s">
        <v>7065</v>
      </c>
      <c r="E1288" s="1" t="s">
        <v>29</v>
      </c>
      <c r="F1288" s="1">
        <v>894.0</v>
      </c>
      <c r="G1288" s="1">
        <v>236.0</v>
      </c>
      <c r="H1288" s="1">
        <v>8.0</v>
      </c>
      <c r="I1288" s="1" t="s">
        <v>7026</v>
      </c>
      <c r="K1288" s="1" t="s">
        <v>7066</v>
      </c>
      <c r="L1288" s="1"/>
      <c r="M1288" s="3" t="s">
        <v>7067</v>
      </c>
      <c r="N1288" s="1" t="b">
        <v>1</v>
      </c>
      <c r="O1288" s="1" t="b">
        <v>1</v>
      </c>
      <c r="P1288" s="1" t="s">
        <v>77</v>
      </c>
      <c r="X1288" s="1" t="s">
        <v>7068</v>
      </c>
    </row>
    <row r="1289">
      <c r="A1289" s="1">
        <v>414405.0</v>
      </c>
      <c r="B1289" s="1" t="s">
        <v>7069</v>
      </c>
      <c r="C1289" s="4">
        <v>42326.0</v>
      </c>
      <c r="D1289" s="1" t="s">
        <v>7070</v>
      </c>
      <c r="E1289" s="1" t="s">
        <v>29</v>
      </c>
      <c r="F1289" s="1">
        <v>894.0</v>
      </c>
      <c r="G1289" s="1">
        <v>236.0</v>
      </c>
      <c r="H1289" s="1">
        <v>5.0</v>
      </c>
      <c r="I1289" s="1" t="s">
        <v>7026</v>
      </c>
      <c r="K1289" s="1" t="s">
        <v>7066</v>
      </c>
      <c r="L1289" s="1"/>
      <c r="M1289" s="3" t="s">
        <v>7071</v>
      </c>
      <c r="N1289" s="1" t="b">
        <v>1</v>
      </c>
      <c r="O1289" s="1" t="b">
        <v>1</v>
      </c>
      <c r="P1289" s="1" t="s">
        <v>77</v>
      </c>
      <c r="X1289" s="1" t="s">
        <v>7072</v>
      </c>
    </row>
    <row r="1290">
      <c r="A1290" s="1">
        <v>414406.0</v>
      </c>
      <c r="B1290" s="1" t="s">
        <v>7073</v>
      </c>
      <c r="C1290" s="4">
        <v>42326.0</v>
      </c>
      <c r="D1290" s="1" t="s">
        <v>7074</v>
      </c>
      <c r="E1290" s="1" t="s">
        <v>29</v>
      </c>
      <c r="F1290" s="1">
        <v>894.0</v>
      </c>
      <c r="G1290" s="1">
        <v>236.0</v>
      </c>
      <c r="H1290" s="1">
        <v>4.0</v>
      </c>
      <c r="I1290" s="1" t="s">
        <v>7026</v>
      </c>
      <c r="K1290" s="1" t="s">
        <v>7066</v>
      </c>
      <c r="L1290" s="1"/>
      <c r="M1290" s="3" t="s">
        <v>7075</v>
      </c>
      <c r="N1290" s="1" t="b">
        <v>1</v>
      </c>
      <c r="O1290" s="1" t="b">
        <v>1</v>
      </c>
      <c r="P1290" s="1" t="s">
        <v>77</v>
      </c>
      <c r="X1290" s="1" t="s">
        <v>7076</v>
      </c>
    </row>
    <row r="1291">
      <c r="A1291" s="1">
        <v>414407.0</v>
      </c>
      <c r="B1291" s="1" t="s">
        <v>7077</v>
      </c>
      <c r="C1291" s="4">
        <v>42326.0</v>
      </c>
      <c r="D1291" s="1" t="s">
        <v>7078</v>
      </c>
      <c r="E1291" s="1" t="s">
        <v>29</v>
      </c>
      <c r="F1291" s="1">
        <v>894.0</v>
      </c>
      <c r="G1291" s="1">
        <v>236.0</v>
      </c>
      <c r="H1291" s="1">
        <v>4.0</v>
      </c>
      <c r="I1291" s="1" t="s">
        <v>7054</v>
      </c>
      <c r="K1291" s="1" t="s">
        <v>6730</v>
      </c>
      <c r="L1291" s="1"/>
      <c r="M1291" s="3" t="s">
        <v>7079</v>
      </c>
      <c r="N1291" s="1" t="b">
        <v>1</v>
      </c>
      <c r="O1291" s="1" t="b">
        <v>1</v>
      </c>
      <c r="P1291" s="1" t="s">
        <v>77</v>
      </c>
      <c r="X1291" s="1" t="s">
        <v>7080</v>
      </c>
      <c r="Y1291" s="3" t="s">
        <v>7081</v>
      </c>
      <c r="Z1291" s="3" t="s">
        <v>7082</v>
      </c>
    </row>
    <row r="1292">
      <c r="A1292" s="1">
        <v>414408.0</v>
      </c>
      <c r="B1292" s="1" t="s">
        <v>7083</v>
      </c>
      <c r="C1292" s="4">
        <v>42326.0</v>
      </c>
      <c r="D1292" s="1" t="s">
        <v>7084</v>
      </c>
      <c r="E1292" s="1" t="s">
        <v>29</v>
      </c>
      <c r="F1292" s="1">
        <v>894.0</v>
      </c>
      <c r="G1292" s="1">
        <v>236.0</v>
      </c>
      <c r="H1292" s="1">
        <v>3.0</v>
      </c>
      <c r="I1292" s="1" t="s">
        <v>7085</v>
      </c>
      <c r="K1292" s="1" t="s">
        <v>7086</v>
      </c>
      <c r="L1292" s="1"/>
      <c r="M1292" s="3" t="s">
        <v>7087</v>
      </c>
      <c r="N1292" s="1" t="b">
        <v>1</v>
      </c>
      <c r="O1292" s="1" t="b">
        <v>1</v>
      </c>
      <c r="P1292" s="1" t="s">
        <v>77</v>
      </c>
      <c r="X1292" s="1" t="s">
        <v>7088</v>
      </c>
      <c r="Y1292" s="3" t="s">
        <v>7089</v>
      </c>
      <c r="Z1292" s="3" t="s">
        <v>7090</v>
      </c>
    </row>
    <row r="1293">
      <c r="A1293" s="1">
        <v>414409.0</v>
      </c>
      <c r="B1293" s="1" t="s">
        <v>7091</v>
      </c>
      <c r="C1293" s="4">
        <v>42326.0</v>
      </c>
      <c r="D1293" s="1" t="s">
        <v>7092</v>
      </c>
      <c r="E1293" s="1" t="s">
        <v>29</v>
      </c>
      <c r="F1293" s="1">
        <v>894.0</v>
      </c>
      <c r="G1293" s="1">
        <v>236.0</v>
      </c>
      <c r="H1293" s="1">
        <v>5.0</v>
      </c>
      <c r="I1293" s="1" t="s">
        <v>7093</v>
      </c>
      <c r="K1293" s="1" t="s">
        <v>7094</v>
      </c>
      <c r="L1293" s="1"/>
      <c r="M1293" s="3" t="s">
        <v>7095</v>
      </c>
      <c r="N1293" s="1" t="b">
        <v>1</v>
      </c>
      <c r="O1293" s="1" t="b">
        <v>1</v>
      </c>
      <c r="P1293" s="1" t="s">
        <v>77</v>
      </c>
      <c r="X1293" s="1" t="s">
        <v>7096</v>
      </c>
    </row>
    <row r="1294">
      <c r="A1294" s="1">
        <v>414410.0</v>
      </c>
      <c r="B1294" s="1" t="s">
        <v>7097</v>
      </c>
      <c r="C1294" s="4">
        <v>42326.0</v>
      </c>
      <c r="D1294" s="1" t="s">
        <v>7098</v>
      </c>
      <c r="E1294" s="1" t="s">
        <v>29</v>
      </c>
      <c r="F1294" s="1">
        <v>894.0</v>
      </c>
      <c r="G1294" s="1">
        <v>236.0</v>
      </c>
      <c r="H1294" s="1">
        <v>5.0</v>
      </c>
      <c r="I1294" s="1" t="s">
        <v>7099</v>
      </c>
      <c r="K1294" s="1" t="s">
        <v>6730</v>
      </c>
      <c r="L1294" s="1"/>
      <c r="M1294" s="3" t="s">
        <v>7100</v>
      </c>
      <c r="N1294" s="1" t="b">
        <v>1</v>
      </c>
      <c r="O1294" s="1" t="b">
        <v>1</v>
      </c>
      <c r="P1294" s="1" t="s">
        <v>77</v>
      </c>
      <c r="X1294" s="1" t="s">
        <v>7101</v>
      </c>
      <c r="Y1294" s="3" t="s">
        <v>7102</v>
      </c>
      <c r="Z1294" s="3" t="s">
        <v>7103</v>
      </c>
    </row>
    <row r="1295">
      <c r="A1295" s="1">
        <v>414411.0</v>
      </c>
      <c r="B1295" s="1" t="s">
        <v>7104</v>
      </c>
      <c r="C1295" s="4">
        <v>42326.0</v>
      </c>
      <c r="D1295" s="1" t="s">
        <v>7105</v>
      </c>
      <c r="E1295" s="1" t="s">
        <v>29</v>
      </c>
      <c r="F1295" s="1">
        <v>894.0</v>
      </c>
      <c r="G1295" s="1">
        <v>236.0</v>
      </c>
      <c r="H1295" s="1">
        <v>6.0</v>
      </c>
      <c r="I1295" s="1" t="s">
        <v>7106</v>
      </c>
      <c r="K1295" s="1" t="s">
        <v>7007</v>
      </c>
      <c r="L1295" s="1"/>
      <c r="M1295" s="3" t="s">
        <v>7107</v>
      </c>
      <c r="N1295" s="1" t="b">
        <v>1</v>
      </c>
      <c r="O1295" s="1" t="b">
        <v>1</v>
      </c>
      <c r="P1295" s="1" t="s">
        <v>77</v>
      </c>
      <c r="X1295" s="1" t="s">
        <v>7108</v>
      </c>
    </row>
    <row r="1296">
      <c r="A1296" s="1">
        <v>414412.0</v>
      </c>
      <c r="B1296" s="1" t="s">
        <v>7109</v>
      </c>
      <c r="C1296" s="4">
        <v>42326.0</v>
      </c>
      <c r="D1296" s="1" t="s">
        <v>7110</v>
      </c>
      <c r="E1296" s="1" t="s">
        <v>29</v>
      </c>
      <c r="F1296" s="1">
        <v>894.0</v>
      </c>
      <c r="G1296" s="1">
        <v>236.0</v>
      </c>
      <c r="H1296" s="1">
        <v>5.0</v>
      </c>
      <c r="I1296" s="1" t="s">
        <v>7111</v>
      </c>
      <c r="K1296" s="1" t="s">
        <v>7112</v>
      </c>
      <c r="L1296" s="1"/>
      <c r="M1296" s="3" t="s">
        <v>7113</v>
      </c>
      <c r="N1296" s="1" t="b">
        <v>1</v>
      </c>
      <c r="O1296" s="1" t="b">
        <v>1</v>
      </c>
      <c r="P1296" s="1" t="s">
        <v>77</v>
      </c>
      <c r="X1296" s="1" t="s">
        <v>7114</v>
      </c>
    </row>
    <row r="1297">
      <c r="A1297" s="1">
        <v>414413.0</v>
      </c>
      <c r="B1297" s="1" t="s">
        <v>7115</v>
      </c>
      <c r="C1297" s="4">
        <v>42326.0</v>
      </c>
      <c r="D1297" s="1" t="s">
        <v>7116</v>
      </c>
      <c r="E1297" s="1" t="s">
        <v>29</v>
      </c>
      <c r="F1297" s="1">
        <v>894.0</v>
      </c>
      <c r="G1297" s="1">
        <v>236.0</v>
      </c>
      <c r="H1297" s="1">
        <v>3.0</v>
      </c>
      <c r="I1297" s="1" t="s">
        <v>7117</v>
      </c>
      <c r="K1297" s="1" t="s">
        <v>7112</v>
      </c>
      <c r="L1297" s="1"/>
      <c r="M1297" s="3" t="s">
        <v>7118</v>
      </c>
      <c r="N1297" s="1" t="b">
        <v>1</v>
      </c>
      <c r="O1297" s="1" t="b">
        <v>1</v>
      </c>
      <c r="P1297" s="1" t="s">
        <v>77</v>
      </c>
      <c r="X1297" s="1" t="s">
        <v>7119</v>
      </c>
    </row>
    <row r="1298">
      <c r="A1298" s="1">
        <v>414414.0</v>
      </c>
      <c r="B1298" s="1" t="s">
        <v>7120</v>
      </c>
      <c r="C1298" s="4">
        <v>42325.0</v>
      </c>
      <c r="D1298" s="1" t="s">
        <v>7121</v>
      </c>
      <c r="E1298" s="1" t="s">
        <v>29</v>
      </c>
      <c r="F1298" s="1">
        <v>894.0</v>
      </c>
      <c r="G1298" s="1">
        <v>236.0</v>
      </c>
      <c r="H1298" s="1">
        <v>4.0</v>
      </c>
      <c r="K1298" s="1" t="s">
        <v>7122</v>
      </c>
      <c r="L1298" s="1"/>
      <c r="M1298" s="3" t="s">
        <v>7123</v>
      </c>
      <c r="N1298" s="1" t="b">
        <v>1</v>
      </c>
      <c r="O1298" s="1" t="b">
        <v>1</v>
      </c>
      <c r="P1298" s="1" t="s">
        <v>77</v>
      </c>
      <c r="X1298" s="1" t="s">
        <v>7124</v>
      </c>
    </row>
    <row r="1299">
      <c r="A1299" s="1">
        <v>414415.0</v>
      </c>
      <c r="B1299" s="1" t="s">
        <v>7125</v>
      </c>
      <c r="C1299" s="4">
        <v>42325.0</v>
      </c>
      <c r="D1299" s="1" t="s">
        <v>7126</v>
      </c>
      <c r="E1299" s="1" t="s">
        <v>29</v>
      </c>
      <c r="F1299" s="1">
        <v>894.0</v>
      </c>
      <c r="G1299" s="1">
        <v>236.0</v>
      </c>
      <c r="H1299" s="1">
        <v>3.0</v>
      </c>
      <c r="K1299" s="1" t="s">
        <v>7127</v>
      </c>
      <c r="L1299" s="1"/>
      <c r="M1299" s="3" t="s">
        <v>7128</v>
      </c>
      <c r="N1299" s="1" t="b">
        <v>1</v>
      </c>
      <c r="O1299" s="1" t="b">
        <v>1</v>
      </c>
      <c r="P1299" s="1" t="s">
        <v>77</v>
      </c>
      <c r="X1299" s="1" t="s">
        <v>7129</v>
      </c>
      <c r="Y1299" s="3" t="s">
        <v>7130</v>
      </c>
      <c r="Z1299" s="3" t="s">
        <v>7131</v>
      </c>
    </row>
    <row r="1300">
      <c r="A1300" s="1">
        <v>414416.0</v>
      </c>
      <c r="B1300" s="1" t="s">
        <v>7132</v>
      </c>
      <c r="C1300" s="4">
        <v>42325.0</v>
      </c>
      <c r="D1300" s="1" t="s">
        <v>7133</v>
      </c>
      <c r="E1300" s="1" t="s">
        <v>29</v>
      </c>
      <c r="F1300" s="1">
        <v>894.0</v>
      </c>
      <c r="G1300" s="1">
        <v>236.0</v>
      </c>
      <c r="H1300" s="1">
        <v>9.0</v>
      </c>
      <c r="I1300" s="1" t="s">
        <v>7134</v>
      </c>
      <c r="K1300" s="1" t="s">
        <v>7135</v>
      </c>
      <c r="L1300" s="1"/>
      <c r="M1300" s="3" t="s">
        <v>7136</v>
      </c>
      <c r="N1300" s="1" t="b">
        <v>1</v>
      </c>
      <c r="O1300" s="1" t="b">
        <v>1</v>
      </c>
      <c r="P1300" s="1" t="s">
        <v>77</v>
      </c>
      <c r="X1300" s="1" t="s">
        <v>7137</v>
      </c>
      <c r="Y1300" s="3" t="s">
        <v>7138</v>
      </c>
      <c r="Z1300" s="3" t="s">
        <v>7139</v>
      </c>
    </row>
    <row r="1301">
      <c r="A1301" s="1">
        <v>414417.0</v>
      </c>
      <c r="B1301" s="1" t="s">
        <v>7140</v>
      </c>
      <c r="C1301" s="4">
        <v>42325.0</v>
      </c>
      <c r="D1301" s="1" t="s">
        <v>7141</v>
      </c>
      <c r="E1301" s="1" t="s">
        <v>29</v>
      </c>
      <c r="F1301" s="1">
        <v>894.0</v>
      </c>
      <c r="G1301" s="1">
        <v>236.0</v>
      </c>
      <c r="H1301" s="1">
        <v>0.0</v>
      </c>
      <c r="J1301" s="1" t="s">
        <v>7142</v>
      </c>
      <c r="K1301" s="1" t="s">
        <v>7143</v>
      </c>
      <c r="L1301" s="1"/>
      <c r="M1301" s="3" t="s">
        <v>7144</v>
      </c>
      <c r="N1301" s="1" t="b">
        <v>0</v>
      </c>
      <c r="O1301" s="1" t="b">
        <v>0</v>
      </c>
      <c r="P1301" s="1"/>
      <c r="X1301" s="1" t="s">
        <v>7145</v>
      </c>
    </row>
    <row r="1302">
      <c r="A1302" s="1">
        <v>414418.0</v>
      </c>
      <c r="B1302" s="1" t="s">
        <v>7146</v>
      </c>
      <c r="C1302" s="4">
        <v>42325.0</v>
      </c>
      <c r="D1302" s="1" t="s">
        <v>7147</v>
      </c>
      <c r="E1302" s="1" t="s">
        <v>29</v>
      </c>
      <c r="F1302" s="1">
        <v>894.0</v>
      </c>
      <c r="G1302" s="1">
        <v>236.0</v>
      </c>
      <c r="H1302" s="1">
        <v>22.0</v>
      </c>
      <c r="I1302" s="1" t="s">
        <v>1719</v>
      </c>
      <c r="K1302" s="1" t="s">
        <v>7148</v>
      </c>
      <c r="L1302" s="1"/>
      <c r="M1302" s="3" t="s">
        <v>7149</v>
      </c>
      <c r="N1302" s="1" t="b">
        <v>1</v>
      </c>
      <c r="O1302" s="1" t="b">
        <v>1</v>
      </c>
      <c r="P1302" s="1" t="s">
        <v>77</v>
      </c>
      <c r="X1302" s="1" t="s">
        <v>7150</v>
      </c>
    </row>
    <row r="1303">
      <c r="A1303" s="1">
        <v>414419.0</v>
      </c>
      <c r="B1303" s="1" t="s">
        <v>7151</v>
      </c>
      <c r="C1303" s="4">
        <v>42325.0</v>
      </c>
      <c r="D1303" s="1" t="s">
        <v>7152</v>
      </c>
      <c r="E1303" s="1" t="s">
        <v>29</v>
      </c>
      <c r="F1303" s="1">
        <v>894.0</v>
      </c>
      <c r="G1303" s="1">
        <v>236.0</v>
      </c>
      <c r="H1303" s="1">
        <v>1.0</v>
      </c>
      <c r="I1303" s="1" t="s">
        <v>7153</v>
      </c>
      <c r="K1303" s="1" t="s">
        <v>7154</v>
      </c>
      <c r="L1303" s="1"/>
      <c r="M1303" s="3" t="s">
        <v>7155</v>
      </c>
      <c r="N1303" s="1" t="b">
        <v>1</v>
      </c>
      <c r="O1303" s="1" t="b">
        <v>1</v>
      </c>
      <c r="P1303" s="1" t="s">
        <v>77</v>
      </c>
      <c r="X1303" s="1" t="s">
        <v>7156</v>
      </c>
    </row>
    <row r="1304">
      <c r="A1304" s="1">
        <v>414420.0</v>
      </c>
      <c r="B1304" s="1" t="s">
        <v>7157</v>
      </c>
      <c r="C1304" s="4">
        <v>42325.0</v>
      </c>
      <c r="D1304" s="1" t="s">
        <v>7158</v>
      </c>
      <c r="E1304" s="1" t="s">
        <v>29</v>
      </c>
      <c r="F1304" s="1">
        <v>894.0</v>
      </c>
      <c r="G1304" s="1">
        <v>236.0</v>
      </c>
      <c r="H1304" s="1">
        <v>7.0</v>
      </c>
      <c r="K1304" s="1" t="s">
        <v>7159</v>
      </c>
      <c r="L1304" s="1"/>
      <c r="M1304" s="3" t="s">
        <v>7160</v>
      </c>
      <c r="N1304" s="1" t="b">
        <v>1</v>
      </c>
      <c r="O1304" s="1" t="b">
        <v>1</v>
      </c>
      <c r="P1304" s="1" t="s">
        <v>77</v>
      </c>
      <c r="X1304" s="1" t="s">
        <v>7161</v>
      </c>
      <c r="Y1304" s="3" t="s">
        <v>7162</v>
      </c>
      <c r="Z1304" s="3" t="s">
        <v>7163</v>
      </c>
    </row>
    <row r="1305">
      <c r="A1305" s="1">
        <v>414421.0</v>
      </c>
      <c r="B1305" s="1" t="s">
        <v>7164</v>
      </c>
      <c r="C1305" s="4">
        <v>42325.0</v>
      </c>
      <c r="D1305" s="1" t="s">
        <v>7165</v>
      </c>
      <c r="E1305" s="1" t="s">
        <v>29</v>
      </c>
      <c r="F1305" s="1">
        <v>894.0</v>
      </c>
      <c r="G1305" s="1">
        <v>236.0</v>
      </c>
      <c r="H1305" s="1">
        <v>2.0</v>
      </c>
      <c r="I1305" s="1" t="s">
        <v>7166</v>
      </c>
      <c r="K1305" s="1" t="s">
        <v>206</v>
      </c>
      <c r="L1305" s="1"/>
      <c r="M1305" s="3" t="s">
        <v>7167</v>
      </c>
      <c r="N1305" s="1" t="b">
        <v>0</v>
      </c>
      <c r="O1305" s="1" t="b">
        <v>0</v>
      </c>
      <c r="P1305" s="1" t="s">
        <v>77</v>
      </c>
      <c r="X1305" s="1" t="s">
        <v>7168</v>
      </c>
      <c r="Y1305" s="3" t="s">
        <v>7169</v>
      </c>
      <c r="Z1305" s="3" t="s">
        <v>7170</v>
      </c>
    </row>
    <row r="1306">
      <c r="A1306" s="1">
        <v>414422.0</v>
      </c>
      <c r="B1306" s="1" t="s">
        <v>7171</v>
      </c>
      <c r="C1306" s="4">
        <v>42325.0</v>
      </c>
      <c r="D1306" s="1" t="s">
        <v>7172</v>
      </c>
      <c r="E1306" s="1" t="s">
        <v>29</v>
      </c>
      <c r="F1306" s="1">
        <v>894.0</v>
      </c>
      <c r="G1306" s="1">
        <v>236.0</v>
      </c>
      <c r="H1306" s="1">
        <v>3.0</v>
      </c>
      <c r="I1306" s="1" t="s">
        <v>7173</v>
      </c>
      <c r="M1306" s="3" t="s">
        <v>7174</v>
      </c>
      <c r="N1306" s="1" t="b">
        <v>0</v>
      </c>
      <c r="O1306" s="1" t="b">
        <v>0</v>
      </c>
      <c r="P1306" s="1" t="s">
        <v>31</v>
      </c>
      <c r="X1306" s="1" t="s">
        <v>7175</v>
      </c>
    </row>
    <row r="1307">
      <c r="A1307" s="1">
        <v>414423.0</v>
      </c>
      <c r="B1307" s="1" t="s">
        <v>7176</v>
      </c>
      <c r="C1307" s="4">
        <v>42325.0</v>
      </c>
      <c r="D1307" s="1" t="s">
        <v>7177</v>
      </c>
      <c r="E1307" s="1" t="s">
        <v>29</v>
      </c>
      <c r="F1307" s="1">
        <v>894.0</v>
      </c>
      <c r="G1307" s="1">
        <v>236.0</v>
      </c>
      <c r="H1307" s="1">
        <v>2.0</v>
      </c>
      <c r="M1307" s="3" t="s">
        <v>7178</v>
      </c>
      <c r="N1307" s="1" t="b">
        <v>0</v>
      </c>
      <c r="O1307" s="1" t="b">
        <v>0</v>
      </c>
      <c r="P1307" s="1" t="s">
        <v>31</v>
      </c>
      <c r="X1307" s="1" t="s">
        <v>7179</v>
      </c>
      <c r="Y1307" s="3" t="s">
        <v>2376</v>
      </c>
      <c r="Z1307" s="3" t="s">
        <v>2377</v>
      </c>
    </row>
    <row r="1308">
      <c r="A1308" s="1">
        <v>414424.0</v>
      </c>
      <c r="B1308" s="1" t="s">
        <v>7180</v>
      </c>
      <c r="C1308" s="4">
        <v>42325.0</v>
      </c>
      <c r="D1308" s="1" t="s">
        <v>7181</v>
      </c>
      <c r="E1308" s="1" t="s">
        <v>29</v>
      </c>
      <c r="F1308" s="1">
        <v>894.0</v>
      </c>
      <c r="G1308" s="1">
        <v>236.0</v>
      </c>
      <c r="H1308" s="1">
        <v>1.0</v>
      </c>
      <c r="K1308" s="1" t="s">
        <v>7182</v>
      </c>
      <c r="L1308" s="1"/>
      <c r="M1308" s="3" t="s">
        <v>7183</v>
      </c>
      <c r="N1308" s="1" t="b">
        <v>1</v>
      </c>
      <c r="O1308" s="1" t="b">
        <v>1</v>
      </c>
      <c r="P1308" s="1" t="s">
        <v>77</v>
      </c>
      <c r="X1308" s="1" t="s">
        <v>7184</v>
      </c>
      <c r="Y1308" s="3" t="s">
        <v>7185</v>
      </c>
      <c r="Z1308" s="3" t="s">
        <v>7186</v>
      </c>
    </row>
    <row r="1309">
      <c r="A1309" s="1">
        <v>414425.0</v>
      </c>
      <c r="B1309" s="1" t="s">
        <v>7187</v>
      </c>
      <c r="C1309" s="4">
        <v>42325.0</v>
      </c>
      <c r="D1309" s="1" t="s">
        <v>7188</v>
      </c>
      <c r="E1309" s="1" t="s">
        <v>29</v>
      </c>
      <c r="F1309" s="1">
        <v>894.0</v>
      </c>
      <c r="G1309" s="1">
        <v>236.0</v>
      </c>
      <c r="H1309" s="1">
        <v>2.0</v>
      </c>
      <c r="I1309" s="1" t="s">
        <v>7189</v>
      </c>
      <c r="K1309" s="1" t="s">
        <v>7190</v>
      </c>
      <c r="L1309" s="1"/>
      <c r="M1309" s="3" t="s">
        <v>7191</v>
      </c>
      <c r="N1309" s="1" t="b">
        <v>0</v>
      </c>
      <c r="O1309" s="1" t="b">
        <v>0</v>
      </c>
      <c r="P1309" s="1" t="s">
        <v>208</v>
      </c>
      <c r="X1309" s="1" t="s">
        <v>7192</v>
      </c>
    </row>
    <row r="1310">
      <c r="A1310" s="1">
        <v>414426.0</v>
      </c>
      <c r="B1310" s="1" t="s">
        <v>7193</v>
      </c>
      <c r="C1310" s="4">
        <v>42325.0</v>
      </c>
      <c r="D1310" s="1" t="s">
        <v>7194</v>
      </c>
      <c r="E1310" s="1" t="s">
        <v>29</v>
      </c>
      <c r="F1310" s="1">
        <v>894.0</v>
      </c>
      <c r="G1310" s="1">
        <v>236.0</v>
      </c>
      <c r="H1310" s="1">
        <v>2.0</v>
      </c>
      <c r="I1310" s="1" t="s">
        <v>7195</v>
      </c>
      <c r="K1310" s="1" t="s">
        <v>835</v>
      </c>
      <c r="L1310" s="1"/>
      <c r="M1310" s="3" t="s">
        <v>7196</v>
      </c>
      <c r="N1310" s="1" t="b">
        <v>0</v>
      </c>
      <c r="O1310" s="1" t="b">
        <v>0</v>
      </c>
      <c r="P1310" s="1" t="s">
        <v>208</v>
      </c>
      <c r="X1310" s="1" t="s">
        <v>7197</v>
      </c>
    </row>
    <row r="1311">
      <c r="A1311" s="1">
        <v>414427.0</v>
      </c>
      <c r="B1311" s="1" t="s">
        <v>7198</v>
      </c>
      <c r="C1311" s="4">
        <v>42325.0</v>
      </c>
      <c r="D1311" s="1" t="s">
        <v>7199</v>
      </c>
      <c r="E1311" s="1" t="s">
        <v>29</v>
      </c>
      <c r="F1311" s="1">
        <v>894.0</v>
      </c>
      <c r="G1311" s="1">
        <v>236.0</v>
      </c>
      <c r="H1311" s="1">
        <v>4.0</v>
      </c>
      <c r="I1311" s="1" t="s">
        <v>7200</v>
      </c>
      <c r="M1311" s="3" t="s">
        <v>7201</v>
      </c>
      <c r="N1311" s="1" t="b">
        <v>0</v>
      </c>
      <c r="O1311" s="1" t="b">
        <v>0</v>
      </c>
      <c r="P1311" s="1" t="s">
        <v>31</v>
      </c>
      <c r="X1311" s="1" t="s">
        <v>7202</v>
      </c>
    </row>
    <row r="1312">
      <c r="A1312" s="1">
        <v>414428.0</v>
      </c>
      <c r="B1312" s="1" t="s">
        <v>7203</v>
      </c>
      <c r="C1312" s="4">
        <v>42325.0</v>
      </c>
      <c r="D1312" s="1" t="s">
        <v>7204</v>
      </c>
      <c r="E1312" s="1" t="s">
        <v>29</v>
      </c>
      <c r="F1312" s="1">
        <v>894.0</v>
      </c>
      <c r="G1312" s="1">
        <v>236.0</v>
      </c>
      <c r="H1312" s="1">
        <v>6.0</v>
      </c>
      <c r="I1312" s="1" t="s">
        <v>7205</v>
      </c>
      <c r="K1312" s="1" t="s">
        <v>7206</v>
      </c>
      <c r="L1312" s="1"/>
      <c r="M1312" s="3" t="s">
        <v>7207</v>
      </c>
      <c r="N1312" s="1" t="b">
        <v>0</v>
      </c>
      <c r="O1312" s="1" t="b">
        <v>0</v>
      </c>
      <c r="P1312" s="1" t="s">
        <v>208</v>
      </c>
      <c r="X1312" s="1" t="s">
        <v>7208</v>
      </c>
    </row>
    <row r="1313">
      <c r="A1313" s="1">
        <v>414429.0</v>
      </c>
      <c r="B1313" s="1" t="s">
        <v>7209</v>
      </c>
      <c r="C1313" s="4">
        <v>42325.0</v>
      </c>
      <c r="D1313" s="1" t="s">
        <v>7210</v>
      </c>
      <c r="E1313" s="1" t="s">
        <v>29</v>
      </c>
      <c r="F1313" s="1">
        <v>894.0</v>
      </c>
      <c r="G1313" s="1">
        <v>236.0</v>
      </c>
      <c r="H1313" s="1">
        <v>1.0</v>
      </c>
      <c r="I1313" s="1" t="s">
        <v>7211</v>
      </c>
      <c r="K1313" s="1" t="s">
        <v>7212</v>
      </c>
      <c r="L1313" s="1"/>
      <c r="M1313" s="3" t="s">
        <v>7213</v>
      </c>
      <c r="N1313" s="1" t="b">
        <v>0</v>
      </c>
      <c r="O1313" s="1" t="b">
        <v>0</v>
      </c>
      <c r="P1313" s="1" t="s">
        <v>208</v>
      </c>
      <c r="X1313" s="1" t="s">
        <v>7214</v>
      </c>
    </row>
    <row r="1314">
      <c r="A1314" s="1">
        <v>414430.0</v>
      </c>
      <c r="B1314" s="1" t="s">
        <v>7215</v>
      </c>
      <c r="C1314" s="4">
        <v>42325.0</v>
      </c>
      <c r="D1314" s="1" t="s">
        <v>7216</v>
      </c>
      <c r="E1314" s="1" t="s">
        <v>29</v>
      </c>
      <c r="F1314" s="1">
        <v>894.0</v>
      </c>
      <c r="G1314" s="1">
        <v>236.0</v>
      </c>
      <c r="H1314" s="1">
        <v>13.0</v>
      </c>
      <c r="I1314" s="1" t="s">
        <v>7217</v>
      </c>
      <c r="K1314" s="1" t="s">
        <v>7218</v>
      </c>
      <c r="L1314" s="1"/>
      <c r="M1314" s="3" t="s">
        <v>7219</v>
      </c>
      <c r="N1314" s="1" t="b">
        <v>1</v>
      </c>
      <c r="O1314" s="1" t="b">
        <v>1</v>
      </c>
      <c r="P1314" s="1" t="s">
        <v>77</v>
      </c>
      <c r="X1314" s="1" t="s">
        <v>7220</v>
      </c>
    </row>
    <row r="1315">
      <c r="A1315" s="1">
        <v>414431.0</v>
      </c>
      <c r="B1315" s="1" t="s">
        <v>7221</v>
      </c>
      <c r="C1315" s="4">
        <v>42325.0</v>
      </c>
      <c r="D1315" s="1" t="s">
        <v>7222</v>
      </c>
      <c r="E1315" s="1" t="s">
        <v>29</v>
      </c>
      <c r="F1315" s="1">
        <v>894.0</v>
      </c>
      <c r="G1315" s="1">
        <v>236.0</v>
      </c>
      <c r="H1315" s="1">
        <v>5.0</v>
      </c>
      <c r="I1315" s="1" t="s">
        <v>7195</v>
      </c>
      <c r="M1315" s="3" t="s">
        <v>7223</v>
      </c>
      <c r="N1315" s="1" t="b">
        <v>0</v>
      </c>
      <c r="O1315" s="1" t="b">
        <v>0</v>
      </c>
      <c r="P1315" s="1" t="s">
        <v>31</v>
      </c>
      <c r="X1315" s="1" t="s">
        <v>7224</v>
      </c>
    </row>
    <row r="1316">
      <c r="A1316" s="1">
        <v>414432.0</v>
      </c>
      <c r="B1316" s="1" t="s">
        <v>7225</v>
      </c>
      <c r="C1316" s="4">
        <v>42325.0</v>
      </c>
      <c r="D1316" s="1" t="s">
        <v>7226</v>
      </c>
      <c r="E1316" s="1" t="s">
        <v>29</v>
      </c>
      <c r="F1316" s="1">
        <v>894.0</v>
      </c>
      <c r="G1316" s="1">
        <v>236.0</v>
      </c>
      <c r="H1316" s="1">
        <v>2.0</v>
      </c>
      <c r="I1316" s="1" t="s">
        <v>7227</v>
      </c>
      <c r="M1316" s="3" t="s">
        <v>7228</v>
      </c>
      <c r="N1316" s="1" t="b">
        <v>0</v>
      </c>
      <c r="O1316" s="1" t="b">
        <v>0</v>
      </c>
      <c r="P1316" s="1" t="s">
        <v>31</v>
      </c>
      <c r="X1316" s="1" t="s">
        <v>7229</v>
      </c>
    </row>
    <row r="1317">
      <c r="A1317" s="1">
        <v>414433.0</v>
      </c>
      <c r="B1317" s="1" t="s">
        <v>7230</v>
      </c>
      <c r="C1317" s="4">
        <v>42325.0</v>
      </c>
      <c r="D1317" s="1" t="s">
        <v>7231</v>
      </c>
      <c r="E1317" s="1" t="s">
        <v>29</v>
      </c>
      <c r="F1317" s="1">
        <v>894.0</v>
      </c>
      <c r="G1317" s="1">
        <v>236.0</v>
      </c>
      <c r="H1317" s="1">
        <v>2.0</v>
      </c>
      <c r="I1317" s="1" t="s">
        <v>7173</v>
      </c>
      <c r="M1317" s="3" t="s">
        <v>7232</v>
      </c>
      <c r="N1317" s="1" t="b">
        <v>0</v>
      </c>
      <c r="O1317" s="1" t="b">
        <v>0</v>
      </c>
      <c r="P1317" s="1" t="s">
        <v>31</v>
      </c>
      <c r="X1317" s="1" t="s">
        <v>7233</v>
      </c>
    </row>
    <row r="1318">
      <c r="A1318" s="1">
        <v>414434.0</v>
      </c>
      <c r="B1318" s="1" t="s">
        <v>7234</v>
      </c>
      <c r="C1318" s="4">
        <v>42325.0</v>
      </c>
      <c r="D1318" s="1" t="s">
        <v>7235</v>
      </c>
      <c r="E1318" s="1" t="s">
        <v>29</v>
      </c>
      <c r="F1318" s="1">
        <v>894.0</v>
      </c>
      <c r="G1318" s="1">
        <v>236.0</v>
      </c>
      <c r="H1318" s="1">
        <v>6.0</v>
      </c>
      <c r="I1318" s="1" t="s">
        <v>7166</v>
      </c>
      <c r="M1318" s="3" t="s">
        <v>7236</v>
      </c>
      <c r="N1318" s="1" t="b">
        <v>0</v>
      </c>
      <c r="O1318" s="1" t="b">
        <v>0</v>
      </c>
      <c r="P1318" s="1" t="s">
        <v>31</v>
      </c>
      <c r="X1318" s="1" t="s">
        <v>7237</v>
      </c>
    </row>
    <row r="1319">
      <c r="A1319" s="1">
        <v>414435.0</v>
      </c>
      <c r="B1319" s="1" t="s">
        <v>7238</v>
      </c>
      <c r="C1319" s="4">
        <v>42325.0</v>
      </c>
      <c r="D1319" s="1" t="s">
        <v>7239</v>
      </c>
      <c r="E1319" s="1" t="s">
        <v>29</v>
      </c>
      <c r="F1319" s="1">
        <v>894.0</v>
      </c>
      <c r="G1319" s="1">
        <v>236.0</v>
      </c>
      <c r="H1319" s="1">
        <v>3.0</v>
      </c>
      <c r="I1319" s="1" t="s">
        <v>7195</v>
      </c>
      <c r="M1319" s="3" t="s">
        <v>7240</v>
      </c>
      <c r="N1319" s="1" t="b">
        <v>0</v>
      </c>
      <c r="O1319" s="1" t="b">
        <v>0</v>
      </c>
      <c r="P1319" s="1" t="s">
        <v>31</v>
      </c>
      <c r="X1319" s="1" t="s">
        <v>7241</v>
      </c>
    </row>
    <row r="1320">
      <c r="A1320" s="1">
        <v>414436.0</v>
      </c>
      <c r="B1320" s="1" t="s">
        <v>7242</v>
      </c>
      <c r="C1320" s="4">
        <v>42325.0</v>
      </c>
      <c r="D1320" s="1" t="s">
        <v>7243</v>
      </c>
      <c r="E1320" s="1" t="s">
        <v>29</v>
      </c>
      <c r="F1320" s="1">
        <v>894.0</v>
      </c>
      <c r="G1320" s="1">
        <v>236.0</v>
      </c>
      <c r="H1320" s="1">
        <v>2.0</v>
      </c>
      <c r="K1320" s="1" t="s">
        <v>7244</v>
      </c>
      <c r="L1320" s="1"/>
      <c r="M1320" s="3" t="s">
        <v>7245</v>
      </c>
      <c r="N1320" s="1" t="b">
        <v>1</v>
      </c>
      <c r="O1320" s="1" t="b">
        <v>1</v>
      </c>
      <c r="P1320" s="1" t="s">
        <v>77</v>
      </c>
      <c r="X1320" s="1" t="s">
        <v>7246</v>
      </c>
      <c r="Y1320" s="3" t="s">
        <v>7247</v>
      </c>
      <c r="Z1320" s="3" t="s">
        <v>7248</v>
      </c>
    </row>
    <row r="1321">
      <c r="A1321" s="1">
        <v>414437.0</v>
      </c>
      <c r="B1321" s="1" t="s">
        <v>7249</v>
      </c>
      <c r="C1321" s="4">
        <v>42325.0</v>
      </c>
      <c r="D1321" s="1" t="s">
        <v>7250</v>
      </c>
      <c r="E1321" s="1" t="s">
        <v>29</v>
      </c>
      <c r="F1321" s="1">
        <v>894.0</v>
      </c>
      <c r="G1321" s="1">
        <v>236.0</v>
      </c>
      <c r="H1321" s="1">
        <v>9.0</v>
      </c>
      <c r="I1321" s="1" t="s">
        <v>7195</v>
      </c>
      <c r="M1321" s="3" t="s">
        <v>7251</v>
      </c>
      <c r="N1321" s="1" t="b">
        <v>0</v>
      </c>
      <c r="O1321" s="1" t="b">
        <v>0</v>
      </c>
      <c r="P1321" s="1" t="s">
        <v>31</v>
      </c>
      <c r="X1321" s="1" t="s">
        <v>7252</v>
      </c>
    </row>
    <row r="1322">
      <c r="A1322" s="1">
        <v>414438.0</v>
      </c>
      <c r="B1322" s="1" t="s">
        <v>7253</v>
      </c>
      <c r="C1322" s="4">
        <v>42325.0</v>
      </c>
      <c r="D1322" s="1" t="s">
        <v>7254</v>
      </c>
      <c r="E1322" s="1" t="s">
        <v>29</v>
      </c>
      <c r="F1322" s="1">
        <v>894.0</v>
      </c>
      <c r="G1322" s="1">
        <v>236.0</v>
      </c>
      <c r="H1322" s="1">
        <v>4.0</v>
      </c>
      <c r="I1322" s="1" t="s">
        <v>7255</v>
      </c>
      <c r="K1322" s="1" t="s">
        <v>7007</v>
      </c>
      <c r="L1322" s="1"/>
      <c r="M1322" s="3" t="s">
        <v>7256</v>
      </c>
      <c r="N1322" s="1" t="b">
        <v>1</v>
      </c>
      <c r="O1322" s="1" t="b">
        <v>1</v>
      </c>
      <c r="P1322" s="1" t="s">
        <v>77</v>
      </c>
      <c r="X1322" s="1" t="s">
        <v>7257</v>
      </c>
    </row>
    <row r="1323">
      <c r="A1323" s="1">
        <v>414439.0</v>
      </c>
      <c r="B1323" s="1" t="s">
        <v>7258</v>
      </c>
      <c r="C1323" s="4">
        <v>42325.0</v>
      </c>
      <c r="D1323" s="1" t="s">
        <v>7259</v>
      </c>
      <c r="E1323" s="1" t="s">
        <v>29</v>
      </c>
      <c r="F1323" s="1">
        <v>894.0</v>
      </c>
      <c r="G1323" s="1">
        <v>236.0</v>
      </c>
      <c r="H1323" s="1">
        <v>9.0</v>
      </c>
      <c r="K1323" s="1" t="s">
        <v>7260</v>
      </c>
      <c r="L1323" s="1"/>
      <c r="M1323" s="3" t="s">
        <v>7261</v>
      </c>
      <c r="N1323" s="1" t="b">
        <v>1</v>
      </c>
      <c r="O1323" s="1" t="b">
        <v>1</v>
      </c>
      <c r="P1323" s="1" t="s">
        <v>77</v>
      </c>
      <c r="X1323" s="1" t="s">
        <v>7262</v>
      </c>
    </row>
    <row r="1324">
      <c r="A1324" s="1">
        <v>414440.0</v>
      </c>
      <c r="B1324" s="1" t="s">
        <v>7263</v>
      </c>
      <c r="C1324" s="4">
        <v>42325.0</v>
      </c>
      <c r="D1324" s="1" t="s">
        <v>7264</v>
      </c>
      <c r="E1324" s="1" t="s">
        <v>29</v>
      </c>
      <c r="F1324" s="1">
        <v>894.0</v>
      </c>
      <c r="G1324" s="1">
        <v>236.0</v>
      </c>
      <c r="H1324" s="1">
        <v>1.0</v>
      </c>
      <c r="I1324" s="1" t="s">
        <v>7265</v>
      </c>
      <c r="K1324" s="1" t="s">
        <v>7266</v>
      </c>
      <c r="L1324" s="1"/>
      <c r="M1324" s="3" t="s">
        <v>7267</v>
      </c>
      <c r="N1324" s="1" t="b">
        <v>1</v>
      </c>
      <c r="O1324" s="1" t="b">
        <v>1</v>
      </c>
      <c r="P1324" s="1" t="s">
        <v>77</v>
      </c>
      <c r="X1324" s="1" t="s">
        <v>7268</v>
      </c>
    </row>
    <row r="1325">
      <c r="A1325" s="1">
        <v>414441.0</v>
      </c>
      <c r="B1325" s="1" t="s">
        <v>7269</v>
      </c>
      <c r="C1325" s="4">
        <v>42325.0</v>
      </c>
      <c r="D1325" s="1" t="s">
        <v>7270</v>
      </c>
      <c r="E1325" s="1" t="s">
        <v>29</v>
      </c>
      <c r="F1325" s="1">
        <v>894.0</v>
      </c>
      <c r="G1325" s="1">
        <v>236.0</v>
      </c>
      <c r="H1325" s="1">
        <v>1.0</v>
      </c>
      <c r="K1325" s="1" t="s">
        <v>7271</v>
      </c>
      <c r="L1325" s="1"/>
      <c r="M1325" s="3" t="s">
        <v>7272</v>
      </c>
      <c r="N1325" s="1" t="b">
        <v>1</v>
      </c>
      <c r="O1325" s="1" t="b">
        <v>1</v>
      </c>
      <c r="P1325" s="1" t="s">
        <v>77</v>
      </c>
      <c r="X1325" s="1" t="s">
        <v>7273</v>
      </c>
    </row>
    <row r="1326">
      <c r="A1326" s="1">
        <v>414442.0</v>
      </c>
      <c r="B1326" s="1" t="s">
        <v>7274</v>
      </c>
      <c r="C1326" s="4">
        <v>42325.0</v>
      </c>
      <c r="D1326" s="1" t="s">
        <v>7275</v>
      </c>
      <c r="E1326" s="1" t="s">
        <v>29</v>
      </c>
      <c r="F1326" s="1">
        <v>894.0</v>
      </c>
      <c r="G1326" s="1">
        <v>236.0</v>
      </c>
      <c r="H1326" s="1">
        <v>1.0</v>
      </c>
      <c r="I1326" s="1" t="s">
        <v>7276</v>
      </c>
      <c r="K1326" s="1" t="s">
        <v>7206</v>
      </c>
      <c r="L1326" s="1"/>
      <c r="M1326" s="3" t="s">
        <v>7277</v>
      </c>
      <c r="N1326" s="1" t="b">
        <v>0</v>
      </c>
      <c r="O1326" s="1" t="b">
        <v>0</v>
      </c>
      <c r="P1326" s="1" t="s">
        <v>208</v>
      </c>
      <c r="X1326" s="1" t="s">
        <v>7278</v>
      </c>
    </row>
    <row r="1327">
      <c r="A1327" s="1">
        <v>414443.0</v>
      </c>
      <c r="B1327" s="1" t="s">
        <v>7279</v>
      </c>
      <c r="C1327" s="4">
        <v>42325.0</v>
      </c>
      <c r="D1327" s="1" t="s">
        <v>7280</v>
      </c>
      <c r="E1327" s="1" t="s">
        <v>29</v>
      </c>
      <c r="F1327" s="1">
        <v>894.0</v>
      </c>
      <c r="G1327" s="1">
        <v>236.0</v>
      </c>
      <c r="H1327" s="1">
        <v>7.0</v>
      </c>
      <c r="I1327" s="1" t="s">
        <v>7026</v>
      </c>
      <c r="K1327" s="1" t="s">
        <v>7066</v>
      </c>
      <c r="L1327" s="1"/>
      <c r="M1327" s="3" t="s">
        <v>7281</v>
      </c>
      <c r="N1327" s="1" t="b">
        <v>1</v>
      </c>
      <c r="O1327" s="1" t="b">
        <v>1</v>
      </c>
      <c r="P1327" s="1" t="s">
        <v>77</v>
      </c>
      <c r="X1327" s="1" t="s">
        <v>7282</v>
      </c>
    </row>
    <row r="1328">
      <c r="A1328" s="1">
        <v>414444.0</v>
      </c>
      <c r="B1328" s="1" t="s">
        <v>7283</v>
      </c>
      <c r="C1328" s="4">
        <v>42325.0</v>
      </c>
      <c r="D1328" s="1" t="s">
        <v>7284</v>
      </c>
      <c r="E1328" s="1" t="s">
        <v>29</v>
      </c>
      <c r="F1328" s="1">
        <v>894.0</v>
      </c>
      <c r="G1328" s="1">
        <v>236.0</v>
      </c>
      <c r="H1328" s="1">
        <v>0.0</v>
      </c>
      <c r="I1328" s="1" t="s">
        <v>7285</v>
      </c>
      <c r="M1328" s="3" t="s">
        <v>7286</v>
      </c>
      <c r="N1328" s="1" t="b">
        <v>0</v>
      </c>
      <c r="O1328" s="1" t="b">
        <v>0</v>
      </c>
      <c r="P1328" s="1" t="s">
        <v>31</v>
      </c>
      <c r="X1328" s="1" t="s">
        <v>7287</v>
      </c>
    </row>
    <row r="1329">
      <c r="A1329" s="1">
        <v>414445.0</v>
      </c>
      <c r="B1329" s="1" t="s">
        <v>7288</v>
      </c>
      <c r="C1329" s="4">
        <v>42325.0</v>
      </c>
      <c r="D1329" s="1" t="s">
        <v>7289</v>
      </c>
      <c r="E1329" s="1" t="s">
        <v>29</v>
      </c>
      <c r="F1329" s="1">
        <v>894.0</v>
      </c>
      <c r="G1329" s="1">
        <v>236.0</v>
      </c>
      <c r="H1329" s="1">
        <v>1.0</v>
      </c>
      <c r="I1329" s="1" t="s">
        <v>5794</v>
      </c>
      <c r="K1329" s="1" t="s">
        <v>7290</v>
      </c>
      <c r="L1329" s="1"/>
      <c r="M1329" s="3" t="s">
        <v>7291</v>
      </c>
      <c r="N1329" s="1" t="b">
        <v>1</v>
      </c>
      <c r="O1329" s="1" t="b">
        <v>1</v>
      </c>
      <c r="P1329" s="1" t="s">
        <v>77</v>
      </c>
      <c r="X1329" s="1" t="s">
        <v>7292</v>
      </c>
    </row>
    <row r="1330">
      <c r="A1330" s="1">
        <v>414446.0</v>
      </c>
      <c r="B1330" s="1" t="s">
        <v>7293</v>
      </c>
      <c r="C1330" s="4">
        <v>42325.0</v>
      </c>
      <c r="D1330" s="1" t="s">
        <v>7294</v>
      </c>
      <c r="E1330" s="1" t="s">
        <v>29</v>
      </c>
      <c r="F1330" s="1">
        <v>894.0</v>
      </c>
      <c r="G1330" s="1">
        <v>236.0</v>
      </c>
      <c r="H1330" s="1">
        <v>1.0</v>
      </c>
      <c r="I1330" s="1" t="s">
        <v>7295</v>
      </c>
      <c r="M1330" s="3" t="s">
        <v>7296</v>
      </c>
      <c r="N1330" s="1" t="b">
        <v>0</v>
      </c>
      <c r="O1330" s="1" t="b">
        <v>0</v>
      </c>
      <c r="P1330" s="1" t="s">
        <v>31</v>
      </c>
      <c r="X1330" s="1" t="s">
        <v>7297</v>
      </c>
    </row>
    <row r="1331">
      <c r="A1331" s="1">
        <v>414447.0</v>
      </c>
      <c r="B1331" s="1" t="s">
        <v>7298</v>
      </c>
      <c r="C1331" s="4">
        <v>42325.0</v>
      </c>
      <c r="D1331" s="1" t="s">
        <v>7299</v>
      </c>
      <c r="E1331" s="1" t="s">
        <v>29</v>
      </c>
      <c r="F1331" s="1">
        <v>894.0</v>
      </c>
      <c r="G1331" s="1">
        <v>236.0</v>
      </c>
      <c r="H1331" s="1">
        <v>0.0</v>
      </c>
      <c r="I1331" s="1" t="s">
        <v>7300</v>
      </c>
      <c r="M1331" s="3" t="s">
        <v>7301</v>
      </c>
      <c r="N1331" s="1" t="b">
        <v>0</v>
      </c>
      <c r="O1331" s="1" t="b">
        <v>0</v>
      </c>
      <c r="P1331" s="1" t="s">
        <v>31</v>
      </c>
      <c r="X1331" s="1" t="s">
        <v>7302</v>
      </c>
    </row>
    <row r="1332">
      <c r="A1332" s="1">
        <v>414448.0</v>
      </c>
      <c r="B1332" s="1" t="s">
        <v>7303</v>
      </c>
      <c r="C1332" s="4">
        <v>42325.0</v>
      </c>
      <c r="D1332" s="1" t="s">
        <v>7304</v>
      </c>
      <c r="E1332" s="1" t="s">
        <v>29</v>
      </c>
      <c r="F1332" s="1">
        <v>894.0</v>
      </c>
      <c r="G1332" s="1">
        <v>236.0</v>
      </c>
      <c r="H1332" s="1">
        <v>1.0</v>
      </c>
      <c r="I1332" s="1" t="s">
        <v>7305</v>
      </c>
      <c r="K1332" s="1" t="s">
        <v>7206</v>
      </c>
      <c r="L1332" s="1"/>
      <c r="M1332" s="3" t="s">
        <v>7306</v>
      </c>
      <c r="N1332" s="1" t="b">
        <v>0</v>
      </c>
      <c r="O1332" s="1" t="b">
        <v>0</v>
      </c>
      <c r="P1332" s="1" t="s">
        <v>208</v>
      </c>
      <c r="X1332" s="1" t="s">
        <v>7307</v>
      </c>
    </row>
    <row r="1333">
      <c r="A1333" s="1">
        <v>414449.0</v>
      </c>
      <c r="B1333" s="1" t="s">
        <v>7308</v>
      </c>
      <c r="C1333" s="4">
        <v>42325.0</v>
      </c>
      <c r="D1333" s="1" t="s">
        <v>7309</v>
      </c>
      <c r="E1333" s="1" t="s">
        <v>29</v>
      </c>
      <c r="F1333" s="1">
        <v>894.0</v>
      </c>
      <c r="G1333" s="1">
        <v>236.0</v>
      </c>
      <c r="H1333" s="1">
        <v>1.0</v>
      </c>
      <c r="I1333" s="1" t="s">
        <v>7310</v>
      </c>
      <c r="M1333" s="3" t="s">
        <v>7311</v>
      </c>
      <c r="N1333" s="1" t="b">
        <v>0</v>
      </c>
      <c r="O1333" s="1" t="b">
        <v>0</v>
      </c>
      <c r="P1333" s="1" t="s">
        <v>31</v>
      </c>
      <c r="X1333" s="1" t="s">
        <v>7312</v>
      </c>
    </row>
    <row r="1334">
      <c r="A1334" s="1">
        <v>414450.0</v>
      </c>
      <c r="B1334" s="1" t="s">
        <v>7313</v>
      </c>
      <c r="C1334" s="4">
        <v>42325.0</v>
      </c>
      <c r="D1334" s="1" t="s">
        <v>7314</v>
      </c>
      <c r="E1334" s="1" t="s">
        <v>29</v>
      </c>
      <c r="F1334" s="1">
        <v>894.0</v>
      </c>
      <c r="G1334" s="1">
        <v>236.0</v>
      </c>
      <c r="H1334" s="1">
        <v>0.0</v>
      </c>
      <c r="I1334" s="1" t="s">
        <v>7310</v>
      </c>
      <c r="M1334" s="3" t="s">
        <v>7315</v>
      </c>
      <c r="N1334" s="1" t="b">
        <v>0</v>
      </c>
      <c r="O1334" s="1" t="b">
        <v>0</v>
      </c>
      <c r="P1334" s="1" t="s">
        <v>31</v>
      </c>
      <c r="X1334" s="1" t="s">
        <v>7316</v>
      </c>
    </row>
    <row r="1335">
      <c r="A1335" s="1">
        <v>414451.0</v>
      </c>
      <c r="B1335" s="1" t="s">
        <v>7317</v>
      </c>
      <c r="C1335" s="4">
        <v>42325.0</v>
      </c>
      <c r="D1335" s="1" t="s">
        <v>7318</v>
      </c>
      <c r="E1335" s="1" t="s">
        <v>29</v>
      </c>
      <c r="F1335" s="1">
        <v>894.0</v>
      </c>
      <c r="G1335" s="1">
        <v>236.0</v>
      </c>
      <c r="H1335" s="1">
        <v>1.0</v>
      </c>
      <c r="I1335" s="1" t="s">
        <v>7048</v>
      </c>
      <c r="M1335" s="3" t="s">
        <v>7319</v>
      </c>
      <c r="N1335" s="1" t="b">
        <v>0</v>
      </c>
      <c r="O1335" s="1" t="b">
        <v>0</v>
      </c>
      <c r="P1335" s="1" t="s">
        <v>31</v>
      </c>
      <c r="X1335" s="1" t="s">
        <v>7320</v>
      </c>
    </row>
    <row r="1336">
      <c r="A1336" s="1">
        <v>414452.0</v>
      </c>
      <c r="B1336" s="1" t="s">
        <v>7321</v>
      </c>
      <c r="C1336" s="4">
        <v>42325.0</v>
      </c>
      <c r="D1336" s="1" t="s">
        <v>7322</v>
      </c>
      <c r="E1336" s="1" t="s">
        <v>29</v>
      </c>
      <c r="F1336" s="1">
        <v>894.0</v>
      </c>
      <c r="G1336" s="1">
        <v>236.0</v>
      </c>
      <c r="H1336" s="1">
        <v>2.0</v>
      </c>
      <c r="K1336" s="1" t="s">
        <v>7323</v>
      </c>
      <c r="L1336" s="1"/>
      <c r="M1336" s="3" t="s">
        <v>7324</v>
      </c>
      <c r="N1336" s="1" t="b">
        <v>1</v>
      </c>
      <c r="O1336" s="1" t="b">
        <v>1</v>
      </c>
      <c r="P1336" s="1" t="s">
        <v>77</v>
      </c>
      <c r="X1336" s="1" t="s">
        <v>7325</v>
      </c>
    </row>
    <row r="1337">
      <c r="A1337" s="1">
        <v>414453.0</v>
      </c>
      <c r="B1337" s="1" t="s">
        <v>7326</v>
      </c>
      <c r="C1337" s="4">
        <v>42325.0</v>
      </c>
      <c r="D1337" s="1" t="s">
        <v>7327</v>
      </c>
      <c r="E1337" s="1" t="s">
        <v>29</v>
      </c>
      <c r="F1337" s="1">
        <v>894.0</v>
      </c>
      <c r="G1337" s="1">
        <v>236.0</v>
      </c>
      <c r="H1337" s="1">
        <v>3.0</v>
      </c>
      <c r="I1337" s="1" t="s">
        <v>7328</v>
      </c>
      <c r="K1337" s="1" t="s">
        <v>7329</v>
      </c>
      <c r="L1337" s="1"/>
      <c r="M1337" s="3" t="s">
        <v>7330</v>
      </c>
      <c r="N1337" s="1" t="b">
        <v>0</v>
      </c>
      <c r="O1337" s="1" t="b">
        <v>0</v>
      </c>
      <c r="P1337" s="1" t="s">
        <v>208</v>
      </c>
      <c r="X1337" s="1" t="s">
        <v>7331</v>
      </c>
    </row>
    <row r="1338">
      <c r="A1338" s="1">
        <v>414454.0</v>
      </c>
      <c r="B1338" s="1" t="s">
        <v>7332</v>
      </c>
      <c r="C1338" s="4">
        <v>42325.0</v>
      </c>
      <c r="D1338" s="1" t="s">
        <v>7333</v>
      </c>
      <c r="E1338" s="1" t="s">
        <v>29</v>
      </c>
      <c r="F1338" s="1">
        <v>894.0</v>
      </c>
      <c r="G1338" s="1">
        <v>236.0</v>
      </c>
      <c r="H1338" s="1">
        <v>1.0</v>
      </c>
      <c r="K1338" s="1" t="s">
        <v>7334</v>
      </c>
      <c r="L1338" s="1"/>
      <c r="M1338" s="3" t="s">
        <v>7335</v>
      </c>
      <c r="N1338" s="1" t="b">
        <v>1</v>
      </c>
      <c r="O1338" s="1" t="b">
        <v>1</v>
      </c>
      <c r="P1338" s="1" t="s">
        <v>77</v>
      </c>
      <c r="X1338" s="1" t="s">
        <v>7336</v>
      </c>
      <c r="Y1338" s="3" t="s">
        <v>7337</v>
      </c>
      <c r="Z1338" s="3" t="s">
        <v>7338</v>
      </c>
    </row>
    <row r="1339">
      <c r="A1339" s="1">
        <v>414455.0</v>
      </c>
      <c r="B1339" s="1" t="s">
        <v>7339</v>
      </c>
      <c r="C1339" s="4">
        <v>42325.0</v>
      </c>
      <c r="D1339" s="1" t="s">
        <v>7340</v>
      </c>
      <c r="E1339" s="1" t="s">
        <v>29</v>
      </c>
      <c r="F1339" s="1">
        <v>894.0</v>
      </c>
      <c r="G1339" s="1">
        <v>236.0</v>
      </c>
      <c r="H1339" s="1">
        <v>0.0</v>
      </c>
      <c r="I1339" s="1" t="s">
        <v>7227</v>
      </c>
      <c r="M1339" s="3" t="s">
        <v>7341</v>
      </c>
      <c r="N1339" s="1" t="b">
        <v>0</v>
      </c>
      <c r="O1339" s="1" t="b">
        <v>0</v>
      </c>
      <c r="P1339" s="1" t="s">
        <v>31</v>
      </c>
      <c r="X1339" s="1" t="s">
        <v>7342</v>
      </c>
    </row>
    <row r="1340">
      <c r="A1340" s="1">
        <v>414456.0</v>
      </c>
      <c r="B1340" s="1" t="s">
        <v>7343</v>
      </c>
      <c r="C1340" s="4">
        <v>42325.0</v>
      </c>
      <c r="D1340" s="1" t="s">
        <v>7344</v>
      </c>
      <c r="E1340" s="1" t="s">
        <v>29</v>
      </c>
      <c r="F1340" s="1">
        <v>894.0</v>
      </c>
      <c r="G1340" s="1">
        <v>236.0</v>
      </c>
      <c r="H1340" s="1">
        <v>4.0</v>
      </c>
      <c r="I1340" s="1" t="s">
        <v>7345</v>
      </c>
      <c r="K1340" s="1" t="s">
        <v>7212</v>
      </c>
      <c r="L1340" s="1"/>
      <c r="M1340" s="3" t="s">
        <v>7346</v>
      </c>
      <c r="N1340" s="1" t="b">
        <v>0</v>
      </c>
      <c r="O1340" s="1" t="b">
        <v>0</v>
      </c>
      <c r="P1340" s="1" t="s">
        <v>208</v>
      </c>
      <c r="X1340" s="1" t="s">
        <v>7347</v>
      </c>
    </row>
    <row r="1341">
      <c r="A1341" s="1">
        <v>414457.0</v>
      </c>
      <c r="B1341" s="1" t="s">
        <v>7348</v>
      </c>
      <c r="C1341" s="4">
        <v>42325.0</v>
      </c>
      <c r="D1341" s="1" t="s">
        <v>7349</v>
      </c>
      <c r="E1341" s="1" t="s">
        <v>29</v>
      </c>
      <c r="F1341" s="1">
        <v>894.0</v>
      </c>
      <c r="G1341" s="1">
        <v>236.0</v>
      </c>
      <c r="H1341" s="1">
        <v>3.0</v>
      </c>
      <c r="I1341" s="1" t="s">
        <v>7061</v>
      </c>
      <c r="M1341" s="3" t="s">
        <v>7350</v>
      </c>
      <c r="N1341" s="1" t="b">
        <v>0</v>
      </c>
      <c r="O1341" s="1" t="b">
        <v>0</v>
      </c>
      <c r="P1341" s="1" t="s">
        <v>31</v>
      </c>
      <c r="X1341" s="1" t="s">
        <v>7351</v>
      </c>
    </row>
    <row r="1342">
      <c r="A1342" s="1">
        <v>414458.0</v>
      </c>
      <c r="B1342" s="1" t="s">
        <v>7352</v>
      </c>
      <c r="C1342" s="4">
        <v>42325.0</v>
      </c>
      <c r="D1342" s="1" t="s">
        <v>7353</v>
      </c>
      <c r="E1342" s="1" t="s">
        <v>29</v>
      </c>
      <c r="F1342" s="1">
        <v>894.0</v>
      </c>
      <c r="G1342" s="1">
        <v>236.0</v>
      </c>
      <c r="H1342" s="1">
        <v>0.0</v>
      </c>
      <c r="I1342" s="1" t="s">
        <v>7354</v>
      </c>
      <c r="M1342" s="3" t="s">
        <v>7355</v>
      </c>
      <c r="N1342" s="1" t="b">
        <v>0</v>
      </c>
      <c r="O1342" s="1" t="b">
        <v>0</v>
      </c>
      <c r="P1342" s="1" t="s">
        <v>31</v>
      </c>
      <c r="X1342" s="1" t="s">
        <v>7356</v>
      </c>
    </row>
    <row r="1343">
      <c r="A1343" s="1">
        <v>414459.0</v>
      </c>
      <c r="B1343" s="1" t="s">
        <v>7357</v>
      </c>
      <c r="C1343" s="4">
        <v>42323.0</v>
      </c>
      <c r="D1343" s="1" t="s">
        <v>7358</v>
      </c>
      <c r="E1343" s="1" t="s">
        <v>29</v>
      </c>
      <c r="F1343" s="1">
        <v>894.0</v>
      </c>
      <c r="G1343" s="1">
        <v>236.0</v>
      </c>
      <c r="H1343" s="1">
        <v>9.0</v>
      </c>
      <c r="K1343" s="1" t="s">
        <v>7359</v>
      </c>
      <c r="L1343" s="1"/>
      <c r="M1343" s="3" t="s">
        <v>7360</v>
      </c>
      <c r="N1343" s="1" t="b">
        <v>1</v>
      </c>
      <c r="O1343" s="1" t="b">
        <v>1</v>
      </c>
      <c r="P1343" s="1" t="s">
        <v>77</v>
      </c>
      <c r="X1343" s="1" t="s">
        <v>7361</v>
      </c>
      <c r="Y1343" s="3" t="s">
        <v>7362</v>
      </c>
      <c r="Z1343" s="3" t="s">
        <v>7363</v>
      </c>
    </row>
    <row r="1344">
      <c r="A1344" s="1">
        <v>414460.0</v>
      </c>
      <c r="B1344" s="1" t="s">
        <v>7364</v>
      </c>
      <c r="C1344" s="4">
        <v>42323.0</v>
      </c>
      <c r="D1344" s="1" t="s">
        <v>7365</v>
      </c>
      <c r="E1344" s="1" t="s">
        <v>29</v>
      </c>
      <c r="F1344" s="1">
        <v>894.0</v>
      </c>
      <c r="G1344" s="1">
        <v>236.0</v>
      </c>
      <c r="H1344" s="1">
        <v>11.0</v>
      </c>
      <c r="I1344" s="1" t="s">
        <v>7366</v>
      </c>
      <c r="K1344" s="1" t="s">
        <v>7367</v>
      </c>
      <c r="L1344" s="1"/>
      <c r="M1344" s="3" t="s">
        <v>7368</v>
      </c>
      <c r="N1344" s="1" t="b">
        <v>1</v>
      </c>
      <c r="O1344" s="1" t="b">
        <v>1</v>
      </c>
      <c r="P1344" s="1" t="s">
        <v>77</v>
      </c>
      <c r="X1344" s="1" t="s">
        <v>7369</v>
      </c>
    </row>
    <row r="1345">
      <c r="A1345" s="1">
        <v>414461.0</v>
      </c>
      <c r="B1345" s="1" t="s">
        <v>7370</v>
      </c>
      <c r="C1345" s="4">
        <v>42318.0</v>
      </c>
      <c r="D1345" s="1" t="s">
        <v>7371</v>
      </c>
      <c r="E1345" s="1" t="s">
        <v>29</v>
      </c>
      <c r="F1345" s="1">
        <v>894.0</v>
      </c>
      <c r="G1345" s="1">
        <v>236.0</v>
      </c>
      <c r="H1345" s="1">
        <v>78.0</v>
      </c>
      <c r="I1345" s="1" t="s">
        <v>7372</v>
      </c>
      <c r="K1345" s="1" t="s">
        <v>7373</v>
      </c>
      <c r="L1345" s="1"/>
      <c r="M1345" s="3" t="s">
        <v>7374</v>
      </c>
      <c r="N1345" s="1" t="b">
        <v>1</v>
      </c>
      <c r="O1345" s="1" t="b">
        <v>1</v>
      </c>
      <c r="P1345" s="1" t="s">
        <v>77</v>
      </c>
      <c r="X1345" s="1" t="s">
        <v>7375</v>
      </c>
    </row>
    <row r="1346">
      <c r="A1346" s="1">
        <v>414462.0</v>
      </c>
      <c r="B1346" s="1" t="s">
        <v>7376</v>
      </c>
      <c r="C1346" s="4">
        <v>42318.0</v>
      </c>
      <c r="D1346" s="1" t="s">
        <v>7377</v>
      </c>
      <c r="E1346" s="1" t="s">
        <v>29</v>
      </c>
      <c r="F1346" s="1">
        <v>894.0</v>
      </c>
      <c r="G1346" s="1">
        <v>236.0</v>
      </c>
      <c r="H1346" s="1">
        <v>7.0</v>
      </c>
      <c r="K1346" s="1" t="s">
        <v>131</v>
      </c>
      <c r="L1346" s="1"/>
      <c r="M1346" s="3" t="s">
        <v>7378</v>
      </c>
      <c r="N1346" s="1" t="b">
        <v>1</v>
      </c>
      <c r="O1346" s="1" t="b">
        <v>1</v>
      </c>
      <c r="P1346" s="1" t="s">
        <v>77</v>
      </c>
      <c r="X1346" s="1" t="s">
        <v>7379</v>
      </c>
    </row>
    <row r="1347">
      <c r="A1347" s="1">
        <v>414463.0</v>
      </c>
      <c r="B1347" s="1" t="s">
        <v>7380</v>
      </c>
      <c r="C1347" s="4">
        <v>42318.0</v>
      </c>
      <c r="D1347" s="1" t="s">
        <v>7381</v>
      </c>
      <c r="E1347" s="1" t="s">
        <v>29</v>
      </c>
      <c r="F1347" s="1">
        <v>894.0</v>
      </c>
      <c r="G1347" s="1">
        <v>236.0</v>
      </c>
      <c r="H1347" s="1">
        <v>5.0</v>
      </c>
      <c r="I1347" s="1" t="s">
        <v>7382</v>
      </c>
      <c r="K1347" s="1" t="s">
        <v>131</v>
      </c>
      <c r="L1347" s="1"/>
      <c r="M1347" s="3" t="s">
        <v>7383</v>
      </c>
      <c r="N1347" s="1" t="b">
        <v>1</v>
      </c>
      <c r="O1347" s="1" t="b">
        <v>1</v>
      </c>
      <c r="P1347" s="1" t="s">
        <v>77</v>
      </c>
      <c r="X1347" s="1" t="s">
        <v>7384</v>
      </c>
      <c r="Y1347" s="3" t="s">
        <v>7385</v>
      </c>
      <c r="Z1347" s="3" t="s">
        <v>7386</v>
      </c>
    </row>
    <row r="1348">
      <c r="A1348" s="1">
        <v>414464.0</v>
      </c>
      <c r="B1348" s="1" t="s">
        <v>7387</v>
      </c>
      <c r="C1348" s="4">
        <v>42318.0</v>
      </c>
      <c r="D1348" s="1" t="s">
        <v>7388</v>
      </c>
      <c r="E1348" s="1" t="s">
        <v>29</v>
      </c>
      <c r="F1348" s="1">
        <v>894.0</v>
      </c>
      <c r="G1348" s="1">
        <v>236.0</v>
      </c>
      <c r="H1348" s="1">
        <v>6.0</v>
      </c>
      <c r="K1348" s="1" t="s">
        <v>131</v>
      </c>
      <c r="L1348" s="1"/>
      <c r="M1348" s="3" t="s">
        <v>7389</v>
      </c>
      <c r="N1348" s="1" t="b">
        <v>1</v>
      </c>
      <c r="O1348" s="1" t="b">
        <v>1</v>
      </c>
      <c r="P1348" s="1" t="s">
        <v>77</v>
      </c>
      <c r="X1348" s="1" t="s">
        <v>7390</v>
      </c>
    </row>
    <row r="1349">
      <c r="A1349" s="1">
        <v>414465.0</v>
      </c>
      <c r="B1349" s="1" t="s">
        <v>7391</v>
      </c>
      <c r="C1349" s="4">
        <v>42318.0</v>
      </c>
      <c r="D1349" s="1" t="s">
        <v>7392</v>
      </c>
      <c r="E1349" s="1" t="s">
        <v>29</v>
      </c>
      <c r="F1349" s="1">
        <v>894.0</v>
      </c>
      <c r="G1349" s="1">
        <v>236.0</v>
      </c>
      <c r="H1349" s="1">
        <v>8.0</v>
      </c>
      <c r="K1349" s="1" t="s">
        <v>131</v>
      </c>
      <c r="L1349" s="1"/>
      <c r="M1349" s="3" t="s">
        <v>7393</v>
      </c>
      <c r="N1349" s="1" t="b">
        <v>1</v>
      </c>
      <c r="O1349" s="1" t="b">
        <v>1</v>
      </c>
      <c r="P1349" s="1" t="s">
        <v>77</v>
      </c>
      <c r="X1349" s="1" t="s">
        <v>7394</v>
      </c>
    </row>
    <row r="1350">
      <c r="A1350" s="1">
        <v>414466.0</v>
      </c>
      <c r="B1350" s="1" t="s">
        <v>7395</v>
      </c>
      <c r="C1350" s="2">
        <v>42317.0</v>
      </c>
      <c r="D1350" s="1" t="s">
        <v>7396</v>
      </c>
      <c r="E1350" s="1" t="s">
        <v>29</v>
      </c>
      <c r="F1350" s="1">
        <v>894.0</v>
      </c>
      <c r="G1350" s="1">
        <v>236.0</v>
      </c>
      <c r="H1350" s="1">
        <v>340.0</v>
      </c>
      <c r="I1350" s="1" t="s">
        <v>7397</v>
      </c>
      <c r="K1350" s="1" t="s">
        <v>7398</v>
      </c>
      <c r="L1350" s="1"/>
      <c r="M1350" s="3" t="s">
        <v>7399</v>
      </c>
      <c r="N1350" s="1" t="b">
        <v>1</v>
      </c>
      <c r="O1350" s="1" t="b">
        <v>1</v>
      </c>
      <c r="P1350" s="1" t="s">
        <v>77</v>
      </c>
      <c r="X1350" s="1" t="s">
        <v>7400</v>
      </c>
      <c r="Y1350" s="3" t="s">
        <v>7401</v>
      </c>
      <c r="Z1350" s="3" t="s">
        <v>7402</v>
      </c>
    </row>
    <row r="1351">
      <c r="A1351" s="1">
        <v>414467.0</v>
      </c>
      <c r="B1351" s="1" t="s">
        <v>7403</v>
      </c>
      <c r="C1351" s="2">
        <v>42317.0</v>
      </c>
      <c r="D1351" s="1" t="s">
        <v>7404</v>
      </c>
      <c r="E1351" s="1" t="s">
        <v>29</v>
      </c>
      <c r="F1351" s="1">
        <v>894.0</v>
      </c>
      <c r="G1351" s="1">
        <v>236.0</v>
      </c>
      <c r="H1351" s="1">
        <v>4.0</v>
      </c>
      <c r="I1351" s="1" t="s">
        <v>7405</v>
      </c>
      <c r="K1351" s="1" t="s">
        <v>1468</v>
      </c>
      <c r="L1351" s="1"/>
      <c r="M1351" s="3" t="s">
        <v>7406</v>
      </c>
      <c r="N1351" s="1" t="b">
        <v>1</v>
      </c>
      <c r="O1351" s="1" t="b">
        <v>1</v>
      </c>
      <c r="P1351" s="1" t="s">
        <v>77</v>
      </c>
      <c r="X1351" s="1" t="s">
        <v>7407</v>
      </c>
    </row>
    <row r="1352">
      <c r="A1352" s="1">
        <v>414468.0</v>
      </c>
      <c r="B1352" s="1" t="s">
        <v>7408</v>
      </c>
      <c r="C1352" s="2">
        <v>42317.0</v>
      </c>
      <c r="D1352" s="1" t="s">
        <v>7409</v>
      </c>
      <c r="E1352" s="1" t="s">
        <v>29</v>
      </c>
      <c r="F1352" s="1">
        <v>894.0</v>
      </c>
      <c r="G1352" s="1">
        <v>236.0</v>
      </c>
      <c r="H1352" s="1">
        <v>4.0</v>
      </c>
      <c r="K1352" s="1" t="s">
        <v>7190</v>
      </c>
      <c r="L1352" s="1"/>
      <c r="M1352" s="3" t="s">
        <v>7410</v>
      </c>
      <c r="N1352" s="1" t="b">
        <v>1</v>
      </c>
      <c r="O1352" s="1" t="b">
        <v>1</v>
      </c>
      <c r="P1352" s="1" t="s">
        <v>77</v>
      </c>
      <c r="X1352" s="1" t="s">
        <v>7411</v>
      </c>
      <c r="Y1352" s="3" t="s">
        <v>7412</v>
      </c>
      <c r="Z1352" s="3" t="s">
        <v>7413</v>
      </c>
    </row>
    <row r="1353">
      <c r="A1353" s="1">
        <v>414469.0</v>
      </c>
      <c r="B1353" s="1" t="s">
        <v>7414</v>
      </c>
      <c r="C1353" s="2">
        <v>42317.0</v>
      </c>
      <c r="D1353" s="1" t="s">
        <v>7415</v>
      </c>
      <c r="E1353" s="1" t="s">
        <v>29</v>
      </c>
      <c r="F1353" s="1">
        <v>894.0</v>
      </c>
      <c r="G1353" s="1">
        <v>236.0</v>
      </c>
      <c r="H1353" s="1">
        <v>3.0</v>
      </c>
      <c r="K1353" s="1" t="s">
        <v>7416</v>
      </c>
      <c r="L1353" s="1"/>
      <c r="M1353" s="3" t="s">
        <v>7417</v>
      </c>
      <c r="N1353" s="1" t="b">
        <v>1</v>
      </c>
      <c r="O1353" s="1" t="b">
        <v>1</v>
      </c>
      <c r="P1353" s="1" t="s">
        <v>77</v>
      </c>
      <c r="X1353" s="1" t="s">
        <v>7418</v>
      </c>
      <c r="Y1353" s="3" t="s">
        <v>7419</v>
      </c>
      <c r="Z1353" s="3" t="s">
        <v>7420</v>
      </c>
    </row>
    <row r="1354">
      <c r="A1354" s="1">
        <v>414470.0</v>
      </c>
      <c r="B1354" s="1" t="s">
        <v>7421</v>
      </c>
      <c r="C1354" s="2">
        <v>42317.0</v>
      </c>
      <c r="D1354" s="1" t="s">
        <v>7422</v>
      </c>
      <c r="E1354" s="1" t="s">
        <v>29</v>
      </c>
      <c r="F1354" s="1">
        <v>894.0</v>
      </c>
      <c r="G1354" s="1">
        <v>236.0</v>
      </c>
      <c r="H1354" s="1">
        <v>6.0</v>
      </c>
      <c r="K1354" s="1" t="s">
        <v>7190</v>
      </c>
      <c r="L1354" s="1"/>
      <c r="M1354" s="3" t="s">
        <v>7423</v>
      </c>
      <c r="N1354" s="1" t="b">
        <v>1</v>
      </c>
      <c r="O1354" s="1" t="b">
        <v>1</v>
      </c>
      <c r="P1354" s="1" t="s">
        <v>77</v>
      </c>
      <c r="X1354" s="1" t="s">
        <v>7424</v>
      </c>
      <c r="Y1354" s="3" t="s">
        <v>7425</v>
      </c>
      <c r="Z1354" s="3" t="s">
        <v>7426</v>
      </c>
    </row>
    <row r="1355">
      <c r="A1355" s="1">
        <v>414471.0</v>
      </c>
      <c r="B1355" s="1" t="s">
        <v>7427</v>
      </c>
      <c r="C1355" s="2">
        <v>42316.0</v>
      </c>
      <c r="D1355" s="1" t="s">
        <v>7428</v>
      </c>
      <c r="E1355" s="1" t="s">
        <v>29</v>
      </c>
      <c r="F1355" s="1">
        <v>894.0</v>
      </c>
      <c r="G1355" s="1">
        <v>236.0</v>
      </c>
      <c r="H1355" s="1">
        <v>3.0</v>
      </c>
      <c r="I1355" s="1" t="s">
        <v>7265</v>
      </c>
      <c r="K1355" s="1" t="s">
        <v>7429</v>
      </c>
      <c r="L1355" s="1"/>
      <c r="M1355" s="3" t="s">
        <v>7430</v>
      </c>
      <c r="N1355" s="1" t="b">
        <v>1</v>
      </c>
      <c r="O1355" s="1" t="b">
        <v>1</v>
      </c>
      <c r="P1355" s="1" t="s">
        <v>77</v>
      </c>
      <c r="X1355" s="1" t="s">
        <v>7431</v>
      </c>
    </row>
    <row r="1356">
      <c r="A1356" s="1">
        <v>414472.0</v>
      </c>
      <c r="B1356" s="1" t="s">
        <v>7432</v>
      </c>
      <c r="C1356" s="2">
        <v>42316.0</v>
      </c>
      <c r="D1356" s="1" t="s">
        <v>7433</v>
      </c>
      <c r="E1356" s="1" t="s">
        <v>29</v>
      </c>
      <c r="F1356" s="1">
        <v>894.0</v>
      </c>
      <c r="G1356" s="1">
        <v>236.0</v>
      </c>
      <c r="H1356" s="1">
        <v>5.0</v>
      </c>
      <c r="I1356" s="1" t="s">
        <v>7434</v>
      </c>
      <c r="K1356" s="1" t="s">
        <v>7435</v>
      </c>
      <c r="L1356" s="1"/>
      <c r="M1356" s="3" t="s">
        <v>7436</v>
      </c>
      <c r="N1356" s="1" t="b">
        <v>1</v>
      </c>
      <c r="O1356" s="1" t="b">
        <v>1</v>
      </c>
      <c r="P1356" s="1" t="s">
        <v>77</v>
      </c>
      <c r="X1356" s="1" t="s">
        <v>7437</v>
      </c>
    </row>
    <row r="1357">
      <c r="A1357" s="1">
        <v>414473.0</v>
      </c>
      <c r="B1357" s="1" t="s">
        <v>7438</v>
      </c>
      <c r="C1357" s="2">
        <v>42316.0</v>
      </c>
      <c r="D1357" s="1" t="s">
        <v>7439</v>
      </c>
      <c r="E1357" s="1" t="s">
        <v>29</v>
      </c>
      <c r="F1357" s="1">
        <v>894.0</v>
      </c>
      <c r="G1357" s="1">
        <v>236.0</v>
      </c>
      <c r="H1357" s="1">
        <v>4.0</v>
      </c>
      <c r="K1357" s="1" t="s">
        <v>7001</v>
      </c>
      <c r="L1357" s="1"/>
      <c r="M1357" s="3" t="s">
        <v>7440</v>
      </c>
      <c r="N1357" s="1" t="b">
        <v>1</v>
      </c>
      <c r="O1357" s="1" t="b">
        <v>1</v>
      </c>
      <c r="P1357" s="1" t="s">
        <v>77</v>
      </c>
      <c r="X1357" s="1" t="s">
        <v>7441</v>
      </c>
      <c r="Y1357" s="3" t="s">
        <v>7442</v>
      </c>
      <c r="Z1357" s="3" t="s">
        <v>7443</v>
      </c>
    </row>
    <row r="1358">
      <c r="A1358" s="1">
        <v>414474.0</v>
      </c>
      <c r="B1358" s="1" t="s">
        <v>7444</v>
      </c>
      <c r="C1358" s="2">
        <v>42316.0</v>
      </c>
      <c r="D1358" s="1" t="s">
        <v>7445</v>
      </c>
      <c r="E1358" s="1" t="s">
        <v>29</v>
      </c>
      <c r="F1358" s="1">
        <v>894.0</v>
      </c>
      <c r="G1358" s="1">
        <v>236.0</v>
      </c>
      <c r="H1358" s="1">
        <v>4.0</v>
      </c>
      <c r="I1358" s="1" t="s">
        <v>7048</v>
      </c>
      <c r="K1358" s="1" t="s">
        <v>7446</v>
      </c>
      <c r="L1358" s="1"/>
      <c r="M1358" s="3" t="s">
        <v>7447</v>
      </c>
      <c r="N1358" s="1" t="b">
        <v>1</v>
      </c>
      <c r="O1358" s="1" t="b">
        <v>1</v>
      </c>
      <c r="P1358" s="1" t="s">
        <v>77</v>
      </c>
      <c r="X1358" s="1" t="s">
        <v>7448</v>
      </c>
      <c r="Y1358" s="3" t="s">
        <v>7449</v>
      </c>
      <c r="Z1358" s="3" t="s">
        <v>7450</v>
      </c>
    </row>
    <row r="1359">
      <c r="A1359" s="1">
        <v>414475.0</v>
      </c>
      <c r="B1359" s="1" t="s">
        <v>7451</v>
      </c>
      <c r="C1359" s="2">
        <v>42316.0</v>
      </c>
      <c r="D1359" s="1" t="s">
        <v>7452</v>
      </c>
      <c r="E1359" s="1" t="s">
        <v>29</v>
      </c>
      <c r="F1359" s="1">
        <v>894.0</v>
      </c>
      <c r="G1359" s="1">
        <v>236.0</v>
      </c>
      <c r="H1359" s="1">
        <v>4.0</v>
      </c>
      <c r="K1359" s="1" t="s">
        <v>7453</v>
      </c>
      <c r="L1359" s="1"/>
      <c r="M1359" s="3" t="s">
        <v>7454</v>
      </c>
      <c r="N1359" s="1" t="b">
        <v>1</v>
      </c>
      <c r="O1359" s="1" t="b">
        <v>1</v>
      </c>
      <c r="P1359" s="1" t="s">
        <v>77</v>
      </c>
      <c r="X1359" s="1" t="s">
        <v>7455</v>
      </c>
      <c r="Y1359" s="3" t="s">
        <v>7456</v>
      </c>
      <c r="Z1359" s="3" t="s">
        <v>7443</v>
      </c>
    </row>
    <row r="1360">
      <c r="A1360" s="1">
        <v>414476.0</v>
      </c>
      <c r="B1360" s="1" t="s">
        <v>7457</v>
      </c>
      <c r="C1360" s="2">
        <v>42316.0</v>
      </c>
      <c r="D1360" s="1" t="s">
        <v>7458</v>
      </c>
      <c r="E1360" s="1" t="s">
        <v>29</v>
      </c>
      <c r="F1360" s="1">
        <v>894.0</v>
      </c>
      <c r="G1360" s="1">
        <v>236.0</v>
      </c>
      <c r="H1360" s="1">
        <v>5.0</v>
      </c>
      <c r="I1360" s="1" t="s">
        <v>7459</v>
      </c>
      <c r="K1360" s="1" t="s">
        <v>7460</v>
      </c>
      <c r="L1360" s="1"/>
      <c r="M1360" s="3" t="s">
        <v>7461</v>
      </c>
      <c r="N1360" s="1" t="b">
        <v>1</v>
      </c>
      <c r="O1360" s="1" t="b">
        <v>1</v>
      </c>
      <c r="P1360" s="1" t="s">
        <v>77</v>
      </c>
      <c r="X1360" s="1" t="s">
        <v>7462</v>
      </c>
    </row>
    <row r="1361">
      <c r="A1361" s="1">
        <v>414477.0</v>
      </c>
      <c r="B1361" s="1" t="s">
        <v>7463</v>
      </c>
      <c r="C1361" s="2">
        <v>42316.0</v>
      </c>
      <c r="D1361" s="1" t="s">
        <v>7464</v>
      </c>
      <c r="E1361" s="1" t="s">
        <v>29</v>
      </c>
      <c r="F1361" s="1">
        <v>894.0</v>
      </c>
      <c r="G1361" s="1">
        <v>236.0</v>
      </c>
      <c r="H1361" s="1">
        <v>3.0</v>
      </c>
      <c r="I1361" s="1" t="s">
        <v>7465</v>
      </c>
      <c r="K1361" s="1" t="s">
        <v>7460</v>
      </c>
      <c r="L1361" s="1"/>
      <c r="M1361" s="3" t="s">
        <v>7466</v>
      </c>
      <c r="N1361" s="1" t="b">
        <v>1</v>
      </c>
      <c r="O1361" s="1" t="b">
        <v>1</v>
      </c>
      <c r="P1361" s="1" t="s">
        <v>77</v>
      </c>
      <c r="X1361" s="1" t="s">
        <v>7467</v>
      </c>
    </row>
    <row r="1362">
      <c r="A1362" s="1">
        <v>414478.0</v>
      </c>
      <c r="B1362" s="1" t="s">
        <v>7468</v>
      </c>
      <c r="C1362" s="2">
        <v>42316.0</v>
      </c>
      <c r="D1362" s="1" t="s">
        <v>7469</v>
      </c>
      <c r="E1362" s="1" t="s">
        <v>29</v>
      </c>
      <c r="F1362" s="1">
        <v>894.0</v>
      </c>
      <c r="G1362" s="1">
        <v>236.0</v>
      </c>
      <c r="H1362" s="1">
        <v>3.0</v>
      </c>
      <c r="I1362" s="1" t="s">
        <v>7470</v>
      </c>
      <c r="K1362" s="1" t="s">
        <v>7460</v>
      </c>
      <c r="L1362" s="1"/>
      <c r="M1362" s="3" t="s">
        <v>7471</v>
      </c>
      <c r="N1362" s="1" t="b">
        <v>1</v>
      </c>
      <c r="O1362" s="1" t="b">
        <v>1</v>
      </c>
      <c r="P1362" s="1" t="s">
        <v>77</v>
      </c>
      <c r="X1362" s="1" t="s">
        <v>7472</v>
      </c>
      <c r="Y1362" s="3" t="s">
        <v>7473</v>
      </c>
      <c r="Z1362" s="3" t="s">
        <v>7443</v>
      </c>
    </row>
    <row r="1363">
      <c r="A1363" s="1">
        <v>414479.0</v>
      </c>
      <c r="B1363" s="1" t="s">
        <v>7474</v>
      </c>
      <c r="C1363" s="2">
        <v>42316.0</v>
      </c>
      <c r="D1363" s="1" t="s">
        <v>7475</v>
      </c>
      <c r="E1363" s="1" t="s">
        <v>29</v>
      </c>
      <c r="F1363" s="1">
        <v>894.0</v>
      </c>
      <c r="G1363" s="1">
        <v>236.0</v>
      </c>
      <c r="H1363" s="1">
        <v>5.0</v>
      </c>
      <c r="I1363" s="1" t="s">
        <v>7476</v>
      </c>
      <c r="K1363" s="1" t="s">
        <v>7477</v>
      </c>
      <c r="L1363" s="1"/>
      <c r="M1363" s="3" t="s">
        <v>7478</v>
      </c>
      <c r="N1363" s="1" t="b">
        <v>1</v>
      </c>
      <c r="O1363" s="1" t="b">
        <v>1</v>
      </c>
      <c r="P1363" s="1" t="s">
        <v>77</v>
      </c>
      <c r="X1363" s="1" t="s">
        <v>7479</v>
      </c>
    </row>
    <row r="1364">
      <c r="A1364" s="1">
        <v>414480.0</v>
      </c>
      <c r="B1364" s="1" t="s">
        <v>7480</v>
      </c>
      <c r="C1364" s="2">
        <v>42316.0</v>
      </c>
      <c r="D1364" s="1" t="s">
        <v>7481</v>
      </c>
      <c r="E1364" s="1" t="s">
        <v>29</v>
      </c>
      <c r="F1364" s="1">
        <v>894.0</v>
      </c>
      <c r="G1364" s="1">
        <v>236.0</v>
      </c>
      <c r="H1364" s="1">
        <v>3.0</v>
      </c>
      <c r="I1364" s="1" t="s">
        <v>7465</v>
      </c>
      <c r="K1364" s="1" t="s">
        <v>7482</v>
      </c>
      <c r="L1364" s="1"/>
      <c r="M1364" s="3" t="s">
        <v>7483</v>
      </c>
      <c r="N1364" s="1" t="b">
        <v>1</v>
      </c>
      <c r="O1364" s="1" t="b">
        <v>1</v>
      </c>
      <c r="P1364" s="1" t="s">
        <v>77</v>
      </c>
      <c r="X1364" s="1" t="s">
        <v>7484</v>
      </c>
    </row>
    <row r="1365">
      <c r="A1365" s="1">
        <v>414481.0</v>
      </c>
      <c r="B1365" s="1" t="s">
        <v>7485</v>
      </c>
      <c r="C1365" s="2">
        <v>42316.0</v>
      </c>
      <c r="D1365" s="1" t="s">
        <v>7486</v>
      </c>
      <c r="E1365" s="1" t="s">
        <v>29</v>
      </c>
      <c r="F1365" s="1">
        <v>894.0</v>
      </c>
      <c r="G1365" s="1">
        <v>236.0</v>
      </c>
      <c r="H1365" s="1">
        <v>3.0</v>
      </c>
      <c r="I1365" s="1" t="s">
        <v>7487</v>
      </c>
      <c r="K1365" s="1" t="s">
        <v>7488</v>
      </c>
      <c r="L1365" s="1"/>
      <c r="M1365" s="3" t="s">
        <v>7489</v>
      </c>
      <c r="N1365" s="1" t="b">
        <v>1</v>
      </c>
      <c r="O1365" s="1" t="b">
        <v>1</v>
      </c>
      <c r="P1365" s="1" t="s">
        <v>77</v>
      </c>
      <c r="X1365" s="1" t="s">
        <v>7490</v>
      </c>
    </row>
    <row r="1366">
      <c r="A1366" s="1">
        <v>414482.0</v>
      </c>
      <c r="B1366" s="1" t="s">
        <v>7491</v>
      </c>
      <c r="C1366" s="2">
        <v>42316.0</v>
      </c>
      <c r="D1366" s="1" t="s">
        <v>7492</v>
      </c>
      <c r="E1366" s="1" t="s">
        <v>29</v>
      </c>
      <c r="F1366" s="1">
        <v>894.0</v>
      </c>
      <c r="G1366" s="1">
        <v>236.0</v>
      </c>
      <c r="H1366" s="1">
        <v>2.0</v>
      </c>
      <c r="I1366" s="1" t="s">
        <v>7493</v>
      </c>
      <c r="K1366" s="1" t="s">
        <v>7049</v>
      </c>
      <c r="L1366" s="1"/>
      <c r="M1366" s="3" t="s">
        <v>7494</v>
      </c>
      <c r="N1366" s="1" t="b">
        <v>1</v>
      </c>
      <c r="O1366" s="1" t="b">
        <v>1</v>
      </c>
      <c r="P1366" s="1" t="s">
        <v>77</v>
      </c>
      <c r="X1366" s="1" t="s">
        <v>7495</v>
      </c>
    </row>
    <row r="1367">
      <c r="A1367" s="1">
        <v>414483.0</v>
      </c>
      <c r="B1367" s="1" t="s">
        <v>7496</v>
      </c>
      <c r="C1367" s="2">
        <v>42316.0</v>
      </c>
      <c r="D1367" s="1" t="s">
        <v>7497</v>
      </c>
      <c r="E1367" s="1" t="s">
        <v>29</v>
      </c>
      <c r="F1367" s="1">
        <v>894.0</v>
      </c>
      <c r="G1367" s="1">
        <v>236.0</v>
      </c>
      <c r="H1367" s="1">
        <v>8.0</v>
      </c>
      <c r="K1367" s="1" t="s">
        <v>7498</v>
      </c>
      <c r="L1367" s="1"/>
      <c r="M1367" s="3" t="s">
        <v>7499</v>
      </c>
      <c r="N1367" s="1" t="b">
        <v>1</v>
      </c>
      <c r="O1367" s="1" t="b">
        <v>1</v>
      </c>
      <c r="P1367" s="1" t="s">
        <v>77</v>
      </c>
      <c r="X1367" s="1" t="s">
        <v>7500</v>
      </c>
      <c r="Y1367" s="3" t="s">
        <v>7501</v>
      </c>
      <c r="Z1367" s="3" t="s">
        <v>7502</v>
      </c>
    </row>
    <row r="1368">
      <c r="A1368" s="1">
        <v>414484.0</v>
      </c>
      <c r="B1368" s="1" t="s">
        <v>7503</v>
      </c>
      <c r="C1368" s="2">
        <v>42316.0</v>
      </c>
      <c r="D1368" s="1" t="s">
        <v>7504</v>
      </c>
      <c r="E1368" s="1" t="s">
        <v>29</v>
      </c>
      <c r="F1368" s="1">
        <v>894.0</v>
      </c>
      <c r="G1368" s="1">
        <v>236.0</v>
      </c>
      <c r="H1368" s="1">
        <v>7.0</v>
      </c>
      <c r="I1368" s="1" t="s">
        <v>7505</v>
      </c>
      <c r="K1368" s="1" t="s">
        <v>7206</v>
      </c>
      <c r="L1368" s="1"/>
      <c r="M1368" s="3" t="s">
        <v>7506</v>
      </c>
      <c r="N1368" s="1" t="b">
        <v>0</v>
      </c>
      <c r="O1368" s="1" t="b">
        <v>0</v>
      </c>
      <c r="P1368" s="1" t="s">
        <v>208</v>
      </c>
      <c r="X1368" s="1" t="s">
        <v>7507</v>
      </c>
      <c r="Y1368" s="3" t="s">
        <v>7508</v>
      </c>
      <c r="Z1368" s="3" t="s">
        <v>7509</v>
      </c>
    </row>
    <row r="1369">
      <c r="A1369" s="1">
        <v>414485.0</v>
      </c>
      <c r="B1369" s="1" t="s">
        <v>7510</v>
      </c>
      <c r="C1369" s="2">
        <v>42316.0</v>
      </c>
      <c r="D1369" s="1" t="s">
        <v>7511</v>
      </c>
      <c r="E1369" s="1" t="s">
        <v>29</v>
      </c>
      <c r="F1369" s="1">
        <v>894.0</v>
      </c>
      <c r="G1369" s="1">
        <v>236.0</v>
      </c>
      <c r="H1369" s="1">
        <v>3.0</v>
      </c>
      <c r="I1369" s="1" t="s">
        <v>7487</v>
      </c>
      <c r="J1369" s="1" t="s">
        <v>7512</v>
      </c>
      <c r="K1369" s="1" t="s">
        <v>7513</v>
      </c>
      <c r="L1369" s="1"/>
      <c r="M1369" s="3" t="s">
        <v>7514</v>
      </c>
      <c r="N1369" s="1" t="b">
        <v>0</v>
      </c>
      <c r="O1369" s="1" t="b">
        <v>0</v>
      </c>
      <c r="P1369" s="1" t="s">
        <v>208</v>
      </c>
      <c r="X1369" s="1" t="s">
        <v>7515</v>
      </c>
    </row>
    <row r="1370">
      <c r="A1370" s="1">
        <v>414486.0</v>
      </c>
      <c r="B1370" s="1" t="s">
        <v>7516</v>
      </c>
      <c r="C1370" s="2">
        <v>42316.0</v>
      </c>
      <c r="D1370" s="1" t="s">
        <v>7517</v>
      </c>
      <c r="E1370" s="1" t="s">
        <v>29</v>
      </c>
      <c r="F1370" s="1">
        <v>894.0</v>
      </c>
      <c r="G1370" s="1">
        <v>236.0</v>
      </c>
      <c r="H1370" s="1">
        <v>5.0</v>
      </c>
      <c r="I1370" s="1" t="s">
        <v>7487</v>
      </c>
      <c r="J1370" s="1" t="s">
        <v>7512</v>
      </c>
      <c r="K1370" s="1" t="s">
        <v>7513</v>
      </c>
      <c r="L1370" s="1"/>
      <c r="M1370" s="3" t="s">
        <v>7518</v>
      </c>
      <c r="N1370" s="1" t="b">
        <v>0</v>
      </c>
      <c r="O1370" s="1" t="b">
        <v>0</v>
      </c>
      <c r="P1370" s="1" t="s">
        <v>208</v>
      </c>
      <c r="X1370" s="1" t="s">
        <v>7519</v>
      </c>
    </row>
    <row r="1371">
      <c r="A1371" s="1">
        <v>414487.0</v>
      </c>
      <c r="B1371" s="1" t="s">
        <v>7520</v>
      </c>
      <c r="C1371" s="2">
        <v>42316.0</v>
      </c>
      <c r="D1371" s="1" t="s">
        <v>7521</v>
      </c>
      <c r="E1371" s="1" t="s">
        <v>29</v>
      </c>
      <c r="F1371" s="1">
        <v>894.0</v>
      </c>
      <c r="G1371" s="1">
        <v>236.0</v>
      </c>
      <c r="H1371" s="1">
        <v>6.0</v>
      </c>
      <c r="K1371" s="1" t="s">
        <v>7522</v>
      </c>
      <c r="L1371" s="1"/>
      <c r="M1371" s="3" t="s">
        <v>7523</v>
      </c>
      <c r="N1371" s="1" t="b">
        <v>1</v>
      </c>
      <c r="O1371" s="1" t="b">
        <v>1</v>
      </c>
      <c r="P1371" s="1" t="s">
        <v>77</v>
      </c>
      <c r="X1371" s="1" t="s">
        <v>7524</v>
      </c>
    </row>
    <row r="1372">
      <c r="A1372" s="1">
        <v>414488.0</v>
      </c>
      <c r="B1372" s="1" t="s">
        <v>7525</v>
      </c>
      <c r="C1372" s="2">
        <v>42316.0</v>
      </c>
      <c r="D1372" s="1" t="s">
        <v>7526</v>
      </c>
      <c r="E1372" s="1" t="s">
        <v>29</v>
      </c>
      <c r="F1372" s="1">
        <v>894.0</v>
      </c>
      <c r="G1372" s="1">
        <v>236.0</v>
      </c>
      <c r="H1372" s="1">
        <v>6.0</v>
      </c>
      <c r="I1372" s="1" t="s">
        <v>7048</v>
      </c>
      <c r="K1372" s="1" t="s">
        <v>7527</v>
      </c>
      <c r="L1372" s="1"/>
      <c r="M1372" s="3" t="s">
        <v>7528</v>
      </c>
      <c r="N1372" s="1" t="b">
        <v>1</v>
      </c>
      <c r="O1372" s="1" t="b">
        <v>1</v>
      </c>
      <c r="P1372" s="1" t="s">
        <v>77</v>
      </c>
      <c r="X1372" s="1" t="s">
        <v>7529</v>
      </c>
    </row>
    <row r="1373">
      <c r="A1373" s="1">
        <v>414489.0</v>
      </c>
      <c r="B1373" s="1" t="s">
        <v>7530</v>
      </c>
      <c r="C1373" s="2">
        <v>42316.0</v>
      </c>
      <c r="D1373" s="1" t="s">
        <v>7531</v>
      </c>
      <c r="E1373" s="1" t="s">
        <v>29</v>
      </c>
      <c r="F1373" s="1">
        <v>894.0</v>
      </c>
      <c r="G1373" s="1">
        <v>236.0</v>
      </c>
      <c r="H1373" s="1">
        <v>3.0</v>
      </c>
      <c r="I1373" s="1" t="s">
        <v>7476</v>
      </c>
      <c r="K1373" s="1" t="s">
        <v>7460</v>
      </c>
      <c r="L1373" s="1"/>
      <c r="M1373" s="3" t="s">
        <v>7532</v>
      </c>
      <c r="N1373" s="1" t="b">
        <v>1</v>
      </c>
      <c r="O1373" s="1" t="b">
        <v>1</v>
      </c>
      <c r="P1373" s="1" t="s">
        <v>77</v>
      </c>
      <c r="X1373" s="1" t="s">
        <v>7533</v>
      </c>
    </row>
    <row r="1374">
      <c r="A1374" s="1">
        <v>414490.0</v>
      </c>
      <c r="B1374" s="1" t="s">
        <v>7534</v>
      </c>
      <c r="C1374" s="2">
        <v>42316.0</v>
      </c>
      <c r="D1374" s="1" t="s">
        <v>7535</v>
      </c>
      <c r="E1374" s="1" t="s">
        <v>29</v>
      </c>
      <c r="F1374" s="1">
        <v>894.0</v>
      </c>
      <c r="G1374" s="1">
        <v>236.0</v>
      </c>
      <c r="H1374" s="1">
        <v>4.0</v>
      </c>
      <c r="I1374" s="1" t="s">
        <v>7536</v>
      </c>
      <c r="K1374" s="1" t="s">
        <v>7460</v>
      </c>
      <c r="L1374" s="1"/>
      <c r="M1374" s="3" t="s">
        <v>7537</v>
      </c>
      <c r="N1374" s="1" t="b">
        <v>1</v>
      </c>
      <c r="O1374" s="1" t="b">
        <v>1</v>
      </c>
      <c r="P1374" s="1" t="s">
        <v>77</v>
      </c>
      <c r="X1374" s="1" t="s">
        <v>7538</v>
      </c>
    </row>
    <row r="1375">
      <c r="A1375" s="1">
        <v>414491.0</v>
      </c>
      <c r="B1375" s="1" t="s">
        <v>7539</v>
      </c>
      <c r="C1375" s="2">
        <v>42316.0</v>
      </c>
      <c r="D1375" s="1" t="s">
        <v>7540</v>
      </c>
      <c r="E1375" s="1" t="s">
        <v>29</v>
      </c>
      <c r="F1375" s="1">
        <v>894.0</v>
      </c>
      <c r="G1375" s="1">
        <v>236.0</v>
      </c>
      <c r="H1375" s="1">
        <v>3.0</v>
      </c>
      <c r="I1375" s="1" t="s">
        <v>7470</v>
      </c>
      <c r="K1375" s="1" t="s">
        <v>7541</v>
      </c>
      <c r="L1375" s="1"/>
      <c r="M1375" s="3" t="s">
        <v>7542</v>
      </c>
      <c r="N1375" s="1" t="b">
        <v>1</v>
      </c>
      <c r="O1375" s="1" t="b">
        <v>1</v>
      </c>
      <c r="P1375" s="1" t="s">
        <v>77</v>
      </c>
      <c r="X1375" s="1" t="s">
        <v>7543</v>
      </c>
      <c r="Y1375" s="3" t="s">
        <v>7544</v>
      </c>
      <c r="Z1375" s="3" t="s">
        <v>7509</v>
      </c>
    </row>
    <row r="1376">
      <c r="A1376" s="1">
        <v>414492.0</v>
      </c>
      <c r="B1376" s="1" t="s">
        <v>7545</v>
      </c>
      <c r="C1376" s="2">
        <v>42316.0</v>
      </c>
      <c r="D1376" s="1" t="s">
        <v>7546</v>
      </c>
      <c r="E1376" s="1" t="s">
        <v>29</v>
      </c>
      <c r="F1376" s="1">
        <v>894.0</v>
      </c>
      <c r="G1376" s="1">
        <v>236.0</v>
      </c>
      <c r="H1376" s="1">
        <v>2.0</v>
      </c>
      <c r="I1376" s="1" t="s">
        <v>7459</v>
      </c>
      <c r="J1376" s="1" t="s">
        <v>7512</v>
      </c>
      <c r="K1376" s="1" t="s">
        <v>7513</v>
      </c>
      <c r="L1376" s="1"/>
      <c r="M1376" s="3" t="s">
        <v>7547</v>
      </c>
      <c r="N1376" s="1" t="b">
        <v>0</v>
      </c>
      <c r="O1376" s="1" t="b">
        <v>0</v>
      </c>
      <c r="P1376" s="1" t="s">
        <v>208</v>
      </c>
      <c r="X1376" s="1" t="s">
        <v>7548</v>
      </c>
    </row>
    <row r="1377">
      <c r="A1377" s="1">
        <v>414493.0</v>
      </c>
      <c r="B1377" s="1" t="s">
        <v>7549</v>
      </c>
      <c r="C1377" s="2">
        <v>42316.0</v>
      </c>
      <c r="D1377" s="1" t="s">
        <v>7550</v>
      </c>
      <c r="E1377" s="1" t="s">
        <v>29</v>
      </c>
      <c r="F1377" s="1">
        <v>894.0</v>
      </c>
      <c r="G1377" s="1">
        <v>236.0</v>
      </c>
      <c r="H1377" s="1">
        <v>3.0</v>
      </c>
      <c r="I1377" s="1" t="s">
        <v>7487</v>
      </c>
      <c r="K1377" s="1" t="s">
        <v>7460</v>
      </c>
      <c r="L1377" s="1"/>
      <c r="M1377" s="3" t="s">
        <v>7551</v>
      </c>
      <c r="N1377" s="1" t="b">
        <v>1</v>
      </c>
      <c r="O1377" s="1" t="b">
        <v>1</v>
      </c>
      <c r="P1377" s="1" t="s">
        <v>77</v>
      </c>
      <c r="X1377" s="1" t="s">
        <v>7552</v>
      </c>
    </row>
    <row r="1378">
      <c r="A1378" s="1">
        <v>414494.0</v>
      </c>
      <c r="B1378" s="1" t="s">
        <v>7553</v>
      </c>
      <c r="C1378" s="2">
        <v>42316.0</v>
      </c>
      <c r="D1378" s="1" t="s">
        <v>7554</v>
      </c>
      <c r="E1378" s="1" t="s">
        <v>29</v>
      </c>
      <c r="F1378" s="1">
        <v>894.0</v>
      </c>
      <c r="G1378" s="1">
        <v>236.0</v>
      </c>
      <c r="H1378" s="1">
        <v>3.0</v>
      </c>
      <c r="I1378" s="1" t="s">
        <v>7555</v>
      </c>
      <c r="J1378" s="1" t="s">
        <v>7512</v>
      </c>
      <c r="K1378" s="1" t="s">
        <v>7513</v>
      </c>
      <c r="L1378" s="1"/>
      <c r="M1378" s="3" t="s">
        <v>7556</v>
      </c>
      <c r="N1378" s="1" t="b">
        <v>0</v>
      </c>
      <c r="O1378" s="1" t="b">
        <v>0</v>
      </c>
      <c r="P1378" s="1" t="s">
        <v>208</v>
      </c>
      <c r="X1378" s="1" t="s">
        <v>7557</v>
      </c>
    </row>
    <row r="1379">
      <c r="A1379" s="1">
        <v>414495.0</v>
      </c>
      <c r="B1379" s="1" t="s">
        <v>7558</v>
      </c>
      <c r="C1379" s="2">
        <v>42316.0</v>
      </c>
      <c r="D1379" s="1" t="s">
        <v>7559</v>
      </c>
      <c r="E1379" s="1" t="s">
        <v>29</v>
      </c>
      <c r="F1379" s="1">
        <v>894.0</v>
      </c>
      <c r="G1379" s="1">
        <v>236.0</v>
      </c>
      <c r="H1379" s="1">
        <v>5.0</v>
      </c>
      <c r="I1379" s="1" t="s">
        <v>7026</v>
      </c>
      <c r="K1379" s="1" t="s">
        <v>131</v>
      </c>
      <c r="L1379" s="1"/>
      <c r="M1379" s="3" t="s">
        <v>7560</v>
      </c>
      <c r="N1379" s="1" t="b">
        <v>1</v>
      </c>
      <c r="O1379" s="1" t="b">
        <v>1</v>
      </c>
      <c r="P1379" s="1" t="s">
        <v>77</v>
      </c>
      <c r="X1379" s="1" t="s">
        <v>7561</v>
      </c>
      <c r="Y1379" s="3" t="s">
        <v>7562</v>
      </c>
      <c r="Z1379" s="3" t="s">
        <v>7563</v>
      </c>
    </row>
    <row r="1380">
      <c r="A1380" s="1">
        <v>414496.0</v>
      </c>
      <c r="B1380" s="1" t="s">
        <v>7564</v>
      </c>
      <c r="C1380" s="2">
        <v>42316.0</v>
      </c>
      <c r="D1380" s="1" t="s">
        <v>7565</v>
      </c>
      <c r="E1380" s="1" t="s">
        <v>29</v>
      </c>
      <c r="F1380" s="1">
        <v>894.0</v>
      </c>
      <c r="G1380" s="1">
        <v>236.0</v>
      </c>
      <c r="H1380" s="1">
        <v>2.0</v>
      </c>
      <c r="I1380" s="1" t="s">
        <v>7566</v>
      </c>
      <c r="K1380" s="1" t="s">
        <v>7567</v>
      </c>
      <c r="L1380" s="1"/>
      <c r="M1380" s="3" t="s">
        <v>7568</v>
      </c>
      <c r="N1380" s="1" t="b">
        <v>1</v>
      </c>
      <c r="O1380" s="1" t="b">
        <v>1</v>
      </c>
      <c r="P1380" s="1" t="s">
        <v>77</v>
      </c>
      <c r="X1380" s="1" t="s">
        <v>7569</v>
      </c>
      <c r="Y1380" s="3" t="s">
        <v>7570</v>
      </c>
      <c r="Z1380" s="3" t="s">
        <v>7571</v>
      </c>
    </row>
    <row r="1381">
      <c r="A1381" s="1">
        <v>414497.0</v>
      </c>
      <c r="B1381" s="1" t="s">
        <v>7572</v>
      </c>
      <c r="C1381" s="2">
        <v>42316.0</v>
      </c>
      <c r="D1381" s="1" t="s">
        <v>7573</v>
      </c>
      <c r="E1381" s="1" t="s">
        <v>29</v>
      </c>
      <c r="F1381" s="1">
        <v>894.0</v>
      </c>
      <c r="G1381" s="1">
        <v>236.0</v>
      </c>
      <c r="H1381" s="1">
        <v>5.0</v>
      </c>
      <c r="I1381" s="1" t="s">
        <v>7574</v>
      </c>
      <c r="K1381" s="1" t="s">
        <v>7575</v>
      </c>
      <c r="L1381" s="1"/>
      <c r="M1381" s="3" t="s">
        <v>7576</v>
      </c>
      <c r="N1381" s="1" t="b">
        <v>1</v>
      </c>
      <c r="O1381" s="1" t="b">
        <v>1</v>
      </c>
      <c r="P1381" s="1" t="s">
        <v>77</v>
      </c>
      <c r="X1381" s="1" t="s">
        <v>7577</v>
      </c>
    </row>
    <row r="1382">
      <c r="A1382" s="1">
        <v>414498.0</v>
      </c>
      <c r="B1382" s="1" t="s">
        <v>7578</v>
      </c>
      <c r="C1382" s="2">
        <v>42316.0</v>
      </c>
      <c r="D1382" s="1" t="s">
        <v>7579</v>
      </c>
      <c r="E1382" s="1" t="s">
        <v>29</v>
      </c>
      <c r="F1382" s="1">
        <v>894.0</v>
      </c>
      <c r="G1382" s="1">
        <v>236.0</v>
      </c>
      <c r="H1382" s="1">
        <v>2.0</v>
      </c>
      <c r="I1382" s="1" t="s">
        <v>7580</v>
      </c>
      <c r="J1382" s="1" t="s">
        <v>7512</v>
      </c>
      <c r="K1382" s="1" t="s">
        <v>7513</v>
      </c>
      <c r="L1382" s="1"/>
      <c r="M1382" s="3" t="s">
        <v>7581</v>
      </c>
      <c r="N1382" s="1" t="b">
        <v>0</v>
      </c>
      <c r="O1382" s="1" t="b">
        <v>0</v>
      </c>
      <c r="P1382" s="1" t="s">
        <v>208</v>
      </c>
      <c r="X1382" s="1" t="s">
        <v>7582</v>
      </c>
    </row>
    <row r="1383">
      <c r="A1383" s="1">
        <v>414499.0</v>
      </c>
      <c r="B1383" s="1" t="s">
        <v>7583</v>
      </c>
      <c r="C1383" s="2">
        <v>42316.0</v>
      </c>
      <c r="D1383" s="1" t="s">
        <v>7584</v>
      </c>
      <c r="E1383" s="1" t="s">
        <v>29</v>
      </c>
      <c r="F1383" s="1">
        <v>894.0</v>
      </c>
      <c r="G1383" s="1">
        <v>236.0</v>
      </c>
      <c r="H1383" s="1">
        <v>7.0</v>
      </c>
      <c r="I1383" s="1" t="s">
        <v>7470</v>
      </c>
      <c r="K1383" s="1" t="s">
        <v>7585</v>
      </c>
      <c r="L1383" s="1"/>
      <c r="M1383" s="3" t="s">
        <v>7586</v>
      </c>
      <c r="N1383" s="1" t="b">
        <v>1</v>
      </c>
      <c r="O1383" s="1" t="b">
        <v>1</v>
      </c>
      <c r="P1383" s="1" t="s">
        <v>77</v>
      </c>
      <c r="X1383" s="1" t="s">
        <v>7587</v>
      </c>
      <c r="Y1383" s="3" t="s">
        <v>7588</v>
      </c>
      <c r="Z1383" s="3" t="s">
        <v>7443</v>
      </c>
    </row>
    <row r="1384">
      <c r="A1384" s="1">
        <v>414500.0</v>
      </c>
      <c r="B1384" s="1" t="s">
        <v>7589</v>
      </c>
      <c r="C1384" s="2">
        <v>42316.0</v>
      </c>
      <c r="D1384" s="1" t="s">
        <v>7590</v>
      </c>
      <c r="E1384" s="1" t="s">
        <v>29</v>
      </c>
      <c r="F1384" s="1">
        <v>894.0</v>
      </c>
      <c r="G1384" s="1">
        <v>236.0</v>
      </c>
      <c r="H1384" s="1">
        <v>7.0</v>
      </c>
      <c r="I1384" s="1" t="s">
        <v>7465</v>
      </c>
      <c r="K1384" s="1" t="s">
        <v>7591</v>
      </c>
      <c r="L1384" s="1"/>
      <c r="M1384" s="3" t="s">
        <v>7592</v>
      </c>
      <c r="N1384" s="1" t="b">
        <v>1</v>
      </c>
      <c r="O1384" s="1" t="b">
        <v>1</v>
      </c>
      <c r="P1384" s="1" t="s">
        <v>77</v>
      </c>
      <c r="X1384" s="1" t="s">
        <v>7593</v>
      </c>
    </row>
    <row r="1385">
      <c r="A1385" s="1">
        <v>414501.0</v>
      </c>
      <c r="B1385" s="1" t="s">
        <v>7594</v>
      </c>
      <c r="C1385" s="2">
        <v>42316.0</v>
      </c>
      <c r="D1385" s="1" t="s">
        <v>7595</v>
      </c>
      <c r="E1385" s="1" t="s">
        <v>29</v>
      </c>
      <c r="F1385" s="1">
        <v>894.0</v>
      </c>
      <c r="G1385" s="1">
        <v>236.0</v>
      </c>
      <c r="H1385" s="1">
        <v>7.0</v>
      </c>
      <c r="I1385" s="1" t="s">
        <v>7459</v>
      </c>
      <c r="K1385" s="1" t="s">
        <v>7591</v>
      </c>
      <c r="L1385" s="1"/>
      <c r="M1385" s="3" t="s">
        <v>7596</v>
      </c>
      <c r="N1385" s="1" t="b">
        <v>1</v>
      </c>
      <c r="O1385" s="1" t="b">
        <v>1</v>
      </c>
      <c r="P1385" s="1" t="s">
        <v>77</v>
      </c>
      <c r="X1385" s="1" t="s">
        <v>7597</v>
      </c>
    </row>
    <row r="1386">
      <c r="A1386" s="1">
        <v>414502.0</v>
      </c>
      <c r="B1386" s="1" t="s">
        <v>7598</v>
      </c>
      <c r="C1386" s="2">
        <v>42316.0</v>
      </c>
      <c r="D1386" s="1" t="s">
        <v>7599</v>
      </c>
      <c r="E1386" s="1" t="s">
        <v>29</v>
      </c>
      <c r="F1386" s="1">
        <v>894.0</v>
      </c>
      <c r="G1386" s="1">
        <v>236.0</v>
      </c>
      <c r="H1386" s="1">
        <v>9.0</v>
      </c>
      <c r="I1386" s="1" t="s">
        <v>7487</v>
      </c>
      <c r="K1386" s="1" t="s">
        <v>7591</v>
      </c>
      <c r="L1386" s="1"/>
      <c r="M1386" s="3" t="s">
        <v>7600</v>
      </c>
      <c r="N1386" s="1" t="b">
        <v>1</v>
      </c>
      <c r="O1386" s="1" t="b">
        <v>1</v>
      </c>
      <c r="P1386" s="1" t="s">
        <v>77</v>
      </c>
      <c r="X1386" s="1" t="s">
        <v>7601</v>
      </c>
    </row>
    <row r="1387">
      <c r="A1387" s="1">
        <v>414503.0</v>
      </c>
      <c r="B1387" s="1" t="s">
        <v>7602</v>
      </c>
      <c r="C1387" s="2">
        <v>42316.0</v>
      </c>
      <c r="D1387" s="1" t="s">
        <v>7603</v>
      </c>
      <c r="E1387" s="1" t="s">
        <v>29</v>
      </c>
      <c r="F1387" s="1">
        <v>894.0</v>
      </c>
      <c r="G1387" s="1">
        <v>236.0</v>
      </c>
      <c r="H1387" s="1">
        <v>10.0</v>
      </c>
      <c r="I1387" s="1" t="s">
        <v>7580</v>
      </c>
      <c r="K1387" s="1" t="s">
        <v>7591</v>
      </c>
      <c r="L1387" s="1"/>
      <c r="M1387" s="3" t="s">
        <v>7604</v>
      </c>
      <c r="N1387" s="1" t="b">
        <v>1</v>
      </c>
      <c r="O1387" s="1" t="b">
        <v>1</v>
      </c>
      <c r="P1387" s="1" t="s">
        <v>77</v>
      </c>
      <c r="X1387" s="1" t="s">
        <v>7605</v>
      </c>
    </row>
    <row r="1388">
      <c r="A1388" s="1">
        <v>414504.0</v>
      </c>
      <c r="B1388" s="1" t="s">
        <v>7606</v>
      </c>
      <c r="C1388" s="2">
        <v>42316.0</v>
      </c>
      <c r="D1388" s="1" t="s">
        <v>7607</v>
      </c>
      <c r="E1388" s="1" t="s">
        <v>29</v>
      </c>
      <c r="F1388" s="1">
        <v>894.0</v>
      </c>
      <c r="G1388" s="1">
        <v>236.0</v>
      </c>
      <c r="H1388" s="1">
        <v>6.0</v>
      </c>
      <c r="I1388" s="1" t="s">
        <v>7487</v>
      </c>
      <c r="K1388" s="1" t="s">
        <v>7608</v>
      </c>
      <c r="L1388" s="1"/>
      <c r="M1388" s="3" t="s">
        <v>7609</v>
      </c>
      <c r="N1388" s="1" t="b">
        <v>1</v>
      </c>
      <c r="O1388" s="1" t="b">
        <v>1</v>
      </c>
      <c r="P1388" s="1" t="s">
        <v>77</v>
      </c>
      <c r="X1388" s="1" t="s">
        <v>7610</v>
      </c>
    </row>
    <row r="1389">
      <c r="A1389" s="1">
        <v>414505.0</v>
      </c>
      <c r="B1389" s="1" t="s">
        <v>7611</v>
      </c>
      <c r="C1389" s="2">
        <v>42316.0</v>
      </c>
      <c r="D1389" s="1" t="s">
        <v>7612</v>
      </c>
      <c r="E1389" s="1" t="s">
        <v>29</v>
      </c>
      <c r="F1389" s="1">
        <v>894.0</v>
      </c>
      <c r="G1389" s="1">
        <v>236.0</v>
      </c>
      <c r="H1389" s="1">
        <v>5.0</v>
      </c>
      <c r="I1389" s="1" t="s">
        <v>7613</v>
      </c>
      <c r="K1389" s="1" t="s">
        <v>7585</v>
      </c>
      <c r="L1389" s="1"/>
      <c r="M1389" s="3" t="s">
        <v>7614</v>
      </c>
      <c r="N1389" s="1" t="b">
        <v>1</v>
      </c>
      <c r="O1389" s="1" t="b">
        <v>1</v>
      </c>
      <c r="P1389" s="1" t="s">
        <v>77</v>
      </c>
      <c r="X1389" s="1" t="s">
        <v>7615</v>
      </c>
    </row>
    <row r="1390">
      <c r="A1390" s="1">
        <v>414506.0</v>
      </c>
      <c r="B1390" s="1" t="s">
        <v>7616</v>
      </c>
      <c r="C1390" s="2">
        <v>42315.0</v>
      </c>
      <c r="D1390" s="1" t="s">
        <v>7617</v>
      </c>
      <c r="E1390" s="1" t="s">
        <v>29</v>
      </c>
      <c r="F1390" s="1">
        <v>894.0</v>
      </c>
      <c r="G1390" s="1">
        <v>236.0</v>
      </c>
      <c r="H1390" s="1">
        <v>4.0</v>
      </c>
      <c r="I1390" s="1" t="s">
        <v>7618</v>
      </c>
      <c r="J1390" s="1" t="s">
        <v>7512</v>
      </c>
      <c r="K1390" s="1" t="s">
        <v>7513</v>
      </c>
      <c r="L1390" s="1"/>
      <c r="M1390" s="3" t="s">
        <v>7619</v>
      </c>
      <c r="N1390" s="1" t="b">
        <v>0</v>
      </c>
      <c r="O1390" s="1" t="b">
        <v>0</v>
      </c>
      <c r="P1390" s="1" t="s">
        <v>208</v>
      </c>
      <c r="X1390" s="1" t="s">
        <v>7620</v>
      </c>
    </row>
    <row r="1391">
      <c r="A1391" s="1">
        <v>414507.0</v>
      </c>
      <c r="B1391" s="1" t="s">
        <v>7621</v>
      </c>
      <c r="C1391" s="2">
        <v>42315.0</v>
      </c>
      <c r="D1391" s="1" t="s">
        <v>7622</v>
      </c>
      <c r="E1391" s="1" t="s">
        <v>29</v>
      </c>
      <c r="F1391" s="1">
        <v>894.0</v>
      </c>
      <c r="G1391" s="1">
        <v>236.0</v>
      </c>
      <c r="H1391" s="1">
        <v>5.0</v>
      </c>
      <c r="I1391" s="1" t="s">
        <v>7536</v>
      </c>
      <c r="J1391" s="1" t="s">
        <v>7512</v>
      </c>
      <c r="K1391" s="1" t="s">
        <v>7513</v>
      </c>
      <c r="L1391" s="1"/>
      <c r="M1391" s="3" t="s">
        <v>7623</v>
      </c>
      <c r="N1391" s="1" t="b">
        <v>0</v>
      </c>
      <c r="O1391" s="1" t="b">
        <v>0</v>
      </c>
      <c r="P1391" s="1" t="s">
        <v>208</v>
      </c>
      <c r="X1391" s="1" t="s">
        <v>7624</v>
      </c>
    </row>
    <row r="1392">
      <c r="A1392" s="1">
        <v>414508.0</v>
      </c>
      <c r="B1392" s="1" t="s">
        <v>7625</v>
      </c>
      <c r="C1392" s="2">
        <v>42315.0</v>
      </c>
      <c r="D1392" s="1" t="s">
        <v>7626</v>
      </c>
      <c r="E1392" s="1" t="s">
        <v>29</v>
      </c>
      <c r="F1392" s="1">
        <v>894.0</v>
      </c>
      <c r="G1392" s="1">
        <v>236.0</v>
      </c>
      <c r="H1392" s="1">
        <v>8.0</v>
      </c>
      <c r="I1392" s="1" t="s">
        <v>7536</v>
      </c>
      <c r="J1392" s="1" t="s">
        <v>7512</v>
      </c>
      <c r="K1392" s="1" t="s">
        <v>7513</v>
      </c>
      <c r="L1392" s="1"/>
      <c r="M1392" s="3" t="s">
        <v>7627</v>
      </c>
      <c r="N1392" s="1" t="b">
        <v>0</v>
      </c>
      <c r="O1392" s="1" t="b">
        <v>0</v>
      </c>
      <c r="P1392" s="1" t="s">
        <v>208</v>
      </c>
      <c r="X1392" s="1" t="s">
        <v>7628</v>
      </c>
    </row>
    <row r="1393">
      <c r="A1393" s="1">
        <v>414509.0</v>
      </c>
      <c r="B1393" s="1" t="s">
        <v>7629</v>
      </c>
      <c r="C1393" s="2">
        <v>42315.0</v>
      </c>
      <c r="D1393" s="1" t="s">
        <v>7630</v>
      </c>
      <c r="E1393" s="1" t="s">
        <v>29</v>
      </c>
      <c r="F1393" s="1">
        <v>894.0</v>
      </c>
      <c r="G1393" s="1">
        <v>236.0</v>
      </c>
      <c r="H1393" s="1">
        <v>4.0</v>
      </c>
      <c r="I1393" s="1" t="s">
        <v>7505</v>
      </c>
      <c r="K1393" s="1" t="s">
        <v>7631</v>
      </c>
      <c r="L1393" s="1"/>
      <c r="M1393" s="3" t="s">
        <v>7632</v>
      </c>
      <c r="N1393" s="1" t="b">
        <v>1</v>
      </c>
      <c r="O1393" s="1" t="b">
        <v>1</v>
      </c>
      <c r="P1393" s="1" t="s">
        <v>77</v>
      </c>
      <c r="X1393" s="1" t="s">
        <v>7633</v>
      </c>
    </row>
    <row r="1394">
      <c r="A1394" s="1">
        <v>414510.0</v>
      </c>
      <c r="B1394" s="1" t="s">
        <v>7634</v>
      </c>
      <c r="C1394" s="2">
        <v>42315.0</v>
      </c>
      <c r="D1394" s="1" t="s">
        <v>7635</v>
      </c>
      <c r="E1394" s="1" t="s">
        <v>29</v>
      </c>
      <c r="F1394" s="1">
        <v>894.0</v>
      </c>
      <c r="G1394" s="1">
        <v>236.0</v>
      </c>
      <c r="H1394" s="1">
        <v>1.0</v>
      </c>
      <c r="I1394" s="1" t="s">
        <v>7487</v>
      </c>
      <c r="J1394" s="1" t="s">
        <v>7512</v>
      </c>
      <c r="K1394" s="1" t="s">
        <v>7513</v>
      </c>
      <c r="L1394" s="1"/>
      <c r="M1394" s="3" t="s">
        <v>7636</v>
      </c>
      <c r="N1394" s="1" t="b">
        <v>0</v>
      </c>
      <c r="O1394" s="1" t="b">
        <v>0</v>
      </c>
      <c r="P1394" s="1" t="s">
        <v>208</v>
      </c>
      <c r="X1394" s="1" t="s">
        <v>7637</v>
      </c>
    </row>
    <row r="1395">
      <c r="A1395" s="1">
        <v>414511.0</v>
      </c>
      <c r="B1395" s="1" t="s">
        <v>7638</v>
      </c>
      <c r="C1395" s="2">
        <v>42315.0</v>
      </c>
      <c r="D1395" s="1" t="s">
        <v>7639</v>
      </c>
      <c r="E1395" s="1" t="s">
        <v>29</v>
      </c>
      <c r="F1395" s="1">
        <v>894.0</v>
      </c>
      <c r="G1395" s="1">
        <v>236.0</v>
      </c>
      <c r="H1395" s="1">
        <v>2.0</v>
      </c>
      <c r="I1395" s="1" t="s">
        <v>7640</v>
      </c>
      <c r="K1395" s="1" t="s">
        <v>7212</v>
      </c>
      <c r="L1395" s="1"/>
      <c r="M1395" s="3" t="s">
        <v>7641</v>
      </c>
      <c r="N1395" s="1" t="b">
        <v>0</v>
      </c>
      <c r="O1395" s="1" t="b">
        <v>0</v>
      </c>
      <c r="P1395" s="1" t="s">
        <v>208</v>
      </c>
      <c r="X1395" s="1" t="s">
        <v>7642</v>
      </c>
    </row>
    <row r="1396">
      <c r="A1396" s="1">
        <v>414512.0</v>
      </c>
      <c r="B1396" s="1" t="s">
        <v>7643</v>
      </c>
      <c r="C1396" s="2">
        <v>42315.0</v>
      </c>
      <c r="D1396" s="1" t="s">
        <v>7644</v>
      </c>
      <c r="E1396" s="1" t="s">
        <v>29</v>
      </c>
      <c r="F1396" s="1">
        <v>894.0</v>
      </c>
      <c r="G1396" s="1">
        <v>236.0</v>
      </c>
      <c r="H1396" s="1">
        <v>9.0</v>
      </c>
      <c r="I1396" s="1" t="s">
        <v>7645</v>
      </c>
      <c r="K1396" s="1" t="s">
        <v>7591</v>
      </c>
      <c r="L1396" s="1"/>
      <c r="M1396" s="3" t="s">
        <v>7646</v>
      </c>
      <c r="N1396" s="1" t="b">
        <v>1</v>
      </c>
      <c r="O1396" s="1" t="b">
        <v>1</v>
      </c>
      <c r="P1396" s="1" t="s">
        <v>77</v>
      </c>
      <c r="X1396" s="1" t="s">
        <v>7647</v>
      </c>
    </row>
    <row r="1397">
      <c r="A1397" s="1">
        <v>414513.0</v>
      </c>
      <c r="B1397" s="1" t="s">
        <v>7648</v>
      </c>
      <c r="C1397" s="2">
        <v>42315.0</v>
      </c>
      <c r="D1397" s="1" t="s">
        <v>7649</v>
      </c>
      <c r="E1397" s="1" t="s">
        <v>29</v>
      </c>
      <c r="F1397" s="1">
        <v>894.0</v>
      </c>
      <c r="G1397" s="1">
        <v>236.0</v>
      </c>
      <c r="H1397" s="1">
        <v>2.0</v>
      </c>
      <c r="I1397" s="1" t="s">
        <v>7505</v>
      </c>
      <c r="J1397" s="1" t="s">
        <v>29</v>
      </c>
      <c r="K1397" s="1" t="s">
        <v>7206</v>
      </c>
      <c r="L1397" s="1"/>
      <c r="M1397" s="3" t="s">
        <v>7650</v>
      </c>
      <c r="N1397" s="1" t="b">
        <v>0</v>
      </c>
      <c r="O1397" s="1" t="b">
        <v>0</v>
      </c>
      <c r="P1397" s="1" t="s">
        <v>208</v>
      </c>
      <c r="X1397" s="1" t="s">
        <v>7507</v>
      </c>
      <c r="Y1397" s="3" t="s">
        <v>7508</v>
      </c>
      <c r="Z1397" s="3" t="s">
        <v>7509</v>
      </c>
    </row>
    <row r="1398">
      <c r="A1398" s="1">
        <v>414514.0</v>
      </c>
      <c r="B1398" s="1" t="s">
        <v>7651</v>
      </c>
      <c r="C1398" s="2">
        <v>42315.0</v>
      </c>
      <c r="D1398" s="1" t="s">
        <v>7652</v>
      </c>
      <c r="E1398" s="1" t="s">
        <v>29</v>
      </c>
      <c r="F1398" s="1">
        <v>894.0</v>
      </c>
      <c r="G1398" s="1">
        <v>236.0</v>
      </c>
      <c r="H1398" s="1">
        <v>3.0</v>
      </c>
      <c r="I1398" s="1" t="s">
        <v>7653</v>
      </c>
      <c r="K1398" s="1" t="s">
        <v>7206</v>
      </c>
      <c r="L1398" s="1"/>
      <c r="M1398" s="3" t="s">
        <v>7654</v>
      </c>
      <c r="N1398" s="1" t="b">
        <v>0</v>
      </c>
      <c r="O1398" s="1" t="b">
        <v>0</v>
      </c>
      <c r="P1398" s="1" t="s">
        <v>208</v>
      </c>
      <c r="X1398" s="1" t="s">
        <v>7655</v>
      </c>
      <c r="Y1398" s="3" t="s">
        <v>7508</v>
      </c>
      <c r="Z1398" s="3" t="s">
        <v>7509</v>
      </c>
    </row>
    <row r="1399">
      <c r="A1399" s="1">
        <v>414515.0</v>
      </c>
      <c r="B1399" s="1" t="s">
        <v>7656</v>
      </c>
      <c r="C1399" s="2">
        <v>42315.0</v>
      </c>
      <c r="D1399" s="1" t="s">
        <v>7657</v>
      </c>
      <c r="E1399" s="1" t="s">
        <v>29</v>
      </c>
      <c r="F1399" s="1">
        <v>894.0</v>
      </c>
      <c r="G1399" s="1">
        <v>236.0</v>
      </c>
      <c r="H1399" s="1">
        <v>5.0</v>
      </c>
      <c r="I1399" s="1" t="s">
        <v>7505</v>
      </c>
      <c r="K1399" s="1" t="s">
        <v>7658</v>
      </c>
      <c r="L1399" s="1"/>
      <c r="M1399" s="3" t="s">
        <v>7659</v>
      </c>
      <c r="N1399" s="1" t="b">
        <v>1</v>
      </c>
      <c r="O1399" s="1" t="b">
        <v>1</v>
      </c>
      <c r="P1399" s="1" t="s">
        <v>77</v>
      </c>
      <c r="X1399" s="1" t="s">
        <v>7660</v>
      </c>
    </row>
    <row r="1400">
      <c r="A1400" s="1">
        <v>414516.0</v>
      </c>
      <c r="B1400" s="1" t="s">
        <v>7661</v>
      </c>
      <c r="C1400" s="2">
        <v>42315.0</v>
      </c>
      <c r="D1400" s="1" t="s">
        <v>7662</v>
      </c>
      <c r="E1400" s="1" t="s">
        <v>29</v>
      </c>
      <c r="F1400" s="1">
        <v>894.0</v>
      </c>
      <c r="G1400" s="1">
        <v>236.0</v>
      </c>
      <c r="H1400" s="1">
        <v>2.0</v>
      </c>
      <c r="I1400" s="1" t="s">
        <v>7487</v>
      </c>
      <c r="J1400" s="1" t="s">
        <v>7512</v>
      </c>
      <c r="K1400" s="1" t="s">
        <v>7513</v>
      </c>
      <c r="L1400" s="1"/>
      <c r="M1400" s="3" t="s">
        <v>7663</v>
      </c>
      <c r="N1400" s="1" t="b">
        <v>0</v>
      </c>
      <c r="O1400" s="1" t="b">
        <v>0</v>
      </c>
      <c r="P1400" s="1" t="s">
        <v>208</v>
      </c>
      <c r="X1400" s="1" t="s">
        <v>7515</v>
      </c>
    </row>
    <row r="1401">
      <c r="A1401" s="1">
        <v>414517.0</v>
      </c>
      <c r="B1401" s="1" t="s">
        <v>7664</v>
      </c>
      <c r="C1401" s="2">
        <v>42315.0</v>
      </c>
      <c r="D1401" s="1" t="s">
        <v>7665</v>
      </c>
      <c r="E1401" s="1" t="s">
        <v>29</v>
      </c>
      <c r="F1401" s="1">
        <v>894.0</v>
      </c>
      <c r="G1401" s="1">
        <v>236.0</v>
      </c>
      <c r="H1401" s="1">
        <v>3.0</v>
      </c>
      <c r="I1401" s="1" t="s">
        <v>7505</v>
      </c>
      <c r="K1401" s="1" t="s">
        <v>7666</v>
      </c>
      <c r="L1401" s="1"/>
      <c r="M1401" s="3" t="s">
        <v>7667</v>
      </c>
      <c r="N1401" s="1" t="b">
        <v>1</v>
      </c>
      <c r="O1401" s="1" t="b">
        <v>1</v>
      </c>
      <c r="P1401" s="1" t="s">
        <v>77</v>
      </c>
      <c r="X1401" s="1" t="s">
        <v>7668</v>
      </c>
    </row>
    <row r="1402">
      <c r="A1402" s="1">
        <v>414518.0</v>
      </c>
      <c r="B1402" s="1" t="s">
        <v>7669</v>
      </c>
      <c r="C1402" s="2">
        <v>42315.0</v>
      </c>
      <c r="D1402" s="1" t="s">
        <v>7670</v>
      </c>
      <c r="E1402" s="1" t="s">
        <v>29</v>
      </c>
      <c r="F1402" s="1">
        <v>894.0</v>
      </c>
      <c r="G1402" s="1">
        <v>236.0</v>
      </c>
      <c r="H1402" s="1">
        <v>2.0</v>
      </c>
      <c r="I1402" s="1" t="s">
        <v>7487</v>
      </c>
      <c r="J1402" s="1" t="s">
        <v>7512</v>
      </c>
      <c r="K1402" s="1" t="s">
        <v>7513</v>
      </c>
      <c r="L1402" s="1"/>
      <c r="M1402" s="3" t="s">
        <v>7671</v>
      </c>
      <c r="N1402" s="1" t="b">
        <v>0</v>
      </c>
      <c r="O1402" s="1" t="b">
        <v>0</v>
      </c>
      <c r="P1402" s="1" t="s">
        <v>208</v>
      </c>
      <c r="X1402" s="1" t="s">
        <v>7519</v>
      </c>
    </row>
    <row r="1403">
      <c r="A1403" s="1">
        <v>414519.0</v>
      </c>
      <c r="B1403" s="1" t="s">
        <v>7672</v>
      </c>
      <c r="C1403" s="2">
        <v>42315.0</v>
      </c>
      <c r="D1403" s="1" t="s">
        <v>7673</v>
      </c>
      <c r="E1403" s="1" t="s">
        <v>29</v>
      </c>
      <c r="F1403" s="1">
        <v>894.0</v>
      </c>
      <c r="G1403" s="1">
        <v>236.0</v>
      </c>
      <c r="H1403" s="1">
        <v>141.0</v>
      </c>
      <c r="I1403" s="1" t="s">
        <v>7674</v>
      </c>
      <c r="K1403" s="1" t="s">
        <v>7675</v>
      </c>
      <c r="L1403" s="1"/>
      <c r="M1403" s="3" t="s">
        <v>7676</v>
      </c>
      <c r="N1403" s="1" t="b">
        <v>1</v>
      </c>
      <c r="O1403" s="1" t="b">
        <v>1</v>
      </c>
      <c r="P1403" s="1" t="s">
        <v>77</v>
      </c>
      <c r="X1403" s="1" t="s">
        <v>7677</v>
      </c>
    </row>
    <row r="1404">
      <c r="A1404" s="1">
        <v>414520.0</v>
      </c>
      <c r="B1404" s="1" t="s">
        <v>7678</v>
      </c>
      <c r="C1404" s="2">
        <v>42315.0</v>
      </c>
      <c r="D1404" s="1" t="s">
        <v>7679</v>
      </c>
      <c r="E1404" s="1" t="s">
        <v>29</v>
      </c>
      <c r="F1404" s="1">
        <v>894.0</v>
      </c>
      <c r="G1404" s="1">
        <v>236.0</v>
      </c>
      <c r="H1404" s="1">
        <v>10.0</v>
      </c>
      <c r="I1404" s="1" t="s">
        <v>7680</v>
      </c>
      <c r="K1404" s="1" t="s">
        <v>7681</v>
      </c>
      <c r="L1404" s="1"/>
      <c r="M1404" s="3" t="s">
        <v>7682</v>
      </c>
      <c r="N1404" s="1" t="b">
        <v>1</v>
      </c>
      <c r="O1404" s="1" t="b">
        <v>1</v>
      </c>
      <c r="P1404" s="1" t="s">
        <v>77</v>
      </c>
      <c r="X1404" s="1" t="s">
        <v>7683</v>
      </c>
    </row>
    <row r="1405">
      <c r="A1405" s="1">
        <v>414521.0</v>
      </c>
      <c r="B1405" s="1" t="s">
        <v>7684</v>
      </c>
      <c r="C1405" s="2">
        <v>42314.0</v>
      </c>
      <c r="D1405" s="1" t="s">
        <v>7685</v>
      </c>
      <c r="E1405" s="1" t="s">
        <v>29</v>
      </c>
      <c r="F1405" s="1">
        <v>894.0</v>
      </c>
      <c r="G1405" s="1">
        <v>236.0</v>
      </c>
      <c r="H1405" s="1">
        <v>1.0</v>
      </c>
      <c r="K1405" s="1" t="s">
        <v>7686</v>
      </c>
      <c r="L1405" s="1"/>
      <c r="M1405" s="3" t="s">
        <v>7687</v>
      </c>
      <c r="N1405" s="1" t="b">
        <v>0</v>
      </c>
      <c r="O1405" s="1" t="b">
        <v>0</v>
      </c>
      <c r="P1405" s="1" t="s">
        <v>208</v>
      </c>
      <c r="X1405" s="1" t="s">
        <v>7688</v>
      </c>
      <c r="Y1405" s="3" t="s">
        <v>7689</v>
      </c>
      <c r="Z1405" s="3" t="s">
        <v>7690</v>
      </c>
    </row>
    <row r="1406">
      <c r="A1406" s="1">
        <v>414522.0</v>
      </c>
      <c r="B1406" s="1" t="s">
        <v>7691</v>
      </c>
      <c r="C1406" s="2">
        <v>42314.0</v>
      </c>
      <c r="D1406" s="1" t="s">
        <v>7692</v>
      </c>
      <c r="E1406" s="1" t="s">
        <v>29</v>
      </c>
      <c r="F1406" s="1">
        <v>894.0</v>
      </c>
      <c r="G1406" s="1">
        <v>236.0</v>
      </c>
      <c r="H1406" s="1">
        <v>0.0</v>
      </c>
      <c r="J1406" s="1" t="s">
        <v>7693</v>
      </c>
      <c r="K1406" s="1" t="s">
        <v>7694</v>
      </c>
      <c r="L1406" s="1"/>
      <c r="M1406" s="3" t="s">
        <v>7695</v>
      </c>
      <c r="N1406" s="1" t="b">
        <v>0</v>
      </c>
      <c r="O1406" s="1" t="b">
        <v>0</v>
      </c>
      <c r="P1406" s="1" t="s">
        <v>208</v>
      </c>
      <c r="X1406" s="1" t="s">
        <v>7696</v>
      </c>
    </row>
    <row r="1407">
      <c r="A1407" s="1">
        <v>414523.0</v>
      </c>
      <c r="B1407" s="1" t="s">
        <v>7697</v>
      </c>
      <c r="C1407" s="2">
        <v>42314.0</v>
      </c>
      <c r="D1407" s="1" t="s">
        <v>7698</v>
      </c>
      <c r="E1407" s="1" t="s">
        <v>29</v>
      </c>
      <c r="F1407" s="1">
        <v>894.0</v>
      </c>
      <c r="G1407" s="1">
        <v>236.0</v>
      </c>
      <c r="H1407" s="1">
        <v>2.0</v>
      </c>
      <c r="K1407" s="1" t="s">
        <v>7699</v>
      </c>
      <c r="L1407" s="1"/>
      <c r="M1407" s="3" t="s">
        <v>7700</v>
      </c>
      <c r="N1407" s="1" t="b">
        <v>1</v>
      </c>
      <c r="O1407" s="1" t="b">
        <v>1</v>
      </c>
      <c r="P1407" s="1" t="s">
        <v>77</v>
      </c>
      <c r="X1407" s="1" t="s">
        <v>7701</v>
      </c>
      <c r="Y1407" s="3" t="s">
        <v>7702</v>
      </c>
      <c r="Z1407" s="3" t="s">
        <v>7690</v>
      </c>
    </row>
    <row r="1408">
      <c r="A1408" s="1">
        <v>414524.0</v>
      </c>
      <c r="B1408" s="1" t="s">
        <v>7703</v>
      </c>
      <c r="C1408" s="2">
        <v>42311.0</v>
      </c>
      <c r="D1408" s="1" t="s">
        <v>7704</v>
      </c>
      <c r="E1408" s="1" t="s">
        <v>29</v>
      </c>
      <c r="F1408" s="1">
        <v>894.0</v>
      </c>
      <c r="G1408" s="1">
        <v>236.0</v>
      </c>
      <c r="H1408" s="1">
        <v>3.0</v>
      </c>
      <c r="K1408" s="1" t="s">
        <v>206</v>
      </c>
      <c r="L1408" s="1"/>
      <c r="M1408" s="3" t="s">
        <v>7705</v>
      </c>
      <c r="N1408" s="1" t="b">
        <v>0</v>
      </c>
      <c r="O1408" s="1" t="b">
        <v>0</v>
      </c>
      <c r="P1408" s="1" t="s">
        <v>208</v>
      </c>
      <c r="X1408" s="1" t="s">
        <v>7706</v>
      </c>
      <c r="Y1408" s="3" t="s">
        <v>7707</v>
      </c>
      <c r="Z1408" s="3" t="s">
        <v>7426</v>
      </c>
    </row>
    <row r="1409">
      <c r="A1409" s="1">
        <v>414525.0</v>
      </c>
      <c r="B1409" s="1" t="s">
        <v>7708</v>
      </c>
      <c r="C1409" s="2">
        <v>42311.0</v>
      </c>
      <c r="D1409" s="1" t="s">
        <v>7709</v>
      </c>
      <c r="E1409" s="1" t="s">
        <v>29</v>
      </c>
      <c r="F1409" s="1">
        <v>894.0</v>
      </c>
      <c r="G1409" s="1">
        <v>236.0</v>
      </c>
      <c r="H1409" s="1">
        <v>4.0</v>
      </c>
      <c r="I1409" s="1" t="s">
        <v>7048</v>
      </c>
      <c r="M1409" s="3" t="s">
        <v>7710</v>
      </c>
      <c r="N1409" s="1" t="b">
        <v>0</v>
      </c>
      <c r="O1409" s="1" t="b">
        <v>0</v>
      </c>
      <c r="P1409" s="1" t="s">
        <v>31</v>
      </c>
      <c r="X1409" s="1" t="s">
        <v>7711</v>
      </c>
      <c r="Y1409" s="3" t="s">
        <v>7712</v>
      </c>
      <c r="Z1409" s="3" t="s">
        <v>7713</v>
      </c>
    </row>
    <row r="1410">
      <c r="A1410" s="1">
        <v>414526.0</v>
      </c>
      <c r="B1410" s="1" t="s">
        <v>7714</v>
      </c>
      <c r="C1410" s="2">
        <v>42311.0</v>
      </c>
      <c r="D1410" s="1" t="s">
        <v>7715</v>
      </c>
      <c r="E1410" s="1" t="s">
        <v>29</v>
      </c>
      <c r="F1410" s="1">
        <v>894.0</v>
      </c>
      <c r="G1410" s="1">
        <v>236.0</v>
      </c>
      <c r="H1410" s="1">
        <v>5.0</v>
      </c>
      <c r="I1410" s="1" t="s">
        <v>7716</v>
      </c>
      <c r="K1410" s="1" t="s">
        <v>7717</v>
      </c>
      <c r="L1410" s="1"/>
      <c r="M1410" s="3" t="s">
        <v>7718</v>
      </c>
      <c r="N1410" s="1" t="b">
        <v>0</v>
      </c>
      <c r="O1410" s="1" t="b">
        <v>0</v>
      </c>
      <c r="P1410" s="1" t="s">
        <v>208</v>
      </c>
      <c r="X1410" s="1" t="s">
        <v>7719</v>
      </c>
      <c r="Y1410" s="3" t="s">
        <v>7720</v>
      </c>
      <c r="Z1410" s="3" t="s">
        <v>7721</v>
      </c>
    </row>
    <row r="1411">
      <c r="A1411" s="1">
        <v>414527.0</v>
      </c>
      <c r="B1411" s="1" t="s">
        <v>7722</v>
      </c>
      <c r="C1411" s="2">
        <v>42311.0</v>
      </c>
      <c r="D1411" s="1" t="s">
        <v>7723</v>
      </c>
      <c r="E1411" s="1" t="s">
        <v>29</v>
      </c>
      <c r="F1411" s="1">
        <v>894.0</v>
      </c>
      <c r="G1411" s="1">
        <v>236.0</v>
      </c>
      <c r="H1411" s="1">
        <v>6.0</v>
      </c>
      <c r="M1411" s="3" t="s">
        <v>7724</v>
      </c>
      <c r="N1411" s="1" t="b">
        <v>0</v>
      </c>
      <c r="O1411" s="1" t="b">
        <v>0</v>
      </c>
      <c r="P1411" s="1" t="s">
        <v>31</v>
      </c>
      <c r="X1411" s="1" t="s">
        <v>7725</v>
      </c>
      <c r="Y1411" s="3" t="s">
        <v>7707</v>
      </c>
      <c r="Z1411" s="3" t="s">
        <v>7426</v>
      </c>
    </row>
    <row r="1412">
      <c r="A1412" s="1">
        <v>414528.0</v>
      </c>
      <c r="B1412" s="1" t="s">
        <v>7726</v>
      </c>
      <c r="C1412" s="2">
        <v>42311.0</v>
      </c>
      <c r="D1412" s="1" t="s">
        <v>7727</v>
      </c>
      <c r="E1412" s="1" t="s">
        <v>29</v>
      </c>
      <c r="F1412" s="1">
        <v>894.0</v>
      </c>
      <c r="G1412" s="1">
        <v>236.0</v>
      </c>
      <c r="H1412" s="1">
        <v>19.0</v>
      </c>
      <c r="I1412" s="1" t="s">
        <v>7728</v>
      </c>
      <c r="K1412" s="1" t="s">
        <v>1461</v>
      </c>
      <c r="L1412" s="1"/>
      <c r="M1412" s="3" t="s">
        <v>7729</v>
      </c>
      <c r="N1412" s="1" t="b">
        <v>1</v>
      </c>
      <c r="O1412" s="1" t="b">
        <v>1</v>
      </c>
      <c r="P1412" s="1" t="s">
        <v>77</v>
      </c>
      <c r="X1412" s="1" t="s">
        <v>7730</v>
      </c>
    </row>
    <row r="1413">
      <c r="A1413" s="1">
        <v>414529.0</v>
      </c>
      <c r="B1413" s="1" t="s">
        <v>7731</v>
      </c>
      <c r="C1413" s="2">
        <v>42311.0</v>
      </c>
      <c r="D1413" s="1" t="s">
        <v>7732</v>
      </c>
      <c r="E1413" s="1" t="s">
        <v>29</v>
      </c>
      <c r="F1413" s="1">
        <v>894.0</v>
      </c>
      <c r="G1413" s="1">
        <v>236.0</v>
      </c>
      <c r="H1413" s="1">
        <v>1.0</v>
      </c>
      <c r="K1413" s="1" t="s">
        <v>131</v>
      </c>
      <c r="L1413" s="1"/>
      <c r="M1413" s="3" t="s">
        <v>7733</v>
      </c>
      <c r="N1413" s="1" t="b">
        <v>1</v>
      </c>
      <c r="O1413" s="1" t="b">
        <v>1</v>
      </c>
      <c r="P1413" s="1" t="s">
        <v>77</v>
      </c>
      <c r="X1413" s="1" t="s">
        <v>7734</v>
      </c>
      <c r="Y1413" s="3" t="s">
        <v>7735</v>
      </c>
      <c r="Z1413" s="3" t="s">
        <v>7736</v>
      </c>
    </row>
    <row r="1414">
      <c r="A1414" s="1">
        <v>414530.0</v>
      </c>
      <c r="B1414" s="1" t="s">
        <v>7737</v>
      </c>
      <c r="C1414" s="2">
        <v>42311.0</v>
      </c>
      <c r="D1414" s="1" t="s">
        <v>7738</v>
      </c>
      <c r="E1414" s="1" t="s">
        <v>29</v>
      </c>
      <c r="F1414" s="1">
        <v>894.0</v>
      </c>
      <c r="G1414" s="1">
        <v>236.0</v>
      </c>
      <c r="H1414" s="1">
        <v>2.0</v>
      </c>
      <c r="K1414" s="1" t="s">
        <v>131</v>
      </c>
      <c r="L1414" s="1"/>
      <c r="M1414" s="3" t="s">
        <v>7739</v>
      </c>
      <c r="N1414" s="1" t="b">
        <v>1</v>
      </c>
      <c r="O1414" s="1" t="b">
        <v>1</v>
      </c>
      <c r="P1414" s="1" t="s">
        <v>77</v>
      </c>
      <c r="X1414" s="1" t="s">
        <v>7740</v>
      </c>
      <c r="Y1414" s="3" t="s">
        <v>7741</v>
      </c>
      <c r="Z1414" s="3" t="s">
        <v>7742</v>
      </c>
    </row>
    <row r="1415">
      <c r="A1415" s="1">
        <v>414531.0</v>
      </c>
      <c r="B1415" s="1" t="s">
        <v>7743</v>
      </c>
      <c r="C1415" s="2">
        <v>42311.0</v>
      </c>
      <c r="D1415" s="1" t="s">
        <v>7744</v>
      </c>
      <c r="E1415" s="1" t="s">
        <v>29</v>
      </c>
      <c r="F1415" s="1">
        <v>894.0</v>
      </c>
      <c r="G1415" s="1">
        <v>236.0</v>
      </c>
      <c r="H1415" s="1">
        <v>5.0</v>
      </c>
      <c r="K1415" s="1" t="s">
        <v>7745</v>
      </c>
      <c r="L1415" s="1"/>
      <c r="M1415" s="3" t="s">
        <v>7746</v>
      </c>
      <c r="N1415" s="1" t="b">
        <v>1</v>
      </c>
      <c r="O1415" s="1" t="b">
        <v>1</v>
      </c>
      <c r="P1415" s="1" t="s">
        <v>77</v>
      </c>
      <c r="X1415" s="1" t="s">
        <v>7747</v>
      </c>
    </row>
    <row r="1416">
      <c r="A1416" s="1">
        <v>414532.0</v>
      </c>
      <c r="B1416" s="1" t="s">
        <v>7748</v>
      </c>
      <c r="C1416" s="2">
        <v>42311.0</v>
      </c>
      <c r="D1416" s="1" t="s">
        <v>7749</v>
      </c>
      <c r="E1416" s="1" t="s">
        <v>29</v>
      </c>
      <c r="F1416" s="1">
        <v>894.0</v>
      </c>
      <c r="G1416" s="1">
        <v>236.0</v>
      </c>
      <c r="H1416" s="1">
        <v>9.0</v>
      </c>
      <c r="I1416" s="1" t="s">
        <v>275</v>
      </c>
      <c r="K1416" s="1" t="s">
        <v>7750</v>
      </c>
      <c r="L1416" s="1"/>
      <c r="M1416" s="3" t="s">
        <v>7751</v>
      </c>
      <c r="N1416" s="1" t="b">
        <v>1</v>
      </c>
      <c r="O1416" s="1" t="b">
        <v>1</v>
      </c>
      <c r="P1416" s="1" t="s">
        <v>77</v>
      </c>
      <c r="X1416" s="1" t="s">
        <v>7752</v>
      </c>
    </row>
    <row r="1417">
      <c r="A1417" s="1">
        <v>414533.0</v>
      </c>
      <c r="B1417" s="1" t="s">
        <v>7753</v>
      </c>
      <c r="C1417" s="2">
        <v>42311.0</v>
      </c>
      <c r="D1417" s="1" t="s">
        <v>7754</v>
      </c>
      <c r="E1417" s="1" t="s">
        <v>29</v>
      </c>
      <c r="F1417" s="1">
        <v>894.0</v>
      </c>
      <c r="G1417" s="1">
        <v>236.0</v>
      </c>
      <c r="H1417" s="1">
        <v>0.0</v>
      </c>
      <c r="K1417" s="1" t="s">
        <v>7755</v>
      </c>
      <c r="L1417" s="1"/>
      <c r="M1417" s="3" t="s">
        <v>7756</v>
      </c>
      <c r="N1417" s="1" t="b">
        <v>0</v>
      </c>
      <c r="O1417" s="1" t="b">
        <v>0</v>
      </c>
      <c r="P1417" s="1" t="s">
        <v>208</v>
      </c>
      <c r="X1417" s="1" t="s">
        <v>7757</v>
      </c>
      <c r="Y1417" s="3" t="s">
        <v>7758</v>
      </c>
      <c r="Z1417" s="3" t="s">
        <v>7759</v>
      </c>
    </row>
    <row r="1418">
      <c r="A1418" s="1">
        <v>414534.0</v>
      </c>
      <c r="B1418" s="1" t="s">
        <v>7760</v>
      </c>
      <c r="C1418" s="2">
        <v>42311.0</v>
      </c>
      <c r="D1418" s="1" t="s">
        <v>7761</v>
      </c>
      <c r="E1418" s="1" t="s">
        <v>29</v>
      </c>
      <c r="F1418" s="1">
        <v>894.0</v>
      </c>
      <c r="G1418" s="1">
        <v>236.0</v>
      </c>
      <c r="H1418" s="1">
        <v>0.0</v>
      </c>
      <c r="K1418" s="1" t="s">
        <v>7755</v>
      </c>
      <c r="L1418" s="1"/>
      <c r="M1418" s="3" t="s">
        <v>7762</v>
      </c>
      <c r="N1418" s="1" t="b">
        <v>0</v>
      </c>
      <c r="O1418" s="1" t="b">
        <v>0</v>
      </c>
      <c r="P1418" s="1" t="s">
        <v>208</v>
      </c>
      <c r="X1418" s="1" t="s">
        <v>7763</v>
      </c>
      <c r="Y1418" s="3" t="s">
        <v>7764</v>
      </c>
      <c r="Z1418" s="3" t="s">
        <v>7765</v>
      </c>
    </row>
    <row r="1419">
      <c r="A1419" s="1">
        <v>414535.0</v>
      </c>
      <c r="B1419" s="1" t="s">
        <v>7766</v>
      </c>
      <c r="C1419" s="4">
        <v>42303.0</v>
      </c>
      <c r="D1419" s="1" t="s">
        <v>7767</v>
      </c>
      <c r="E1419" s="1" t="s">
        <v>29</v>
      </c>
      <c r="F1419" s="1">
        <v>894.0</v>
      </c>
      <c r="G1419" s="1">
        <v>236.0</v>
      </c>
      <c r="H1419" s="1">
        <v>0.0</v>
      </c>
      <c r="M1419" s="3" t="s">
        <v>7768</v>
      </c>
      <c r="N1419" s="1" t="b">
        <v>0</v>
      </c>
      <c r="O1419" s="1" t="b">
        <v>0</v>
      </c>
      <c r="P1419" s="1" t="s">
        <v>31</v>
      </c>
      <c r="X1419" s="1" t="s">
        <v>7769</v>
      </c>
      <c r="Y1419" s="3" t="s">
        <v>7770</v>
      </c>
      <c r="Z1419" s="3" t="s">
        <v>7771</v>
      </c>
    </row>
    <row r="1420">
      <c r="A1420" s="1">
        <v>414536.0</v>
      </c>
      <c r="B1420" s="1" t="s">
        <v>7772</v>
      </c>
      <c r="C1420" s="4">
        <v>42299.0</v>
      </c>
      <c r="D1420" s="1" t="s">
        <v>7773</v>
      </c>
      <c r="E1420" s="1" t="s">
        <v>29</v>
      </c>
      <c r="F1420" s="1">
        <v>894.0</v>
      </c>
      <c r="G1420" s="1">
        <v>236.0</v>
      </c>
      <c r="H1420" s="1">
        <v>0.0</v>
      </c>
      <c r="K1420" s="1" t="s">
        <v>7774</v>
      </c>
      <c r="L1420" s="1"/>
      <c r="M1420" s="3" t="s">
        <v>7775</v>
      </c>
      <c r="N1420" s="1" t="b">
        <v>0</v>
      </c>
      <c r="O1420" s="1" t="b">
        <v>0</v>
      </c>
      <c r="P1420" s="1" t="s">
        <v>208</v>
      </c>
      <c r="X1420" s="1" t="s">
        <v>7776</v>
      </c>
      <c r="Y1420" s="3" t="s">
        <v>7777</v>
      </c>
      <c r="Z1420" s="3" t="s">
        <v>7778</v>
      </c>
    </row>
    <row r="1421">
      <c r="A1421" s="1">
        <v>414537.0</v>
      </c>
      <c r="B1421" s="1" t="s">
        <v>7779</v>
      </c>
      <c r="C1421" s="4">
        <v>42297.0</v>
      </c>
      <c r="D1421" s="1" t="s">
        <v>7780</v>
      </c>
      <c r="E1421" s="1" t="s">
        <v>29</v>
      </c>
      <c r="F1421" s="1">
        <v>894.0</v>
      </c>
      <c r="G1421" s="1">
        <v>236.0</v>
      </c>
      <c r="H1421" s="1">
        <v>3.0</v>
      </c>
      <c r="M1421" s="3" t="s">
        <v>7781</v>
      </c>
      <c r="N1421" s="1" t="b">
        <v>0</v>
      </c>
      <c r="O1421" s="1" t="b">
        <v>0</v>
      </c>
      <c r="P1421" s="1" t="s">
        <v>31</v>
      </c>
      <c r="X1421" s="1" t="s">
        <v>7782</v>
      </c>
      <c r="Y1421" s="3" t="s">
        <v>7783</v>
      </c>
      <c r="Z1421" s="3" t="s">
        <v>7784</v>
      </c>
    </row>
    <row r="1422">
      <c r="A1422" s="1">
        <v>414538.0</v>
      </c>
      <c r="B1422" s="1" t="s">
        <v>7785</v>
      </c>
      <c r="C1422" s="4">
        <v>42293.0</v>
      </c>
      <c r="D1422" s="1" t="s">
        <v>7786</v>
      </c>
      <c r="E1422" s="1" t="s">
        <v>29</v>
      </c>
      <c r="F1422" s="1">
        <v>894.0</v>
      </c>
      <c r="G1422" s="1">
        <v>236.0</v>
      </c>
      <c r="H1422" s="1">
        <v>2.0</v>
      </c>
      <c r="I1422" s="1" t="s">
        <v>7787</v>
      </c>
      <c r="K1422" s="1" t="s">
        <v>131</v>
      </c>
      <c r="L1422" s="1"/>
      <c r="M1422" s="3" t="s">
        <v>7788</v>
      </c>
      <c r="N1422" s="1" t="b">
        <v>1</v>
      </c>
      <c r="O1422" s="1" t="b">
        <v>1</v>
      </c>
      <c r="P1422" s="1" t="s">
        <v>77</v>
      </c>
      <c r="X1422" s="1" t="s">
        <v>7789</v>
      </c>
      <c r="Y1422" s="3" t="s">
        <v>7790</v>
      </c>
      <c r="Z1422" s="3" t="s">
        <v>7791</v>
      </c>
    </row>
    <row r="1423">
      <c r="A1423" s="1">
        <v>414539.0</v>
      </c>
      <c r="B1423" s="1" t="s">
        <v>7792</v>
      </c>
      <c r="C1423" s="4">
        <v>42293.0</v>
      </c>
      <c r="D1423" s="1" t="s">
        <v>7793</v>
      </c>
      <c r="E1423" s="1" t="s">
        <v>29</v>
      </c>
      <c r="F1423" s="1">
        <v>894.0</v>
      </c>
      <c r="G1423" s="1">
        <v>236.0</v>
      </c>
      <c r="H1423" s="1">
        <v>1.0</v>
      </c>
      <c r="I1423" s="1" t="s">
        <v>7794</v>
      </c>
      <c r="K1423" s="1" t="s">
        <v>131</v>
      </c>
      <c r="L1423" s="1"/>
      <c r="M1423" s="3" t="s">
        <v>7795</v>
      </c>
      <c r="N1423" s="1" t="b">
        <v>1</v>
      </c>
      <c r="O1423" s="1" t="b">
        <v>1</v>
      </c>
      <c r="P1423" s="1" t="s">
        <v>77</v>
      </c>
      <c r="X1423" s="1" t="s">
        <v>7796</v>
      </c>
      <c r="Y1423" s="3" t="s">
        <v>7797</v>
      </c>
      <c r="Z1423" s="3" t="s">
        <v>7798</v>
      </c>
    </row>
    <row r="1424">
      <c r="A1424" s="1">
        <v>414540.0</v>
      </c>
      <c r="B1424" s="1" t="s">
        <v>7799</v>
      </c>
      <c r="C1424" s="4">
        <v>42293.0</v>
      </c>
      <c r="D1424" s="1" t="s">
        <v>7800</v>
      </c>
      <c r="E1424" s="1" t="s">
        <v>29</v>
      </c>
      <c r="F1424" s="1">
        <v>894.0</v>
      </c>
      <c r="G1424" s="1">
        <v>236.0</v>
      </c>
      <c r="H1424" s="1">
        <v>1.0</v>
      </c>
      <c r="I1424" s="1" t="s">
        <v>7801</v>
      </c>
      <c r="K1424" s="1" t="s">
        <v>7802</v>
      </c>
      <c r="L1424" s="1"/>
      <c r="M1424" s="3" t="s">
        <v>7803</v>
      </c>
      <c r="N1424" s="1" t="b">
        <v>1</v>
      </c>
      <c r="O1424" s="1" t="b">
        <v>1</v>
      </c>
      <c r="P1424" s="1" t="s">
        <v>77</v>
      </c>
      <c r="X1424" s="1" t="s">
        <v>7804</v>
      </c>
    </row>
    <row r="1425">
      <c r="A1425" s="1">
        <v>414541.0</v>
      </c>
      <c r="B1425" s="1" t="s">
        <v>7805</v>
      </c>
      <c r="C1425" s="4">
        <v>42293.0</v>
      </c>
      <c r="D1425" s="1" t="s">
        <v>7806</v>
      </c>
      <c r="E1425" s="1" t="s">
        <v>29</v>
      </c>
      <c r="F1425" s="1">
        <v>894.0</v>
      </c>
      <c r="G1425" s="1">
        <v>236.0</v>
      </c>
      <c r="H1425" s="1">
        <v>1.0</v>
      </c>
      <c r="K1425" s="1" t="s">
        <v>7807</v>
      </c>
      <c r="L1425" s="1"/>
      <c r="M1425" s="3" t="s">
        <v>7808</v>
      </c>
      <c r="N1425" s="1" t="b">
        <v>1</v>
      </c>
      <c r="O1425" s="1" t="b">
        <v>1</v>
      </c>
      <c r="P1425" s="1" t="s">
        <v>77</v>
      </c>
      <c r="X1425" s="1" t="s">
        <v>7809</v>
      </c>
    </row>
    <row r="1426">
      <c r="A1426" s="1">
        <v>414542.0</v>
      </c>
      <c r="B1426" s="1" t="s">
        <v>7810</v>
      </c>
      <c r="C1426" s="4">
        <v>42291.0</v>
      </c>
      <c r="D1426" s="1" t="s">
        <v>7811</v>
      </c>
      <c r="E1426" s="1" t="s">
        <v>29</v>
      </c>
      <c r="F1426" s="1">
        <v>894.0</v>
      </c>
      <c r="G1426" s="1">
        <v>236.0</v>
      </c>
      <c r="H1426" s="1">
        <v>0.0</v>
      </c>
      <c r="M1426" s="3" t="s">
        <v>7812</v>
      </c>
      <c r="N1426" s="1" t="b">
        <v>0</v>
      </c>
      <c r="O1426" s="1" t="b">
        <v>0</v>
      </c>
      <c r="P1426" s="1" t="s">
        <v>31</v>
      </c>
      <c r="X1426" s="1" t="s">
        <v>7813</v>
      </c>
      <c r="Y1426" s="3" t="s">
        <v>7814</v>
      </c>
      <c r="Z1426" s="3" t="s">
        <v>7815</v>
      </c>
    </row>
    <row r="1427">
      <c r="A1427" s="1">
        <v>414543.0</v>
      </c>
      <c r="B1427" s="1" t="s">
        <v>7816</v>
      </c>
      <c r="C1427" s="2">
        <v>42285.0</v>
      </c>
      <c r="D1427" s="1" t="s">
        <v>7817</v>
      </c>
      <c r="E1427" s="1" t="s">
        <v>29</v>
      </c>
      <c r="F1427" s="1">
        <v>894.0</v>
      </c>
      <c r="G1427" s="1">
        <v>236.0</v>
      </c>
      <c r="H1427" s="1">
        <v>6.0</v>
      </c>
      <c r="K1427" s="1" t="s">
        <v>1535</v>
      </c>
      <c r="L1427" s="1"/>
      <c r="M1427" s="3" t="s">
        <v>7818</v>
      </c>
      <c r="N1427" s="1" t="b">
        <v>1</v>
      </c>
      <c r="O1427" s="1" t="b">
        <v>1</v>
      </c>
      <c r="P1427" s="1" t="s">
        <v>77</v>
      </c>
      <c r="X1427" s="1" t="s">
        <v>7819</v>
      </c>
    </row>
    <row r="1428">
      <c r="A1428" s="1">
        <v>414544.0</v>
      </c>
      <c r="B1428" s="1" t="s">
        <v>7820</v>
      </c>
      <c r="C1428" s="2">
        <v>42285.0</v>
      </c>
      <c r="D1428" s="1" t="s">
        <v>7821</v>
      </c>
      <c r="E1428" s="1" t="s">
        <v>29</v>
      </c>
      <c r="F1428" s="1">
        <v>894.0</v>
      </c>
      <c r="G1428" s="1">
        <v>236.0</v>
      </c>
      <c r="H1428" s="1">
        <v>1.0</v>
      </c>
      <c r="I1428" s="1" t="s">
        <v>7822</v>
      </c>
      <c r="K1428" s="1" t="s">
        <v>131</v>
      </c>
      <c r="L1428" s="1"/>
      <c r="M1428" s="3" t="s">
        <v>7823</v>
      </c>
      <c r="N1428" s="1" t="b">
        <v>1</v>
      </c>
      <c r="O1428" s="1" t="b">
        <v>1</v>
      </c>
      <c r="P1428" s="1" t="s">
        <v>77</v>
      </c>
      <c r="X1428" s="1" t="s">
        <v>7824</v>
      </c>
      <c r="Y1428" s="3" t="s">
        <v>7825</v>
      </c>
      <c r="Z1428" s="3" t="s">
        <v>7826</v>
      </c>
    </row>
    <row r="1429">
      <c r="A1429" s="1">
        <v>414545.0</v>
      </c>
      <c r="B1429" s="1" t="s">
        <v>7827</v>
      </c>
      <c r="C1429" s="2">
        <v>42285.0</v>
      </c>
      <c r="D1429" s="1" t="s">
        <v>7828</v>
      </c>
      <c r="E1429" s="1" t="s">
        <v>29</v>
      </c>
      <c r="F1429" s="1">
        <v>894.0</v>
      </c>
      <c r="G1429" s="1">
        <v>236.0</v>
      </c>
      <c r="H1429" s="1">
        <v>2.0</v>
      </c>
      <c r="K1429" s="1" t="s">
        <v>206</v>
      </c>
      <c r="L1429" s="1"/>
      <c r="M1429" s="3" t="s">
        <v>7829</v>
      </c>
      <c r="N1429" s="1" t="b">
        <v>0</v>
      </c>
      <c r="O1429" s="1" t="b">
        <v>0</v>
      </c>
      <c r="P1429" s="1" t="s">
        <v>208</v>
      </c>
      <c r="X1429" s="1" t="s">
        <v>7830</v>
      </c>
      <c r="Y1429" s="3" t="s">
        <v>7831</v>
      </c>
      <c r="Z1429" s="3" t="s">
        <v>7815</v>
      </c>
    </row>
    <row r="1430">
      <c r="A1430" s="1">
        <v>414546.0</v>
      </c>
      <c r="B1430" s="1" t="s">
        <v>7832</v>
      </c>
      <c r="C1430" s="2">
        <v>42285.0</v>
      </c>
      <c r="D1430" s="1" t="s">
        <v>7833</v>
      </c>
      <c r="E1430" s="1" t="s">
        <v>29</v>
      </c>
      <c r="F1430" s="1">
        <v>894.0</v>
      </c>
      <c r="G1430" s="1">
        <v>236.0</v>
      </c>
      <c r="H1430" s="1">
        <v>3.0</v>
      </c>
      <c r="K1430" s="1" t="s">
        <v>7834</v>
      </c>
      <c r="L1430" s="1"/>
      <c r="M1430" s="3" t="s">
        <v>7835</v>
      </c>
      <c r="N1430" s="1" t="b">
        <v>1</v>
      </c>
      <c r="O1430" s="1" t="b">
        <v>1</v>
      </c>
      <c r="P1430" s="1" t="s">
        <v>77</v>
      </c>
      <c r="X1430" s="1" t="s">
        <v>7836</v>
      </c>
      <c r="Y1430" s="3" t="s">
        <v>7837</v>
      </c>
      <c r="Z1430" s="3" t="s">
        <v>7838</v>
      </c>
    </row>
    <row r="1431">
      <c r="A1431" s="1">
        <v>414547.0</v>
      </c>
      <c r="B1431" s="1" t="s">
        <v>7839</v>
      </c>
      <c r="C1431" s="2">
        <v>42285.0</v>
      </c>
      <c r="D1431" s="1" t="s">
        <v>7840</v>
      </c>
      <c r="E1431" s="1" t="s">
        <v>29</v>
      </c>
      <c r="F1431" s="1">
        <v>894.0</v>
      </c>
      <c r="G1431" s="1">
        <v>236.0</v>
      </c>
      <c r="H1431" s="1">
        <v>1.0</v>
      </c>
      <c r="K1431" s="1" t="s">
        <v>7182</v>
      </c>
      <c r="L1431" s="1"/>
      <c r="M1431" s="3" t="s">
        <v>7841</v>
      </c>
      <c r="N1431" s="1" t="b">
        <v>1</v>
      </c>
      <c r="O1431" s="1" t="b">
        <v>1</v>
      </c>
      <c r="P1431" s="1" t="s">
        <v>77</v>
      </c>
      <c r="X1431" s="1" t="s">
        <v>7842</v>
      </c>
    </row>
    <row r="1432">
      <c r="A1432" s="1">
        <v>414548.0</v>
      </c>
      <c r="B1432" s="1" t="s">
        <v>7843</v>
      </c>
      <c r="C1432" s="2">
        <v>42276.0</v>
      </c>
      <c r="D1432" s="1" t="s">
        <v>7844</v>
      </c>
      <c r="E1432" s="1" t="s">
        <v>29</v>
      </c>
      <c r="F1432" s="1">
        <v>894.0</v>
      </c>
      <c r="G1432" s="1">
        <v>236.0</v>
      </c>
      <c r="H1432" s="1">
        <v>5.0</v>
      </c>
      <c r="K1432" s="1" t="s">
        <v>131</v>
      </c>
      <c r="L1432" s="1"/>
      <c r="M1432" s="3" t="s">
        <v>7845</v>
      </c>
      <c r="N1432" s="1" t="b">
        <v>1</v>
      </c>
      <c r="O1432" s="1" t="b">
        <v>1</v>
      </c>
      <c r="P1432" s="1" t="s">
        <v>77</v>
      </c>
      <c r="X1432" s="1" t="s">
        <v>7846</v>
      </c>
    </row>
    <row r="1433">
      <c r="A1433" s="1">
        <v>414549.0</v>
      </c>
      <c r="B1433" s="1" t="s">
        <v>7847</v>
      </c>
      <c r="C1433" s="2">
        <v>42276.0</v>
      </c>
      <c r="D1433" s="1" t="s">
        <v>7848</v>
      </c>
      <c r="E1433" s="1" t="s">
        <v>29</v>
      </c>
      <c r="F1433" s="1">
        <v>894.0</v>
      </c>
      <c r="G1433" s="1">
        <v>236.0</v>
      </c>
      <c r="H1433" s="1">
        <v>3.0</v>
      </c>
      <c r="K1433" s="1" t="s">
        <v>131</v>
      </c>
      <c r="L1433" s="1"/>
      <c r="M1433" s="3" t="s">
        <v>7849</v>
      </c>
      <c r="N1433" s="1" t="b">
        <v>1</v>
      </c>
      <c r="O1433" s="1" t="b">
        <v>1</v>
      </c>
      <c r="P1433" s="1" t="s">
        <v>77</v>
      </c>
      <c r="X1433" s="1" t="s">
        <v>7850</v>
      </c>
    </row>
    <row r="1434">
      <c r="A1434" s="1">
        <v>414550.0</v>
      </c>
      <c r="B1434" s="1" t="s">
        <v>7851</v>
      </c>
      <c r="C1434" s="2">
        <v>42276.0</v>
      </c>
      <c r="D1434" s="1" t="s">
        <v>7852</v>
      </c>
      <c r="E1434" s="1" t="s">
        <v>29</v>
      </c>
      <c r="F1434" s="1">
        <v>894.0</v>
      </c>
      <c r="G1434" s="1">
        <v>236.0</v>
      </c>
      <c r="H1434" s="1">
        <v>1.0</v>
      </c>
      <c r="K1434" s="1" t="s">
        <v>7853</v>
      </c>
      <c r="L1434" s="1"/>
      <c r="M1434" s="3" t="s">
        <v>7854</v>
      </c>
      <c r="N1434" s="1" t="b">
        <v>1</v>
      </c>
      <c r="O1434" s="1" t="b">
        <v>1</v>
      </c>
      <c r="P1434" s="1" t="s">
        <v>77</v>
      </c>
      <c r="X1434" s="1" t="s">
        <v>7855</v>
      </c>
      <c r="Y1434" s="3" t="s">
        <v>7856</v>
      </c>
      <c r="Z1434" s="3" t="s">
        <v>7857</v>
      </c>
    </row>
    <row r="1435">
      <c r="A1435" s="1">
        <v>414551.0</v>
      </c>
      <c r="B1435" s="1" t="s">
        <v>7858</v>
      </c>
      <c r="C1435" s="2">
        <v>42271.0</v>
      </c>
      <c r="D1435" s="1" t="s">
        <v>7859</v>
      </c>
      <c r="E1435" s="1" t="s">
        <v>29</v>
      </c>
      <c r="F1435" s="1">
        <v>894.0</v>
      </c>
      <c r="G1435" s="1">
        <v>236.0</v>
      </c>
      <c r="H1435" s="1">
        <v>4.0</v>
      </c>
      <c r="I1435" s="1" t="s">
        <v>7860</v>
      </c>
      <c r="K1435" s="1" t="s">
        <v>7861</v>
      </c>
      <c r="L1435" s="1"/>
      <c r="M1435" s="3" t="s">
        <v>7862</v>
      </c>
      <c r="N1435" s="1" t="b">
        <v>1</v>
      </c>
      <c r="O1435" s="1" t="b">
        <v>1</v>
      </c>
      <c r="P1435" s="1" t="s">
        <v>77</v>
      </c>
      <c r="X1435" s="1" t="s">
        <v>7863</v>
      </c>
      <c r="Y1435" s="3" t="s">
        <v>7864</v>
      </c>
      <c r="Z1435" s="3" t="s">
        <v>7865</v>
      </c>
    </row>
    <row r="1436">
      <c r="A1436" s="1">
        <v>414552.0</v>
      </c>
      <c r="B1436" s="1" t="s">
        <v>7866</v>
      </c>
      <c r="C1436" s="2">
        <v>42271.0</v>
      </c>
      <c r="D1436" s="1" t="s">
        <v>7867</v>
      </c>
      <c r="E1436" s="1" t="s">
        <v>29</v>
      </c>
      <c r="F1436" s="1">
        <v>894.0</v>
      </c>
      <c r="G1436" s="1">
        <v>236.0</v>
      </c>
      <c r="H1436" s="1">
        <v>2.0</v>
      </c>
      <c r="K1436" s="1" t="s">
        <v>7868</v>
      </c>
      <c r="L1436" s="1"/>
      <c r="M1436" s="3" t="s">
        <v>7869</v>
      </c>
      <c r="N1436" s="1" t="b">
        <v>1</v>
      </c>
      <c r="O1436" s="1" t="b">
        <v>1</v>
      </c>
      <c r="P1436" s="1" t="s">
        <v>77</v>
      </c>
      <c r="X1436" s="1" t="s">
        <v>7870</v>
      </c>
      <c r="Y1436" s="3" t="s">
        <v>7871</v>
      </c>
      <c r="Z1436" s="3" t="s">
        <v>7872</v>
      </c>
    </row>
    <row r="1437">
      <c r="A1437" s="1">
        <v>414553.0</v>
      </c>
      <c r="B1437" s="1" t="s">
        <v>7873</v>
      </c>
      <c r="C1437" s="2">
        <v>42271.0</v>
      </c>
      <c r="D1437" s="1" t="s">
        <v>7874</v>
      </c>
      <c r="E1437" s="1" t="s">
        <v>29</v>
      </c>
      <c r="F1437" s="1">
        <v>894.0</v>
      </c>
      <c r="G1437" s="1">
        <v>236.0</v>
      </c>
      <c r="H1437" s="1">
        <v>4.0</v>
      </c>
      <c r="I1437" s="1" t="s">
        <v>7875</v>
      </c>
      <c r="K1437" s="1" t="s">
        <v>1468</v>
      </c>
      <c r="L1437" s="1"/>
      <c r="M1437" s="3" t="s">
        <v>7876</v>
      </c>
      <c r="N1437" s="1" t="b">
        <v>1</v>
      </c>
      <c r="O1437" s="1" t="b">
        <v>1</v>
      </c>
      <c r="P1437" s="1" t="s">
        <v>77</v>
      </c>
      <c r="X1437" s="1" t="s">
        <v>7877</v>
      </c>
    </row>
    <row r="1438">
      <c r="A1438" s="1">
        <v>414554.0</v>
      </c>
      <c r="B1438" s="1" t="s">
        <v>7878</v>
      </c>
      <c r="C1438" s="2">
        <v>42271.0</v>
      </c>
      <c r="D1438" s="1" t="s">
        <v>7879</v>
      </c>
      <c r="E1438" s="1" t="s">
        <v>29</v>
      </c>
      <c r="F1438" s="1">
        <v>894.0</v>
      </c>
      <c r="G1438" s="1">
        <v>236.0</v>
      </c>
      <c r="H1438" s="1">
        <v>1.0</v>
      </c>
      <c r="K1438" s="1" t="s">
        <v>7880</v>
      </c>
      <c r="L1438" s="1"/>
      <c r="M1438" s="3" t="s">
        <v>7881</v>
      </c>
      <c r="N1438" s="1" t="b">
        <v>1</v>
      </c>
      <c r="O1438" s="1" t="b">
        <v>1</v>
      </c>
      <c r="P1438" s="1" t="s">
        <v>77</v>
      </c>
      <c r="X1438" s="1" t="s">
        <v>7882</v>
      </c>
    </row>
    <row r="1439">
      <c r="A1439" s="1">
        <v>414555.0</v>
      </c>
      <c r="B1439" s="1" t="s">
        <v>7883</v>
      </c>
      <c r="C1439" s="2">
        <v>42271.0</v>
      </c>
      <c r="D1439" s="1" t="s">
        <v>7884</v>
      </c>
      <c r="E1439" s="1" t="s">
        <v>29</v>
      </c>
      <c r="F1439" s="1">
        <v>894.0</v>
      </c>
      <c r="G1439" s="1">
        <v>236.0</v>
      </c>
      <c r="H1439" s="1">
        <v>1.0</v>
      </c>
      <c r="K1439" s="1" t="s">
        <v>7885</v>
      </c>
      <c r="L1439" s="1"/>
      <c r="M1439" s="3" t="s">
        <v>7886</v>
      </c>
      <c r="N1439" s="1" t="b">
        <v>1</v>
      </c>
      <c r="O1439" s="1" t="b">
        <v>1</v>
      </c>
      <c r="P1439" s="1" t="s">
        <v>77</v>
      </c>
      <c r="X1439" s="1" t="s">
        <v>7887</v>
      </c>
    </row>
    <row r="1440">
      <c r="A1440" s="1">
        <v>414556.0</v>
      </c>
      <c r="B1440" s="1" t="s">
        <v>7888</v>
      </c>
      <c r="C1440" s="2">
        <v>42271.0</v>
      </c>
      <c r="D1440" s="1" t="s">
        <v>7889</v>
      </c>
      <c r="E1440" s="1" t="s">
        <v>29</v>
      </c>
      <c r="F1440" s="1">
        <v>894.0</v>
      </c>
      <c r="G1440" s="1">
        <v>236.0</v>
      </c>
      <c r="H1440" s="1">
        <v>1.0</v>
      </c>
      <c r="I1440" s="1" t="s">
        <v>7890</v>
      </c>
      <c r="J1440" s="1" t="s">
        <v>2159</v>
      </c>
      <c r="K1440" s="1" t="s">
        <v>7891</v>
      </c>
      <c r="L1440" s="1"/>
      <c r="M1440" s="3" t="s">
        <v>7892</v>
      </c>
      <c r="N1440" s="1" t="b">
        <v>0</v>
      </c>
      <c r="O1440" s="1" t="b">
        <v>0</v>
      </c>
      <c r="P1440" s="1" t="s">
        <v>208</v>
      </c>
      <c r="X1440" s="1" t="s">
        <v>7893</v>
      </c>
    </row>
    <row r="1441">
      <c r="A1441" s="1">
        <v>414557.0</v>
      </c>
      <c r="B1441" s="1" t="s">
        <v>7894</v>
      </c>
      <c r="C1441" s="2">
        <v>42271.0</v>
      </c>
      <c r="D1441" s="1" t="s">
        <v>7895</v>
      </c>
      <c r="E1441" s="1" t="s">
        <v>29</v>
      </c>
      <c r="F1441" s="1">
        <v>894.0</v>
      </c>
      <c r="G1441" s="1">
        <v>236.0</v>
      </c>
      <c r="H1441" s="1">
        <v>5.0</v>
      </c>
      <c r="K1441" s="1" t="s">
        <v>7896</v>
      </c>
      <c r="L1441" s="1"/>
      <c r="M1441" s="3" t="s">
        <v>7897</v>
      </c>
      <c r="N1441" s="1" t="b">
        <v>1</v>
      </c>
      <c r="O1441" s="1" t="b">
        <v>1</v>
      </c>
      <c r="P1441" s="1" t="s">
        <v>77</v>
      </c>
      <c r="X1441" s="1" t="s">
        <v>7898</v>
      </c>
      <c r="Y1441" s="3" t="s">
        <v>7899</v>
      </c>
      <c r="Z1441" s="3" t="s">
        <v>7900</v>
      </c>
    </row>
    <row r="1442">
      <c r="A1442" s="1">
        <v>414558.0</v>
      </c>
      <c r="B1442" s="1" t="s">
        <v>7901</v>
      </c>
      <c r="C1442" s="2">
        <v>42271.0</v>
      </c>
      <c r="D1442" s="1" t="s">
        <v>7902</v>
      </c>
      <c r="E1442" s="1" t="s">
        <v>29</v>
      </c>
      <c r="F1442" s="1">
        <v>894.0</v>
      </c>
      <c r="G1442" s="1">
        <v>236.0</v>
      </c>
      <c r="H1442" s="1">
        <v>11.0</v>
      </c>
      <c r="I1442" s="1" t="s">
        <v>7860</v>
      </c>
      <c r="K1442" s="1" t="s">
        <v>7903</v>
      </c>
      <c r="L1442" s="1"/>
      <c r="M1442" s="3" t="s">
        <v>7904</v>
      </c>
      <c r="N1442" s="1" t="b">
        <v>1</v>
      </c>
      <c r="O1442" s="1" t="b">
        <v>1</v>
      </c>
      <c r="P1442" s="1" t="s">
        <v>77</v>
      </c>
      <c r="X1442" s="1" t="s">
        <v>7905</v>
      </c>
    </row>
    <row r="1443">
      <c r="A1443" s="1">
        <v>414559.0</v>
      </c>
      <c r="B1443" s="1" t="s">
        <v>7906</v>
      </c>
      <c r="C1443" s="2">
        <v>42271.0</v>
      </c>
      <c r="D1443" s="1" t="s">
        <v>7907</v>
      </c>
      <c r="E1443" s="1" t="s">
        <v>29</v>
      </c>
      <c r="F1443" s="1">
        <v>894.0</v>
      </c>
      <c r="G1443" s="1">
        <v>236.0</v>
      </c>
      <c r="H1443" s="1">
        <v>4.0</v>
      </c>
      <c r="K1443" s="1" t="s">
        <v>7908</v>
      </c>
      <c r="L1443" s="1"/>
      <c r="M1443" s="3" t="s">
        <v>7909</v>
      </c>
      <c r="N1443" s="1" t="b">
        <v>1</v>
      </c>
      <c r="O1443" s="1" t="b">
        <v>1</v>
      </c>
      <c r="P1443" s="1" t="s">
        <v>77</v>
      </c>
      <c r="X1443" s="1" t="s">
        <v>7910</v>
      </c>
    </row>
    <row r="1444">
      <c r="A1444" s="1">
        <v>414560.0</v>
      </c>
      <c r="B1444" s="1" t="s">
        <v>7911</v>
      </c>
      <c r="C1444" s="2">
        <v>42271.0</v>
      </c>
      <c r="D1444" s="1" t="s">
        <v>7912</v>
      </c>
      <c r="E1444" s="1" t="s">
        <v>29</v>
      </c>
      <c r="F1444" s="1">
        <v>894.0</v>
      </c>
      <c r="G1444" s="1">
        <v>236.0</v>
      </c>
      <c r="H1444" s="1">
        <v>8.0</v>
      </c>
      <c r="I1444" s="1" t="s">
        <v>7860</v>
      </c>
      <c r="K1444" s="1" t="s">
        <v>7913</v>
      </c>
      <c r="L1444" s="1"/>
      <c r="M1444" s="3" t="s">
        <v>7914</v>
      </c>
      <c r="N1444" s="1" t="b">
        <v>1</v>
      </c>
      <c r="O1444" s="1" t="b">
        <v>1</v>
      </c>
      <c r="P1444" s="1" t="s">
        <v>77</v>
      </c>
      <c r="X1444" s="1" t="s">
        <v>7915</v>
      </c>
    </row>
    <row r="1445">
      <c r="A1445" s="1">
        <v>414561.0</v>
      </c>
      <c r="B1445" s="1" t="s">
        <v>7916</v>
      </c>
      <c r="C1445" s="2">
        <v>42271.0</v>
      </c>
      <c r="D1445" s="1" t="s">
        <v>7917</v>
      </c>
      <c r="E1445" s="1" t="s">
        <v>29</v>
      </c>
      <c r="F1445" s="1">
        <v>894.0</v>
      </c>
      <c r="G1445" s="1">
        <v>236.0</v>
      </c>
      <c r="H1445" s="1">
        <v>15.0</v>
      </c>
      <c r="K1445" s="1" t="s">
        <v>7918</v>
      </c>
      <c r="L1445" s="1"/>
      <c r="M1445" s="3" t="s">
        <v>7919</v>
      </c>
      <c r="N1445" s="1" t="b">
        <v>1</v>
      </c>
      <c r="O1445" s="1" t="b">
        <v>1</v>
      </c>
      <c r="P1445" s="1" t="s">
        <v>77</v>
      </c>
      <c r="X1445" s="1" t="s">
        <v>7920</v>
      </c>
    </row>
    <row r="1446">
      <c r="A1446" s="1">
        <v>414562.0</v>
      </c>
      <c r="B1446" s="1" t="s">
        <v>7921</v>
      </c>
      <c r="C1446" s="2">
        <v>42271.0</v>
      </c>
      <c r="D1446" s="1" t="s">
        <v>7922</v>
      </c>
      <c r="E1446" s="1" t="s">
        <v>29</v>
      </c>
      <c r="F1446" s="1">
        <v>894.0</v>
      </c>
      <c r="G1446" s="1">
        <v>236.0</v>
      </c>
      <c r="H1446" s="1">
        <v>6.0</v>
      </c>
      <c r="K1446" s="1" t="s">
        <v>7923</v>
      </c>
      <c r="L1446" s="1"/>
      <c r="M1446" s="3" t="s">
        <v>7924</v>
      </c>
      <c r="N1446" s="1" t="b">
        <v>1</v>
      </c>
      <c r="O1446" s="1" t="b">
        <v>1</v>
      </c>
      <c r="P1446" s="1" t="s">
        <v>77</v>
      </c>
      <c r="X1446" s="1" t="s">
        <v>7925</v>
      </c>
    </row>
    <row r="1447">
      <c r="A1447" s="1">
        <v>414563.0</v>
      </c>
      <c r="B1447" s="1" t="s">
        <v>7926</v>
      </c>
      <c r="C1447" s="2">
        <v>42271.0</v>
      </c>
      <c r="D1447" s="1" t="s">
        <v>7927</v>
      </c>
      <c r="E1447" s="1" t="s">
        <v>29</v>
      </c>
      <c r="F1447" s="1">
        <v>894.0</v>
      </c>
      <c r="G1447" s="1">
        <v>236.0</v>
      </c>
      <c r="H1447" s="1">
        <v>5.0</v>
      </c>
      <c r="K1447" s="1" t="s">
        <v>7928</v>
      </c>
      <c r="L1447" s="1"/>
      <c r="M1447" s="3" t="s">
        <v>7929</v>
      </c>
      <c r="N1447" s="1" t="b">
        <v>1</v>
      </c>
      <c r="O1447" s="1" t="b">
        <v>1</v>
      </c>
      <c r="P1447" s="1" t="s">
        <v>77</v>
      </c>
      <c r="X1447" s="1" t="s">
        <v>7930</v>
      </c>
    </row>
    <row r="1448">
      <c r="A1448" s="1">
        <v>414564.0</v>
      </c>
      <c r="B1448" s="1" t="s">
        <v>7931</v>
      </c>
      <c r="C1448" s="2">
        <v>42271.0</v>
      </c>
      <c r="D1448" s="1" t="s">
        <v>7932</v>
      </c>
      <c r="E1448" s="1" t="s">
        <v>29</v>
      </c>
      <c r="F1448" s="1">
        <v>894.0</v>
      </c>
      <c r="G1448" s="1">
        <v>236.0</v>
      </c>
      <c r="H1448" s="1">
        <v>9.0</v>
      </c>
      <c r="I1448" s="1" t="s">
        <v>7933</v>
      </c>
      <c r="K1448" s="1" t="s">
        <v>7934</v>
      </c>
      <c r="L1448" s="1"/>
      <c r="M1448" s="3" t="s">
        <v>7935</v>
      </c>
      <c r="N1448" s="1" t="b">
        <v>1</v>
      </c>
      <c r="O1448" s="1" t="b">
        <v>1</v>
      </c>
      <c r="P1448" s="1" t="s">
        <v>77</v>
      </c>
      <c r="X1448" s="1" t="s">
        <v>7936</v>
      </c>
    </row>
    <row r="1449">
      <c r="A1449" s="1">
        <v>414565.0</v>
      </c>
      <c r="B1449" s="1" t="s">
        <v>7937</v>
      </c>
      <c r="C1449" s="2">
        <v>42271.0</v>
      </c>
      <c r="D1449" s="1" t="s">
        <v>7938</v>
      </c>
      <c r="E1449" s="1" t="s">
        <v>29</v>
      </c>
      <c r="F1449" s="1">
        <v>894.0</v>
      </c>
      <c r="G1449" s="1">
        <v>236.0</v>
      </c>
      <c r="H1449" s="1">
        <v>6.0</v>
      </c>
      <c r="I1449" s="1" t="s">
        <v>7860</v>
      </c>
      <c r="K1449" s="1" t="s">
        <v>7939</v>
      </c>
      <c r="L1449" s="1"/>
      <c r="M1449" s="3" t="s">
        <v>7940</v>
      </c>
      <c r="N1449" s="1" t="b">
        <v>1</v>
      </c>
      <c r="O1449" s="1" t="b">
        <v>1</v>
      </c>
      <c r="P1449" s="1" t="s">
        <v>77</v>
      </c>
      <c r="X1449" s="1" t="s">
        <v>7941</v>
      </c>
    </row>
    <row r="1450">
      <c r="A1450" s="1">
        <v>414566.0</v>
      </c>
      <c r="B1450" s="1" t="s">
        <v>7942</v>
      </c>
      <c r="C1450" s="2">
        <v>42271.0</v>
      </c>
      <c r="D1450" s="1" t="s">
        <v>7943</v>
      </c>
      <c r="E1450" s="1" t="s">
        <v>29</v>
      </c>
      <c r="F1450" s="1">
        <v>894.0</v>
      </c>
      <c r="G1450" s="1">
        <v>236.0</v>
      </c>
      <c r="H1450" s="1">
        <v>22.0</v>
      </c>
      <c r="I1450" s="1" t="s">
        <v>7890</v>
      </c>
      <c r="K1450" s="1" t="s">
        <v>7944</v>
      </c>
      <c r="L1450" s="1"/>
      <c r="M1450" s="3" t="s">
        <v>7945</v>
      </c>
      <c r="N1450" s="1" t="b">
        <v>1</v>
      </c>
      <c r="O1450" s="1" t="b">
        <v>1</v>
      </c>
      <c r="P1450" s="1" t="s">
        <v>77</v>
      </c>
      <c r="X1450" s="1" t="s">
        <v>7946</v>
      </c>
    </row>
    <row r="1451">
      <c r="A1451" s="1">
        <v>414567.0</v>
      </c>
      <c r="B1451" s="1" t="s">
        <v>7947</v>
      </c>
      <c r="C1451" s="2">
        <v>42271.0</v>
      </c>
      <c r="D1451" s="1" t="s">
        <v>7948</v>
      </c>
      <c r="E1451" s="1" t="s">
        <v>29</v>
      </c>
      <c r="F1451" s="1">
        <v>894.0</v>
      </c>
      <c r="G1451" s="1">
        <v>236.0</v>
      </c>
      <c r="H1451" s="1">
        <v>3.0</v>
      </c>
      <c r="K1451" s="1" t="s">
        <v>7949</v>
      </c>
      <c r="L1451" s="1"/>
      <c r="M1451" s="3" t="s">
        <v>7950</v>
      </c>
      <c r="N1451" s="1" t="b">
        <v>1</v>
      </c>
      <c r="O1451" s="1" t="b">
        <v>1</v>
      </c>
      <c r="P1451" s="1" t="s">
        <v>77</v>
      </c>
      <c r="X1451" s="1" t="s">
        <v>7951</v>
      </c>
    </row>
    <row r="1452">
      <c r="A1452" s="1">
        <v>414568.0</v>
      </c>
      <c r="B1452" s="1" t="s">
        <v>7952</v>
      </c>
      <c r="C1452" s="2">
        <v>42271.0</v>
      </c>
      <c r="D1452" s="1" t="s">
        <v>7953</v>
      </c>
      <c r="E1452" s="1" t="s">
        <v>29</v>
      </c>
      <c r="F1452" s="1">
        <v>894.0</v>
      </c>
      <c r="G1452" s="1">
        <v>236.0</v>
      </c>
      <c r="H1452" s="1">
        <v>8.0</v>
      </c>
      <c r="I1452" s="1" t="s">
        <v>7875</v>
      </c>
      <c r="K1452" s="1" t="s">
        <v>7954</v>
      </c>
      <c r="L1452" s="1"/>
      <c r="M1452" s="3" t="s">
        <v>7955</v>
      </c>
      <c r="N1452" s="1" t="b">
        <v>1</v>
      </c>
      <c r="O1452" s="1" t="b">
        <v>1</v>
      </c>
      <c r="P1452" s="1" t="s">
        <v>77</v>
      </c>
      <c r="X1452" s="1" t="s">
        <v>7956</v>
      </c>
    </row>
    <row r="1453">
      <c r="A1453" s="1">
        <v>414569.0</v>
      </c>
      <c r="B1453" s="1" t="s">
        <v>7957</v>
      </c>
      <c r="C1453" s="2">
        <v>42271.0</v>
      </c>
      <c r="D1453" s="1" t="s">
        <v>7958</v>
      </c>
      <c r="E1453" s="1" t="s">
        <v>29</v>
      </c>
      <c r="F1453" s="1">
        <v>894.0</v>
      </c>
      <c r="G1453" s="1">
        <v>236.0</v>
      </c>
      <c r="H1453" s="1">
        <v>7.0</v>
      </c>
      <c r="I1453" s="1" t="s">
        <v>7959</v>
      </c>
      <c r="K1453" s="1" t="s">
        <v>7960</v>
      </c>
      <c r="L1453" s="1"/>
      <c r="M1453" s="3" t="s">
        <v>7961</v>
      </c>
      <c r="N1453" s="1" t="b">
        <v>1</v>
      </c>
      <c r="O1453" s="1" t="b">
        <v>1</v>
      </c>
      <c r="P1453" s="1" t="s">
        <v>77</v>
      </c>
      <c r="X1453" s="1" t="s">
        <v>7962</v>
      </c>
      <c r="Y1453" s="3" t="s">
        <v>7963</v>
      </c>
      <c r="Z1453" s="3" t="s">
        <v>7964</v>
      </c>
    </row>
    <row r="1454">
      <c r="A1454" s="1">
        <v>414570.0</v>
      </c>
      <c r="B1454" s="1" t="s">
        <v>7965</v>
      </c>
      <c r="C1454" s="2">
        <v>42271.0</v>
      </c>
      <c r="D1454" s="1" t="s">
        <v>7966</v>
      </c>
      <c r="E1454" s="1" t="s">
        <v>29</v>
      </c>
      <c r="F1454" s="1">
        <v>894.0</v>
      </c>
      <c r="G1454" s="1">
        <v>236.0</v>
      </c>
      <c r="H1454" s="1">
        <v>25.0</v>
      </c>
      <c r="I1454" s="1" t="s">
        <v>7967</v>
      </c>
      <c r="K1454" s="1" t="s">
        <v>7968</v>
      </c>
      <c r="L1454" s="1"/>
      <c r="M1454" s="3" t="s">
        <v>7969</v>
      </c>
      <c r="N1454" s="1" t="b">
        <v>1</v>
      </c>
      <c r="O1454" s="1" t="b">
        <v>1</v>
      </c>
      <c r="P1454" s="1" t="s">
        <v>77</v>
      </c>
      <c r="X1454" s="1" t="s">
        <v>7970</v>
      </c>
    </row>
    <row r="1455">
      <c r="A1455" s="1">
        <v>414571.0</v>
      </c>
      <c r="B1455" s="1" t="s">
        <v>7971</v>
      </c>
      <c r="C1455" s="2">
        <v>42271.0</v>
      </c>
      <c r="D1455" s="1" t="s">
        <v>7972</v>
      </c>
      <c r="E1455" s="1" t="s">
        <v>29</v>
      </c>
      <c r="F1455" s="1">
        <v>894.0</v>
      </c>
      <c r="G1455" s="1">
        <v>236.0</v>
      </c>
      <c r="H1455" s="1">
        <v>13.0</v>
      </c>
      <c r="I1455" s="1" t="s">
        <v>7973</v>
      </c>
      <c r="K1455" s="1" t="s">
        <v>7974</v>
      </c>
      <c r="L1455" s="1"/>
      <c r="M1455" s="3" t="s">
        <v>7975</v>
      </c>
      <c r="N1455" s="1" t="b">
        <v>1</v>
      </c>
      <c r="O1455" s="1" t="b">
        <v>1</v>
      </c>
      <c r="P1455" s="1" t="s">
        <v>77</v>
      </c>
      <c r="X1455" s="1" t="s">
        <v>7976</v>
      </c>
    </row>
    <row r="1456">
      <c r="A1456" s="1">
        <v>414572.0</v>
      </c>
      <c r="B1456" s="1" t="s">
        <v>7977</v>
      </c>
      <c r="C1456" s="2">
        <v>42271.0</v>
      </c>
      <c r="D1456" s="1" t="s">
        <v>7978</v>
      </c>
      <c r="E1456" s="1" t="s">
        <v>29</v>
      </c>
      <c r="F1456" s="1">
        <v>894.0</v>
      </c>
      <c r="G1456" s="1">
        <v>236.0</v>
      </c>
      <c r="H1456" s="1">
        <v>6.0</v>
      </c>
      <c r="K1456" s="1" t="s">
        <v>7979</v>
      </c>
      <c r="L1456" s="1"/>
      <c r="M1456" s="3" t="s">
        <v>7980</v>
      </c>
      <c r="N1456" s="1" t="b">
        <v>1</v>
      </c>
      <c r="O1456" s="1" t="b">
        <v>1</v>
      </c>
      <c r="P1456" s="1" t="s">
        <v>77</v>
      </c>
      <c r="X1456" s="1" t="s">
        <v>7981</v>
      </c>
    </row>
    <row r="1457">
      <c r="A1457" s="1">
        <v>414573.0</v>
      </c>
      <c r="B1457" s="1" t="s">
        <v>7982</v>
      </c>
      <c r="C1457" s="2">
        <v>42271.0</v>
      </c>
      <c r="D1457" s="1" t="s">
        <v>7983</v>
      </c>
      <c r="E1457" s="1" t="s">
        <v>29</v>
      </c>
      <c r="F1457" s="1">
        <v>894.0</v>
      </c>
      <c r="G1457" s="1">
        <v>236.0</v>
      </c>
      <c r="H1457" s="1">
        <v>9.0</v>
      </c>
      <c r="I1457" s="1" t="s">
        <v>7890</v>
      </c>
      <c r="K1457" s="1" t="s">
        <v>7984</v>
      </c>
      <c r="L1457" s="1"/>
      <c r="M1457" s="3" t="s">
        <v>7985</v>
      </c>
      <c r="N1457" s="1" t="b">
        <v>1</v>
      </c>
      <c r="O1457" s="1" t="b">
        <v>1</v>
      </c>
      <c r="P1457" s="1" t="s">
        <v>77</v>
      </c>
      <c r="X1457" s="1" t="s">
        <v>7986</v>
      </c>
    </row>
    <row r="1458">
      <c r="A1458" s="1">
        <v>414574.0</v>
      </c>
      <c r="B1458" s="1" t="s">
        <v>7987</v>
      </c>
      <c r="C1458" s="2">
        <v>42271.0</v>
      </c>
      <c r="D1458" s="1" t="s">
        <v>7988</v>
      </c>
      <c r="E1458" s="1" t="s">
        <v>29</v>
      </c>
      <c r="F1458" s="1">
        <v>894.0</v>
      </c>
      <c r="G1458" s="1">
        <v>236.0</v>
      </c>
      <c r="H1458" s="1">
        <v>2.0</v>
      </c>
      <c r="K1458" s="1" t="s">
        <v>7989</v>
      </c>
      <c r="L1458" s="1"/>
      <c r="M1458" s="3" t="s">
        <v>7990</v>
      </c>
      <c r="N1458" s="1" t="b">
        <v>1</v>
      </c>
      <c r="O1458" s="1" t="b">
        <v>1</v>
      </c>
      <c r="P1458" s="1" t="s">
        <v>77</v>
      </c>
      <c r="X1458" s="1" t="s">
        <v>7991</v>
      </c>
    </row>
    <row r="1459">
      <c r="A1459" s="1">
        <v>414575.0</v>
      </c>
      <c r="B1459" s="1" t="s">
        <v>7992</v>
      </c>
      <c r="C1459" s="2">
        <v>42271.0</v>
      </c>
      <c r="D1459" s="1" t="s">
        <v>7993</v>
      </c>
      <c r="E1459" s="1" t="s">
        <v>29</v>
      </c>
      <c r="F1459" s="1">
        <v>894.0</v>
      </c>
      <c r="G1459" s="1">
        <v>236.0</v>
      </c>
      <c r="H1459" s="1">
        <v>2.0</v>
      </c>
      <c r="I1459" s="1" t="s">
        <v>7994</v>
      </c>
      <c r="K1459" s="1" t="s">
        <v>7995</v>
      </c>
      <c r="L1459" s="1"/>
      <c r="M1459" s="3" t="s">
        <v>7996</v>
      </c>
      <c r="N1459" s="1" t="b">
        <v>1</v>
      </c>
      <c r="O1459" s="1" t="b">
        <v>1</v>
      </c>
      <c r="P1459" s="1" t="s">
        <v>77</v>
      </c>
      <c r="X1459" s="1" t="s">
        <v>7997</v>
      </c>
    </row>
    <row r="1460">
      <c r="A1460" s="1">
        <v>414576.0</v>
      </c>
      <c r="B1460" s="1" t="s">
        <v>7998</v>
      </c>
      <c r="C1460" s="2">
        <v>42271.0</v>
      </c>
      <c r="D1460" s="1" t="s">
        <v>7999</v>
      </c>
      <c r="E1460" s="1" t="s">
        <v>29</v>
      </c>
      <c r="F1460" s="1">
        <v>894.0</v>
      </c>
      <c r="G1460" s="1">
        <v>236.0</v>
      </c>
      <c r="H1460" s="1">
        <v>2.0</v>
      </c>
      <c r="I1460" s="1" t="s">
        <v>8000</v>
      </c>
      <c r="K1460" s="1" t="s">
        <v>8001</v>
      </c>
      <c r="L1460" s="1"/>
      <c r="M1460" s="3" t="s">
        <v>8002</v>
      </c>
      <c r="N1460" s="1" t="b">
        <v>1</v>
      </c>
      <c r="O1460" s="1" t="b">
        <v>1</v>
      </c>
      <c r="P1460" s="1" t="s">
        <v>77</v>
      </c>
      <c r="X1460" s="1" t="s">
        <v>8003</v>
      </c>
    </row>
    <row r="1461">
      <c r="A1461" s="1">
        <v>414577.0</v>
      </c>
      <c r="B1461" s="1" t="s">
        <v>8004</v>
      </c>
      <c r="C1461" s="2">
        <v>42271.0</v>
      </c>
      <c r="D1461" s="1" t="s">
        <v>8005</v>
      </c>
      <c r="E1461" s="1" t="s">
        <v>29</v>
      </c>
      <c r="F1461" s="1">
        <v>894.0</v>
      </c>
      <c r="G1461" s="1">
        <v>236.0</v>
      </c>
      <c r="H1461" s="1">
        <v>20.0</v>
      </c>
      <c r="I1461" s="1" t="s">
        <v>8006</v>
      </c>
      <c r="K1461" s="1" t="s">
        <v>8007</v>
      </c>
      <c r="L1461" s="1"/>
      <c r="M1461" s="3" t="s">
        <v>8008</v>
      </c>
      <c r="N1461" s="1" t="b">
        <v>1</v>
      </c>
      <c r="O1461" s="1" t="b">
        <v>1</v>
      </c>
      <c r="P1461" s="1" t="s">
        <v>77</v>
      </c>
      <c r="X1461" s="1" t="s">
        <v>8009</v>
      </c>
    </row>
    <row r="1462">
      <c r="A1462" s="1">
        <v>414578.0</v>
      </c>
      <c r="B1462" s="1" t="s">
        <v>8010</v>
      </c>
      <c r="C1462" s="2">
        <v>42268.0</v>
      </c>
      <c r="D1462" s="1" t="s">
        <v>8011</v>
      </c>
      <c r="E1462" s="1" t="s">
        <v>29</v>
      </c>
      <c r="F1462" s="1">
        <v>894.0</v>
      </c>
      <c r="G1462" s="1">
        <v>236.0</v>
      </c>
      <c r="H1462" s="1">
        <v>12.0</v>
      </c>
      <c r="K1462" s="1" t="s">
        <v>8012</v>
      </c>
      <c r="L1462" s="1"/>
      <c r="M1462" s="3" t="s">
        <v>8013</v>
      </c>
      <c r="N1462" s="1" t="b">
        <v>1</v>
      </c>
      <c r="O1462" s="1" t="b">
        <v>1</v>
      </c>
      <c r="P1462" s="1" t="s">
        <v>77</v>
      </c>
      <c r="X1462" s="1" t="s">
        <v>8014</v>
      </c>
      <c r="Y1462" s="3" t="s">
        <v>8015</v>
      </c>
      <c r="Z1462" s="3" t="s">
        <v>8016</v>
      </c>
    </row>
    <row r="1463">
      <c r="A1463" s="1">
        <v>414579.0</v>
      </c>
      <c r="B1463" s="1" t="s">
        <v>8017</v>
      </c>
      <c r="C1463" s="2">
        <v>42268.0</v>
      </c>
      <c r="D1463" s="1" t="s">
        <v>8018</v>
      </c>
      <c r="E1463" s="1" t="s">
        <v>29</v>
      </c>
      <c r="F1463" s="1">
        <v>894.0</v>
      </c>
      <c r="G1463" s="1">
        <v>236.0</v>
      </c>
      <c r="H1463" s="1">
        <v>1.0</v>
      </c>
      <c r="I1463" s="1" t="s">
        <v>8019</v>
      </c>
      <c r="K1463" s="1" t="s">
        <v>131</v>
      </c>
      <c r="L1463" s="1"/>
      <c r="M1463" s="3" t="s">
        <v>8020</v>
      </c>
      <c r="N1463" s="1" t="b">
        <v>1</v>
      </c>
      <c r="O1463" s="1" t="b">
        <v>1</v>
      </c>
      <c r="P1463" s="1" t="s">
        <v>77</v>
      </c>
      <c r="X1463" s="1" t="s">
        <v>8021</v>
      </c>
    </row>
    <row r="1464">
      <c r="A1464" s="1">
        <v>414580.0</v>
      </c>
      <c r="B1464" s="1" t="s">
        <v>8022</v>
      </c>
      <c r="C1464" s="2">
        <v>42268.0</v>
      </c>
      <c r="D1464" s="1" t="s">
        <v>8023</v>
      </c>
      <c r="E1464" s="1" t="s">
        <v>29</v>
      </c>
      <c r="F1464" s="1">
        <v>894.0</v>
      </c>
      <c r="G1464" s="1">
        <v>236.0</v>
      </c>
      <c r="H1464" s="1">
        <v>1.0</v>
      </c>
      <c r="I1464" s="1" t="s">
        <v>8024</v>
      </c>
      <c r="K1464" s="1" t="s">
        <v>131</v>
      </c>
      <c r="L1464" s="1"/>
      <c r="M1464" s="3" t="s">
        <v>8025</v>
      </c>
      <c r="N1464" s="1" t="b">
        <v>1</v>
      </c>
      <c r="O1464" s="1" t="b">
        <v>1</v>
      </c>
      <c r="P1464" s="1" t="s">
        <v>77</v>
      </c>
      <c r="X1464" s="1" t="s">
        <v>8026</v>
      </c>
      <c r="Y1464" s="3" t="s">
        <v>8027</v>
      </c>
      <c r="Z1464" s="3" t="s">
        <v>8028</v>
      </c>
    </row>
    <row r="1465">
      <c r="A1465" s="1">
        <v>414581.0</v>
      </c>
      <c r="B1465" s="1" t="s">
        <v>8029</v>
      </c>
      <c r="C1465" s="2">
        <v>42268.0</v>
      </c>
      <c r="D1465" s="1" t="s">
        <v>8030</v>
      </c>
      <c r="E1465" s="1" t="s">
        <v>29</v>
      </c>
      <c r="F1465" s="1">
        <v>894.0</v>
      </c>
      <c r="G1465" s="1">
        <v>236.0</v>
      </c>
      <c r="H1465" s="1">
        <v>1.0</v>
      </c>
      <c r="I1465" s="1" t="s">
        <v>8031</v>
      </c>
      <c r="K1465" s="1" t="s">
        <v>8032</v>
      </c>
      <c r="L1465" s="1"/>
      <c r="M1465" s="3" t="s">
        <v>8033</v>
      </c>
      <c r="N1465" s="1" t="b">
        <v>1</v>
      </c>
      <c r="O1465" s="1" t="b">
        <v>1</v>
      </c>
      <c r="P1465" s="1" t="s">
        <v>77</v>
      </c>
      <c r="X1465" s="1" t="s">
        <v>8034</v>
      </c>
      <c r="Y1465" s="3" t="s">
        <v>8035</v>
      </c>
      <c r="Z1465" s="3" t="s">
        <v>8036</v>
      </c>
    </row>
    <row r="1466">
      <c r="A1466" s="1">
        <v>414582.0</v>
      </c>
      <c r="B1466" s="1" t="s">
        <v>8037</v>
      </c>
      <c r="C1466" s="2">
        <v>42268.0</v>
      </c>
      <c r="D1466" s="1" t="s">
        <v>8038</v>
      </c>
      <c r="E1466" s="1" t="s">
        <v>29</v>
      </c>
      <c r="F1466" s="1">
        <v>894.0</v>
      </c>
      <c r="G1466" s="1">
        <v>236.0</v>
      </c>
      <c r="H1466" s="1">
        <v>2.0</v>
      </c>
      <c r="I1466" s="1" t="s">
        <v>8039</v>
      </c>
      <c r="K1466" s="1" t="s">
        <v>131</v>
      </c>
      <c r="L1466" s="1"/>
      <c r="M1466" s="3" t="s">
        <v>8040</v>
      </c>
      <c r="N1466" s="1" t="b">
        <v>1</v>
      </c>
      <c r="O1466" s="1" t="b">
        <v>1</v>
      </c>
      <c r="P1466" s="1" t="s">
        <v>77</v>
      </c>
      <c r="X1466" s="1" t="s">
        <v>8041</v>
      </c>
    </row>
    <row r="1467">
      <c r="A1467" s="1">
        <v>414583.0</v>
      </c>
      <c r="B1467" s="1" t="s">
        <v>8042</v>
      </c>
      <c r="C1467" s="2">
        <v>42268.0</v>
      </c>
      <c r="D1467" s="1" t="s">
        <v>8043</v>
      </c>
      <c r="E1467" s="1" t="s">
        <v>29</v>
      </c>
      <c r="F1467" s="1">
        <v>894.0</v>
      </c>
      <c r="G1467" s="1">
        <v>236.0</v>
      </c>
      <c r="H1467" s="1">
        <v>0.0</v>
      </c>
      <c r="M1467" s="3" t="s">
        <v>8044</v>
      </c>
      <c r="N1467" s="1" t="b">
        <v>0</v>
      </c>
      <c r="O1467" s="1" t="b">
        <v>0</v>
      </c>
      <c r="P1467" s="1" t="s">
        <v>31</v>
      </c>
      <c r="X1467" s="1" t="s">
        <v>8045</v>
      </c>
    </row>
    <row r="1468">
      <c r="A1468" s="1">
        <v>414584.0</v>
      </c>
      <c r="B1468" s="1" t="s">
        <v>8046</v>
      </c>
      <c r="C1468" s="2">
        <v>42268.0</v>
      </c>
      <c r="D1468" s="1" t="s">
        <v>8047</v>
      </c>
      <c r="E1468" s="1" t="s">
        <v>29</v>
      </c>
      <c r="F1468" s="1">
        <v>894.0</v>
      </c>
      <c r="G1468" s="1">
        <v>236.0</v>
      </c>
      <c r="H1468" s="1">
        <v>6.0</v>
      </c>
      <c r="I1468" s="1" t="s">
        <v>8048</v>
      </c>
      <c r="K1468" s="1" t="s">
        <v>5944</v>
      </c>
      <c r="L1468" s="1"/>
      <c r="M1468" s="3" t="s">
        <v>8049</v>
      </c>
      <c r="N1468" s="1" t="b">
        <v>1</v>
      </c>
      <c r="O1468" s="1" t="b">
        <v>1</v>
      </c>
      <c r="P1468" s="1" t="s">
        <v>77</v>
      </c>
      <c r="X1468" s="1" t="s">
        <v>8050</v>
      </c>
    </row>
    <row r="1469">
      <c r="A1469" s="1">
        <v>414585.0</v>
      </c>
      <c r="B1469" s="1" t="s">
        <v>8051</v>
      </c>
      <c r="C1469" s="2">
        <v>42268.0</v>
      </c>
      <c r="D1469" s="1" t="s">
        <v>8052</v>
      </c>
      <c r="E1469" s="1" t="s">
        <v>29</v>
      </c>
      <c r="F1469" s="1">
        <v>894.0</v>
      </c>
      <c r="G1469" s="1">
        <v>236.0</v>
      </c>
      <c r="H1469" s="1">
        <v>2.0</v>
      </c>
      <c r="I1469" s="1" t="s">
        <v>8048</v>
      </c>
      <c r="K1469" s="1" t="s">
        <v>5944</v>
      </c>
      <c r="L1469" s="1"/>
      <c r="M1469" s="3" t="s">
        <v>8053</v>
      </c>
      <c r="N1469" s="1" t="b">
        <v>1</v>
      </c>
      <c r="O1469" s="1" t="b">
        <v>1</v>
      </c>
      <c r="P1469" s="1" t="s">
        <v>77</v>
      </c>
      <c r="X1469" s="1" t="s">
        <v>8054</v>
      </c>
    </row>
    <row r="1470">
      <c r="A1470" s="1">
        <v>414586.0</v>
      </c>
      <c r="B1470" s="1" t="s">
        <v>8055</v>
      </c>
      <c r="C1470" s="2">
        <v>42268.0</v>
      </c>
      <c r="D1470" s="1" t="s">
        <v>8056</v>
      </c>
      <c r="E1470" s="1" t="s">
        <v>29</v>
      </c>
      <c r="F1470" s="1">
        <v>894.0</v>
      </c>
      <c r="G1470" s="1">
        <v>236.0</v>
      </c>
      <c r="H1470" s="1">
        <v>0.0</v>
      </c>
      <c r="J1470" s="1" t="s">
        <v>8057</v>
      </c>
      <c r="K1470" s="1" t="s">
        <v>8058</v>
      </c>
      <c r="L1470" s="1"/>
      <c r="M1470" s="3" t="s">
        <v>8059</v>
      </c>
      <c r="N1470" s="1" t="b">
        <v>0</v>
      </c>
      <c r="O1470" s="1" t="b">
        <v>0</v>
      </c>
      <c r="P1470" s="1" t="s">
        <v>208</v>
      </c>
      <c r="X1470" s="1" t="s">
        <v>8060</v>
      </c>
    </row>
    <row r="1471">
      <c r="A1471" s="1">
        <v>414587.0</v>
      </c>
      <c r="B1471" s="1" t="s">
        <v>8061</v>
      </c>
      <c r="C1471" s="2">
        <v>42265.0</v>
      </c>
      <c r="D1471" s="1" t="s">
        <v>8062</v>
      </c>
      <c r="E1471" s="1" t="s">
        <v>29</v>
      </c>
      <c r="F1471" s="1">
        <v>894.0</v>
      </c>
      <c r="G1471" s="1">
        <v>236.0</v>
      </c>
      <c r="H1471" s="1">
        <v>1.0</v>
      </c>
      <c r="I1471" s="1" t="s">
        <v>8063</v>
      </c>
      <c r="M1471" s="3" t="s">
        <v>8064</v>
      </c>
      <c r="N1471" s="1" t="b">
        <v>0</v>
      </c>
      <c r="O1471" s="1" t="b">
        <v>0</v>
      </c>
      <c r="P1471" s="1" t="s">
        <v>31</v>
      </c>
      <c r="X1471" s="1" t="s">
        <v>8065</v>
      </c>
    </row>
    <row r="1472">
      <c r="A1472" s="1">
        <v>414589.0</v>
      </c>
      <c r="B1472" s="1" t="s">
        <v>8066</v>
      </c>
      <c r="C1472" s="2">
        <v>42265.0</v>
      </c>
      <c r="D1472" s="1" t="s">
        <v>8067</v>
      </c>
      <c r="E1472" s="1" t="s">
        <v>29</v>
      </c>
      <c r="F1472" s="1">
        <v>894.0</v>
      </c>
      <c r="G1472" s="1">
        <v>236.0</v>
      </c>
      <c r="H1472" s="1">
        <v>0.0</v>
      </c>
      <c r="I1472" s="1" t="s">
        <v>8063</v>
      </c>
      <c r="M1472" s="3" t="s">
        <v>8068</v>
      </c>
      <c r="N1472" s="1" t="b">
        <v>0</v>
      </c>
      <c r="O1472" s="1" t="b">
        <v>0</v>
      </c>
      <c r="P1472" s="1" t="s">
        <v>31</v>
      </c>
      <c r="X1472" s="1" t="s">
        <v>8069</v>
      </c>
    </row>
    <row r="1473">
      <c r="A1473" s="1">
        <v>414588.0</v>
      </c>
      <c r="B1473" s="1" t="s">
        <v>8066</v>
      </c>
      <c r="C1473" s="2">
        <v>42265.0</v>
      </c>
      <c r="D1473" s="1" t="s">
        <v>8070</v>
      </c>
      <c r="E1473" s="1" t="s">
        <v>29</v>
      </c>
      <c r="F1473" s="1">
        <v>894.0</v>
      </c>
      <c r="G1473" s="1">
        <v>236.0</v>
      </c>
      <c r="H1473" s="1">
        <v>1.0</v>
      </c>
      <c r="I1473" s="1" t="s">
        <v>8071</v>
      </c>
      <c r="M1473" s="3" t="s">
        <v>8072</v>
      </c>
      <c r="N1473" s="1" t="b">
        <v>0</v>
      </c>
      <c r="O1473" s="1" t="b">
        <v>0</v>
      </c>
      <c r="P1473" s="1" t="s">
        <v>31</v>
      </c>
      <c r="X1473" s="1" t="s">
        <v>8073</v>
      </c>
    </row>
    <row r="1474">
      <c r="A1474" s="1">
        <v>414590.0</v>
      </c>
      <c r="B1474" s="1" t="s">
        <v>8074</v>
      </c>
      <c r="C1474" s="2">
        <v>42265.0</v>
      </c>
      <c r="D1474" s="1" t="s">
        <v>8075</v>
      </c>
      <c r="E1474" s="1" t="s">
        <v>29</v>
      </c>
      <c r="F1474" s="1">
        <v>894.0</v>
      </c>
      <c r="G1474" s="1">
        <v>236.0</v>
      </c>
      <c r="H1474" s="1">
        <v>0.0</v>
      </c>
      <c r="I1474" s="1" t="s">
        <v>8071</v>
      </c>
      <c r="M1474" s="3" t="s">
        <v>8076</v>
      </c>
      <c r="N1474" s="1" t="b">
        <v>0</v>
      </c>
      <c r="O1474" s="1" t="b">
        <v>0</v>
      </c>
      <c r="P1474" s="1" t="s">
        <v>31</v>
      </c>
      <c r="X1474" s="1" t="s">
        <v>8077</v>
      </c>
    </row>
    <row r="1475">
      <c r="A1475" s="1">
        <v>414591.0</v>
      </c>
      <c r="B1475" s="1" t="s">
        <v>8078</v>
      </c>
      <c r="C1475" s="2">
        <v>42265.0</v>
      </c>
      <c r="D1475" s="1" t="s">
        <v>8079</v>
      </c>
      <c r="E1475" s="1" t="s">
        <v>29</v>
      </c>
      <c r="F1475" s="1">
        <v>894.0</v>
      </c>
      <c r="G1475" s="1">
        <v>236.0</v>
      </c>
      <c r="H1475" s="1">
        <v>1.0</v>
      </c>
      <c r="M1475" s="3" t="s">
        <v>8080</v>
      </c>
      <c r="N1475" s="1" t="b">
        <v>0</v>
      </c>
      <c r="O1475" s="1" t="b">
        <v>0</v>
      </c>
      <c r="P1475" s="1" t="s">
        <v>31</v>
      </c>
      <c r="X1475" s="1" t="s">
        <v>8081</v>
      </c>
    </row>
    <row r="1476">
      <c r="A1476" s="1">
        <v>414592.0</v>
      </c>
      <c r="B1476" s="1" t="s">
        <v>8082</v>
      </c>
      <c r="C1476" s="2">
        <v>42265.0</v>
      </c>
      <c r="D1476" s="1" t="s">
        <v>8083</v>
      </c>
      <c r="E1476" s="1" t="s">
        <v>29</v>
      </c>
      <c r="F1476" s="1">
        <v>894.0</v>
      </c>
      <c r="G1476" s="1">
        <v>236.0</v>
      </c>
      <c r="H1476" s="1">
        <v>1.0</v>
      </c>
      <c r="I1476" s="1" t="s">
        <v>8063</v>
      </c>
      <c r="M1476" s="3" t="s">
        <v>8084</v>
      </c>
      <c r="N1476" s="1" t="b">
        <v>0</v>
      </c>
      <c r="O1476" s="1" t="b">
        <v>0</v>
      </c>
      <c r="P1476" s="1" t="s">
        <v>31</v>
      </c>
      <c r="X1476" s="1" t="s">
        <v>8085</v>
      </c>
    </row>
    <row r="1477">
      <c r="A1477" s="1">
        <v>414593.0</v>
      </c>
      <c r="B1477" s="1" t="s">
        <v>8086</v>
      </c>
      <c r="C1477" s="2">
        <v>42265.0</v>
      </c>
      <c r="D1477" s="1" t="s">
        <v>8087</v>
      </c>
      <c r="E1477" s="1" t="s">
        <v>29</v>
      </c>
      <c r="F1477" s="1">
        <v>894.0</v>
      </c>
      <c r="G1477" s="1">
        <v>236.0</v>
      </c>
      <c r="H1477" s="1">
        <v>0.0</v>
      </c>
      <c r="I1477" s="1" t="s">
        <v>7205</v>
      </c>
      <c r="M1477" s="3" t="s">
        <v>8088</v>
      </c>
      <c r="N1477" s="1" t="b">
        <v>0</v>
      </c>
      <c r="O1477" s="1" t="b">
        <v>0</v>
      </c>
      <c r="P1477" s="1" t="s">
        <v>31</v>
      </c>
      <c r="X1477" s="1" t="s">
        <v>8089</v>
      </c>
    </row>
    <row r="1478">
      <c r="A1478" s="1">
        <v>414594.0</v>
      </c>
      <c r="B1478" s="1" t="s">
        <v>8090</v>
      </c>
      <c r="C1478" s="2">
        <v>42265.0</v>
      </c>
      <c r="D1478" s="1" t="s">
        <v>8091</v>
      </c>
      <c r="E1478" s="1" t="s">
        <v>29</v>
      </c>
      <c r="F1478" s="1">
        <v>894.0</v>
      </c>
      <c r="G1478" s="1">
        <v>236.0</v>
      </c>
      <c r="H1478" s="1">
        <v>0.0</v>
      </c>
      <c r="I1478" s="1" t="s">
        <v>5794</v>
      </c>
      <c r="M1478" s="3" t="s">
        <v>8092</v>
      </c>
      <c r="N1478" s="1" t="b">
        <v>0</v>
      </c>
      <c r="O1478" s="1" t="b">
        <v>0</v>
      </c>
      <c r="P1478" s="1" t="s">
        <v>31</v>
      </c>
      <c r="X1478" s="1" t="s">
        <v>8093</v>
      </c>
    </row>
    <row r="1479">
      <c r="A1479" s="1">
        <v>414595.0</v>
      </c>
      <c r="B1479" s="1" t="s">
        <v>8094</v>
      </c>
      <c r="C1479" s="2">
        <v>42265.0</v>
      </c>
      <c r="D1479" s="1" t="s">
        <v>8095</v>
      </c>
      <c r="E1479" s="1" t="s">
        <v>29</v>
      </c>
      <c r="F1479" s="1">
        <v>894.0</v>
      </c>
      <c r="G1479" s="1">
        <v>236.0</v>
      </c>
      <c r="H1479" s="1">
        <v>0.0</v>
      </c>
      <c r="I1479" s="1" t="s">
        <v>8096</v>
      </c>
      <c r="M1479" s="3" t="s">
        <v>8097</v>
      </c>
      <c r="N1479" s="1" t="b">
        <v>0</v>
      </c>
      <c r="O1479" s="1" t="b">
        <v>0</v>
      </c>
      <c r="P1479" s="1" t="s">
        <v>31</v>
      </c>
      <c r="X1479" s="1" t="s">
        <v>8098</v>
      </c>
    </row>
    <row r="1480">
      <c r="A1480" s="1">
        <v>414596.0</v>
      </c>
      <c r="B1480" s="1" t="s">
        <v>8099</v>
      </c>
      <c r="C1480" s="2">
        <v>42265.0</v>
      </c>
      <c r="D1480" s="1" t="s">
        <v>8100</v>
      </c>
      <c r="E1480" s="1" t="s">
        <v>29</v>
      </c>
      <c r="F1480" s="1">
        <v>894.0</v>
      </c>
      <c r="G1480" s="1">
        <v>236.0</v>
      </c>
      <c r="H1480" s="1">
        <v>0.0</v>
      </c>
      <c r="I1480" s="1" t="s">
        <v>8063</v>
      </c>
      <c r="M1480" s="3" t="s">
        <v>8101</v>
      </c>
      <c r="N1480" s="1" t="b">
        <v>0</v>
      </c>
      <c r="O1480" s="1" t="b">
        <v>0</v>
      </c>
      <c r="P1480" s="1" t="s">
        <v>31</v>
      </c>
      <c r="X1480" s="1" t="s">
        <v>8102</v>
      </c>
    </row>
    <row r="1481">
      <c r="A1481" s="1">
        <v>414597.0</v>
      </c>
      <c r="B1481" s="1" t="s">
        <v>8103</v>
      </c>
      <c r="C1481" s="2">
        <v>42264.0</v>
      </c>
      <c r="D1481" s="1" t="s">
        <v>8104</v>
      </c>
      <c r="E1481" s="1" t="s">
        <v>29</v>
      </c>
      <c r="F1481" s="1">
        <v>894.0</v>
      </c>
      <c r="G1481" s="1">
        <v>236.0</v>
      </c>
      <c r="H1481" s="1">
        <v>0.0</v>
      </c>
      <c r="I1481" s="1" t="s">
        <v>8105</v>
      </c>
      <c r="M1481" s="3" t="s">
        <v>8106</v>
      </c>
      <c r="N1481" s="1" t="b">
        <v>0</v>
      </c>
      <c r="O1481" s="1" t="b">
        <v>0</v>
      </c>
      <c r="P1481" s="1" t="s">
        <v>31</v>
      </c>
      <c r="X1481" s="1" t="s">
        <v>8107</v>
      </c>
    </row>
    <row r="1482">
      <c r="A1482" s="1">
        <v>414598.0</v>
      </c>
      <c r="B1482" s="1" t="s">
        <v>8108</v>
      </c>
      <c r="C1482" s="2">
        <v>42264.0</v>
      </c>
      <c r="D1482" s="1" t="s">
        <v>8109</v>
      </c>
      <c r="E1482" s="1" t="s">
        <v>29</v>
      </c>
      <c r="F1482" s="1">
        <v>894.0</v>
      </c>
      <c r="G1482" s="1">
        <v>236.0</v>
      </c>
      <c r="H1482" s="1">
        <v>1.0</v>
      </c>
      <c r="I1482" s="1" t="s">
        <v>8063</v>
      </c>
      <c r="M1482" s="3" t="s">
        <v>8110</v>
      </c>
      <c r="N1482" s="1" t="b">
        <v>0</v>
      </c>
      <c r="O1482" s="1" t="b">
        <v>0</v>
      </c>
      <c r="P1482" s="1" t="s">
        <v>31</v>
      </c>
      <c r="X1482" s="1" t="s">
        <v>8111</v>
      </c>
    </row>
    <row r="1483">
      <c r="A1483" s="1">
        <v>414599.0</v>
      </c>
      <c r="B1483" s="1" t="s">
        <v>8112</v>
      </c>
      <c r="C1483" s="2">
        <v>42264.0</v>
      </c>
      <c r="D1483" s="1" t="s">
        <v>8113</v>
      </c>
      <c r="E1483" s="1" t="s">
        <v>29</v>
      </c>
      <c r="F1483" s="1">
        <v>894.0</v>
      </c>
      <c r="G1483" s="1">
        <v>236.0</v>
      </c>
      <c r="H1483" s="1">
        <v>1.0</v>
      </c>
      <c r="I1483" s="1" t="s">
        <v>8063</v>
      </c>
      <c r="M1483" s="3" t="s">
        <v>8114</v>
      </c>
      <c r="N1483" s="1" t="b">
        <v>0</v>
      </c>
      <c r="O1483" s="1" t="b">
        <v>0</v>
      </c>
      <c r="P1483" s="1" t="s">
        <v>31</v>
      </c>
      <c r="X1483" s="1" t="s">
        <v>8115</v>
      </c>
    </row>
    <row r="1484">
      <c r="A1484" s="1">
        <v>414600.0</v>
      </c>
      <c r="B1484" s="1" t="s">
        <v>8116</v>
      </c>
      <c r="C1484" s="2">
        <v>42264.0</v>
      </c>
      <c r="D1484" s="1" t="s">
        <v>8117</v>
      </c>
      <c r="E1484" s="1" t="s">
        <v>29</v>
      </c>
      <c r="F1484" s="1">
        <v>894.0</v>
      </c>
      <c r="G1484" s="1">
        <v>236.0</v>
      </c>
      <c r="H1484" s="1">
        <v>4.0</v>
      </c>
      <c r="I1484" s="1" t="s">
        <v>8063</v>
      </c>
      <c r="M1484" s="3" t="s">
        <v>8118</v>
      </c>
      <c r="N1484" s="1" t="b">
        <v>0</v>
      </c>
      <c r="O1484" s="1" t="b">
        <v>0</v>
      </c>
      <c r="P1484" s="1" t="s">
        <v>31</v>
      </c>
      <c r="X1484" s="1" t="s">
        <v>8119</v>
      </c>
    </row>
    <row r="1485">
      <c r="A1485" s="1">
        <v>414601.0</v>
      </c>
      <c r="B1485" s="1" t="s">
        <v>8120</v>
      </c>
      <c r="C1485" s="2">
        <v>42264.0</v>
      </c>
      <c r="D1485" s="1" t="s">
        <v>8121</v>
      </c>
      <c r="E1485" s="1" t="s">
        <v>29</v>
      </c>
      <c r="F1485" s="1">
        <v>894.0</v>
      </c>
      <c r="G1485" s="1">
        <v>236.0</v>
      </c>
      <c r="H1485" s="1">
        <v>1.0</v>
      </c>
      <c r="I1485" s="1" t="s">
        <v>8063</v>
      </c>
      <c r="M1485" s="3" t="s">
        <v>8122</v>
      </c>
      <c r="N1485" s="1" t="b">
        <v>0</v>
      </c>
      <c r="O1485" s="1" t="b">
        <v>0</v>
      </c>
      <c r="P1485" s="1" t="s">
        <v>31</v>
      </c>
      <c r="X1485" s="1" t="s">
        <v>8123</v>
      </c>
    </row>
    <row r="1486">
      <c r="A1486" s="1">
        <v>414602.0</v>
      </c>
      <c r="B1486" s="1" t="s">
        <v>8124</v>
      </c>
      <c r="C1486" s="2">
        <v>42264.0</v>
      </c>
      <c r="D1486" s="1" t="s">
        <v>8125</v>
      </c>
      <c r="E1486" s="1" t="s">
        <v>29</v>
      </c>
      <c r="F1486" s="1">
        <v>894.0</v>
      </c>
      <c r="G1486" s="1">
        <v>236.0</v>
      </c>
      <c r="H1486" s="1">
        <v>1.0</v>
      </c>
      <c r="I1486" s="1" t="s">
        <v>8063</v>
      </c>
      <c r="M1486" s="3" t="s">
        <v>8126</v>
      </c>
      <c r="N1486" s="1" t="b">
        <v>0</v>
      </c>
      <c r="O1486" s="1" t="b">
        <v>0</v>
      </c>
      <c r="P1486" s="1" t="s">
        <v>31</v>
      </c>
      <c r="X1486" s="1" t="s">
        <v>8127</v>
      </c>
    </row>
    <row r="1487">
      <c r="A1487" s="1">
        <v>414603.0</v>
      </c>
      <c r="B1487" s="1" t="s">
        <v>8128</v>
      </c>
      <c r="C1487" s="2">
        <v>42264.0</v>
      </c>
      <c r="D1487" s="1" t="s">
        <v>8129</v>
      </c>
      <c r="E1487" s="1" t="s">
        <v>29</v>
      </c>
      <c r="F1487" s="1">
        <v>894.0</v>
      </c>
      <c r="G1487" s="1">
        <v>236.0</v>
      </c>
      <c r="H1487" s="1">
        <v>0.0</v>
      </c>
      <c r="J1487" s="1" t="s">
        <v>8130</v>
      </c>
      <c r="K1487" s="1" t="s">
        <v>8131</v>
      </c>
      <c r="L1487" s="1"/>
      <c r="M1487" s="3" t="s">
        <v>8132</v>
      </c>
      <c r="N1487" s="1" t="b">
        <v>0</v>
      </c>
      <c r="O1487" s="1" t="b">
        <v>0</v>
      </c>
      <c r="P1487" s="1" t="s">
        <v>208</v>
      </c>
      <c r="X1487" s="1" t="s">
        <v>8133</v>
      </c>
    </row>
    <row r="1488">
      <c r="A1488" s="1">
        <v>414604.0</v>
      </c>
      <c r="B1488" s="1" t="s">
        <v>8134</v>
      </c>
      <c r="C1488" s="2">
        <v>42264.0</v>
      </c>
      <c r="D1488" s="1" t="s">
        <v>8135</v>
      </c>
      <c r="E1488" s="1" t="s">
        <v>29</v>
      </c>
      <c r="F1488" s="1">
        <v>894.0</v>
      </c>
      <c r="G1488" s="1">
        <v>236.0</v>
      </c>
      <c r="H1488" s="1">
        <v>1.0</v>
      </c>
      <c r="M1488" s="3" t="s">
        <v>8136</v>
      </c>
      <c r="N1488" s="1" t="b">
        <v>0</v>
      </c>
      <c r="O1488" s="1" t="b">
        <v>0</v>
      </c>
      <c r="P1488" s="1" t="s">
        <v>31</v>
      </c>
      <c r="X1488" s="1" t="s">
        <v>8137</v>
      </c>
    </row>
    <row r="1489">
      <c r="A1489" s="1">
        <v>414605.0</v>
      </c>
      <c r="B1489" s="1" t="s">
        <v>8138</v>
      </c>
      <c r="C1489" s="2">
        <v>42264.0</v>
      </c>
      <c r="D1489" s="1" t="s">
        <v>8139</v>
      </c>
      <c r="E1489" s="1" t="s">
        <v>29</v>
      </c>
      <c r="F1489" s="1">
        <v>894.0</v>
      </c>
      <c r="G1489" s="1">
        <v>236.0</v>
      </c>
      <c r="H1489" s="1">
        <v>2.0</v>
      </c>
      <c r="I1489" s="1" t="s">
        <v>8063</v>
      </c>
      <c r="M1489" s="3" t="s">
        <v>8140</v>
      </c>
      <c r="N1489" s="1" t="b">
        <v>0</v>
      </c>
      <c r="O1489" s="1" t="b">
        <v>0</v>
      </c>
      <c r="P1489" s="1" t="s">
        <v>31</v>
      </c>
      <c r="X1489" s="1" t="s">
        <v>8141</v>
      </c>
    </row>
    <row r="1490">
      <c r="A1490" s="1">
        <v>414606.0</v>
      </c>
      <c r="B1490" s="1" t="s">
        <v>8142</v>
      </c>
      <c r="C1490" s="2">
        <v>42264.0</v>
      </c>
      <c r="D1490" s="1" t="s">
        <v>8143</v>
      </c>
      <c r="E1490" s="1" t="s">
        <v>29</v>
      </c>
      <c r="F1490" s="1">
        <v>894.0</v>
      </c>
      <c r="G1490" s="1">
        <v>236.0</v>
      </c>
      <c r="H1490" s="1">
        <v>2.0</v>
      </c>
      <c r="I1490" s="1" t="s">
        <v>8063</v>
      </c>
      <c r="M1490" s="3" t="s">
        <v>8144</v>
      </c>
      <c r="N1490" s="1" t="b">
        <v>0</v>
      </c>
      <c r="O1490" s="1" t="b">
        <v>0</v>
      </c>
      <c r="P1490" s="1" t="s">
        <v>31</v>
      </c>
      <c r="X1490" s="1" t="s">
        <v>8145</v>
      </c>
    </row>
    <row r="1491">
      <c r="A1491" s="1">
        <v>414607.0</v>
      </c>
      <c r="B1491" s="1" t="s">
        <v>8146</v>
      </c>
      <c r="C1491" s="2">
        <v>42264.0</v>
      </c>
      <c r="D1491" s="1" t="s">
        <v>8147</v>
      </c>
      <c r="E1491" s="1" t="s">
        <v>29</v>
      </c>
      <c r="F1491" s="1">
        <v>894.0</v>
      </c>
      <c r="G1491" s="1">
        <v>236.0</v>
      </c>
      <c r="H1491" s="1">
        <v>1.0</v>
      </c>
      <c r="I1491" s="1" t="s">
        <v>8063</v>
      </c>
      <c r="M1491" s="3" t="s">
        <v>8148</v>
      </c>
      <c r="N1491" s="1" t="b">
        <v>0</v>
      </c>
      <c r="O1491" s="1" t="b">
        <v>0</v>
      </c>
      <c r="P1491" s="1" t="s">
        <v>31</v>
      </c>
      <c r="X1491" s="1" t="s">
        <v>8149</v>
      </c>
    </row>
    <row r="1492">
      <c r="A1492" s="1">
        <v>414608.0</v>
      </c>
      <c r="B1492" s="1" t="s">
        <v>8150</v>
      </c>
      <c r="C1492" s="2">
        <v>42264.0</v>
      </c>
      <c r="D1492" s="1" t="s">
        <v>8151</v>
      </c>
      <c r="E1492" s="1" t="s">
        <v>29</v>
      </c>
      <c r="F1492" s="1">
        <v>894.0</v>
      </c>
      <c r="G1492" s="1">
        <v>236.0</v>
      </c>
      <c r="H1492" s="1">
        <v>7.0</v>
      </c>
      <c r="I1492" s="1" t="s">
        <v>8063</v>
      </c>
      <c r="M1492" s="3" t="s">
        <v>8152</v>
      </c>
      <c r="N1492" s="1" t="b">
        <v>0</v>
      </c>
      <c r="O1492" s="1" t="b">
        <v>0</v>
      </c>
      <c r="P1492" s="1" t="s">
        <v>31</v>
      </c>
      <c r="X1492" s="1" t="s">
        <v>8153</v>
      </c>
    </row>
    <row r="1493">
      <c r="A1493" s="1">
        <v>414609.0</v>
      </c>
      <c r="B1493" s="1" t="s">
        <v>8154</v>
      </c>
      <c r="C1493" s="2">
        <v>42264.0</v>
      </c>
      <c r="D1493" s="1" t="s">
        <v>8155</v>
      </c>
      <c r="E1493" s="1" t="s">
        <v>29</v>
      </c>
      <c r="F1493" s="1">
        <v>894.0</v>
      </c>
      <c r="G1493" s="1">
        <v>236.0</v>
      </c>
      <c r="H1493" s="1">
        <v>0.0</v>
      </c>
      <c r="I1493" s="1" t="s">
        <v>8156</v>
      </c>
      <c r="M1493" s="3" t="s">
        <v>8157</v>
      </c>
      <c r="N1493" s="1" t="b">
        <v>0</v>
      </c>
      <c r="O1493" s="1" t="b">
        <v>0</v>
      </c>
      <c r="P1493" s="1" t="s">
        <v>31</v>
      </c>
      <c r="X1493" s="1" t="s">
        <v>8158</v>
      </c>
    </row>
    <row r="1494">
      <c r="A1494" s="1">
        <v>414610.0</v>
      </c>
      <c r="B1494" s="1" t="s">
        <v>8159</v>
      </c>
      <c r="C1494" s="2">
        <v>42264.0</v>
      </c>
      <c r="D1494" s="1" t="s">
        <v>8160</v>
      </c>
      <c r="E1494" s="1" t="s">
        <v>29</v>
      </c>
      <c r="F1494" s="1">
        <v>894.0</v>
      </c>
      <c r="G1494" s="1">
        <v>236.0</v>
      </c>
      <c r="H1494" s="1">
        <v>1.0</v>
      </c>
      <c r="I1494" s="1" t="s">
        <v>8063</v>
      </c>
      <c r="M1494" s="3" t="s">
        <v>8161</v>
      </c>
      <c r="N1494" s="1" t="b">
        <v>0</v>
      </c>
      <c r="O1494" s="1" t="b">
        <v>0</v>
      </c>
      <c r="P1494" s="1" t="s">
        <v>31</v>
      </c>
      <c r="X1494" s="1" t="s">
        <v>8162</v>
      </c>
    </row>
    <row r="1495">
      <c r="A1495" s="1">
        <v>414611.0</v>
      </c>
      <c r="B1495" s="1" t="s">
        <v>8163</v>
      </c>
      <c r="C1495" s="2">
        <v>42264.0</v>
      </c>
      <c r="D1495" s="1" t="s">
        <v>8164</v>
      </c>
      <c r="E1495" s="1" t="s">
        <v>29</v>
      </c>
      <c r="F1495" s="1">
        <v>894.0</v>
      </c>
      <c r="G1495" s="1">
        <v>236.0</v>
      </c>
      <c r="H1495" s="1">
        <v>0.0</v>
      </c>
      <c r="M1495" s="3" t="s">
        <v>8165</v>
      </c>
      <c r="N1495" s="1" t="b">
        <v>0</v>
      </c>
      <c r="O1495" s="1" t="b">
        <v>0</v>
      </c>
      <c r="P1495" s="1" t="s">
        <v>31</v>
      </c>
      <c r="X1495" s="1" t="s">
        <v>8166</v>
      </c>
    </row>
    <row r="1496">
      <c r="A1496" s="1">
        <v>414612.0</v>
      </c>
      <c r="B1496" s="1" t="s">
        <v>8167</v>
      </c>
      <c r="C1496" s="2">
        <v>42264.0</v>
      </c>
      <c r="D1496" s="1" t="s">
        <v>8168</v>
      </c>
      <c r="E1496" s="1" t="s">
        <v>29</v>
      </c>
      <c r="F1496" s="1">
        <v>894.0</v>
      </c>
      <c r="G1496" s="1">
        <v>236.0</v>
      </c>
      <c r="H1496" s="1">
        <v>7.0</v>
      </c>
      <c r="I1496" s="1" t="s">
        <v>8063</v>
      </c>
      <c r="M1496" s="3" t="s">
        <v>8169</v>
      </c>
      <c r="N1496" s="1" t="b">
        <v>0</v>
      </c>
      <c r="O1496" s="1" t="b">
        <v>0</v>
      </c>
      <c r="P1496" s="1" t="s">
        <v>31</v>
      </c>
      <c r="X1496" s="1" t="s">
        <v>8170</v>
      </c>
    </row>
    <row r="1497">
      <c r="A1497" s="1">
        <v>414613.0</v>
      </c>
      <c r="B1497" s="1" t="s">
        <v>8171</v>
      </c>
      <c r="C1497" s="2">
        <v>42264.0</v>
      </c>
      <c r="D1497" s="1" t="s">
        <v>8172</v>
      </c>
      <c r="E1497" s="1" t="s">
        <v>29</v>
      </c>
      <c r="F1497" s="1">
        <v>894.0</v>
      </c>
      <c r="G1497" s="1">
        <v>236.0</v>
      </c>
      <c r="H1497" s="1">
        <v>0.0</v>
      </c>
      <c r="I1497" s="1" t="s">
        <v>8173</v>
      </c>
      <c r="M1497" s="3" t="s">
        <v>8174</v>
      </c>
      <c r="N1497" s="1" t="b">
        <v>0</v>
      </c>
      <c r="O1497" s="1" t="b">
        <v>0</v>
      </c>
      <c r="P1497" s="1" t="s">
        <v>31</v>
      </c>
      <c r="X1497" s="1" t="s">
        <v>8175</v>
      </c>
    </row>
    <row r="1498">
      <c r="A1498" s="1">
        <v>414614.0</v>
      </c>
      <c r="B1498" s="1" t="s">
        <v>8176</v>
      </c>
      <c r="C1498" s="2">
        <v>42264.0</v>
      </c>
      <c r="D1498" s="1" t="s">
        <v>8177</v>
      </c>
      <c r="E1498" s="1" t="s">
        <v>29</v>
      </c>
      <c r="F1498" s="1">
        <v>894.0</v>
      </c>
      <c r="G1498" s="1">
        <v>236.0</v>
      </c>
      <c r="H1498" s="1">
        <v>0.0</v>
      </c>
      <c r="M1498" s="3" t="s">
        <v>8178</v>
      </c>
      <c r="N1498" s="1" t="b">
        <v>0</v>
      </c>
      <c r="O1498" s="1" t="b">
        <v>0</v>
      </c>
      <c r="P1498" s="1" t="s">
        <v>31</v>
      </c>
      <c r="X1498" s="1" t="s">
        <v>8179</v>
      </c>
    </row>
    <row r="1499">
      <c r="A1499" s="1">
        <v>414615.0</v>
      </c>
      <c r="B1499" s="1" t="s">
        <v>8180</v>
      </c>
      <c r="C1499" s="2">
        <v>42264.0</v>
      </c>
      <c r="D1499" s="1" t="s">
        <v>8181</v>
      </c>
      <c r="E1499" s="1" t="s">
        <v>29</v>
      </c>
      <c r="F1499" s="1">
        <v>894.0</v>
      </c>
      <c r="G1499" s="1">
        <v>236.0</v>
      </c>
      <c r="H1499" s="1">
        <v>2.0</v>
      </c>
      <c r="I1499" s="1" t="s">
        <v>8063</v>
      </c>
      <c r="M1499" s="3" t="s">
        <v>8182</v>
      </c>
      <c r="N1499" s="1" t="b">
        <v>0</v>
      </c>
      <c r="O1499" s="1" t="b">
        <v>0</v>
      </c>
      <c r="P1499" s="1" t="s">
        <v>31</v>
      </c>
      <c r="X1499" s="1" t="s">
        <v>8183</v>
      </c>
    </row>
    <row r="1500">
      <c r="A1500" s="1">
        <v>414616.0</v>
      </c>
      <c r="B1500" s="1" t="s">
        <v>8184</v>
      </c>
      <c r="C1500" s="2">
        <v>42264.0</v>
      </c>
      <c r="D1500" s="1" t="s">
        <v>8185</v>
      </c>
      <c r="E1500" s="1" t="s">
        <v>29</v>
      </c>
      <c r="F1500" s="1">
        <v>894.0</v>
      </c>
      <c r="G1500" s="1">
        <v>236.0</v>
      </c>
      <c r="H1500" s="1">
        <v>1.0</v>
      </c>
      <c r="I1500" s="1" t="s">
        <v>8063</v>
      </c>
      <c r="M1500" s="3" t="s">
        <v>8186</v>
      </c>
      <c r="N1500" s="1" t="b">
        <v>0</v>
      </c>
      <c r="O1500" s="1" t="b">
        <v>0</v>
      </c>
      <c r="P1500" s="1" t="s">
        <v>31</v>
      </c>
      <c r="X1500" s="1" t="s">
        <v>8187</v>
      </c>
    </row>
    <row r="1501">
      <c r="A1501" s="1">
        <v>414617.0</v>
      </c>
      <c r="B1501" s="1" t="s">
        <v>8188</v>
      </c>
      <c r="C1501" s="2">
        <v>42264.0</v>
      </c>
      <c r="D1501" s="1" t="s">
        <v>8189</v>
      </c>
      <c r="E1501" s="1" t="s">
        <v>29</v>
      </c>
      <c r="F1501" s="1">
        <v>894.0</v>
      </c>
      <c r="G1501" s="1">
        <v>236.0</v>
      </c>
      <c r="H1501" s="1">
        <v>3.0</v>
      </c>
      <c r="I1501" s="1" t="s">
        <v>7205</v>
      </c>
      <c r="K1501" s="1" t="s">
        <v>8190</v>
      </c>
      <c r="L1501" s="1"/>
      <c r="M1501" s="3" t="s">
        <v>8191</v>
      </c>
      <c r="N1501" s="1" t="b">
        <v>1</v>
      </c>
      <c r="O1501" s="1" t="b">
        <v>1</v>
      </c>
      <c r="P1501" s="1" t="s">
        <v>77</v>
      </c>
      <c r="X1501" s="1" t="s">
        <v>8192</v>
      </c>
    </row>
    <row r="1502">
      <c r="A1502" s="1">
        <v>414618.0</v>
      </c>
      <c r="B1502" s="1" t="s">
        <v>8193</v>
      </c>
      <c r="C1502" s="2">
        <v>42264.0</v>
      </c>
      <c r="D1502" s="1" t="s">
        <v>8194</v>
      </c>
      <c r="E1502" s="1" t="s">
        <v>29</v>
      </c>
      <c r="F1502" s="1">
        <v>894.0</v>
      </c>
      <c r="G1502" s="1">
        <v>236.0</v>
      </c>
      <c r="H1502" s="1">
        <v>2.0</v>
      </c>
      <c r="I1502" s="1" t="s">
        <v>8195</v>
      </c>
      <c r="M1502" s="3" t="s">
        <v>8196</v>
      </c>
      <c r="N1502" s="1" t="b">
        <v>0</v>
      </c>
      <c r="O1502" s="1" t="b">
        <v>0</v>
      </c>
      <c r="P1502" s="1" t="s">
        <v>31</v>
      </c>
      <c r="X1502" s="1" t="s">
        <v>8197</v>
      </c>
    </row>
    <row r="1503">
      <c r="A1503" s="1">
        <v>414619.0</v>
      </c>
      <c r="B1503" s="1" t="s">
        <v>8198</v>
      </c>
      <c r="C1503" s="2">
        <v>42264.0</v>
      </c>
      <c r="D1503" s="1" t="s">
        <v>8199</v>
      </c>
      <c r="E1503" s="1" t="s">
        <v>29</v>
      </c>
      <c r="F1503" s="1">
        <v>894.0</v>
      </c>
      <c r="G1503" s="1">
        <v>236.0</v>
      </c>
      <c r="H1503" s="1">
        <v>1.0</v>
      </c>
      <c r="I1503" s="1" t="s">
        <v>8096</v>
      </c>
      <c r="M1503" s="3" t="s">
        <v>8200</v>
      </c>
      <c r="N1503" s="1" t="b">
        <v>0</v>
      </c>
      <c r="O1503" s="1" t="b">
        <v>0</v>
      </c>
      <c r="P1503" s="1" t="s">
        <v>31</v>
      </c>
      <c r="X1503" s="1" t="s">
        <v>8201</v>
      </c>
    </row>
    <row r="1504">
      <c r="A1504" s="1">
        <v>414620.0</v>
      </c>
      <c r="B1504" s="1" t="s">
        <v>8202</v>
      </c>
      <c r="C1504" s="2">
        <v>42264.0</v>
      </c>
      <c r="D1504" s="1" t="s">
        <v>8203</v>
      </c>
      <c r="E1504" s="1" t="s">
        <v>29</v>
      </c>
      <c r="F1504" s="1">
        <v>894.0</v>
      </c>
      <c r="G1504" s="1">
        <v>236.0</v>
      </c>
      <c r="H1504" s="1">
        <v>6.0</v>
      </c>
      <c r="I1504" s="1" t="s">
        <v>8204</v>
      </c>
      <c r="M1504" s="3" t="s">
        <v>8205</v>
      </c>
      <c r="N1504" s="1" t="b">
        <v>0</v>
      </c>
      <c r="O1504" s="1" t="b">
        <v>0</v>
      </c>
      <c r="P1504" s="1" t="s">
        <v>31</v>
      </c>
      <c r="X1504" s="1" t="s">
        <v>8206</v>
      </c>
    </row>
    <row r="1505">
      <c r="A1505" s="1">
        <v>414621.0</v>
      </c>
      <c r="B1505" s="1" t="s">
        <v>8207</v>
      </c>
      <c r="C1505" s="2">
        <v>42264.0</v>
      </c>
      <c r="D1505" s="1" t="s">
        <v>8208</v>
      </c>
      <c r="E1505" s="1" t="s">
        <v>29</v>
      </c>
      <c r="F1505" s="1">
        <v>894.0</v>
      </c>
      <c r="G1505" s="1">
        <v>236.0</v>
      </c>
      <c r="H1505" s="1">
        <v>0.0</v>
      </c>
      <c r="M1505" s="3" t="s">
        <v>8209</v>
      </c>
      <c r="N1505" s="1" t="b">
        <v>0</v>
      </c>
      <c r="O1505" s="1" t="b">
        <v>0</v>
      </c>
      <c r="P1505" s="1" t="s">
        <v>31</v>
      </c>
      <c r="X1505" s="1" t="s">
        <v>8210</v>
      </c>
    </row>
    <row r="1506">
      <c r="A1506" s="1">
        <v>414622.0</v>
      </c>
      <c r="B1506" s="1" t="s">
        <v>8211</v>
      </c>
      <c r="C1506" s="2">
        <v>42264.0</v>
      </c>
      <c r="D1506" s="1" t="s">
        <v>8212</v>
      </c>
      <c r="E1506" s="1" t="s">
        <v>29</v>
      </c>
      <c r="F1506" s="1">
        <v>894.0</v>
      </c>
      <c r="G1506" s="1">
        <v>236.0</v>
      </c>
      <c r="H1506" s="1">
        <v>3.0</v>
      </c>
      <c r="I1506" s="1" t="s">
        <v>8213</v>
      </c>
      <c r="M1506" s="3" t="s">
        <v>8214</v>
      </c>
      <c r="N1506" s="1" t="b">
        <v>0</v>
      </c>
      <c r="O1506" s="1" t="b">
        <v>0</v>
      </c>
      <c r="P1506" s="1" t="s">
        <v>31</v>
      </c>
      <c r="X1506" s="1" t="s">
        <v>8215</v>
      </c>
    </row>
    <row r="1507">
      <c r="A1507" s="1">
        <v>414623.0</v>
      </c>
      <c r="B1507" s="1" t="s">
        <v>8216</v>
      </c>
      <c r="C1507" s="2">
        <v>42264.0</v>
      </c>
      <c r="D1507" s="1" t="s">
        <v>8217</v>
      </c>
      <c r="E1507" s="1" t="s">
        <v>29</v>
      </c>
      <c r="F1507" s="1">
        <v>894.0</v>
      </c>
      <c r="G1507" s="1">
        <v>236.0</v>
      </c>
      <c r="H1507" s="1">
        <v>0.0</v>
      </c>
      <c r="I1507" s="1" t="s">
        <v>8218</v>
      </c>
      <c r="M1507" s="3" t="s">
        <v>8219</v>
      </c>
      <c r="N1507" s="1" t="b">
        <v>0</v>
      </c>
      <c r="O1507" s="1" t="b">
        <v>0</v>
      </c>
      <c r="P1507" s="1" t="s">
        <v>31</v>
      </c>
      <c r="X1507" s="1" t="s">
        <v>8220</v>
      </c>
    </row>
    <row r="1508">
      <c r="A1508" s="1">
        <v>414624.0</v>
      </c>
      <c r="B1508" s="1" t="s">
        <v>8221</v>
      </c>
      <c r="C1508" s="2">
        <v>42264.0</v>
      </c>
      <c r="D1508" s="1" t="s">
        <v>8222</v>
      </c>
      <c r="E1508" s="1" t="s">
        <v>29</v>
      </c>
      <c r="F1508" s="1">
        <v>894.0</v>
      </c>
      <c r="G1508" s="1">
        <v>236.0</v>
      </c>
      <c r="H1508" s="1">
        <v>0.0</v>
      </c>
      <c r="I1508" s="1" t="s">
        <v>8218</v>
      </c>
      <c r="M1508" s="3" t="s">
        <v>8223</v>
      </c>
      <c r="N1508" s="1" t="b">
        <v>0</v>
      </c>
      <c r="O1508" s="1" t="b">
        <v>0</v>
      </c>
      <c r="P1508" s="1" t="s">
        <v>31</v>
      </c>
      <c r="X1508" s="1" t="s">
        <v>8224</v>
      </c>
    </row>
    <row r="1509">
      <c r="A1509" s="1">
        <v>414625.0</v>
      </c>
      <c r="B1509" s="1" t="s">
        <v>8225</v>
      </c>
      <c r="C1509" s="2">
        <v>42264.0</v>
      </c>
      <c r="D1509" s="1" t="s">
        <v>8226</v>
      </c>
      <c r="E1509" s="1" t="s">
        <v>29</v>
      </c>
      <c r="F1509" s="1">
        <v>894.0</v>
      </c>
      <c r="G1509" s="1">
        <v>236.0</v>
      </c>
      <c r="H1509" s="1">
        <v>4.0</v>
      </c>
      <c r="I1509" s="1" t="s">
        <v>8063</v>
      </c>
      <c r="M1509" s="3" t="s">
        <v>8227</v>
      </c>
      <c r="N1509" s="1" t="b">
        <v>0</v>
      </c>
      <c r="O1509" s="1" t="b">
        <v>0</v>
      </c>
      <c r="P1509" s="1" t="s">
        <v>31</v>
      </c>
      <c r="X1509" s="1" t="s">
        <v>8228</v>
      </c>
    </row>
    <row r="1510">
      <c r="A1510" s="1">
        <v>414626.0</v>
      </c>
      <c r="B1510" s="1" t="s">
        <v>8229</v>
      </c>
      <c r="C1510" s="2">
        <v>42264.0</v>
      </c>
      <c r="D1510" s="1" t="s">
        <v>8230</v>
      </c>
      <c r="E1510" s="1" t="s">
        <v>29</v>
      </c>
      <c r="F1510" s="1">
        <v>894.0</v>
      </c>
      <c r="G1510" s="1">
        <v>236.0</v>
      </c>
      <c r="H1510" s="1">
        <v>3.0</v>
      </c>
      <c r="I1510" s="1" t="s">
        <v>1172</v>
      </c>
      <c r="K1510" s="1" t="s">
        <v>8231</v>
      </c>
      <c r="L1510" s="1"/>
      <c r="M1510" s="3" t="s">
        <v>8232</v>
      </c>
      <c r="N1510" s="1" t="b">
        <v>1</v>
      </c>
      <c r="O1510" s="1" t="b">
        <v>1</v>
      </c>
      <c r="P1510" s="1" t="s">
        <v>77</v>
      </c>
      <c r="X1510" s="1" t="s">
        <v>8233</v>
      </c>
      <c r="Y1510" s="3" t="s">
        <v>8234</v>
      </c>
      <c r="Z1510" s="3" t="s">
        <v>8235</v>
      </c>
    </row>
    <row r="1511">
      <c r="A1511" s="1">
        <v>414627.0</v>
      </c>
      <c r="B1511" s="1" t="s">
        <v>8236</v>
      </c>
      <c r="C1511" s="2">
        <v>42264.0</v>
      </c>
      <c r="D1511" s="1" t="s">
        <v>8237</v>
      </c>
      <c r="E1511" s="1" t="s">
        <v>29</v>
      </c>
      <c r="F1511" s="1">
        <v>894.0</v>
      </c>
      <c r="G1511" s="1">
        <v>236.0</v>
      </c>
      <c r="H1511" s="1">
        <v>2.0</v>
      </c>
      <c r="K1511" s="1" t="s">
        <v>8238</v>
      </c>
      <c r="L1511" s="1"/>
      <c r="M1511" s="3" t="s">
        <v>8239</v>
      </c>
      <c r="N1511" s="1" t="b">
        <v>1</v>
      </c>
      <c r="O1511" s="1" t="b">
        <v>1</v>
      </c>
      <c r="P1511" s="1" t="s">
        <v>77</v>
      </c>
      <c r="X1511" s="1" t="s">
        <v>8240</v>
      </c>
    </row>
    <row r="1512">
      <c r="A1512" s="1">
        <v>414628.0</v>
      </c>
      <c r="B1512" s="1" t="s">
        <v>8241</v>
      </c>
      <c r="C1512" s="2">
        <v>42264.0</v>
      </c>
      <c r="D1512" s="1" t="s">
        <v>8242</v>
      </c>
      <c r="E1512" s="1" t="s">
        <v>29</v>
      </c>
      <c r="F1512" s="1">
        <v>894.0</v>
      </c>
      <c r="G1512" s="1">
        <v>236.0</v>
      </c>
      <c r="H1512" s="1">
        <v>0.0</v>
      </c>
      <c r="I1512" s="1" t="s">
        <v>8096</v>
      </c>
      <c r="M1512" s="3" t="s">
        <v>8243</v>
      </c>
      <c r="N1512" s="1" t="b">
        <v>0</v>
      </c>
      <c r="O1512" s="1" t="b">
        <v>0</v>
      </c>
      <c r="P1512" s="1" t="s">
        <v>31</v>
      </c>
      <c r="X1512" s="1" t="s">
        <v>8244</v>
      </c>
    </row>
    <row r="1513">
      <c r="A1513" s="1">
        <v>414629.0</v>
      </c>
      <c r="B1513" s="1" t="s">
        <v>8245</v>
      </c>
      <c r="C1513" s="2">
        <v>42264.0</v>
      </c>
      <c r="D1513" s="1" t="s">
        <v>8246</v>
      </c>
      <c r="E1513" s="1" t="s">
        <v>29</v>
      </c>
      <c r="F1513" s="1">
        <v>894.0</v>
      </c>
      <c r="G1513" s="1">
        <v>236.0</v>
      </c>
      <c r="H1513" s="1">
        <v>0.0</v>
      </c>
      <c r="I1513" s="1" t="s">
        <v>8247</v>
      </c>
      <c r="M1513" s="3" t="s">
        <v>8248</v>
      </c>
      <c r="N1513" s="1" t="b">
        <v>0</v>
      </c>
      <c r="O1513" s="1" t="b">
        <v>0</v>
      </c>
      <c r="P1513" s="1" t="s">
        <v>31</v>
      </c>
      <c r="X1513" s="1" t="s">
        <v>8249</v>
      </c>
    </row>
    <row r="1514">
      <c r="A1514" s="1">
        <v>414630.0</v>
      </c>
      <c r="B1514" s="1" t="s">
        <v>8250</v>
      </c>
      <c r="C1514" s="2">
        <v>42264.0</v>
      </c>
      <c r="D1514" s="1" t="s">
        <v>8251</v>
      </c>
      <c r="E1514" s="1" t="s">
        <v>29</v>
      </c>
      <c r="F1514" s="1">
        <v>894.0</v>
      </c>
      <c r="G1514" s="1">
        <v>236.0</v>
      </c>
      <c r="H1514" s="1">
        <v>1.0</v>
      </c>
      <c r="I1514" s="1" t="s">
        <v>8063</v>
      </c>
      <c r="M1514" s="3" t="s">
        <v>8252</v>
      </c>
      <c r="N1514" s="1" t="b">
        <v>0</v>
      </c>
      <c r="O1514" s="1" t="b">
        <v>0</v>
      </c>
      <c r="P1514" s="1" t="s">
        <v>31</v>
      </c>
      <c r="X1514" s="1" t="s">
        <v>8253</v>
      </c>
    </row>
    <row r="1515">
      <c r="A1515" s="1">
        <v>414631.0</v>
      </c>
      <c r="B1515" s="1" t="s">
        <v>8254</v>
      </c>
      <c r="C1515" s="2">
        <v>42264.0</v>
      </c>
      <c r="D1515" s="1" t="s">
        <v>8255</v>
      </c>
      <c r="E1515" s="1" t="s">
        <v>29</v>
      </c>
      <c r="F1515" s="1">
        <v>894.0</v>
      </c>
      <c r="G1515" s="1">
        <v>236.0</v>
      </c>
      <c r="H1515" s="1">
        <v>0.0</v>
      </c>
      <c r="M1515" s="3" t="s">
        <v>8256</v>
      </c>
      <c r="N1515" s="1" t="b">
        <v>0</v>
      </c>
      <c r="O1515" s="1" t="b">
        <v>0</v>
      </c>
      <c r="P1515" s="1" t="s">
        <v>31</v>
      </c>
      <c r="X1515" s="1" t="s">
        <v>8257</v>
      </c>
    </row>
    <row r="1516">
      <c r="A1516" s="1">
        <v>414632.0</v>
      </c>
      <c r="B1516" s="1" t="s">
        <v>8258</v>
      </c>
      <c r="C1516" s="2">
        <v>42264.0</v>
      </c>
      <c r="D1516" s="1" t="s">
        <v>8259</v>
      </c>
      <c r="E1516" s="1" t="s">
        <v>29</v>
      </c>
      <c r="F1516" s="1">
        <v>894.0</v>
      </c>
      <c r="G1516" s="1">
        <v>236.0</v>
      </c>
      <c r="H1516" s="1">
        <v>1.0</v>
      </c>
      <c r="I1516" s="1" t="s">
        <v>7205</v>
      </c>
      <c r="M1516" s="3" t="s">
        <v>8260</v>
      </c>
      <c r="N1516" s="1" t="b">
        <v>0</v>
      </c>
      <c r="O1516" s="1" t="b">
        <v>0</v>
      </c>
      <c r="P1516" s="1" t="s">
        <v>31</v>
      </c>
      <c r="X1516" s="1" t="s">
        <v>8261</v>
      </c>
    </row>
    <row r="1517">
      <c r="A1517" s="1">
        <v>414633.0</v>
      </c>
      <c r="B1517" s="1" t="s">
        <v>8262</v>
      </c>
      <c r="C1517" s="2">
        <v>42264.0</v>
      </c>
      <c r="D1517" s="1" t="s">
        <v>8263</v>
      </c>
      <c r="E1517" s="1" t="s">
        <v>29</v>
      </c>
      <c r="F1517" s="1">
        <v>894.0</v>
      </c>
      <c r="G1517" s="1">
        <v>236.0</v>
      </c>
      <c r="H1517" s="1">
        <v>1.0</v>
      </c>
      <c r="K1517" s="1" t="s">
        <v>8264</v>
      </c>
      <c r="L1517" s="1"/>
      <c r="M1517" s="3" t="s">
        <v>8265</v>
      </c>
      <c r="N1517" s="1" t="b">
        <v>1</v>
      </c>
      <c r="O1517" s="1" t="b">
        <v>1</v>
      </c>
      <c r="P1517" s="1" t="s">
        <v>77</v>
      </c>
      <c r="X1517" s="1" t="s">
        <v>8266</v>
      </c>
      <c r="Y1517" s="3" t="s">
        <v>8267</v>
      </c>
      <c r="Z1517" s="3" t="s">
        <v>8268</v>
      </c>
    </row>
    <row r="1518">
      <c r="A1518" s="1">
        <v>414634.0</v>
      </c>
      <c r="B1518" s="1" t="s">
        <v>8269</v>
      </c>
      <c r="C1518" s="2">
        <v>42264.0</v>
      </c>
      <c r="D1518" s="1" t="s">
        <v>8270</v>
      </c>
      <c r="E1518" s="1" t="s">
        <v>29</v>
      </c>
      <c r="F1518" s="1">
        <v>894.0</v>
      </c>
      <c r="G1518" s="1">
        <v>236.0</v>
      </c>
      <c r="H1518" s="1">
        <v>0.0</v>
      </c>
      <c r="M1518" s="3" t="s">
        <v>8271</v>
      </c>
      <c r="N1518" s="1" t="b">
        <v>0</v>
      </c>
      <c r="O1518" s="1" t="b">
        <v>0</v>
      </c>
      <c r="P1518" s="1" t="s">
        <v>31</v>
      </c>
      <c r="X1518" s="1" t="s">
        <v>8272</v>
      </c>
    </row>
    <row r="1519">
      <c r="A1519" s="1">
        <v>414635.0</v>
      </c>
      <c r="B1519" s="1" t="s">
        <v>8273</v>
      </c>
      <c r="C1519" s="2">
        <v>42264.0</v>
      </c>
      <c r="D1519" s="1" t="s">
        <v>8274</v>
      </c>
      <c r="E1519" s="1" t="s">
        <v>29</v>
      </c>
      <c r="F1519" s="1">
        <v>894.0</v>
      </c>
      <c r="G1519" s="1">
        <v>236.0</v>
      </c>
      <c r="H1519" s="1">
        <v>0.0</v>
      </c>
      <c r="M1519" s="3" t="s">
        <v>8275</v>
      </c>
      <c r="N1519" s="1" t="b">
        <v>0</v>
      </c>
      <c r="O1519" s="1" t="b">
        <v>0</v>
      </c>
      <c r="P1519" s="1" t="s">
        <v>31</v>
      </c>
      <c r="X1519" s="1" t="s">
        <v>8276</v>
      </c>
    </row>
    <row r="1520">
      <c r="A1520" s="1">
        <v>414636.0</v>
      </c>
      <c r="B1520" s="1" t="s">
        <v>8277</v>
      </c>
      <c r="C1520" s="2">
        <v>42264.0</v>
      </c>
      <c r="D1520" s="1" t="s">
        <v>8278</v>
      </c>
      <c r="E1520" s="1" t="s">
        <v>29</v>
      </c>
      <c r="F1520" s="1">
        <v>894.0</v>
      </c>
      <c r="G1520" s="1">
        <v>236.0</v>
      </c>
      <c r="H1520" s="1">
        <v>2.0</v>
      </c>
      <c r="I1520" s="1" t="s">
        <v>8247</v>
      </c>
      <c r="M1520" s="3" t="s">
        <v>8279</v>
      </c>
      <c r="N1520" s="1" t="b">
        <v>0</v>
      </c>
      <c r="O1520" s="1" t="b">
        <v>0</v>
      </c>
      <c r="P1520" s="1" t="s">
        <v>31</v>
      </c>
      <c r="X1520" s="1" t="s">
        <v>8280</v>
      </c>
    </row>
    <row r="1521">
      <c r="A1521" s="1">
        <v>414637.0</v>
      </c>
      <c r="B1521" s="1" t="s">
        <v>8281</v>
      </c>
      <c r="C1521" s="2">
        <v>42264.0</v>
      </c>
      <c r="D1521" s="1" t="s">
        <v>8282</v>
      </c>
      <c r="E1521" s="1" t="s">
        <v>29</v>
      </c>
      <c r="F1521" s="1">
        <v>894.0</v>
      </c>
      <c r="G1521" s="1">
        <v>236.0</v>
      </c>
      <c r="H1521" s="1">
        <v>1.0</v>
      </c>
      <c r="I1521" s="1" t="s">
        <v>8063</v>
      </c>
      <c r="M1521" s="3" t="s">
        <v>8283</v>
      </c>
      <c r="N1521" s="1" t="b">
        <v>0</v>
      </c>
      <c r="O1521" s="1" t="b">
        <v>0</v>
      </c>
      <c r="P1521" s="1" t="s">
        <v>31</v>
      </c>
      <c r="X1521" s="1" t="s">
        <v>8284</v>
      </c>
    </row>
    <row r="1522">
      <c r="A1522" s="1">
        <v>414638.0</v>
      </c>
      <c r="B1522" s="1" t="s">
        <v>8285</v>
      </c>
      <c r="C1522" s="2">
        <v>42264.0</v>
      </c>
      <c r="D1522" s="1" t="s">
        <v>8286</v>
      </c>
      <c r="E1522" s="1" t="s">
        <v>29</v>
      </c>
      <c r="F1522" s="1">
        <v>894.0</v>
      </c>
      <c r="G1522" s="1">
        <v>236.0</v>
      </c>
      <c r="H1522" s="1">
        <v>1.0</v>
      </c>
      <c r="I1522" s="1" t="s">
        <v>8063</v>
      </c>
      <c r="M1522" s="3" t="s">
        <v>8287</v>
      </c>
      <c r="N1522" s="1" t="b">
        <v>0</v>
      </c>
      <c r="O1522" s="1" t="b">
        <v>0</v>
      </c>
      <c r="P1522" s="1" t="s">
        <v>31</v>
      </c>
      <c r="X1522" s="1" t="s">
        <v>8288</v>
      </c>
    </row>
    <row r="1523">
      <c r="A1523" s="1">
        <v>414639.0</v>
      </c>
      <c r="B1523" s="1" t="s">
        <v>8289</v>
      </c>
      <c r="C1523" s="2">
        <v>42264.0</v>
      </c>
      <c r="D1523" s="1" t="s">
        <v>8290</v>
      </c>
      <c r="E1523" s="1" t="s">
        <v>29</v>
      </c>
      <c r="F1523" s="1">
        <v>894.0</v>
      </c>
      <c r="G1523" s="1">
        <v>236.0</v>
      </c>
      <c r="H1523" s="1">
        <v>0.0</v>
      </c>
      <c r="M1523" s="3" t="s">
        <v>8291</v>
      </c>
      <c r="N1523" s="1" t="b">
        <v>0</v>
      </c>
      <c r="O1523" s="1" t="b">
        <v>0</v>
      </c>
      <c r="P1523" s="1" t="s">
        <v>31</v>
      </c>
      <c r="X1523" s="1" t="s">
        <v>8292</v>
      </c>
    </row>
    <row r="1524">
      <c r="A1524" s="1">
        <v>414640.0</v>
      </c>
      <c r="B1524" s="1" t="s">
        <v>8293</v>
      </c>
      <c r="C1524" s="2">
        <v>42264.0</v>
      </c>
      <c r="D1524" s="1" t="s">
        <v>8294</v>
      </c>
      <c r="E1524" s="1" t="s">
        <v>29</v>
      </c>
      <c r="F1524" s="1">
        <v>894.0</v>
      </c>
      <c r="G1524" s="1">
        <v>236.0</v>
      </c>
      <c r="H1524" s="1">
        <v>0.0</v>
      </c>
      <c r="I1524" s="1" t="s">
        <v>8204</v>
      </c>
      <c r="M1524" s="3" t="s">
        <v>8295</v>
      </c>
      <c r="N1524" s="1" t="b">
        <v>0</v>
      </c>
      <c r="O1524" s="1" t="b">
        <v>0</v>
      </c>
      <c r="P1524" s="1" t="s">
        <v>31</v>
      </c>
      <c r="X1524" s="1" t="s">
        <v>8296</v>
      </c>
    </row>
    <row r="1525">
      <c r="A1525" s="1">
        <v>414641.0</v>
      </c>
      <c r="B1525" s="1" t="s">
        <v>8297</v>
      </c>
      <c r="C1525" s="2">
        <v>42264.0</v>
      </c>
      <c r="D1525" s="1" t="s">
        <v>8298</v>
      </c>
      <c r="E1525" s="1" t="s">
        <v>29</v>
      </c>
      <c r="F1525" s="1">
        <v>894.0</v>
      </c>
      <c r="G1525" s="1">
        <v>236.0</v>
      </c>
      <c r="H1525" s="1">
        <v>1.0</v>
      </c>
      <c r="I1525" s="1" t="s">
        <v>8299</v>
      </c>
      <c r="M1525" s="3" t="s">
        <v>8300</v>
      </c>
      <c r="N1525" s="1" t="b">
        <v>0</v>
      </c>
      <c r="O1525" s="1" t="b">
        <v>0</v>
      </c>
      <c r="P1525" s="1" t="s">
        <v>31</v>
      </c>
      <c r="X1525" s="1" t="s">
        <v>8301</v>
      </c>
    </row>
    <row r="1526">
      <c r="A1526" s="1">
        <v>414642.0</v>
      </c>
      <c r="B1526" s="1" t="s">
        <v>8302</v>
      </c>
      <c r="C1526" s="2">
        <v>42264.0</v>
      </c>
      <c r="D1526" s="1" t="s">
        <v>8303</v>
      </c>
      <c r="E1526" s="1" t="s">
        <v>29</v>
      </c>
      <c r="F1526" s="1">
        <v>894.0</v>
      </c>
      <c r="G1526" s="1">
        <v>236.0</v>
      </c>
      <c r="H1526" s="1">
        <v>2.0</v>
      </c>
      <c r="M1526" s="3" t="s">
        <v>8304</v>
      </c>
      <c r="N1526" s="1" t="b">
        <v>0</v>
      </c>
      <c r="O1526" s="1" t="b">
        <v>0</v>
      </c>
      <c r="P1526" s="1" t="s">
        <v>31</v>
      </c>
      <c r="X1526" s="1" t="s">
        <v>8305</v>
      </c>
    </row>
    <row r="1527">
      <c r="A1527" s="1">
        <v>414643.0</v>
      </c>
      <c r="B1527" s="1" t="s">
        <v>8306</v>
      </c>
      <c r="C1527" s="2">
        <v>42264.0</v>
      </c>
      <c r="D1527" s="1" t="s">
        <v>8307</v>
      </c>
      <c r="E1527" s="1" t="s">
        <v>29</v>
      </c>
      <c r="F1527" s="1">
        <v>894.0</v>
      </c>
      <c r="G1527" s="1">
        <v>236.0</v>
      </c>
      <c r="H1527" s="1">
        <v>3.0</v>
      </c>
      <c r="I1527" s="1" t="s">
        <v>8096</v>
      </c>
      <c r="M1527" s="3" t="s">
        <v>8308</v>
      </c>
      <c r="N1527" s="1" t="b">
        <v>0</v>
      </c>
      <c r="O1527" s="1" t="b">
        <v>0</v>
      </c>
      <c r="P1527" s="1" t="s">
        <v>31</v>
      </c>
      <c r="X1527" s="1" t="s">
        <v>8309</v>
      </c>
    </row>
    <row r="1528">
      <c r="A1528" s="1">
        <v>414644.0</v>
      </c>
      <c r="B1528" s="1" t="s">
        <v>8310</v>
      </c>
      <c r="C1528" s="2">
        <v>42264.0</v>
      </c>
      <c r="D1528" s="1" t="s">
        <v>8311</v>
      </c>
      <c r="E1528" s="1" t="s">
        <v>29</v>
      </c>
      <c r="F1528" s="1">
        <v>894.0</v>
      </c>
      <c r="G1528" s="1">
        <v>236.0</v>
      </c>
      <c r="H1528" s="1">
        <v>2.0</v>
      </c>
      <c r="I1528" s="1" t="s">
        <v>7205</v>
      </c>
      <c r="M1528" s="3" t="s">
        <v>8312</v>
      </c>
      <c r="N1528" s="1" t="b">
        <v>0</v>
      </c>
      <c r="O1528" s="1" t="b">
        <v>0</v>
      </c>
      <c r="P1528" s="1" t="s">
        <v>31</v>
      </c>
      <c r="X1528" s="1" t="s">
        <v>8313</v>
      </c>
    </row>
    <row r="1529">
      <c r="A1529" s="1">
        <v>414645.0</v>
      </c>
      <c r="B1529" s="1" t="s">
        <v>8314</v>
      </c>
      <c r="C1529" s="2">
        <v>42264.0</v>
      </c>
      <c r="D1529" s="1" t="s">
        <v>8315</v>
      </c>
      <c r="E1529" s="1" t="s">
        <v>29</v>
      </c>
      <c r="F1529" s="1">
        <v>894.0</v>
      </c>
      <c r="G1529" s="1">
        <v>236.0</v>
      </c>
      <c r="H1529" s="1">
        <v>1.0</v>
      </c>
      <c r="M1529" s="3" t="s">
        <v>8316</v>
      </c>
      <c r="N1529" s="1" t="b">
        <v>0</v>
      </c>
      <c r="O1529" s="1" t="b">
        <v>0</v>
      </c>
      <c r="P1529" s="1" t="s">
        <v>31</v>
      </c>
      <c r="X1529" s="1" t="s">
        <v>8317</v>
      </c>
    </row>
    <row r="1530">
      <c r="A1530" s="1">
        <v>414646.0</v>
      </c>
      <c r="B1530" s="1" t="s">
        <v>8318</v>
      </c>
      <c r="C1530" s="2">
        <v>42264.0</v>
      </c>
      <c r="D1530" s="1" t="s">
        <v>8319</v>
      </c>
      <c r="E1530" s="1" t="s">
        <v>29</v>
      </c>
      <c r="F1530" s="1">
        <v>894.0</v>
      </c>
      <c r="G1530" s="1">
        <v>236.0</v>
      </c>
      <c r="H1530" s="1">
        <v>0.0</v>
      </c>
      <c r="M1530" s="3" t="s">
        <v>8320</v>
      </c>
      <c r="N1530" s="1" t="b">
        <v>0</v>
      </c>
      <c r="O1530" s="1" t="b">
        <v>0</v>
      </c>
      <c r="P1530" s="1" t="s">
        <v>31</v>
      </c>
      <c r="X1530" s="1" t="s">
        <v>8321</v>
      </c>
    </row>
    <row r="1531">
      <c r="A1531" s="1">
        <v>414647.0</v>
      </c>
      <c r="B1531" s="1" t="s">
        <v>8322</v>
      </c>
      <c r="C1531" s="2">
        <v>42264.0</v>
      </c>
      <c r="D1531" s="1" t="s">
        <v>8323</v>
      </c>
      <c r="E1531" s="1" t="s">
        <v>29</v>
      </c>
      <c r="F1531" s="1">
        <v>894.0</v>
      </c>
      <c r="G1531" s="1">
        <v>236.0</v>
      </c>
      <c r="H1531" s="1">
        <v>0.0</v>
      </c>
      <c r="I1531" s="1" t="s">
        <v>8063</v>
      </c>
      <c r="M1531" s="3" t="s">
        <v>8324</v>
      </c>
      <c r="N1531" s="1" t="b">
        <v>0</v>
      </c>
      <c r="O1531" s="1" t="b">
        <v>0</v>
      </c>
      <c r="P1531" s="1" t="s">
        <v>31</v>
      </c>
      <c r="X1531" s="1" t="s">
        <v>8325</v>
      </c>
    </row>
    <row r="1532">
      <c r="A1532" s="1">
        <v>414648.0</v>
      </c>
      <c r="B1532" s="1" t="s">
        <v>8326</v>
      </c>
      <c r="C1532" s="2">
        <v>42264.0</v>
      </c>
      <c r="D1532" s="1" t="s">
        <v>8327</v>
      </c>
      <c r="E1532" s="1" t="s">
        <v>29</v>
      </c>
      <c r="F1532" s="1">
        <v>894.0</v>
      </c>
      <c r="G1532" s="1">
        <v>236.0</v>
      </c>
      <c r="H1532" s="1">
        <v>0.0</v>
      </c>
      <c r="I1532" s="1" t="s">
        <v>8063</v>
      </c>
      <c r="M1532" s="3" t="s">
        <v>8328</v>
      </c>
      <c r="N1532" s="1" t="b">
        <v>0</v>
      </c>
      <c r="O1532" s="1" t="b">
        <v>0</v>
      </c>
      <c r="P1532" s="1" t="s">
        <v>31</v>
      </c>
      <c r="X1532" s="1" t="s">
        <v>8329</v>
      </c>
    </row>
    <row r="1533">
      <c r="A1533" s="1">
        <v>414649.0</v>
      </c>
      <c r="B1533" s="1" t="s">
        <v>8330</v>
      </c>
      <c r="C1533" s="2">
        <v>42264.0</v>
      </c>
      <c r="D1533" s="1" t="s">
        <v>8331</v>
      </c>
      <c r="E1533" s="1" t="s">
        <v>29</v>
      </c>
      <c r="F1533" s="1">
        <v>894.0</v>
      </c>
      <c r="G1533" s="1">
        <v>236.0</v>
      </c>
      <c r="H1533" s="1">
        <v>1.0</v>
      </c>
      <c r="I1533" s="1" t="s">
        <v>8063</v>
      </c>
      <c r="J1533" s="1" t="s">
        <v>8332</v>
      </c>
      <c r="K1533" s="1" t="s">
        <v>131</v>
      </c>
      <c r="L1533" s="1"/>
      <c r="M1533" s="3" t="s">
        <v>8333</v>
      </c>
      <c r="N1533" s="1" t="b">
        <v>0</v>
      </c>
      <c r="O1533" s="1" t="b">
        <v>0</v>
      </c>
      <c r="P1533" s="1" t="s">
        <v>208</v>
      </c>
      <c r="X1533" s="1" t="s">
        <v>8334</v>
      </c>
    </row>
    <row r="1534">
      <c r="A1534" s="1">
        <v>414650.0</v>
      </c>
      <c r="B1534" s="1" t="s">
        <v>8335</v>
      </c>
      <c r="C1534" s="2">
        <v>42264.0</v>
      </c>
      <c r="D1534" s="1" t="s">
        <v>8336</v>
      </c>
      <c r="E1534" s="1" t="s">
        <v>29</v>
      </c>
      <c r="F1534" s="1">
        <v>894.0</v>
      </c>
      <c r="G1534" s="1">
        <v>236.0</v>
      </c>
      <c r="H1534" s="1">
        <v>0.0</v>
      </c>
      <c r="I1534" s="1" t="s">
        <v>8063</v>
      </c>
      <c r="M1534" s="3" t="s">
        <v>8337</v>
      </c>
      <c r="N1534" s="1" t="b">
        <v>0</v>
      </c>
      <c r="O1534" s="1" t="b">
        <v>0</v>
      </c>
      <c r="P1534" s="1" t="s">
        <v>31</v>
      </c>
      <c r="X1534" s="1" t="s">
        <v>8338</v>
      </c>
    </row>
    <row r="1535">
      <c r="A1535" s="1">
        <v>414651.0</v>
      </c>
      <c r="B1535" s="1" t="s">
        <v>8339</v>
      </c>
      <c r="C1535" s="2">
        <v>42264.0</v>
      </c>
      <c r="D1535" s="1" t="s">
        <v>8340</v>
      </c>
      <c r="E1535" s="1" t="s">
        <v>29</v>
      </c>
      <c r="F1535" s="1">
        <v>894.0</v>
      </c>
      <c r="G1535" s="1">
        <v>236.0</v>
      </c>
      <c r="H1535" s="1">
        <v>0.0</v>
      </c>
      <c r="I1535" s="1" t="s">
        <v>8063</v>
      </c>
      <c r="M1535" s="3" t="s">
        <v>8341</v>
      </c>
      <c r="N1535" s="1" t="b">
        <v>0</v>
      </c>
      <c r="O1535" s="1" t="b">
        <v>0</v>
      </c>
      <c r="P1535" s="1" t="s">
        <v>31</v>
      </c>
      <c r="X1535" s="1" t="s">
        <v>8342</v>
      </c>
    </row>
    <row r="1536">
      <c r="A1536" s="1">
        <v>414652.0</v>
      </c>
      <c r="B1536" s="1" t="s">
        <v>8343</v>
      </c>
      <c r="C1536" s="2">
        <v>42264.0</v>
      </c>
      <c r="D1536" s="1" t="s">
        <v>8344</v>
      </c>
      <c r="E1536" s="1" t="s">
        <v>29</v>
      </c>
      <c r="F1536" s="1">
        <v>894.0</v>
      </c>
      <c r="G1536" s="1">
        <v>236.0</v>
      </c>
      <c r="H1536" s="1">
        <v>0.0</v>
      </c>
      <c r="I1536" s="1" t="s">
        <v>8063</v>
      </c>
      <c r="M1536" s="3" t="s">
        <v>8345</v>
      </c>
      <c r="N1536" s="1" t="b">
        <v>0</v>
      </c>
      <c r="O1536" s="1" t="b">
        <v>0</v>
      </c>
      <c r="P1536" s="1" t="s">
        <v>31</v>
      </c>
      <c r="X1536" s="1" t="s">
        <v>8346</v>
      </c>
    </row>
    <row r="1537">
      <c r="A1537" s="1">
        <v>414653.0</v>
      </c>
      <c r="B1537" s="1" t="s">
        <v>8347</v>
      </c>
      <c r="C1537" s="2">
        <v>42264.0</v>
      </c>
      <c r="D1537" s="1">
        <v>6.44590116124672E17</v>
      </c>
      <c r="E1537" s="1" t="s">
        <v>29</v>
      </c>
      <c r="F1537" s="1">
        <v>894.0</v>
      </c>
      <c r="G1537" s="1">
        <v>236.0</v>
      </c>
      <c r="H1537" s="1">
        <v>0.0</v>
      </c>
      <c r="I1537" s="1" t="s">
        <v>8063</v>
      </c>
      <c r="M1537" s="3" t="s">
        <v>8348</v>
      </c>
      <c r="N1537" s="1" t="b">
        <v>0</v>
      </c>
      <c r="O1537" s="1" t="b">
        <v>0</v>
      </c>
      <c r="P1537" s="1" t="s">
        <v>31</v>
      </c>
      <c r="X1537" s="1" t="s">
        <v>8349</v>
      </c>
    </row>
    <row r="1538">
      <c r="A1538" s="1">
        <v>414654.0</v>
      </c>
      <c r="B1538" s="1" t="s">
        <v>8350</v>
      </c>
      <c r="C1538" s="2">
        <v>42264.0</v>
      </c>
      <c r="D1538" s="1" t="s">
        <v>8351</v>
      </c>
      <c r="E1538" s="1" t="s">
        <v>29</v>
      </c>
      <c r="F1538" s="1">
        <v>894.0</v>
      </c>
      <c r="G1538" s="1">
        <v>236.0</v>
      </c>
      <c r="H1538" s="1">
        <v>1.0</v>
      </c>
      <c r="I1538" s="1" t="s">
        <v>8063</v>
      </c>
      <c r="M1538" s="3" t="s">
        <v>8352</v>
      </c>
      <c r="N1538" s="1" t="b">
        <v>0</v>
      </c>
      <c r="O1538" s="1" t="b">
        <v>0</v>
      </c>
      <c r="P1538" s="1" t="s">
        <v>31</v>
      </c>
      <c r="X1538" s="1" t="s">
        <v>8353</v>
      </c>
    </row>
    <row r="1539">
      <c r="A1539" s="1">
        <v>414655.0</v>
      </c>
      <c r="B1539" s="1" t="s">
        <v>8354</v>
      </c>
      <c r="C1539" s="2">
        <v>42264.0</v>
      </c>
      <c r="D1539" s="1" t="s">
        <v>8355</v>
      </c>
      <c r="E1539" s="1" t="s">
        <v>29</v>
      </c>
      <c r="F1539" s="1">
        <v>894.0</v>
      </c>
      <c r="G1539" s="1">
        <v>236.0</v>
      </c>
      <c r="H1539" s="1">
        <v>0.0</v>
      </c>
      <c r="I1539" s="1" t="s">
        <v>8063</v>
      </c>
      <c r="M1539" s="3" t="s">
        <v>8356</v>
      </c>
      <c r="N1539" s="1" t="b">
        <v>0</v>
      </c>
      <c r="O1539" s="1" t="b">
        <v>0</v>
      </c>
      <c r="P1539" s="1" t="s">
        <v>31</v>
      </c>
      <c r="X1539" s="1" t="s">
        <v>8357</v>
      </c>
    </row>
    <row r="1540">
      <c r="A1540" s="1">
        <v>414656.0</v>
      </c>
      <c r="B1540" s="1" t="s">
        <v>8358</v>
      </c>
      <c r="C1540" s="2">
        <v>42264.0</v>
      </c>
      <c r="D1540" s="1" t="s">
        <v>8359</v>
      </c>
      <c r="E1540" s="1" t="s">
        <v>29</v>
      </c>
      <c r="F1540" s="1">
        <v>894.0</v>
      </c>
      <c r="G1540" s="1">
        <v>236.0</v>
      </c>
      <c r="H1540" s="1">
        <v>0.0</v>
      </c>
      <c r="I1540" s="1" t="s">
        <v>8063</v>
      </c>
      <c r="M1540" s="3" t="s">
        <v>8360</v>
      </c>
      <c r="N1540" s="1" t="b">
        <v>0</v>
      </c>
      <c r="O1540" s="1" t="b">
        <v>0</v>
      </c>
      <c r="P1540" s="1" t="s">
        <v>31</v>
      </c>
      <c r="X1540" s="1" t="s">
        <v>8361</v>
      </c>
    </row>
    <row r="1541">
      <c r="A1541" s="1">
        <v>414657.0</v>
      </c>
      <c r="B1541" s="1" t="s">
        <v>8362</v>
      </c>
      <c r="C1541" s="2">
        <v>42264.0</v>
      </c>
      <c r="D1541" s="1" t="s">
        <v>8363</v>
      </c>
      <c r="E1541" s="1" t="s">
        <v>29</v>
      </c>
      <c r="F1541" s="1">
        <v>894.0</v>
      </c>
      <c r="G1541" s="1">
        <v>236.0</v>
      </c>
      <c r="H1541" s="1">
        <v>4.0</v>
      </c>
      <c r="I1541" s="1" t="s">
        <v>8247</v>
      </c>
      <c r="M1541" s="3" t="s">
        <v>8364</v>
      </c>
      <c r="N1541" s="1" t="b">
        <v>0</v>
      </c>
      <c r="O1541" s="1" t="b">
        <v>0</v>
      </c>
      <c r="P1541" s="1" t="s">
        <v>31</v>
      </c>
      <c r="X1541" s="1" t="s">
        <v>8365</v>
      </c>
    </row>
    <row r="1542">
      <c r="A1542" s="1">
        <v>414658.0</v>
      </c>
      <c r="B1542" s="1" t="s">
        <v>8366</v>
      </c>
      <c r="C1542" s="2">
        <v>42264.0</v>
      </c>
      <c r="D1542" s="1" t="s">
        <v>8367</v>
      </c>
      <c r="E1542" s="1" t="s">
        <v>29</v>
      </c>
      <c r="F1542" s="1">
        <v>894.0</v>
      </c>
      <c r="G1542" s="1">
        <v>236.0</v>
      </c>
      <c r="H1542" s="1">
        <v>0.0</v>
      </c>
      <c r="I1542" s="1" t="s">
        <v>8063</v>
      </c>
      <c r="M1542" s="3" t="s">
        <v>8368</v>
      </c>
      <c r="N1542" s="1" t="b">
        <v>0</v>
      </c>
      <c r="O1542" s="1" t="b">
        <v>0</v>
      </c>
      <c r="P1542" s="1" t="s">
        <v>31</v>
      </c>
      <c r="X1542" s="1" t="s">
        <v>8369</v>
      </c>
    </row>
    <row r="1543">
      <c r="A1543" s="1">
        <v>414659.0</v>
      </c>
      <c r="B1543" s="1" t="s">
        <v>8370</v>
      </c>
      <c r="C1543" s="2">
        <v>42264.0</v>
      </c>
      <c r="D1543" s="1" t="s">
        <v>8371</v>
      </c>
      <c r="E1543" s="1" t="s">
        <v>29</v>
      </c>
      <c r="F1543" s="1">
        <v>894.0</v>
      </c>
      <c r="G1543" s="1">
        <v>236.0</v>
      </c>
      <c r="H1543" s="1">
        <v>0.0</v>
      </c>
      <c r="I1543" s="1" t="s">
        <v>8096</v>
      </c>
      <c r="M1543" s="3" t="s">
        <v>8372</v>
      </c>
      <c r="N1543" s="1" t="b">
        <v>0</v>
      </c>
      <c r="O1543" s="1" t="b">
        <v>0</v>
      </c>
      <c r="P1543" s="1" t="s">
        <v>31</v>
      </c>
      <c r="X1543" s="1" t="s">
        <v>8373</v>
      </c>
    </row>
    <row r="1544">
      <c r="A1544" s="1">
        <v>414660.0</v>
      </c>
      <c r="B1544" s="1" t="s">
        <v>8374</v>
      </c>
      <c r="C1544" s="2">
        <v>42264.0</v>
      </c>
      <c r="D1544" s="1" t="s">
        <v>8375</v>
      </c>
      <c r="E1544" s="1" t="s">
        <v>29</v>
      </c>
      <c r="F1544" s="1">
        <v>894.0</v>
      </c>
      <c r="G1544" s="1">
        <v>236.0</v>
      </c>
      <c r="H1544" s="1">
        <v>0.0</v>
      </c>
      <c r="I1544" s="1" t="s">
        <v>8299</v>
      </c>
      <c r="M1544" s="3" t="s">
        <v>8376</v>
      </c>
      <c r="N1544" s="1" t="b">
        <v>0</v>
      </c>
      <c r="O1544" s="1" t="b">
        <v>0</v>
      </c>
      <c r="P1544" s="1" t="s">
        <v>31</v>
      </c>
      <c r="X1544" s="1" t="s">
        <v>8377</v>
      </c>
    </row>
    <row r="1545">
      <c r="A1545" s="1">
        <v>414661.0</v>
      </c>
      <c r="B1545" s="1" t="s">
        <v>8378</v>
      </c>
      <c r="C1545" s="2">
        <v>42264.0</v>
      </c>
      <c r="D1545" s="1" t="s">
        <v>8379</v>
      </c>
      <c r="E1545" s="1" t="s">
        <v>29</v>
      </c>
      <c r="F1545" s="1">
        <v>894.0</v>
      </c>
      <c r="G1545" s="1">
        <v>236.0</v>
      </c>
      <c r="H1545" s="1">
        <v>2.0</v>
      </c>
      <c r="I1545" s="1" t="s">
        <v>8063</v>
      </c>
      <c r="M1545" s="3" t="s">
        <v>8380</v>
      </c>
      <c r="N1545" s="1" t="b">
        <v>0</v>
      </c>
      <c r="O1545" s="1" t="b">
        <v>0</v>
      </c>
      <c r="P1545" s="1" t="s">
        <v>31</v>
      </c>
      <c r="X1545" s="1" t="s">
        <v>8381</v>
      </c>
    </row>
    <row r="1546">
      <c r="A1546" s="1">
        <v>414662.0</v>
      </c>
      <c r="B1546" s="1" t="s">
        <v>8382</v>
      </c>
      <c r="C1546" s="2">
        <v>42264.0</v>
      </c>
      <c r="D1546" s="1" t="s">
        <v>8383</v>
      </c>
      <c r="E1546" s="1" t="s">
        <v>29</v>
      </c>
      <c r="F1546" s="1">
        <v>894.0</v>
      </c>
      <c r="G1546" s="1">
        <v>236.0</v>
      </c>
      <c r="H1546" s="1">
        <v>0.0</v>
      </c>
      <c r="I1546" s="1" t="s">
        <v>7205</v>
      </c>
      <c r="M1546" s="3" t="s">
        <v>8384</v>
      </c>
      <c r="N1546" s="1" t="b">
        <v>0</v>
      </c>
      <c r="O1546" s="1" t="b">
        <v>0</v>
      </c>
      <c r="P1546" s="1" t="s">
        <v>31</v>
      </c>
      <c r="X1546" s="1" t="s">
        <v>8385</v>
      </c>
    </row>
    <row r="1547">
      <c r="A1547" s="1">
        <v>414663.0</v>
      </c>
      <c r="B1547" s="1" t="s">
        <v>8386</v>
      </c>
      <c r="C1547" s="2">
        <v>42264.0</v>
      </c>
      <c r="D1547" s="1" t="s">
        <v>8387</v>
      </c>
      <c r="E1547" s="1" t="s">
        <v>29</v>
      </c>
      <c r="F1547" s="1">
        <v>894.0</v>
      </c>
      <c r="G1547" s="1">
        <v>236.0</v>
      </c>
      <c r="H1547" s="1">
        <v>0.0</v>
      </c>
      <c r="I1547" s="1" t="s">
        <v>8388</v>
      </c>
      <c r="M1547" s="3" t="s">
        <v>8389</v>
      </c>
      <c r="N1547" s="1" t="b">
        <v>0</v>
      </c>
      <c r="O1547" s="1" t="b">
        <v>0</v>
      </c>
      <c r="P1547" s="1" t="s">
        <v>31</v>
      </c>
      <c r="X1547" s="1" t="s">
        <v>8390</v>
      </c>
    </row>
    <row r="1548">
      <c r="A1548" s="1">
        <v>414664.0</v>
      </c>
      <c r="B1548" s="1" t="s">
        <v>8391</v>
      </c>
      <c r="C1548" s="2">
        <v>42264.0</v>
      </c>
      <c r="D1548" s="1" t="s">
        <v>8392</v>
      </c>
      <c r="E1548" s="1" t="s">
        <v>29</v>
      </c>
      <c r="F1548" s="1">
        <v>894.0</v>
      </c>
      <c r="G1548" s="1">
        <v>236.0</v>
      </c>
      <c r="H1548" s="1">
        <v>9.0</v>
      </c>
      <c r="I1548" s="1" t="s">
        <v>8063</v>
      </c>
      <c r="M1548" s="3" t="s">
        <v>8393</v>
      </c>
      <c r="N1548" s="1" t="b">
        <v>0</v>
      </c>
      <c r="O1548" s="1" t="b">
        <v>0</v>
      </c>
      <c r="P1548" s="1" t="s">
        <v>31</v>
      </c>
      <c r="X1548" s="1" t="s">
        <v>8394</v>
      </c>
    </row>
    <row r="1549">
      <c r="A1549" s="1">
        <v>414665.0</v>
      </c>
      <c r="B1549" s="1" t="s">
        <v>8395</v>
      </c>
      <c r="C1549" s="2">
        <v>42264.0</v>
      </c>
      <c r="D1549" s="1" t="s">
        <v>8396</v>
      </c>
      <c r="E1549" s="1" t="s">
        <v>29</v>
      </c>
      <c r="F1549" s="1">
        <v>894.0</v>
      </c>
      <c r="G1549" s="1">
        <v>236.0</v>
      </c>
      <c r="H1549" s="1">
        <v>4.0</v>
      </c>
      <c r="I1549" s="1" t="s">
        <v>8096</v>
      </c>
      <c r="J1549" s="1" t="s">
        <v>8397</v>
      </c>
      <c r="K1549" s="1" t="s">
        <v>8398</v>
      </c>
      <c r="L1549" s="1"/>
      <c r="M1549" s="3" t="s">
        <v>8399</v>
      </c>
      <c r="N1549" s="1" t="b">
        <v>0</v>
      </c>
      <c r="O1549" s="1" t="b">
        <v>0</v>
      </c>
      <c r="P1549" s="1" t="s">
        <v>208</v>
      </c>
      <c r="X1549" s="1" t="s">
        <v>8400</v>
      </c>
    </row>
    <row r="1550">
      <c r="A1550" s="1">
        <v>414666.0</v>
      </c>
      <c r="B1550" s="1" t="s">
        <v>8401</v>
      </c>
      <c r="C1550" s="2">
        <v>42264.0</v>
      </c>
      <c r="D1550" s="1" t="s">
        <v>8402</v>
      </c>
      <c r="E1550" s="1" t="s">
        <v>29</v>
      </c>
      <c r="F1550" s="1">
        <v>894.0</v>
      </c>
      <c r="G1550" s="1">
        <v>236.0</v>
      </c>
      <c r="H1550" s="1">
        <v>2.0</v>
      </c>
      <c r="M1550" s="3" t="s">
        <v>8403</v>
      </c>
      <c r="N1550" s="1" t="b">
        <v>0</v>
      </c>
      <c r="O1550" s="1" t="b">
        <v>0</v>
      </c>
      <c r="P1550" s="1" t="s">
        <v>31</v>
      </c>
      <c r="X1550" s="1" t="s">
        <v>8404</v>
      </c>
    </row>
    <row r="1551">
      <c r="A1551" s="1">
        <v>414667.0</v>
      </c>
      <c r="B1551" s="1" t="s">
        <v>8405</v>
      </c>
      <c r="C1551" s="2">
        <v>42264.0</v>
      </c>
      <c r="D1551" s="1" t="s">
        <v>8406</v>
      </c>
      <c r="E1551" s="1" t="s">
        <v>29</v>
      </c>
      <c r="F1551" s="1">
        <v>894.0</v>
      </c>
      <c r="G1551" s="1">
        <v>236.0</v>
      </c>
      <c r="H1551" s="1">
        <v>5.0</v>
      </c>
      <c r="I1551" s="1" t="s">
        <v>8407</v>
      </c>
      <c r="M1551" s="3" t="s">
        <v>8408</v>
      </c>
      <c r="N1551" s="1" t="b">
        <v>0</v>
      </c>
      <c r="O1551" s="1" t="b">
        <v>0</v>
      </c>
      <c r="P1551" s="1" t="s">
        <v>31</v>
      </c>
      <c r="X1551" s="1" t="s">
        <v>8409</v>
      </c>
    </row>
    <row r="1552">
      <c r="A1552" s="1">
        <v>414668.0</v>
      </c>
      <c r="B1552" s="1" t="s">
        <v>8410</v>
      </c>
      <c r="C1552" s="2">
        <v>42264.0</v>
      </c>
      <c r="D1552" s="1" t="s">
        <v>8411</v>
      </c>
      <c r="E1552" s="1" t="s">
        <v>29</v>
      </c>
      <c r="F1552" s="1">
        <v>894.0</v>
      </c>
      <c r="G1552" s="1">
        <v>236.0</v>
      </c>
      <c r="H1552" s="1">
        <v>6.0</v>
      </c>
      <c r="I1552" s="1" t="s">
        <v>8063</v>
      </c>
      <c r="M1552" s="3" t="s">
        <v>8412</v>
      </c>
      <c r="N1552" s="1" t="b">
        <v>0</v>
      </c>
      <c r="O1552" s="1" t="b">
        <v>0</v>
      </c>
      <c r="P1552" s="1" t="s">
        <v>31</v>
      </c>
      <c r="X1552" s="1" t="s">
        <v>8413</v>
      </c>
    </row>
    <row r="1553">
      <c r="A1553" s="1">
        <v>414669.0</v>
      </c>
      <c r="B1553" s="1" t="s">
        <v>8414</v>
      </c>
      <c r="C1553" s="2">
        <v>42264.0</v>
      </c>
      <c r="D1553" s="1" t="s">
        <v>8415</v>
      </c>
      <c r="E1553" s="1" t="s">
        <v>29</v>
      </c>
      <c r="F1553" s="1">
        <v>894.0</v>
      </c>
      <c r="G1553" s="1">
        <v>236.0</v>
      </c>
      <c r="H1553" s="1">
        <v>3.0</v>
      </c>
      <c r="I1553" s="1" t="s">
        <v>8063</v>
      </c>
      <c r="M1553" s="3" t="s">
        <v>8416</v>
      </c>
      <c r="N1553" s="1" t="b">
        <v>0</v>
      </c>
      <c r="O1553" s="1" t="b">
        <v>0</v>
      </c>
      <c r="P1553" s="1" t="s">
        <v>31</v>
      </c>
      <c r="X1553" s="1" t="s">
        <v>8417</v>
      </c>
    </row>
    <row r="1554">
      <c r="A1554" s="1">
        <v>414670.0</v>
      </c>
      <c r="B1554" s="1" t="s">
        <v>8418</v>
      </c>
      <c r="C1554" s="2">
        <v>42264.0</v>
      </c>
      <c r="D1554" s="1" t="s">
        <v>8419</v>
      </c>
      <c r="E1554" s="1" t="s">
        <v>29</v>
      </c>
      <c r="F1554" s="1">
        <v>894.0</v>
      </c>
      <c r="G1554" s="1">
        <v>236.0</v>
      </c>
      <c r="H1554" s="1">
        <v>2.0</v>
      </c>
      <c r="I1554" s="1" t="s">
        <v>7205</v>
      </c>
      <c r="M1554" s="3" t="s">
        <v>8420</v>
      </c>
      <c r="N1554" s="1" t="b">
        <v>0</v>
      </c>
      <c r="O1554" s="1" t="b">
        <v>0</v>
      </c>
      <c r="P1554" s="1" t="s">
        <v>31</v>
      </c>
      <c r="X1554" s="1" t="s">
        <v>8421</v>
      </c>
    </row>
    <row r="1555">
      <c r="A1555" s="1">
        <v>414671.0</v>
      </c>
      <c r="B1555" s="1" t="s">
        <v>8422</v>
      </c>
      <c r="C1555" s="2">
        <v>42264.0</v>
      </c>
      <c r="D1555" s="1" t="s">
        <v>8423</v>
      </c>
      <c r="E1555" s="1" t="s">
        <v>29</v>
      </c>
      <c r="F1555" s="1">
        <v>894.0</v>
      </c>
      <c r="G1555" s="1">
        <v>236.0</v>
      </c>
      <c r="H1555" s="1">
        <v>1.0</v>
      </c>
      <c r="K1555" s="1" t="s">
        <v>131</v>
      </c>
      <c r="L1555" s="1"/>
      <c r="M1555" s="3" t="s">
        <v>8424</v>
      </c>
      <c r="N1555" s="1" t="b">
        <v>1</v>
      </c>
      <c r="O1555" s="1" t="b">
        <v>1</v>
      </c>
      <c r="P1555" s="1" t="s">
        <v>77</v>
      </c>
      <c r="X1555" s="1" t="s">
        <v>8425</v>
      </c>
    </row>
    <row r="1556">
      <c r="A1556" s="1">
        <v>414672.0</v>
      </c>
      <c r="B1556" s="1" t="s">
        <v>8426</v>
      </c>
      <c r="C1556" s="2">
        <v>42264.0</v>
      </c>
      <c r="D1556" s="1" t="s">
        <v>8427</v>
      </c>
      <c r="E1556" s="1" t="s">
        <v>29</v>
      </c>
      <c r="F1556" s="1">
        <v>894.0</v>
      </c>
      <c r="G1556" s="1">
        <v>236.0</v>
      </c>
      <c r="H1556" s="1">
        <v>2.0</v>
      </c>
      <c r="I1556" s="1" t="s">
        <v>8299</v>
      </c>
      <c r="K1556" s="1" t="s">
        <v>131</v>
      </c>
      <c r="L1556" s="1"/>
      <c r="M1556" s="3" t="s">
        <v>8428</v>
      </c>
      <c r="N1556" s="1" t="b">
        <v>1</v>
      </c>
      <c r="O1556" s="1" t="b">
        <v>1</v>
      </c>
      <c r="P1556" s="1" t="s">
        <v>77</v>
      </c>
      <c r="X1556" s="1" t="s">
        <v>8429</v>
      </c>
    </row>
    <row r="1557">
      <c r="A1557" s="1">
        <v>414673.0</v>
      </c>
      <c r="B1557" s="1" t="s">
        <v>8430</v>
      </c>
      <c r="C1557" s="2">
        <v>42263.0</v>
      </c>
      <c r="D1557" s="1" t="s">
        <v>8431</v>
      </c>
      <c r="E1557" s="1" t="s">
        <v>29</v>
      </c>
      <c r="F1557" s="1">
        <v>894.0</v>
      </c>
      <c r="G1557" s="1">
        <v>236.0</v>
      </c>
      <c r="H1557" s="1">
        <v>2.0</v>
      </c>
      <c r="I1557" s="1" t="s">
        <v>8432</v>
      </c>
      <c r="M1557" s="3" t="s">
        <v>8433</v>
      </c>
      <c r="N1557" s="1" t="b">
        <v>0</v>
      </c>
      <c r="O1557" s="1" t="b">
        <v>0</v>
      </c>
      <c r="P1557" s="1" t="s">
        <v>31</v>
      </c>
      <c r="X1557" s="1" t="s">
        <v>8434</v>
      </c>
    </row>
    <row r="1558">
      <c r="A1558" s="1">
        <v>414674.0</v>
      </c>
      <c r="B1558" s="1" t="s">
        <v>8435</v>
      </c>
      <c r="C1558" s="2">
        <v>42262.0</v>
      </c>
      <c r="D1558" s="1" t="s">
        <v>8436</v>
      </c>
      <c r="E1558" s="1" t="s">
        <v>29</v>
      </c>
      <c r="F1558" s="1">
        <v>894.0</v>
      </c>
      <c r="G1558" s="1">
        <v>236.0</v>
      </c>
      <c r="H1558" s="1">
        <v>2.0</v>
      </c>
      <c r="I1558" s="1" t="s">
        <v>8432</v>
      </c>
      <c r="M1558" s="3" t="s">
        <v>8437</v>
      </c>
      <c r="N1558" s="1" t="b">
        <v>0</v>
      </c>
      <c r="O1558" s="1" t="b">
        <v>0</v>
      </c>
      <c r="P1558" s="1" t="s">
        <v>31</v>
      </c>
      <c r="X1558" s="1" t="s">
        <v>8438</v>
      </c>
      <c r="Y1558" s="3" t="s">
        <v>8439</v>
      </c>
      <c r="Z1558" s="3" t="s">
        <v>8440</v>
      </c>
    </row>
    <row r="1559">
      <c r="A1559" s="1">
        <v>414675.0</v>
      </c>
      <c r="B1559" s="1" t="s">
        <v>8441</v>
      </c>
      <c r="C1559" s="2">
        <v>42262.0</v>
      </c>
      <c r="D1559" s="1" t="s">
        <v>8442</v>
      </c>
      <c r="E1559" s="1" t="s">
        <v>29</v>
      </c>
      <c r="F1559" s="1">
        <v>894.0</v>
      </c>
      <c r="G1559" s="1">
        <v>236.0</v>
      </c>
      <c r="H1559" s="1">
        <v>1.0</v>
      </c>
      <c r="M1559" s="3" t="s">
        <v>8443</v>
      </c>
      <c r="N1559" s="1" t="b">
        <v>0</v>
      </c>
      <c r="O1559" s="1" t="b">
        <v>0</v>
      </c>
      <c r="P1559" s="1" t="s">
        <v>31</v>
      </c>
      <c r="X1559" s="1" t="s">
        <v>8444</v>
      </c>
      <c r="Y1559" s="3" t="s">
        <v>8445</v>
      </c>
      <c r="Z1559" s="3" t="s">
        <v>8446</v>
      </c>
    </row>
    <row r="1560">
      <c r="A1560" s="1">
        <v>414676.0</v>
      </c>
      <c r="B1560" s="1" t="s">
        <v>8447</v>
      </c>
      <c r="C1560" s="2">
        <v>42262.0</v>
      </c>
      <c r="D1560" s="1" t="s">
        <v>8448</v>
      </c>
      <c r="E1560" s="1" t="s">
        <v>29</v>
      </c>
      <c r="F1560" s="1">
        <v>894.0</v>
      </c>
      <c r="G1560" s="1">
        <v>236.0</v>
      </c>
      <c r="H1560" s="1">
        <v>2.0</v>
      </c>
      <c r="K1560" s="1" t="s">
        <v>5458</v>
      </c>
      <c r="L1560" s="1"/>
      <c r="M1560" s="3" t="s">
        <v>8449</v>
      </c>
      <c r="N1560" s="1" t="b">
        <v>1</v>
      </c>
      <c r="O1560" s="1" t="b">
        <v>1</v>
      </c>
      <c r="P1560" s="1" t="s">
        <v>77</v>
      </c>
      <c r="X1560" s="1" t="s">
        <v>8450</v>
      </c>
    </row>
    <row r="1561">
      <c r="A1561" s="1">
        <v>414677.0</v>
      </c>
      <c r="B1561" s="1" t="s">
        <v>8451</v>
      </c>
      <c r="C1561" s="2">
        <v>42262.0</v>
      </c>
      <c r="D1561" s="1" t="s">
        <v>8452</v>
      </c>
      <c r="E1561" s="1" t="s">
        <v>29</v>
      </c>
      <c r="F1561" s="1">
        <v>894.0</v>
      </c>
      <c r="G1561" s="1">
        <v>236.0</v>
      </c>
      <c r="H1561" s="1">
        <v>1.0</v>
      </c>
      <c r="K1561" s="1" t="s">
        <v>5458</v>
      </c>
      <c r="L1561" s="1"/>
      <c r="M1561" s="3" t="s">
        <v>8453</v>
      </c>
      <c r="N1561" s="1" t="b">
        <v>1</v>
      </c>
      <c r="O1561" s="1" t="b">
        <v>1</v>
      </c>
      <c r="P1561" s="1" t="s">
        <v>77</v>
      </c>
      <c r="X1561" s="1" t="s">
        <v>8454</v>
      </c>
    </row>
    <row r="1562">
      <c r="A1562" s="1">
        <v>414678.0</v>
      </c>
      <c r="B1562" s="1" t="s">
        <v>8455</v>
      </c>
      <c r="C1562" s="2">
        <v>42262.0</v>
      </c>
      <c r="D1562" s="1" t="s">
        <v>8456</v>
      </c>
      <c r="E1562" s="1" t="s">
        <v>29</v>
      </c>
      <c r="F1562" s="1">
        <v>894.0</v>
      </c>
      <c r="G1562" s="1">
        <v>236.0</v>
      </c>
      <c r="H1562" s="1">
        <v>2.0</v>
      </c>
      <c r="I1562" s="1" t="s">
        <v>5754</v>
      </c>
      <c r="K1562" s="1" t="s">
        <v>5458</v>
      </c>
      <c r="L1562" s="1"/>
      <c r="M1562" s="3" t="s">
        <v>8457</v>
      </c>
      <c r="N1562" s="1" t="b">
        <v>1</v>
      </c>
      <c r="O1562" s="1" t="b">
        <v>1</v>
      </c>
      <c r="P1562" s="1" t="s">
        <v>77</v>
      </c>
      <c r="X1562" s="1" t="s">
        <v>8458</v>
      </c>
      <c r="Y1562" s="3" t="s">
        <v>8459</v>
      </c>
      <c r="Z1562" s="3" t="s">
        <v>8460</v>
      </c>
    </row>
    <row r="1563">
      <c r="A1563" s="1">
        <v>414679.0</v>
      </c>
      <c r="B1563" s="1" t="s">
        <v>8461</v>
      </c>
      <c r="C1563" s="2">
        <v>42262.0</v>
      </c>
      <c r="D1563" s="1" t="s">
        <v>8462</v>
      </c>
      <c r="E1563" s="1" t="s">
        <v>29</v>
      </c>
      <c r="F1563" s="1">
        <v>894.0</v>
      </c>
      <c r="G1563" s="1">
        <v>236.0</v>
      </c>
      <c r="H1563" s="1">
        <v>3.0</v>
      </c>
      <c r="I1563" s="1" t="s">
        <v>8463</v>
      </c>
      <c r="K1563" s="1" t="s">
        <v>5458</v>
      </c>
      <c r="L1563" s="1"/>
      <c r="M1563" s="3" t="s">
        <v>8464</v>
      </c>
      <c r="N1563" s="1" t="b">
        <v>1</v>
      </c>
      <c r="O1563" s="1" t="b">
        <v>1</v>
      </c>
      <c r="P1563" s="1" t="s">
        <v>77</v>
      </c>
      <c r="X1563" s="1" t="s">
        <v>8465</v>
      </c>
      <c r="Y1563" s="3" t="s">
        <v>8466</v>
      </c>
      <c r="Z1563" s="3" t="s">
        <v>8467</v>
      </c>
    </row>
    <row r="1564">
      <c r="A1564" s="1">
        <v>414680.0</v>
      </c>
      <c r="B1564" s="1" t="s">
        <v>8468</v>
      </c>
      <c r="C1564" s="2">
        <v>42262.0</v>
      </c>
      <c r="D1564" s="1" t="s">
        <v>8469</v>
      </c>
      <c r="E1564" s="1" t="s">
        <v>29</v>
      </c>
      <c r="F1564" s="1">
        <v>894.0</v>
      </c>
      <c r="G1564" s="1">
        <v>236.0</v>
      </c>
      <c r="H1564" s="1">
        <v>2.0</v>
      </c>
      <c r="I1564" s="1" t="s">
        <v>8470</v>
      </c>
      <c r="K1564" s="1" t="s">
        <v>8471</v>
      </c>
      <c r="L1564" s="1"/>
      <c r="M1564" s="3" t="s">
        <v>8472</v>
      </c>
      <c r="N1564" s="1" t="b">
        <v>1</v>
      </c>
      <c r="O1564" s="1" t="b">
        <v>1</v>
      </c>
      <c r="P1564" s="1" t="s">
        <v>77</v>
      </c>
      <c r="X1564" s="1" t="s">
        <v>8473</v>
      </c>
      <c r="Y1564" s="3" t="s">
        <v>8474</v>
      </c>
      <c r="Z1564" s="3" t="s">
        <v>8475</v>
      </c>
    </row>
    <row r="1565">
      <c r="A1565" s="1">
        <v>414681.0</v>
      </c>
      <c r="B1565" s="1" t="s">
        <v>8476</v>
      </c>
      <c r="C1565" s="2">
        <v>42262.0</v>
      </c>
      <c r="D1565" s="1" t="s">
        <v>8477</v>
      </c>
      <c r="E1565" s="1" t="s">
        <v>29</v>
      </c>
      <c r="F1565" s="1">
        <v>894.0</v>
      </c>
      <c r="G1565" s="1">
        <v>236.0</v>
      </c>
      <c r="H1565" s="1">
        <v>1.0</v>
      </c>
      <c r="I1565" s="1" t="s">
        <v>8478</v>
      </c>
      <c r="K1565" s="1" t="s">
        <v>5458</v>
      </c>
      <c r="L1565" s="1"/>
      <c r="M1565" s="3" t="s">
        <v>8479</v>
      </c>
      <c r="N1565" s="1" t="b">
        <v>1</v>
      </c>
      <c r="O1565" s="1" t="b">
        <v>1</v>
      </c>
      <c r="P1565" s="1" t="s">
        <v>77</v>
      </c>
      <c r="X1565" s="1" t="s">
        <v>8480</v>
      </c>
      <c r="Y1565" s="3" t="s">
        <v>8481</v>
      </c>
      <c r="Z1565" s="3" t="s">
        <v>8482</v>
      </c>
    </row>
    <row r="1566">
      <c r="A1566" s="1">
        <v>414682.0</v>
      </c>
      <c r="B1566" s="1" t="s">
        <v>8483</v>
      </c>
      <c r="C1566" s="2">
        <v>42262.0</v>
      </c>
      <c r="D1566" s="1" t="s">
        <v>8484</v>
      </c>
      <c r="E1566" s="1" t="s">
        <v>29</v>
      </c>
      <c r="F1566" s="1">
        <v>894.0</v>
      </c>
      <c r="G1566" s="1">
        <v>236.0</v>
      </c>
      <c r="H1566" s="1">
        <v>2.0</v>
      </c>
      <c r="I1566" s="1" t="s">
        <v>8485</v>
      </c>
      <c r="K1566" s="1" t="s">
        <v>5458</v>
      </c>
      <c r="L1566" s="1"/>
      <c r="M1566" s="3" t="s">
        <v>8486</v>
      </c>
      <c r="N1566" s="1" t="b">
        <v>1</v>
      </c>
      <c r="O1566" s="1" t="b">
        <v>1</v>
      </c>
      <c r="P1566" s="1" t="s">
        <v>77</v>
      </c>
      <c r="X1566" s="1" t="s">
        <v>8487</v>
      </c>
      <c r="Y1566" s="3" t="s">
        <v>8488</v>
      </c>
      <c r="Z1566" s="3" t="s">
        <v>8489</v>
      </c>
    </row>
    <row r="1567">
      <c r="A1567" s="1">
        <v>414683.0</v>
      </c>
      <c r="B1567" s="1" t="s">
        <v>8490</v>
      </c>
      <c r="C1567" s="2">
        <v>42262.0</v>
      </c>
      <c r="D1567" s="1" t="s">
        <v>8491</v>
      </c>
      <c r="E1567" s="1" t="s">
        <v>29</v>
      </c>
      <c r="F1567" s="1">
        <v>894.0</v>
      </c>
      <c r="G1567" s="1">
        <v>236.0</v>
      </c>
      <c r="H1567" s="1">
        <v>2.0</v>
      </c>
      <c r="I1567" s="1" t="s">
        <v>8492</v>
      </c>
      <c r="K1567" s="1" t="s">
        <v>5458</v>
      </c>
      <c r="L1567" s="1"/>
      <c r="M1567" s="3" t="s">
        <v>8493</v>
      </c>
      <c r="N1567" s="1" t="b">
        <v>1</v>
      </c>
      <c r="O1567" s="1" t="b">
        <v>1</v>
      </c>
      <c r="P1567" s="1" t="s">
        <v>77</v>
      </c>
      <c r="X1567" s="1" t="s">
        <v>8494</v>
      </c>
    </row>
    <row r="1568">
      <c r="A1568" s="1">
        <v>414684.0</v>
      </c>
      <c r="B1568" s="1" t="s">
        <v>8495</v>
      </c>
      <c r="C1568" s="2">
        <v>42262.0</v>
      </c>
      <c r="D1568" s="1" t="s">
        <v>8496</v>
      </c>
      <c r="E1568" s="1" t="s">
        <v>29</v>
      </c>
      <c r="F1568" s="1">
        <v>894.0</v>
      </c>
      <c r="G1568" s="1">
        <v>236.0</v>
      </c>
      <c r="H1568" s="1">
        <v>1.0</v>
      </c>
      <c r="I1568" s="1" t="s">
        <v>8492</v>
      </c>
      <c r="K1568" s="1" t="s">
        <v>5458</v>
      </c>
      <c r="L1568" s="1"/>
      <c r="M1568" s="3" t="s">
        <v>8497</v>
      </c>
      <c r="N1568" s="1" t="b">
        <v>1</v>
      </c>
      <c r="O1568" s="1" t="b">
        <v>1</v>
      </c>
      <c r="P1568" s="1" t="s">
        <v>77</v>
      </c>
      <c r="X1568" s="1" t="s">
        <v>8498</v>
      </c>
    </row>
    <row r="1569">
      <c r="A1569" s="1">
        <v>414685.0</v>
      </c>
      <c r="B1569" s="1" t="s">
        <v>8499</v>
      </c>
      <c r="C1569" s="2">
        <v>42262.0</v>
      </c>
      <c r="D1569" s="1" t="s">
        <v>8500</v>
      </c>
      <c r="E1569" s="1" t="s">
        <v>29</v>
      </c>
      <c r="F1569" s="1">
        <v>894.0</v>
      </c>
      <c r="G1569" s="1">
        <v>236.0</v>
      </c>
      <c r="H1569" s="1">
        <v>1.0</v>
      </c>
      <c r="I1569" s="1" t="s">
        <v>8485</v>
      </c>
      <c r="K1569" s="1" t="s">
        <v>5458</v>
      </c>
      <c r="L1569" s="1"/>
      <c r="M1569" s="3" t="s">
        <v>8501</v>
      </c>
      <c r="N1569" s="1" t="b">
        <v>1</v>
      </c>
      <c r="O1569" s="1" t="b">
        <v>1</v>
      </c>
      <c r="P1569" s="1" t="s">
        <v>77</v>
      </c>
      <c r="X1569" s="1" t="s">
        <v>8502</v>
      </c>
    </row>
    <row r="1570">
      <c r="A1570" s="1">
        <v>414686.0</v>
      </c>
      <c r="B1570" s="1" t="s">
        <v>8503</v>
      </c>
      <c r="C1570" s="2">
        <v>42262.0</v>
      </c>
      <c r="D1570" s="1" t="s">
        <v>8504</v>
      </c>
      <c r="E1570" s="1" t="s">
        <v>29</v>
      </c>
      <c r="F1570" s="1">
        <v>894.0</v>
      </c>
      <c r="G1570" s="1">
        <v>236.0</v>
      </c>
      <c r="H1570" s="1">
        <v>1.0</v>
      </c>
      <c r="K1570" s="1" t="s">
        <v>5458</v>
      </c>
      <c r="L1570" s="1"/>
      <c r="M1570" s="3" t="s">
        <v>8505</v>
      </c>
      <c r="N1570" s="1" t="b">
        <v>1</v>
      </c>
      <c r="O1570" s="1" t="b">
        <v>1</v>
      </c>
      <c r="P1570" s="1" t="s">
        <v>77</v>
      </c>
      <c r="X1570" s="1" t="s">
        <v>8506</v>
      </c>
      <c r="Y1570" s="3" t="s">
        <v>8507</v>
      </c>
      <c r="Z1570" s="3" t="s">
        <v>8508</v>
      </c>
    </row>
    <row r="1571">
      <c r="A1571" s="1">
        <v>414687.0</v>
      </c>
      <c r="B1571" s="1" t="s">
        <v>8509</v>
      </c>
      <c r="C1571" s="2">
        <v>42262.0</v>
      </c>
      <c r="D1571" s="1" t="s">
        <v>8510</v>
      </c>
      <c r="E1571" s="1" t="s">
        <v>29</v>
      </c>
      <c r="F1571" s="1">
        <v>894.0</v>
      </c>
      <c r="G1571" s="1">
        <v>236.0</v>
      </c>
      <c r="H1571" s="1">
        <v>5.0</v>
      </c>
      <c r="K1571" s="1" t="s">
        <v>5458</v>
      </c>
      <c r="L1571" s="1"/>
      <c r="M1571" s="3" t="s">
        <v>8511</v>
      </c>
      <c r="N1571" s="1" t="b">
        <v>1</v>
      </c>
      <c r="O1571" s="1" t="b">
        <v>1</v>
      </c>
      <c r="P1571" s="1" t="s">
        <v>77</v>
      </c>
      <c r="X1571" s="1" t="s">
        <v>8512</v>
      </c>
      <c r="Y1571" s="3" t="s">
        <v>8513</v>
      </c>
      <c r="Z1571" s="3" t="s">
        <v>8514</v>
      </c>
    </row>
    <row r="1572">
      <c r="A1572" s="1">
        <v>414688.0</v>
      </c>
      <c r="B1572" s="1" t="s">
        <v>8515</v>
      </c>
      <c r="C1572" s="2">
        <v>42259.0</v>
      </c>
      <c r="D1572" s="1" t="s">
        <v>8516</v>
      </c>
      <c r="E1572" s="1" t="s">
        <v>29</v>
      </c>
      <c r="F1572" s="1">
        <v>894.0</v>
      </c>
      <c r="G1572" s="1">
        <v>236.0</v>
      </c>
      <c r="H1572" s="1">
        <v>14.0</v>
      </c>
      <c r="K1572" s="1" t="s">
        <v>8517</v>
      </c>
      <c r="L1572" s="1"/>
      <c r="M1572" s="3" t="s">
        <v>8518</v>
      </c>
      <c r="N1572" s="1" t="b">
        <v>1</v>
      </c>
      <c r="O1572" s="1" t="b">
        <v>1</v>
      </c>
      <c r="P1572" s="1" t="s">
        <v>77</v>
      </c>
      <c r="X1572" s="1" t="s">
        <v>8519</v>
      </c>
    </row>
    <row r="1573">
      <c r="A1573" s="1">
        <v>414689.0</v>
      </c>
      <c r="B1573" s="1" t="s">
        <v>8520</v>
      </c>
      <c r="C1573" s="2">
        <v>42259.0</v>
      </c>
      <c r="D1573" s="1" t="s">
        <v>8521</v>
      </c>
      <c r="E1573" s="1" t="s">
        <v>29</v>
      </c>
      <c r="F1573" s="1">
        <v>894.0</v>
      </c>
      <c r="G1573" s="1">
        <v>236.0</v>
      </c>
      <c r="H1573" s="1">
        <v>1.0</v>
      </c>
      <c r="K1573" s="1" t="s">
        <v>8522</v>
      </c>
      <c r="L1573" s="1"/>
      <c r="M1573" s="3" t="s">
        <v>8523</v>
      </c>
      <c r="N1573" s="1" t="b">
        <v>1</v>
      </c>
      <c r="O1573" s="1" t="b">
        <v>1</v>
      </c>
      <c r="P1573" s="1" t="s">
        <v>77</v>
      </c>
      <c r="X1573" s="1" t="s">
        <v>8524</v>
      </c>
      <c r="Y1573" s="3" t="s">
        <v>8525</v>
      </c>
      <c r="Z1573" s="3" t="s">
        <v>8526</v>
      </c>
    </row>
    <row r="1574">
      <c r="A1574" s="1">
        <v>414690.0</v>
      </c>
      <c r="B1574" s="1" t="s">
        <v>8527</v>
      </c>
      <c r="C1574" s="2">
        <v>42259.0</v>
      </c>
      <c r="D1574" s="1" t="s">
        <v>8528</v>
      </c>
      <c r="E1574" s="1" t="s">
        <v>29</v>
      </c>
      <c r="F1574" s="1">
        <v>894.0</v>
      </c>
      <c r="G1574" s="1">
        <v>236.0</v>
      </c>
      <c r="H1574" s="1">
        <v>1.0</v>
      </c>
      <c r="K1574" s="1" t="s">
        <v>5458</v>
      </c>
      <c r="L1574" s="1"/>
      <c r="M1574" s="3" t="s">
        <v>8529</v>
      </c>
      <c r="N1574" s="1" t="b">
        <v>1</v>
      </c>
      <c r="O1574" s="1" t="b">
        <v>1</v>
      </c>
      <c r="P1574" s="1" t="s">
        <v>77</v>
      </c>
      <c r="X1574" s="1" t="s">
        <v>8530</v>
      </c>
      <c r="Y1574" s="3" t="s">
        <v>8531</v>
      </c>
      <c r="Z1574" s="3" t="s">
        <v>8532</v>
      </c>
    </row>
    <row r="1575">
      <c r="A1575" s="1">
        <v>414691.0</v>
      </c>
      <c r="B1575" s="1" t="s">
        <v>8533</v>
      </c>
      <c r="C1575" s="2">
        <v>42259.0</v>
      </c>
      <c r="D1575" s="1" t="s">
        <v>8534</v>
      </c>
      <c r="E1575" s="1" t="s">
        <v>29</v>
      </c>
      <c r="F1575" s="1">
        <v>894.0</v>
      </c>
      <c r="G1575" s="1">
        <v>236.0</v>
      </c>
      <c r="H1575" s="1">
        <v>1.0</v>
      </c>
      <c r="K1575" s="1" t="s">
        <v>5458</v>
      </c>
      <c r="L1575" s="1"/>
      <c r="M1575" s="3" t="s">
        <v>8535</v>
      </c>
      <c r="N1575" s="1" t="b">
        <v>1</v>
      </c>
      <c r="O1575" s="1" t="b">
        <v>1</v>
      </c>
      <c r="P1575" s="1" t="s">
        <v>77</v>
      </c>
      <c r="X1575" s="1" t="s">
        <v>8536</v>
      </c>
    </row>
    <row r="1576">
      <c r="A1576" s="1">
        <v>414692.0</v>
      </c>
      <c r="B1576" s="1" t="s">
        <v>8537</v>
      </c>
      <c r="C1576" s="2">
        <v>42259.0</v>
      </c>
      <c r="D1576" s="1" t="s">
        <v>8538</v>
      </c>
      <c r="E1576" s="1" t="s">
        <v>29</v>
      </c>
      <c r="F1576" s="1">
        <v>894.0</v>
      </c>
      <c r="G1576" s="1">
        <v>236.0</v>
      </c>
      <c r="H1576" s="1">
        <v>2.0</v>
      </c>
      <c r="K1576" s="1" t="s">
        <v>5458</v>
      </c>
      <c r="L1576" s="1"/>
      <c r="M1576" s="3" t="s">
        <v>8539</v>
      </c>
      <c r="N1576" s="1" t="b">
        <v>1</v>
      </c>
      <c r="O1576" s="1" t="b">
        <v>1</v>
      </c>
      <c r="P1576" s="1" t="s">
        <v>77</v>
      </c>
      <c r="X1576" s="1" t="s">
        <v>8540</v>
      </c>
      <c r="Y1576" s="3" t="s">
        <v>8541</v>
      </c>
      <c r="Z1576" s="3" t="s">
        <v>8542</v>
      </c>
    </row>
    <row r="1577">
      <c r="A1577" s="1">
        <v>414693.0</v>
      </c>
      <c r="B1577" s="1" t="s">
        <v>8543</v>
      </c>
      <c r="C1577" s="2">
        <v>42259.0</v>
      </c>
      <c r="D1577" s="1" t="s">
        <v>8544</v>
      </c>
      <c r="E1577" s="1" t="s">
        <v>29</v>
      </c>
      <c r="F1577" s="1">
        <v>894.0</v>
      </c>
      <c r="G1577" s="1">
        <v>236.0</v>
      </c>
      <c r="H1577" s="1">
        <v>2.0</v>
      </c>
      <c r="K1577" s="1" t="s">
        <v>5458</v>
      </c>
      <c r="L1577" s="1"/>
      <c r="M1577" s="3" t="s">
        <v>8545</v>
      </c>
      <c r="N1577" s="1" t="b">
        <v>1</v>
      </c>
      <c r="O1577" s="1" t="b">
        <v>1</v>
      </c>
      <c r="P1577" s="1" t="s">
        <v>77</v>
      </c>
      <c r="X1577" s="1" t="s">
        <v>8546</v>
      </c>
    </row>
    <row r="1578">
      <c r="A1578" s="1">
        <v>414694.0</v>
      </c>
      <c r="B1578" s="1" t="s">
        <v>8547</v>
      </c>
      <c r="C1578" s="2">
        <v>42259.0</v>
      </c>
      <c r="D1578" s="1" t="s">
        <v>8548</v>
      </c>
      <c r="E1578" s="1" t="s">
        <v>29</v>
      </c>
      <c r="F1578" s="1">
        <v>894.0</v>
      </c>
      <c r="G1578" s="1">
        <v>236.0</v>
      </c>
      <c r="H1578" s="1">
        <v>6.0</v>
      </c>
      <c r="K1578" s="1" t="s">
        <v>5458</v>
      </c>
      <c r="L1578" s="1"/>
      <c r="M1578" s="3" t="s">
        <v>8549</v>
      </c>
      <c r="N1578" s="1" t="b">
        <v>1</v>
      </c>
      <c r="O1578" s="1" t="b">
        <v>1</v>
      </c>
      <c r="P1578" s="1" t="s">
        <v>77</v>
      </c>
      <c r="X1578" s="1" t="s">
        <v>8550</v>
      </c>
      <c r="Y1578" s="3" t="s">
        <v>8551</v>
      </c>
      <c r="Z1578" s="3" t="s">
        <v>8552</v>
      </c>
    </row>
    <row r="1579">
      <c r="A1579" s="1">
        <v>414695.0</v>
      </c>
      <c r="B1579" s="1" t="s">
        <v>8553</v>
      </c>
      <c r="C1579" s="2">
        <v>42259.0</v>
      </c>
      <c r="D1579" s="1" t="s">
        <v>8554</v>
      </c>
      <c r="E1579" s="1" t="s">
        <v>29</v>
      </c>
      <c r="F1579" s="1">
        <v>894.0</v>
      </c>
      <c r="G1579" s="1">
        <v>236.0</v>
      </c>
      <c r="H1579" s="1">
        <v>5.0</v>
      </c>
      <c r="K1579" s="1" t="s">
        <v>5458</v>
      </c>
      <c r="L1579" s="1"/>
      <c r="M1579" s="3" t="s">
        <v>8555</v>
      </c>
      <c r="N1579" s="1" t="b">
        <v>1</v>
      </c>
      <c r="O1579" s="1" t="b">
        <v>1</v>
      </c>
      <c r="P1579" s="1" t="s">
        <v>77</v>
      </c>
      <c r="X1579" s="1" t="s">
        <v>8556</v>
      </c>
      <c r="Y1579" s="3" t="s">
        <v>8557</v>
      </c>
      <c r="Z1579" s="3" t="s">
        <v>8558</v>
      </c>
    </row>
    <row r="1580">
      <c r="A1580" s="1">
        <v>414696.0</v>
      </c>
      <c r="B1580" s="1" t="s">
        <v>8559</v>
      </c>
      <c r="C1580" s="2">
        <v>42258.0</v>
      </c>
      <c r="D1580" s="1" t="s">
        <v>8560</v>
      </c>
      <c r="E1580" s="1" t="s">
        <v>29</v>
      </c>
      <c r="F1580" s="1">
        <v>894.0</v>
      </c>
      <c r="G1580" s="1">
        <v>236.0</v>
      </c>
      <c r="H1580" s="1">
        <v>1.0</v>
      </c>
      <c r="I1580" s="1" t="s">
        <v>8561</v>
      </c>
      <c r="K1580" s="1" t="s">
        <v>8562</v>
      </c>
      <c r="L1580" s="1"/>
      <c r="M1580" s="3" t="s">
        <v>8563</v>
      </c>
      <c r="N1580" s="1" t="b">
        <v>1</v>
      </c>
      <c r="O1580" s="1" t="b">
        <v>1</v>
      </c>
      <c r="P1580" s="1" t="s">
        <v>77</v>
      </c>
      <c r="X1580" s="1" t="s">
        <v>8564</v>
      </c>
    </row>
    <row r="1581">
      <c r="A1581" s="1">
        <v>414697.0</v>
      </c>
      <c r="B1581" s="1" t="s">
        <v>8565</v>
      </c>
      <c r="C1581" s="2">
        <v>42258.0</v>
      </c>
      <c r="D1581" s="1" t="s">
        <v>8566</v>
      </c>
      <c r="E1581" s="1" t="s">
        <v>29</v>
      </c>
      <c r="F1581" s="1">
        <v>894.0</v>
      </c>
      <c r="G1581" s="1">
        <v>236.0</v>
      </c>
      <c r="H1581" s="1">
        <v>1.0</v>
      </c>
      <c r="I1581" s="1" t="s">
        <v>8567</v>
      </c>
      <c r="K1581" s="1" t="s">
        <v>3660</v>
      </c>
      <c r="L1581" s="1"/>
      <c r="M1581" s="3" t="s">
        <v>8568</v>
      </c>
      <c r="N1581" s="1" t="b">
        <v>1</v>
      </c>
      <c r="O1581" s="1" t="b">
        <v>1</v>
      </c>
      <c r="P1581" s="1" t="s">
        <v>77</v>
      </c>
      <c r="X1581" s="1" t="s">
        <v>8569</v>
      </c>
    </row>
    <row r="1582">
      <c r="A1582" s="1">
        <v>414698.0</v>
      </c>
      <c r="B1582" s="1" t="s">
        <v>8570</v>
      </c>
      <c r="C1582" s="2">
        <v>42257.0</v>
      </c>
      <c r="D1582" s="1" t="s">
        <v>8571</v>
      </c>
      <c r="E1582" s="1" t="s">
        <v>29</v>
      </c>
      <c r="F1582" s="1">
        <v>894.0</v>
      </c>
      <c r="G1582" s="1">
        <v>236.0</v>
      </c>
      <c r="H1582" s="1">
        <v>0.0</v>
      </c>
      <c r="I1582" s="1" t="s">
        <v>2877</v>
      </c>
      <c r="M1582" s="3" t="s">
        <v>8572</v>
      </c>
      <c r="N1582" s="1" t="b">
        <v>0</v>
      </c>
      <c r="O1582" s="1" t="b">
        <v>0</v>
      </c>
      <c r="P1582" s="1" t="s">
        <v>31</v>
      </c>
      <c r="X1582" s="1" t="s">
        <v>8573</v>
      </c>
    </row>
    <row r="1583">
      <c r="A1583" s="1">
        <v>414699.0</v>
      </c>
      <c r="B1583" s="1" t="s">
        <v>8574</v>
      </c>
      <c r="C1583" s="2">
        <v>42257.0</v>
      </c>
      <c r="D1583" s="1" t="s">
        <v>8575</v>
      </c>
      <c r="E1583" s="1" t="s">
        <v>29</v>
      </c>
      <c r="F1583" s="1">
        <v>894.0</v>
      </c>
      <c r="G1583" s="1">
        <v>236.0</v>
      </c>
      <c r="H1583" s="1">
        <v>0.0</v>
      </c>
      <c r="I1583" s="1" t="s">
        <v>8576</v>
      </c>
      <c r="M1583" s="3" t="s">
        <v>8577</v>
      </c>
      <c r="N1583" s="1" t="b">
        <v>0</v>
      </c>
      <c r="O1583" s="1" t="b">
        <v>0</v>
      </c>
      <c r="P1583" s="1" t="s">
        <v>31</v>
      </c>
      <c r="X1583" s="1" t="s">
        <v>8578</v>
      </c>
    </row>
    <row r="1584">
      <c r="A1584" s="1">
        <v>414700.0</v>
      </c>
      <c r="B1584" s="1" t="s">
        <v>8579</v>
      </c>
      <c r="C1584" s="2">
        <v>42256.0</v>
      </c>
      <c r="D1584" s="1" t="s">
        <v>8580</v>
      </c>
      <c r="E1584" s="1" t="s">
        <v>29</v>
      </c>
      <c r="F1584" s="1">
        <v>894.0</v>
      </c>
      <c r="G1584" s="1">
        <v>236.0</v>
      </c>
      <c r="H1584" s="1">
        <v>0.0</v>
      </c>
      <c r="I1584" s="1" t="s">
        <v>8581</v>
      </c>
      <c r="M1584" s="3" t="s">
        <v>8582</v>
      </c>
      <c r="N1584" s="1" t="b">
        <v>0</v>
      </c>
      <c r="O1584" s="1" t="b">
        <v>0</v>
      </c>
      <c r="P1584" s="1" t="s">
        <v>31</v>
      </c>
      <c r="X1584" s="1" t="s">
        <v>8583</v>
      </c>
    </row>
    <row r="1585">
      <c r="A1585" s="1">
        <v>414701.0</v>
      </c>
      <c r="B1585" s="1" t="s">
        <v>8584</v>
      </c>
      <c r="C1585" s="2">
        <v>42256.0</v>
      </c>
      <c r="D1585" s="1" t="s">
        <v>8585</v>
      </c>
      <c r="E1585" s="1" t="s">
        <v>29</v>
      </c>
      <c r="F1585" s="1">
        <v>894.0</v>
      </c>
      <c r="G1585" s="1">
        <v>236.0</v>
      </c>
      <c r="H1585" s="1">
        <v>3.0</v>
      </c>
      <c r="I1585" s="1" t="s">
        <v>8586</v>
      </c>
      <c r="M1585" s="3" t="s">
        <v>8587</v>
      </c>
      <c r="N1585" s="1" t="b">
        <v>0</v>
      </c>
      <c r="O1585" s="1" t="b">
        <v>0</v>
      </c>
      <c r="P1585" s="1" t="s">
        <v>31</v>
      </c>
      <c r="X1585" s="1" t="s">
        <v>8588</v>
      </c>
    </row>
    <row r="1586">
      <c r="A1586" s="1">
        <v>414702.0</v>
      </c>
      <c r="B1586" s="1" t="s">
        <v>8589</v>
      </c>
      <c r="C1586" s="2">
        <v>42255.0</v>
      </c>
      <c r="D1586" s="1" t="s">
        <v>8590</v>
      </c>
      <c r="E1586" s="1" t="s">
        <v>29</v>
      </c>
      <c r="F1586" s="1">
        <v>894.0</v>
      </c>
      <c r="G1586" s="1">
        <v>236.0</v>
      </c>
      <c r="H1586" s="1">
        <v>0.0</v>
      </c>
      <c r="I1586" s="1" t="s">
        <v>558</v>
      </c>
      <c r="M1586" s="3" t="s">
        <v>8591</v>
      </c>
      <c r="N1586" s="1" t="b">
        <v>0</v>
      </c>
      <c r="O1586" s="1" t="b">
        <v>0</v>
      </c>
      <c r="P1586" s="1" t="s">
        <v>31</v>
      </c>
      <c r="X1586" s="1" t="s">
        <v>8592</v>
      </c>
      <c r="Y1586" s="3" t="s">
        <v>8593</v>
      </c>
      <c r="Z1586" s="3" t="s">
        <v>8594</v>
      </c>
    </row>
    <row r="1587">
      <c r="A1587" s="1">
        <v>414703.0</v>
      </c>
      <c r="B1587" s="1" t="s">
        <v>8595</v>
      </c>
      <c r="C1587" s="2">
        <v>42255.0</v>
      </c>
      <c r="D1587" s="1" t="s">
        <v>8596</v>
      </c>
      <c r="E1587" s="1" t="s">
        <v>29</v>
      </c>
      <c r="F1587" s="1">
        <v>894.0</v>
      </c>
      <c r="G1587" s="1">
        <v>236.0</v>
      </c>
      <c r="H1587" s="1">
        <v>1.0</v>
      </c>
      <c r="I1587" s="1" t="s">
        <v>275</v>
      </c>
      <c r="M1587" s="3" t="s">
        <v>8597</v>
      </c>
      <c r="N1587" s="1" t="b">
        <v>0</v>
      </c>
      <c r="O1587" s="1" t="b">
        <v>0</v>
      </c>
      <c r="P1587" s="1" t="s">
        <v>31</v>
      </c>
      <c r="X1587" s="1" t="s">
        <v>8598</v>
      </c>
      <c r="Y1587" s="3" t="s">
        <v>8599</v>
      </c>
      <c r="Z1587" s="3" t="s">
        <v>8600</v>
      </c>
    </row>
    <row r="1588">
      <c r="A1588" s="1">
        <v>414704.0</v>
      </c>
      <c r="B1588" s="1" t="s">
        <v>8601</v>
      </c>
      <c r="C1588" s="2">
        <v>42255.0</v>
      </c>
      <c r="D1588" s="1" t="s">
        <v>8602</v>
      </c>
      <c r="E1588" s="1" t="s">
        <v>29</v>
      </c>
      <c r="F1588" s="1">
        <v>894.0</v>
      </c>
      <c r="G1588" s="1">
        <v>236.0</v>
      </c>
      <c r="H1588" s="1">
        <v>0.0</v>
      </c>
      <c r="I1588" s="1" t="s">
        <v>8603</v>
      </c>
      <c r="M1588" s="3" t="s">
        <v>8604</v>
      </c>
      <c r="N1588" s="1" t="b">
        <v>0</v>
      </c>
      <c r="O1588" s="1" t="b">
        <v>0</v>
      </c>
      <c r="P1588" s="1" t="s">
        <v>31</v>
      </c>
      <c r="X1588" s="1" t="s">
        <v>8605</v>
      </c>
    </row>
    <row r="1589">
      <c r="A1589" s="1">
        <v>414705.0</v>
      </c>
      <c r="B1589" s="1" t="s">
        <v>8606</v>
      </c>
      <c r="C1589" s="2">
        <v>42254.0</v>
      </c>
      <c r="D1589" s="1" t="s">
        <v>8607</v>
      </c>
      <c r="E1589" s="1" t="s">
        <v>29</v>
      </c>
      <c r="F1589" s="1">
        <v>894.0</v>
      </c>
      <c r="G1589" s="1">
        <v>236.0</v>
      </c>
      <c r="H1589" s="1">
        <v>0.0</v>
      </c>
      <c r="I1589" s="1" t="s">
        <v>8608</v>
      </c>
      <c r="M1589" s="3" t="s">
        <v>8609</v>
      </c>
      <c r="N1589" s="1" t="b">
        <v>0</v>
      </c>
      <c r="O1589" s="1" t="b">
        <v>0</v>
      </c>
      <c r="P1589" s="1" t="s">
        <v>31</v>
      </c>
      <c r="X1589" s="1" t="s">
        <v>8610</v>
      </c>
    </row>
    <row r="1590">
      <c r="A1590" s="1">
        <v>414706.0</v>
      </c>
      <c r="B1590" s="1" t="s">
        <v>8611</v>
      </c>
      <c r="C1590" s="2">
        <v>42254.0</v>
      </c>
      <c r="D1590" s="1" t="s">
        <v>8612</v>
      </c>
      <c r="E1590" s="1" t="s">
        <v>29</v>
      </c>
      <c r="F1590" s="1">
        <v>894.0</v>
      </c>
      <c r="G1590" s="1">
        <v>236.0</v>
      </c>
      <c r="H1590" s="1">
        <v>0.0</v>
      </c>
      <c r="M1590" s="3" t="s">
        <v>8613</v>
      </c>
      <c r="N1590" s="1" t="b">
        <v>0</v>
      </c>
      <c r="O1590" s="1" t="b">
        <v>0</v>
      </c>
      <c r="P1590" s="1" t="s">
        <v>31</v>
      </c>
      <c r="X1590" s="1" t="s">
        <v>8614</v>
      </c>
      <c r="Y1590" s="3" t="s">
        <v>8615</v>
      </c>
      <c r="Z1590" s="3" t="s">
        <v>8616</v>
      </c>
    </row>
    <row r="1591">
      <c r="A1591" s="1">
        <v>414707.0</v>
      </c>
      <c r="B1591" s="1" t="s">
        <v>8617</v>
      </c>
      <c r="C1591" s="2">
        <v>42254.0</v>
      </c>
      <c r="D1591" s="1" t="s">
        <v>8618</v>
      </c>
      <c r="E1591" s="1" t="s">
        <v>29</v>
      </c>
      <c r="F1591" s="1">
        <v>894.0</v>
      </c>
      <c r="G1591" s="1">
        <v>236.0</v>
      </c>
      <c r="H1591" s="1">
        <v>0.0</v>
      </c>
      <c r="I1591" s="1" t="s">
        <v>8581</v>
      </c>
      <c r="M1591" s="3" t="s">
        <v>8619</v>
      </c>
      <c r="N1591" s="1" t="b">
        <v>0</v>
      </c>
      <c r="O1591" s="1" t="b">
        <v>0</v>
      </c>
      <c r="P1591" s="1" t="s">
        <v>31</v>
      </c>
      <c r="X1591" s="1" t="s">
        <v>8620</v>
      </c>
    </row>
    <row r="1592">
      <c r="A1592" s="1">
        <v>414708.0</v>
      </c>
      <c r="B1592" s="1" t="s">
        <v>8621</v>
      </c>
      <c r="C1592" s="2">
        <v>42252.0</v>
      </c>
      <c r="D1592" s="1" t="s">
        <v>8622</v>
      </c>
      <c r="E1592" s="1" t="s">
        <v>29</v>
      </c>
      <c r="F1592" s="1">
        <v>894.0</v>
      </c>
      <c r="G1592" s="1">
        <v>236.0</v>
      </c>
      <c r="H1592" s="1">
        <v>0.0</v>
      </c>
      <c r="I1592" s="1" t="s">
        <v>8623</v>
      </c>
      <c r="M1592" s="3" t="s">
        <v>8624</v>
      </c>
      <c r="N1592" s="1" t="b">
        <v>0</v>
      </c>
      <c r="O1592" s="1" t="b">
        <v>0</v>
      </c>
      <c r="P1592" s="1" t="s">
        <v>31</v>
      </c>
      <c r="X1592" s="1" t="s">
        <v>8625</v>
      </c>
      <c r="Y1592" s="3" t="s">
        <v>8626</v>
      </c>
      <c r="Z1592" s="3" t="s">
        <v>8627</v>
      </c>
    </row>
    <row r="1593">
      <c r="A1593" s="1">
        <v>414709.0</v>
      </c>
      <c r="B1593" s="1" t="s">
        <v>8628</v>
      </c>
      <c r="C1593" s="2">
        <v>42252.0</v>
      </c>
      <c r="D1593" s="1" t="s">
        <v>8629</v>
      </c>
      <c r="E1593" s="1" t="s">
        <v>29</v>
      </c>
      <c r="F1593" s="1">
        <v>894.0</v>
      </c>
      <c r="G1593" s="1">
        <v>236.0</v>
      </c>
      <c r="H1593" s="1">
        <v>0.0</v>
      </c>
      <c r="I1593" s="1" t="s">
        <v>8581</v>
      </c>
      <c r="M1593" s="3" t="s">
        <v>8630</v>
      </c>
      <c r="N1593" s="1" t="b">
        <v>0</v>
      </c>
      <c r="O1593" s="1" t="b">
        <v>0</v>
      </c>
      <c r="P1593" s="1" t="s">
        <v>31</v>
      </c>
      <c r="X1593" s="1" t="s">
        <v>8631</v>
      </c>
    </row>
    <row r="1594">
      <c r="A1594" s="1">
        <v>414710.0</v>
      </c>
      <c r="B1594" s="1" t="s">
        <v>8632</v>
      </c>
      <c r="C1594" s="2">
        <v>42251.0</v>
      </c>
      <c r="D1594" s="1" t="s">
        <v>8633</v>
      </c>
      <c r="E1594" s="1" t="s">
        <v>29</v>
      </c>
      <c r="F1594" s="1">
        <v>894.0</v>
      </c>
      <c r="G1594" s="1">
        <v>236.0</v>
      </c>
      <c r="H1594" s="1">
        <v>1.0</v>
      </c>
      <c r="I1594" s="1" t="s">
        <v>8581</v>
      </c>
      <c r="M1594" s="3" t="s">
        <v>8634</v>
      </c>
      <c r="N1594" s="1" t="b">
        <v>0</v>
      </c>
      <c r="O1594" s="1" t="b">
        <v>0</v>
      </c>
      <c r="P1594" s="1" t="s">
        <v>31</v>
      </c>
      <c r="X1594" s="1" t="s">
        <v>8635</v>
      </c>
    </row>
    <row r="1595">
      <c r="A1595" s="1">
        <v>414711.0</v>
      </c>
      <c r="B1595" s="1" t="s">
        <v>8636</v>
      </c>
      <c r="C1595" s="2">
        <v>42251.0</v>
      </c>
      <c r="D1595" s="1" t="s">
        <v>8637</v>
      </c>
      <c r="E1595" s="1" t="s">
        <v>29</v>
      </c>
      <c r="F1595" s="1">
        <v>894.0</v>
      </c>
      <c r="G1595" s="1">
        <v>236.0</v>
      </c>
      <c r="H1595" s="1">
        <v>1.0</v>
      </c>
      <c r="I1595" s="1" t="s">
        <v>8638</v>
      </c>
      <c r="K1595" s="1" t="s">
        <v>131</v>
      </c>
      <c r="L1595" s="1"/>
      <c r="M1595" s="3" t="s">
        <v>8639</v>
      </c>
      <c r="N1595" s="1" t="b">
        <v>1</v>
      </c>
      <c r="O1595" s="1" t="b">
        <v>1</v>
      </c>
      <c r="P1595" s="1" t="s">
        <v>77</v>
      </c>
      <c r="X1595" s="1" t="s">
        <v>8640</v>
      </c>
      <c r="Y1595" s="3" t="s">
        <v>8641</v>
      </c>
      <c r="Z1595" s="3" t="s">
        <v>8642</v>
      </c>
    </row>
    <row r="1596">
      <c r="A1596" s="1">
        <v>414712.0</v>
      </c>
      <c r="B1596" s="1" t="s">
        <v>8643</v>
      </c>
      <c r="C1596" s="2">
        <v>42251.0</v>
      </c>
      <c r="D1596" s="1" t="s">
        <v>8644</v>
      </c>
      <c r="E1596" s="1" t="s">
        <v>29</v>
      </c>
      <c r="F1596" s="1">
        <v>894.0</v>
      </c>
      <c r="G1596" s="1">
        <v>236.0</v>
      </c>
      <c r="H1596" s="1">
        <v>1.0</v>
      </c>
      <c r="I1596" s="1" t="s">
        <v>8645</v>
      </c>
      <c r="K1596" s="1" t="s">
        <v>131</v>
      </c>
      <c r="L1596" s="1"/>
      <c r="M1596" s="3" t="s">
        <v>8646</v>
      </c>
      <c r="N1596" s="1" t="b">
        <v>1</v>
      </c>
      <c r="O1596" s="1" t="b">
        <v>1</v>
      </c>
      <c r="P1596" s="1" t="s">
        <v>77</v>
      </c>
      <c r="X1596" s="1" t="s">
        <v>8647</v>
      </c>
      <c r="Y1596" s="3" t="s">
        <v>8648</v>
      </c>
      <c r="Z1596" s="3" t="s">
        <v>8649</v>
      </c>
    </row>
    <row r="1597">
      <c r="A1597" s="1">
        <v>414713.0</v>
      </c>
      <c r="B1597" s="1" t="s">
        <v>8650</v>
      </c>
      <c r="C1597" s="2">
        <v>42251.0</v>
      </c>
      <c r="D1597" s="1" t="s">
        <v>8651</v>
      </c>
      <c r="E1597" s="1" t="s">
        <v>29</v>
      </c>
      <c r="F1597" s="1">
        <v>894.0</v>
      </c>
      <c r="G1597" s="1">
        <v>236.0</v>
      </c>
      <c r="H1597" s="1">
        <v>1.0</v>
      </c>
      <c r="I1597" s="1" t="s">
        <v>558</v>
      </c>
      <c r="M1597" s="3" t="s">
        <v>8652</v>
      </c>
      <c r="N1597" s="1" t="b">
        <v>0</v>
      </c>
      <c r="O1597" s="1" t="b">
        <v>0</v>
      </c>
      <c r="P1597" s="1" t="s">
        <v>31</v>
      </c>
      <c r="X1597" s="1" t="s">
        <v>8653</v>
      </c>
      <c r="Y1597" s="3" t="s">
        <v>8654</v>
      </c>
      <c r="Z1597" s="3" t="s">
        <v>8655</v>
      </c>
    </row>
    <row r="1598">
      <c r="A1598" s="1">
        <v>414714.0</v>
      </c>
      <c r="B1598" s="1" t="s">
        <v>8656</v>
      </c>
      <c r="C1598" s="2">
        <v>42251.0</v>
      </c>
      <c r="D1598" s="1" t="s">
        <v>8657</v>
      </c>
      <c r="E1598" s="1" t="s">
        <v>29</v>
      </c>
      <c r="F1598" s="1">
        <v>894.0</v>
      </c>
      <c r="G1598" s="1">
        <v>236.0</v>
      </c>
      <c r="H1598" s="1">
        <v>0.0</v>
      </c>
      <c r="I1598" s="1" t="s">
        <v>8658</v>
      </c>
      <c r="M1598" s="3" t="s">
        <v>8659</v>
      </c>
      <c r="N1598" s="1" t="b">
        <v>0</v>
      </c>
      <c r="O1598" s="1" t="b">
        <v>0</v>
      </c>
      <c r="P1598" s="1" t="s">
        <v>31</v>
      </c>
      <c r="X1598" s="1" t="s">
        <v>8660</v>
      </c>
    </row>
    <row r="1599">
      <c r="A1599" s="1">
        <v>414715.0</v>
      </c>
      <c r="B1599" s="1" t="s">
        <v>8661</v>
      </c>
      <c r="C1599" s="2">
        <v>42251.0</v>
      </c>
      <c r="D1599" s="1" t="s">
        <v>8662</v>
      </c>
      <c r="E1599" s="1" t="s">
        <v>29</v>
      </c>
      <c r="F1599" s="1">
        <v>894.0</v>
      </c>
      <c r="G1599" s="1">
        <v>236.0</v>
      </c>
      <c r="H1599" s="1">
        <v>0.0</v>
      </c>
      <c r="I1599" s="1" t="s">
        <v>5794</v>
      </c>
      <c r="M1599" s="3" t="s">
        <v>8663</v>
      </c>
      <c r="N1599" s="1" t="b">
        <v>0</v>
      </c>
      <c r="O1599" s="1" t="b">
        <v>0</v>
      </c>
      <c r="P1599" s="1" t="s">
        <v>31</v>
      </c>
      <c r="X1599" s="1" t="s">
        <v>8664</v>
      </c>
      <c r="Y1599" s="3" t="s">
        <v>8665</v>
      </c>
      <c r="Z1599" s="3" t="s">
        <v>8666</v>
      </c>
    </row>
    <row r="1600">
      <c r="A1600" s="1">
        <v>414716.0</v>
      </c>
      <c r="B1600" s="1" t="s">
        <v>8667</v>
      </c>
      <c r="C1600" s="2">
        <v>42250.0</v>
      </c>
      <c r="D1600" s="1" t="s">
        <v>8668</v>
      </c>
      <c r="E1600" s="1" t="s">
        <v>29</v>
      </c>
      <c r="F1600" s="1">
        <v>894.0</v>
      </c>
      <c r="G1600" s="1">
        <v>236.0</v>
      </c>
      <c r="H1600" s="1">
        <v>1.0</v>
      </c>
      <c r="I1600" s="1" t="s">
        <v>8669</v>
      </c>
      <c r="M1600" s="3" t="s">
        <v>8670</v>
      </c>
      <c r="N1600" s="1" t="b">
        <v>0</v>
      </c>
      <c r="O1600" s="1" t="b">
        <v>0</v>
      </c>
      <c r="P1600" s="1" t="s">
        <v>31</v>
      </c>
      <c r="X1600" s="1" t="s">
        <v>8671</v>
      </c>
    </row>
    <row r="1601">
      <c r="A1601" s="1">
        <v>414717.0</v>
      </c>
      <c r="B1601" s="1" t="s">
        <v>8672</v>
      </c>
      <c r="C1601" s="2">
        <v>42250.0</v>
      </c>
      <c r="D1601" s="1" t="s">
        <v>8673</v>
      </c>
      <c r="E1601" s="1" t="s">
        <v>29</v>
      </c>
      <c r="F1601" s="1">
        <v>894.0</v>
      </c>
      <c r="G1601" s="1">
        <v>236.0</v>
      </c>
      <c r="H1601" s="1">
        <v>0.0</v>
      </c>
      <c r="I1601" s="1" t="s">
        <v>8674</v>
      </c>
      <c r="M1601" s="3" t="s">
        <v>8675</v>
      </c>
      <c r="N1601" s="1" t="b">
        <v>0</v>
      </c>
      <c r="O1601" s="1" t="b">
        <v>0</v>
      </c>
      <c r="P1601" s="1" t="s">
        <v>31</v>
      </c>
      <c r="X1601" s="1" t="s">
        <v>8676</v>
      </c>
      <c r="Y1601" s="3" t="s">
        <v>8677</v>
      </c>
      <c r="Z1601" s="3" t="s">
        <v>8678</v>
      </c>
    </row>
    <row r="1602">
      <c r="A1602" s="1">
        <v>414718.0</v>
      </c>
      <c r="B1602" s="1" t="s">
        <v>8679</v>
      </c>
      <c r="C1602" s="2">
        <v>42250.0</v>
      </c>
      <c r="D1602" s="1" t="s">
        <v>8680</v>
      </c>
      <c r="E1602" s="1" t="s">
        <v>29</v>
      </c>
      <c r="F1602" s="1">
        <v>894.0</v>
      </c>
      <c r="G1602" s="1">
        <v>236.0</v>
      </c>
      <c r="H1602" s="1">
        <v>0.0</v>
      </c>
      <c r="I1602" s="1" t="s">
        <v>8658</v>
      </c>
      <c r="M1602" s="3" t="s">
        <v>8681</v>
      </c>
      <c r="N1602" s="1" t="b">
        <v>0</v>
      </c>
      <c r="O1602" s="1" t="b">
        <v>0</v>
      </c>
      <c r="P1602" s="1" t="s">
        <v>31</v>
      </c>
      <c r="X1602" s="1" t="s">
        <v>8682</v>
      </c>
    </row>
    <row r="1603">
      <c r="A1603" s="1">
        <v>414719.0</v>
      </c>
      <c r="B1603" s="1" t="s">
        <v>8683</v>
      </c>
      <c r="C1603" s="2">
        <v>42250.0</v>
      </c>
      <c r="D1603" s="1" t="s">
        <v>8684</v>
      </c>
      <c r="E1603" s="1" t="s">
        <v>29</v>
      </c>
      <c r="F1603" s="1">
        <v>894.0</v>
      </c>
      <c r="G1603" s="1">
        <v>236.0</v>
      </c>
      <c r="H1603" s="1">
        <v>0.0</v>
      </c>
      <c r="M1603" s="3" t="s">
        <v>8685</v>
      </c>
      <c r="N1603" s="1" t="b">
        <v>0</v>
      </c>
      <c r="O1603" s="1" t="b">
        <v>0</v>
      </c>
      <c r="P1603" s="1" t="s">
        <v>31</v>
      </c>
      <c r="X1603" s="1" t="s">
        <v>8686</v>
      </c>
      <c r="Y1603" s="3" t="s">
        <v>8687</v>
      </c>
      <c r="Z1603" s="3" t="s">
        <v>8688</v>
      </c>
    </row>
    <row r="1604">
      <c r="A1604" s="1">
        <v>414720.0</v>
      </c>
      <c r="B1604" s="1" t="s">
        <v>8689</v>
      </c>
      <c r="C1604" s="2">
        <v>42249.0</v>
      </c>
      <c r="D1604" s="1" t="s">
        <v>8690</v>
      </c>
      <c r="E1604" s="1" t="s">
        <v>29</v>
      </c>
      <c r="F1604" s="1">
        <v>894.0</v>
      </c>
      <c r="G1604" s="1">
        <v>236.0</v>
      </c>
      <c r="H1604" s="1">
        <v>0.0</v>
      </c>
      <c r="I1604" s="1" t="s">
        <v>8658</v>
      </c>
      <c r="M1604" s="3" t="s">
        <v>8691</v>
      </c>
      <c r="N1604" s="1" t="b">
        <v>0</v>
      </c>
      <c r="O1604" s="1" t="b">
        <v>0</v>
      </c>
      <c r="P1604" s="1" t="s">
        <v>31</v>
      </c>
      <c r="X1604" s="1" t="s">
        <v>8692</v>
      </c>
    </row>
    <row r="1605">
      <c r="A1605" s="1">
        <v>414721.0</v>
      </c>
      <c r="B1605" s="1" t="s">
        <v>8693</v>
      </c>
      <c r="C1605" s="2">
        <v>42249.0</v>
      </c>
      <c r="D1605" s="1" t="s">
        <v>8694</v>
      </c>
      <c r="E1605" s="1" t="s">
        <v>29</v>
      </c>
      <c r="F1605" s="1">
        <v>894.0</v>
      </c>
      <c r="G1605" s="1">
        <v>236.0</v>
      </c>
      <c r="H1605" s="1">
        <v>0.0</v>
      </c>
      <c r="I1605" s="1" t="s">
        <v>8695</v>
      </c>
      <c r="M1605" s="3" t="s">
        <v>8696</v>
      </c>
      <c r="N1605" s="1" t="b">
        <v>0</v>
      </c>
      <c r="O1605" s="1" t="b">
        <v>0</v>
      </c>
      <c r="P1605" s="1" t="s">
        <v>31</v>
      </c>
      <c r="X1605" s="1" t="s">
        <v>8697</v>
      </c>
    </row>
    <row r="1606">
      <c r="A1606" s="1">
        <v>414722.0</v>
      </c>
      <c r="B1606" s="1" t="s">
        <v>8698</v>
      </c>
      <c r="C1606" s="2">
        <v>42249.0</v>
      </c>
      <c r="D1606" s="1" t="s">
        <v>8699</v>
      </c>
      <c r="E1606" s="1" t="s">
        <v>29</v>
      </c>
      <c r="F1606" s="1">
        <v>894.0</v>
      </c>
      <c r="G1606" s="1">
        <v>236.0</v>
      </c>
      <c r="H1606" s="1">
        <v>2.0</v>
      </c>
      <c r="I1606" s="1" t="s">
        <v>8700</v>
      </c>
      <c r="K1606" s="1" t="s">
        <v>8701</v>
      </c>
      <c r="L1606" s="1"/>
      <c r="M1606" s="3" t="s">
        <v>8702</v>
      </c>
      <c r="N1606" s="1" t="b">
        <v>1</v>
      </c>
      <c r="O1606" s="1" t="b">
        <v>1</v>
      </c>
      <c r="P1606" s="1" t="s">
        <v>77</v>
      </c>
      <c r="X1606" s="1" t="s">
        <v>8703</v>
      </c>
      <c r="Y1606" s="3" t="s">
        <v>8704</v>
      </c>
      <c r="Z1606" s="3" t="s">
        <v>8705</v>
      </c>
    </row>
    <row r="1607">
      <c r="A1607" s="1">
        <v>414723.0</v>
      </c>
      <c r="B1607" s="1" t="s">
        <v>8706</v>
      </c>
      <c r="C1607" s="2">
        <v>42249.0</v>
      </c>
      <c r="D1607" s="1" t="s">
        <v>8707</v>
      </c>
      <c r="E1607" s="1" t="s">
        <v>29</v>
      </c>
      <c r="F1607" s="1">
        <v>894.0</v>
      </c>
      <c r="G1607" s="1">
        <v>236.0</v>
      </c>
      <c r="H1607" s="1">
        <v>1.0</v>
      </c>
      <c r="M1607" s="3" t="s">
        <v>8708</v>
      </c>
      <c r="N1607" s="1" t="b">
        <v>0</v>
      </c>
      <c r="O1607" s="1" t="b">
        <v>0</v>
      </c>
      <c r="P1607" s="1" t="s">
        <v>31</v>
      </c>
      <c r="X1607" s="1" t="s">
        <v>8709</v>
      </c>
      <c r="Y1607" s="3" t="s">
        <v>8710</v>
      </c>
      <c r="Z1607" s="3" t="s">
        <v>8711</v>
      </c>
    </row>
    <row r="1608">
      <c r="A1608" s="1">
        <v>414724.0</v>
      </c>
      <c r="B1608" s="1" t="s">
        <v>8712</v>
      </c>
      <c r="C1608" s="2">
        <v>42248.0</v>
      </c>
      <c r="D1608" s="1" t="s">
        <v>8713</v>
      </c>
      <c r="E1608" s="1" t="s">
        <v>29</v>
      </c>
      <c r="F1608" s="1">
        <v>894.0</v>
      </c>
      <c r="G1608" s="1">
        <v>236.0</v>
      </c>
      <c r="H1608" s="1">
        <v>1.0</v>
      </c>
      <c r="I1608" s="1" t="s">
        <v>5794</v>
      </c>
      <c r="M1608" s="3" t="s">
        <v>8714</v>
      </c>
      <c r="N1608" s="1" t="b">
        <v>0</v>
      </c>
      <c r="O1608" s="1" t="b">
        <v>0</v>
      </c>
      <c r="P1608" s="1" t="s">
        <v>31</v>
      </c>
      <c r="X1608" s="1" t="s">
        <v>8715</v>
      </c>
    </row>
    <row r="1609">
      <c r="A1609" s="1">
        <v>414725.0</v>
      </c>
      <c r="B1609" s="1" t="s">
        <v>8716</v>
      </c>
      <c r="C1609" s="2">
        <v>42248.0</v>
      </c>
      <c r="D1609" s="1" t="s">
        <v>8717</v>
      </c>
      <c r="E1609" s="1" t="s">
        <v>29</v>
      </c>
      <c r="F1609" s="1">
        <v>894.0</v>
      </c>
      <c r="G1609" s="1">
        <v>236.0</v>
      </c>
      <c r="H1609" s="1">
        <v>1.0</v>
      </c>
      <c r="I1609" s="1" t="s">
        <v>8586</v>
      </c>
      <c r="K1609" s="1" t="s">
        <v>8718</v>
      </c>
      <c r="L1609" s="1"/>
      <c r="M1609" s="3" t="s">
        <v>8719</v>
      </c>
      <c r="N1609" s="1" t="b">
        <v>1</v>
      </c>
      <c r="O1609" s="1" t="b">
        <v>1</v>
      </c>
      <c r="P1609" s="1" t="s">
        <v>77</v>
      </c>
      <c r="X1609" s="1" t="s">
        <v>8720</v>
      </c>
      <c r="Y1609" s="3" t="s">
        <v>8721</v>
      </c>
      <c r="Z1609" s="3" t="s">
        <v>8722</v>
      </c>
      <c r="AA1609" s="3" t="s">
        <v>8723</v>
      </c>
      <c r="AB1609" s="3" t="s">
        <v>8724</v>
      </c>
    </row>
    <row r="1610">
      <c r="A1610" s="1">
        <v>414726.0</v>
      </c>
      <c r="B1610" s="1" t="s">
        <v>8725</v>
      </c>
      <c r="C1610" s="2">
        <v>42248.0</v>
      </c>
      <c r="D1610" s="1" t="s">
        <v>8726</v>
      </c>
      <c r="E1610" s="1" t="s">
        <v>29</v>
      </c>
      <c r="F1610" s="1">
        <v>894.0</v>
      </c>
      <c r="G1610" s="1">
        <v>236.0</v>
      </c>
      <c r="H1610" s="1">
        <v>60.0</v>
      </c>
      <c r="K1610" s="1" t="s">
        <v>8727</v>
      </c>
      <c r="L1610" s="1"/>
      <c r="M1610" s="3" t="s">
        <v>8728</v>
      </c>
      <c r="N1610" s="1" t="b">
        <v>1</v>
      </c>
      <c r="O1610" s="1" t="b">
        <v>1</v>
      </c>
      <c r="P1610" s="1" t="s">
        <v>77</v>
      </c>
      <c r="X1610" s="1" t="s">
        <v>8729</v>
      </c>
    </row>
    <row r="1611">
      <c r="A1611" s="1">
        <v>414727.0</v>
      </c>
      <c r="B1611" s="1" t="s">
        <v>8730</v>
      </c>
      <c r="C1611" s="2">
        <v>42248.0</v>
      </c>
      <c r="D1611" s="1" t="s">
        <v>8731</v>
      </c>
      <c r="E1611" s="1" t="s">
        <v>29</v>
      </c>
      <c r="F1611" s="1">
        <v>894.0</v>
      </c>
      <c r="G1611" s="1">
        <v>236.0</v>
      </c>
      <c r="H1611" s="1">
        <v>1.0</v>
      </c>
      <c r="K1611" s="1" t="s">
        <v>131</v>
      </c>
      <c r="L1611" s="1"/>
      <c r="M1611" s="3" t="s">
        <v>8732</v>
      </c>
      <c r="N1611" s="1" t="b">
        <v>1</v>
      </c>
      <c r="O1611" s="1" t="b">
        <v>1</v>
      </c>
      <c r="P1611" s="1" t="s">
        <v>77</v>
      </c>
      <c r="X1611" s="1" t="s">
        <v>8733</v>
      </c>
    </row>
    <row r="1612">
      <c r="A1612" s="1">
        <v>414728.0</v>
      </c>
      <c r="B1612" s="1" t="s">
        <v>8734</v>
      </c>
      <c r="C1612" s="2">
        <v>42248.0</v>
      </c>
      <c r="D1612" s="1" t="s">
        <v>8735</v>
      </c>
      <c r="E1612" s="1" t="s">
        <v>29</v>
      </c>
      <c r="F1612" s="1">
        <v>894.0</v>
      </c>
      <c r="G1612" s="1">
        <v>236.0</v>
      </c>
      <c r="H1612" s="1">
        <v>1.0</v>
      </c>
      <c r="K1612" s="1" t="s">
        <v>131</v>
      </c>
      <c r="L1612" s="1"/>
      <c r="M1612" s="3" t="s">
        <v>8736</v>
      </c>
      <c r="N1612" s="1" t="b">
        <v>1</v>
      </c>
      <c r="O1612" s="1" t="b">
        <v>1</v>
      </c>
      <c r="P1612" s="1" t="s">
        <v>77</v>
      </c>
      <c r="X1612" s="1" t="s">
        <v>8737</v>
      </c>
    </row>
    <row r="1613">
      <c r="A1613" s="1">
        <v>414729.0</v>
      </c>
      <c r="B1613" s="1" t="s">
        <v>8738</v>
      </c>
      <c r="C1613" s="2">
        <v>42248.0</v>
      </c>
      <c r="D1613" s="1" t="s">
        <v>8739</v>
      </c>
      <c r="E1613" s="1" t="s">
        <v>29</v>
      </c>
      <c r="F1613" s="1">
        <v>894.0</v>
      </c>
      <c r="G1613" s="1">
        <v>236.0</v>
      </c>
      <c r="H1613" s="1">
        <v>2.0</v>
      </c>
      <c r="K1613" s="1" t="s">
        <v>7631</v>
      </c>
      <c r="L1613" s="1"/>
      <c r="M1613" s="3" t="s">
        <v>8740</v>
      </c>
      <c r="N1613" s="1" t="b">
        <v>1</v>
      </c>
      <c r="O1613" s="1" t="b">
        <v>1</v>
      </c>
      <c r="P1613" s="1" t="s">
        <v>77</v>
      </c>
      <c r="X1613" s="1" t="s">
        <v>8741</v>
      </c>
      <c r="Y1613" s="3" t="s">
        <v>8742</v>
      </c>
      <c r="Z1613" s="3" t="s">
        <v>8722</v>
      </c>
    </row>
    <row r="1614">
      <c r="A1614" s="1">
        <v>414730.0</v>
      </c>
      <c r="B1614" s="1" t="s">
        <v>8743</v>
      </c>
      <c r="C1614" s="2">
        <v>42247.0</v>
      </c>
      <c r="D1614" s="1" t="s">
        <v>8744</v>
      </c>
      <c r="E1614" s="1" t="s">
        <v>29</v>
      </c>
      <c r="F1614" s="1">
        <v>894.0</v>
      </c>
      <c r="G1614" s="1">
        <v>236.0</v>
      </c>
      <c r="H1614" s="1">
        <v>2.0</v>
      </c>
      <c r="I1614" s="1" t="s">
        <v>1551</v>
      </c>
      <c r="K1614" s="1" t="s">
        <v>8745</v>
      </c>
      <c r="L1614" s="1"/>
      <c r="M1614" s="3" t="s">
        <v>8746</v>
      </c>
      <c r="N1614" s="1" t="b">
        <v>1</v>
      </c>
      <c r="O1614" s="1" t="b">
        <v>1</v>
      </c>
      <c r="P1614" s="1" t="s">
        <v>77</v>
      </c>
      <c r="X1614" s="1" t="s">
        <v>8747</v>
      </c>
    </row>
    <row r="1615">
      <c r="A1615" s="1">
        <v>414731.0</v>
      </c>
      <c r="B1615" s="1" t="s">
        <v>8748</v>
      </c>
      <c r="C1615" s="2">
        <v>42247.0</v>
      </c>
      <c r="D1615" s="1" t="s">
        <v>8749</v>
      </c>
      <c r="E1615" s="1" t="s">
        <v>29</v>
      </c>
      <c r="F1615" s="1">
        <v>894.0</v>
      </c>
      <c r="G1615" s="1">
        <v>236.0</v>
      </c>
      <c r="H1615" s="1">
        <v>5.0</v>
      </c>
      <c r="I1615" s="1" t="s">
        <v>8750</v>
      </c>
      <c r="K1615" s="1" t="s">
        <v>8751</v>
      </c>
      <c r="L1615" s="1"/>
      <c r="M1615" s="3" t="s">
        <v>8752</v>
      </c>
      <c r="N1615" s="1" t="b">
        <v>1</v>
      </c>
      <c r="O1615" s="1" t="b">
        <v>1</v>
      </c>
      <c r="P1615" s="1" t="s">
        <v>77</v>
      </c>
      <c r="X1615" s="1" t="s">
        <v>8753</v>
      </c>
      <c r="Y1615" s="3" t="s">
        <v>8754</v>
      </c>
      <c r="Z1615" s="3" t="s">
        <v>8755</v>
      </c>
    </row>
    <row r="1616">
      <c r="A1616" s="1">
        <v>414732.0</v>
      </c>
      <c r="B1616" s="1" t="s">
        <v>8756</v>
      </c>
      <c r="C1616" s="2">
        <v>42243.0</v>
      </c>
      <c r="D1616" s="1" t="s">
        <v>8757</v>
      </c>
      <c r="E1616" s="1" t="s">
        <v>29</v>
      </c>
      <c r="F1616" s="1">
        <v>894.0</v>
      </c>
      <c r="G1616" s="1">
        <v>236.0</v>
      </c>
      <c r="H1616" s="1">
        <v>10.0</v>
      </c>
      <c r="K1616" s="1" t="s">
        <v>1350</v>
      </c>
      <c r="L1616" s="1"/>
      <c r="M1616" s="3" t="s">
        <v>8758</v>
      </c>
      <c r="N1616" s="1" t="b">
        <v>1</v>
      </c>
      <c r="O1616" s="1" t="b">
        <v>1</v>
      </c>
      <c r="P1616" s="1" t="s">
        <v>77</v>
      </c>
      <c r="X1616" s="1" t="s">
        <v>8759</v>
      </c>
    </row>
    <row r="1617">
      <c r="A1617" s="1">
        <v>414733.0</v>
      </c>
      <c r="B1617" s="1" t="s">
        <v>8760</v>
      </c>
      <c r="C1617" s="2">
        <v>42243.0</v>
      </c>
      <c r="D1617" s="1" t="s">
        <v>8761</v>
      </c>
      <c r="E1617" s="1" t="s">
        <v>29</v>
      </c>
      <c r="F1617" s="1">
        <v>894.0</v>
      </c>
      <c r="G1617" s="1">
        <v>236.0</v>
      </c>
      <c r="H1617" s="1">
        <v>10.0</v>
      </c>
      <c r="K1617" s="1" t="s">
        <v>1350</v>
      </c>
      <c r="L1617" s="1"/>
      <c r="M1617" s="3" t="s">
        <v>8762</v>
      </c>
      <c r="N1617" s="1" t="b">
        <v>1</v>
      </c>
      <c r="O1617" s="1" t="b">
        <v>1</v>
      </c>
      <c r="P1617" s="1" t="s">
        <v>77</v>
      </c>
      <c r="X1617" s="1" t="s">
        <v>8763</v>
      </c>
    </row>
    <row r="1618">
      <c r="A1618" s="1">
        <v>414734.0</v>
      </c>
      <c r="B1618" s="1" t="s">
        <v>8764</v>
      </c>
      <c r="C1618" s="2">
        <v>42243.0</v>
      </c>
      <c r="D1618" s="1" t="s">
        <v>8765</v>
      </c>
      <c r="E1618" s="1" t="s">
        <v>29</v>
      </c>
      <c r="F1618" s="1">
        <v>894.0</v>
      </c>
      <c r="G1618" s="1">
        <v>236.0</v>
      </c>
      <c r="H1618" s="1">
        <v>17.0</v>
      </c>
      <c r="K1618" s="1" t="s">
        <v>1350</v>
      </c>
      <c r="L1618" s="1"/>
      <c r="M1618" s="3" t="s">
        <v>8766</v>
      </c>
      <c r="N1618" s="1" t="b">
        <v>1</v>
      </c>
      <c r="O1618" s="1" t="b">
        <v>1</v>
      </c>
      <c r="P1618" s="1" t="s">
        <v>77</v>
      </c>
      <c r="X1618" s="1" t="s">
        <v>8767</v>
      </c>
    </row>
    <row r="1619">
      <c r="A1619" s="1">
        <v>414735.0</v>
      </c>
      <c r="B1619" s="1" t="s">
        <v>8768</v>
      </c>
      <c r="C1619" s="2">
        <v>42243.0</v>
      </c>
      <c r="D1619" s="1" t="s">
        <v>8769</v>
      </c>
      <c r="E1619" s="1" t="s">
        <v>29</v>
      </c>
      <c r="F1619" s="1">
        <v>894.0</v>
      </c>
      <c r="G1619" s="1">
        <v>236.0</v>
      </c>
      <c r="H1619" s="1">
        <v>3.0</v>
      </c>
      <c r="I1619" s="1" t="s">
        <v>8770</v>
      </c>
      <c r="J1619" s="1" t="s">
        <v>8771</v>
      </c>
      <c r="K1619" s="1" t="s">
        <v>8772</v>
      </c>
      <c r="L1619" s="1"/>
      <c r="M1619" s="3" t="s">
        <v>8773</v>
      </c>
      <c r="N1619" s="1" t="b">
        <v>0</v>
      </c>
      <c r="O1619" s="1" t="b">
        <v>0</v>
      </c>
      <c r="P1619" s="1" t="s">
        <v>208</v>
      </c>
      <c r="X1619" s="1" t="s">
        <v>8774</v>
      </c>
    </row>
    <row r="1620">
      <c r="A1620" s="1">
        <v>414736.0</v>
      </c>
      <c r="B1620" s="1" t="s">
        <v>8775</v>
      </c>
      <c r="C1620" s="2">
        <v>42243.0</v>
      </c>
      <c r="D1620" s="1" t="s">
        <v>8776</v>
      </c>
      <c r="E1620" s="1" t="s">
        <v>29</v>
      </c>
      <c r="F1620" s="1">
        <v>894.0</v>
      </c>
      <c r="G1620" s="1">
        <v>236.0</v>
      </c>
      <c r="H1620" s="1">
        <v>10.0</v>
      </c>
      <c r="I1620" s="1" t="s">
        <v>8777</v>
      </c>
      <c r="K1620" s="1" t="s">
        <v>8778</v>
      </c>
      <c r="L1620" s="1"/>
      <c r="M1620" s="3" t="s">
        <v>8779</v>
      </c>
      <c r="N1620" s="1" t="b">
        <v>1</v>
      </c>
      <c r="O1620" s="1" t="b">
        <v>1</v>
      </c>
      <c r="P1620" s="1" t="s">
        <v>77</v>
      </c>
      <c r="X1620" s="1" t="s">
        <v>8780</v>
      </c>
    </row>
    <row r="1621">
      <c r="A1621" s="1">
        <v>414737.0</v>
      </c>
      <c r="B1621" s="1" t="s">
        <v>8781</v>
      </c>
      <c r="C1621" s="2">
        <v>42243.0</v>
      </c>
      <c r="D1621" s="1" t="s">
        <v>8782</v>
      </c>
      <c r="E1621" s="1" t="s">
        <v>29</v>
      </c>
      <c r="F1621" s="1">
        <v>894.0</v>
      </c>
      <c r="G1621" s="1">
        <v>236.0</v>
      </c>
      <c r="H1621" s="1">
        <v>13.0</v>
      </c>
      <c r="K1621" s="1" t="s">
        <v>1350</v>
      </c>
      <c r="L1621" s="1"/>
      <c r="M1621" s="3" t="s">
        <v>8783</v>
      </c>
      <c r="N1621" s="1" t="b">
        <v>1</v>
      </c>
      <c r="O1621" s="1" t="b">
        <v>1</v>
      </c>
      <c r="P1621" s="1" t="s">
        <v>77</v>
      </c>
      <c r="X1621" s="1" t="s">
        <v>8784</v>
      </c>
    </row>
    <row r="1622">
      <c r="A1622" s="1">
        <v>414738.0</v>
      </c>
      <c r="B1622" s="1" t="s">
        <v>8785</v>
      </c>
      <c r="C1622" s="2">
        <v>42243.0</v>
      </c>
      <c r="D1622" s="1" t="s">
        <v>8786</v>
      </c>
      <c r="E1622" s="1" t="s">
        <v>29</v>
      </c>
      <c r="F1622" s="1">
        <v>894.0</v>
      </c>
      <c r="G1622" s="1">
        <v>236.0</v>
      </c>
      <c r="H1622" s="1">
        <v>21.0</v>
      </c>
      <c r="K1622" s="1" t="s">
        <v>1350</v>
      </c>
      <c r="L1622" s="1"/>
      <c r="M1622" s="3" t="s">
        <v>8787</v>
      </c>
      <c r="N1622" s="1" t="b">
        <v>1</v>
      </c>
      <c r="O1622" s="1" t="b">
        <v>1</v>
      </c>
      <c r="P1622" s="1" t="s">
        <v>77</v>
      </c>
      <c r="X1622" s="1" t="s">
        <v>8788</v>
      </c>
    </row>
    <row r="1623">
      <c r="A1623" s="1">
        <v>414739.0</v>
      </c>
      <c r="B1623" s="1" t="s">
        <v>8789</v>
      </c>
      <c r="C1623" s="2">
        <v>42243.0</v>
      </c>
      <c r="D1623" s="1" t="s">
        <v>8790</v>
      </c>
      <c r="E1623" s="1" t="s">
        <v>29</v>
      </c>
      <c r="F1623" s="1">
        <v>894.0</v>
      </c>
      <c r="G1623" s="1">
        <v>236.0</v>
      </c>
      <c r="H1623" s="1">
        <v>11.0</v>
      </c>
      <c r="K1623" s="1" t="s">
        <v>1350</v>
      </c>
      <c r="L1623" s="1"/>
      <c r="M1623" s="3" t="s">
        <v>8791</v>
      </c>
      <c r="N1623" s="1" t="b">
        <v>1</v>
      </c>
      <c r="O1623" s="1" t="b">
        <v>1</v>
      </c>
      <c r="P1623" s="1" t="s">
        <v>77</v>
      </c>
      <c r="X1623" s="1" t="s">
        <v>8792</v>
      </c>
    </row>
    <row r="1624">
      <c r="A1624" s="1">
        <v>414740.0</v>
      </c>
      <c r="B1624" s="1" t="s">
        <v>8793</v>
      </c>
      <c r="C1624" s="2">
        <v>42243.0</v>
      </c>
      <c r="D1624" s="1" t="s">
        <v>8794</v>
      </c>
      <c r="E1624" s="1" t="s">
        <v>29</v>
      </c>
      <c r="F1624" s="1">
        <v>894.0</v>
      </c>
      <c r="G1624" s="1">
        <v>236.0</v>
      </c>
      <c r="H1624" s="1">
        <v>0.0</v>
      </c>
      <c r="I1624" s="1" t="s">
        <v>5794</v>
      </c>
      <c r="J1624" s="1" t="s">
        <v>29</v>
      </c>
      <c r="K1624" s="1" t="s">
        <v>206</v>
      </c>
      <c r="L1624" s="1"/>
      <c r="M1624" s="3" t="s">
        <v>8795</v>
      </c>
      <c r="N1624" s="1" t="b">
        <v>0</v>
      </c>
      <c r="O1624" s="1" t="b">
        <v>0</v>
      </c>
      <c r="P1624" s="1" t="s">
        <v>208</v>
      </c>
      <c r="X1624" s="1" t="s">
        <v>8796</v>
      </c>
      <c r="Y1624" s="3" t="s">
        <v>8797</v>
      </c>
      <c r="Z1624" s="3" t="s">
        <v>8798</v>
      </c>
    </row>
  </sheetData>
  <hyperlinks>
    <hyperlink r:id="rId1" ref="M2"/>
    <hyperlink r:id="rId2" ref="Y2"/>
    <hyperlink r:id="rId3" ref="Z2"/>
    <hyperlink r:id="rId4" ref="M3"/>
    <hyperlink r:id="rId5" ref="Y3"/>
    <hyperlink r:id="rId6" ref="Z3"/>
    <hyperlink r:id="rId7" ref="M4"/>
    <hyperlink r:id="rId8" ref="X4"/>
    <hyperlink r:id="rId9" ref="M5"/>
    <hyperlink r:id="rId10" ref="Y5"/>
    <hyperlink r:id="rId11" ref="Z5"/>
    <hyperlink r:id="rId12" ref="M6"/>
    <hyperlink r:id="rId13" ref="Y6"/>
    <hyperlink r:id="rId14" ref="Z6"/>
    <hyperlink r:id="rId15" ref="M7"/>
    <hyperlink r:id="rId16" ref="Y7"/>
    <hyperlink r:id="rId17" ref="Z7"/>
    <hyperlink r:id="rId18" ref="M8"/>
    <hyperlink r:id="rId19" ref="Y8"/>
    <hyperlink r:id="rId20" ref="Z8"/>
    <hyperlink r:id="rId21" ref="M9"/>
    <hyperlink r:id="rId22" ref="M10"/>
    <hyperlink r:id="rId23" ref="M11"/>
    <hyperlink r:id="rId24" ref="M12"/>
    <hyperlink r:id="rId25" ref="M13"/>
    <hyperlink r:id="rId26" ref="M14"/>
    <hyperlink r:id="rId27" ref="Y14"/>
    <hyperlink r:id="rId28" ref="Z14"/>
    <hyperlink r:id="rId29" ref="M15"/>
    <hyperlink r:id="rId30" ref="M16"/>
    <hyperlink r:id="rId31" ref="M17"/>
    <hyperlink r:id="rId32" ref="M18"/>
    <hyperlink r:id="rId33" ref="M19"/>
    <hyperlink r:id="rId34" ref="M20"/>
    <hyperlink r:id="rId35" ref="M21"/>
    <hyperlink r:id="rId36" ref="M22"/>
    <hyperlink r:id="rId37" ref="M23"/>
    <hyperlink r:id="rId38" ref="Y23"/>
    <hyperlink r:id="rId39" ref="Z23"/>
    <hyperlink r:id="rId40" ref="M24"/>
    <hyperlink r:id="rId41" ref="M25"/>
    <hyperlink r:id="rId42" ref="M26"/>
    <hyperlink r:id="rId43" ref="Y26"/>
    <hyperlink r:id="rId44" ref="Z26"/>
    <hyperlink r:id="rId45" ref="M27"/>
    <hyperlink r:id="rId46" ref="V27"/>
    <hyperlink r:id="rId47" ref="M28"/>
    <hyperlink r:id="rId48" ref="M29"/>
    <hyperlink r:id="rId49" ref="M30"/>
    <hyperlink r:id="rId50" ref="V30"/>
    <hyperlink r:id="rId51" ref="Y30"/>
    <hyperlink r:id="rId52" ref="Z30"/>
    <hyperlink r:id="rId53" ref="M31"/>
    <hyperlink r:id="rId54" ref="V31"/>
    <hyperlink r:id="rId55" ref="M32"/>
    <hyperlink r:id="rId56" ref="Y32"/>
    <hyperlink r:id="rId57" ref="Z32"/>
    <hyperlink r:id="rId58" ref="M33"/>
    <hyperlink r:id="rId59" ref="V33"/>
    <hyperlink r:id="rId60" ref="M34"/>
    <hyperlink r:id="rId61" ref="M35"/>
    <hyperlink r:id="rId62" ref="M36"/>
    <hyperlink r:id="rId63" ref="M37"/>
    <hyperlink r:id="rId64" ref="M38"/>
    <hyperlink r:id="rId65" ref="M39"/>
    <hyperlink r:id="rId66" ref="Y39"/>
    <hyperlink r:id="rId67" ref="Z39"/>
    <hyperlink r:id="rId68" ref="M40"/>
    <hyperlink r:id="rId69" ref="M41"/>
    <hyperlink r:id="rId70" ref="M42"/>
    <hyperlink r:id="rId71" ref="M43"/>
    <hyperlink r:id="rId72" ref="Y43"/>
    <hyperlink r:id="rId73" ref="Z43"/>
    <hyperlink r:id="rId74" ref="M44"/>
    <hyperlink r:id="rId75" ref="Y44"/>
    <hyperlink r:id="rId76" ref="Z44"/>
    <hyperlink r:id="rId77" ref="M45"/>
    <hyperlink r:id="rId78" ref="V45"/>
    <hyperlink r:id="rId79" ref="Y45"/>
    <hyperlink r:id="rId80" ref="Z45"/>
    <hyperlink r:id="rId81" ref="M46"/>
    <hyperlink r:id="rId82" ref="V46"/>
    <hyperlink r:id="rId83" ref="Y46"/>
    <hyperlink r:id="rId84" ref="Z46"/>
    <hyperlink r:id="rId85" ref="M47"/>
    <hyperlink r:id="rId86" ref="V47"/>
    <hyperlink r:id="rId87" ref="Y47"/>
    <hyperlink r:id="rId88" ref="Z47"/>
    <hyperlink r:id="rId89" ref="M48"/>
    <hyperlink r:id="rId90" ref="V48"/>
    <hyperlink r:id="rId91" ref="M49"/>
    <hyperlink r:id="rId92" ref="V49"/>
    <hyperlink r:id="rId93" ref="M50"/>
    <hyperlink r:id="rId94" ref="V50"/>
    <hyperlink r:id="rId95" ref="M51"/>
    <hyperlink r:id="rId96" ref="V51"/>
    <hyperlink r:id="rId97" ref="M52"/>
    <hyperlink r:id="rId98" ref="V52"/>
    <hyperlink r:id="rId99" ref="M53"/>
    <hyperlink r:id="rId100" ref="V53"/>
    <hyperlink r:id="rId101" ref="M54"/>
    <hyperlink r:id="rId102" ref="V54"/>
    <hyperlink r:id="rId103" ref="M55"/>
    <hyperlink r:id="rId104" ref="M56"/>
    <hyperlink r:id="rId105" ref="M57"/>
    <hyperlink r:id="rId106" ref="M58"/>
    <hyperlink r:id="rId107" ref="Y58"/>
    <hyperlink r:id="rId108" ref="Z58"/>
    <hyperlink r:id="rId109" ref="M59"/>
    <hyperlink r:id="rId110" ref="Y59"/>
    <hyperlink r:id="rId111" ref="Z59"/>
    <hyperlink r:id="rId112" ref="M60"/>
    <hyperlink r:id="rId113" ref="M61"/>
    <hyperlink r:id="rId114" ref="M62"/>
    <hyperlink r:id="rId115" ref="M63"/>
    <hyperlink r:id="rId116" ref="M64"/>
    <hyperlink r:id="rId117" ref="M65"/>
    <hyperlink r:id="rId118" ref="M66"/>
    <hyperlink r:id="rId119" ref="Y66"/>
    <hyperlink r:id="rId120" ref="Z66"/>
    <hyperlink r:id="rId121" ref="M67"/>
    <hyperlink r:id="rId122" ref="M68"/>
    <hyperlink r:id="rId123" ref="M69"/>
    <hyperlink r:id="rId124" ref="M70"/>
    <hyperlink r:id="rId125" ref="Y70"/>
    <hyperlink r:id="rId126" ref="Z70"/>
    <hyperlink r:id="rId127" ref="M71"/>
    <hyperlink r:id="rId128" ref="M72"/>
    <hyperlink r:id="rId129" ref="Y72"/>
    <hyperlink r:id="rId130" ref="Z72"/>
    <hyperlink r:id="rId131" ref="M73"/>
    <hyperlink r:id="rId132" ref="M74"/>
    <hyperlink r:id="rId133" ref="M75"/>
    <hyperlink r:id="rId134" ref="M76"/>
    <hyperlink r:id="rId135" ref="Y76"/>
    <hyperlink r:id="rId136" ref="Z76"/>
    <hyperlink r:id="rId137" ref="M77"/>
    <hyperlink r:id="rId138" ref="M78"/>
    <hyperlink r:id="rId139" ref="M79"/>
    <hyperlink r:id="rId140" ref="M80"/>
    <hyperlink r:id="rId141" ref="M81"/>
    <hyperlink r:id="rId142" ref="M82"/>
    <hyperlink r:id="rId143" ref="M83"/>
    <hyperlink r:id="rId144" ref="M84"/>
    <hyperlink r:id="rId145" ref="M85"/>
    <hyperlink r:id="rId146" ref="M86"/>
    <hyperlink r:id="rId147" ref="M87"/>
    <hyperlink r:id="rId148" ref="M88"/>
    <hyperlink r:id="rId149" ref="Y88"/>
    <hyperlink r:id="rId150" ref="Z88"/>
    <hyperlink r:id="rId151" ref="M89"/>
    <hyperlink r:id="rId152" ref="M90"/>
    <hyperlink r:id="rId153" ref="M91"/>
    <hyperlink r:id="rId154" ref="M92"/>
    <hyperlink r:id="rId155" ref="M93"/>
    <hyperlink r:id="rId156" ref="Y93"/>
    <hyperlink r:id="rId157" ref="Z93"/>
    <hyperlink r:id="rId158" ref="M94"/>
    <hyperlink r:id="rId159" ref="M95"/>
    <hyperlink r:id="rId160" ref="M96"/>
    <hyperlink r:id="rId161" ref="M97"/>
    <hyperlink r:id="rId162" ref="M98"/>
    <hyperlink r:id="rId163" ref="M99"/>
    <hyperlink r:id="rId164" ref="M100"/>
    <hyperlink r:id="rId165" ref="M101"/>
    <hyperlink r:id="rId166" ref="M102"/>
    <hyperlink r:id="rId167" ref="M103"/>
    <hyperlink r:id="rId168" ref="M104"/>
    <hyperlink r:id="rId169" ref="M105"/>
    <hyperlink r:id="rId170" ref="M106"/>
    <hyperlink r:id="rId171" ref="M107"/>
    <hyperlink r:id="rId172" ref="M108"/>
    <hyperlink r:id="rId173" ref="M109"/>
    <hyperlink r:id="rId174" ref="M110"/>
    <hyperlink r:id="rId175" ref="M111"/>
    <hyperlink r:id="rId176" ref="M112"/>
    <hyperlink r:id="rId177" ref="M113"/>
    <hyperlink r:id="rId178" ref="M114"/>
    <hyperlink r:id="rId179" ref="M115"/>
    <hyperlink r:id="rId180" ref="M116"/>
    <hyperlink r:id="rId181" ref="M117"/>
    <hyperlink r:id="rId182" ref="M118"/>
    <hyperlink r:id="rId183" ref="M119"/>
    <hyperlink r:id="rId184" ref="M120"/>
    <hyperlink r:id="rId185" ref="M121"/>
    <hyperlink r:id="rId186" ref="M122"/>
    <hyperlink r:id="rId187" ref="M123"/>
    <hyperlink r:id="rId188" ref="M124"/>
    <hyperlink r:id="rId189" ref="M125"/>
    <hyperlink r:id="rId190" ref="M126"/>
    <hyperlink r:id="rId191" ref="M127"/>
    <hyperlink r:id="rId192" ref="M128"/>
    <hyperlink r:id="rId193" ref="M129"/>
    <hyperlink r:id="rId194" ref="M130"/>
    <hyperlink r:id="rId195" ref="M131"/>
    <hyperlink r:id="rId196" ref="M132"/>
    <hyperlink r:id="rId197" ref="M133"/>
    <hyperlink r:id="rId198" ref="M134"/>
    <hyperlink r:id="rId199" ref="Y134"/>
    <hyperlink r:id="rId200" ref="Z134"/>
    <hyperlink r:id="rId201" ref="M135"/>
    <hyperlink r:id="rId202" ref="Y135"/>
    <hyperlink r:id="rId203" ref="Z135"/>
    <hyperlink r:id="rId204" ref="M136"/>
    <hyperlink r:id="rId205" ref="Y136"/>
    <hyperlink r:id="rId206" ref="Z136"/>
    <hyperlink r:id="rId207" ref="M137"/>
    <hyperlink r:id="rId208" ref="M138"/>
    <hyperlink r:id="rId209" ref="Y138"/>
    <hyperlink r:id="rId210" ref="Z138"/>
    <hyperlink r:id="rId211" ref="M139"/>
    <hyperlink r:id="rId212" ref="Y139"/>
    <hyperlink r:id="rId213" ref="Z139"/>
    <hyperlink r:id="rId214" ref="M140"/>
    <hyperlink r:id="rId215" ref="Y140"/>
    <hyperlink r:id="rId216" ref="Z140"/>
    <hyperlink r:id="rId217" ref="M141"/>
    <hyperlink r:id="rId218" ref="Y141"/>
    <hyperlink r:id="rId219" ref="Z141"/>
    <hyperlink r:id="rId220" ref="M142"/>
    <hyperlink r:id="rId221" ref="Y142"/>
    <hyperlink r:id="rId222" ref="Z142"/>
    <hyperlink r:id="rId223" ref="M143"/>
    <hyperlink r:id="rId224" ref="M144"/>
    <hyperlink r:id="rId225" ref="M145"/>
    <hyperlink r:id="rId226" ref="M146"/>
    <hyperlink r:id="rId227" ref="Y146"/>
    <hyperlink r:id="rId228" ref="Z146"/>
    <hyperlink r:id="rId229" ref="M147"/>
    <hyperlink r:id="rId230" ref="M148"/>
    <hyperlink r:id="rId231" ref="M149"/>
    <hyperlink r:id="rId232" ref="M150"/>
    <hyperlink r:id="rId233" ref="M151"/>
    <hyperlink r:id="rId234" ref="M152"/>
    <hyperlink r:id="rId235" ref="M153"/>
    <hyperlink r:id="rId236" ref="M154"/>
    <hyperlink r:id="rId237" ref="Y154"/>
    <hyperlink r:id="rId238" ref="Z154"/>
    <hyperlink r:id="rId239" ref="M155"/>
    <hyperlink r:id="rId240" ref="M156"/>
    <hyperlink r:id="rId241" ref="M157"/>
    <hyperlink r:id="rId242" ref="M158"/>
    <hyperlink r:id="rId243" ref="Y158"/>
    <hyperlink r:id="rId244" ref="Z158"/>
    <hyperlink r:id="rId245" ref="M159"/>
    <hyperlink r:id="rId246" ref="Y159"/>
    <hyperlink r:id="rId247" ref="Z159"/>
    <hyperlink r:id="rId248" ref="M160"/>
    <hyperlink r:id="rId249" ref="M161"/>
    <hyperlink r:id="rId250" ref="M162"/>
    <hyperlink r:id="rId251" ref="M163"/>
    <hyperlink r:id="rId252" ref="M164"/>
    <hyperlink r:id="rId253" ref="M165"/>
    <hyperlink r:id="rId254" ref="M166"/>
    <hyperlink r:id="rId255" ref="M167"/>
    <hyperlink r:id="rId256" ref="M168"/>
    <hyperlink r:id="rId257" ref="M169"/>
    <hyperlink r:id="rId258" ref="M170"/>
    <hyperlink r:id="rId259" ref="M171"/>
    <hyperlink r:id="rId260" ref="M172"/>
    <hyperlink r:id="rId261" ref="M173"/>
    <hyperlink r:id="rId262" ref="M174"/>
    <hyperlink r:id="rId263" ref="M175"/>
    <hyperlink r:id="rId264" ref="M176"/>
    <hyperlink r:id="rId265" ref="M177"/>
    <hyperlink r:id="rId266" ref="M178"/>
    <hyperlink r:id="rId267" ref="M179"/>
    <hyperlink r:id="rId268" ref="M180"/>
    <hyperlink r:id="rId269" ref="M181"/>
    <hyperlink r:id="rId270" ref="M182"/>
    <hyperlink r:id="rId271" ref="M183"/>
    <hyperlink r:id="rId272" ref="M184"/>
    <hyperlink r:id="rId273" ref="Y184"/>
    <hyperlink r:id="rId274" ref="Z184"/>
    <hyperlink r:id="rId275" ref="M185"/>
    <hyperlink r:id="rId276" ref="Y185"/>
    <hyperlink r:id="rId277" ref="Z185"/>
    <hyperlink r:id="rId278" ref="M186"/>
    <hyperlink r:id="rId279" ref="M187"/>
    <hyperlink r:id="rId280" ref="M188"/>
    <hyperlink r:id="rId281" ref="M189"/>
    <hyperlink r:id="rId282" ref="M190"/>
    <hyperlink r:id="rId283" ref="M191"/>
    <hyperlink r:id="rId284" ref="M192"/>
    <hyperlink r:id="rId285" ref="M193"/>
    <hyperlink r:id="rId286" ref="M194"/>
    <hyperlink r:id="rId287" ref="M195"/>
    <hyperlink r:id="rId288" ref="M196"/>
    <hyperlink r:id="rId289" ref="M197"/>
    <hyperlink r:id="rId290" ref="M198"/>
    <hyperlink r:id="rId291" ref="M199"/>
    <hyperlink r:id="rId292" ref="M200"/>
    <hyperlink r:id="rId293" ref="M201"/>
    <hyperlink r:id="rId294" ref="M202"/>
    <hyperlink r:id="rId295" ref="M203"/>
    <hyperlink r:id="rId296" ref="M204"/>
    <hyperlink r:id="rId297" ref="Y204"/>
    <hyperlink r:id="rId298" ref="Z204"/>
    <hyperlink r:id="rId299" ref="M205"/>
    <hyperlink r:id="rId300" ref="M206"/>
    <hyperlink r:id="rId301" ref="Y206"/>
    <hyperlink r:id="rId302" ref="Z206"/>
    <hyperlink r:id="rId303" ref="M207"/>
    <hyperlink r:id="rId304" ref="M208"/>
    <hyperlink r:id="rId305" ref="Y208"/>
    <hyperlink r:id="rId306" ref="Z208"/>
    <hyperlink r:id="rId307" ref="M209"/>
    <hyperlink r:id="rId308" ref="M210"/>
    <hyperlink r:id="rId309" ref="M211"/>
    <hyperlink r:id="rId310" ref="M212"/>
    <hyperlink r:id="rId311" ref="M213"/>
    <hyperlink r:id="rId312" ref="M214"/>
    <hyperlink r:id="rId313" ref="Y214"/>
    <hyperlink r:id="rId314" ref="Z214"/>
    <hyperlink r:id="rId315" ref="M215"/>
    <hyperlink r:id="rId316" ref="M216"/>
    <hyperlink r:id="rId317" ref="Y216"/>
    <hyperlink r:id="rId318" ref="Z216"/>
    <hyperlink r:id="rId319" ref="M217"/>
    <hyperlink r:id="rId320" ref="Y217"/>
    <hyperlink r:id="rId321" ref="Z217"/>
    <hyperlink r:id="rId322" ref="M218"/>
    <hyperlink r:id="rId323" ref="Y218"/>
    <hyperlink r:id="rId324" ref="Z218"/>
    <hyperlink r:id="rId325" ref="M219"/>
    <hyperlink r:id="rId326" ref="M220"/>
    <hyperlink r:id="rId327" ref="M221"/>
    <hyperlink r:id="rId328" ref="M222"/>
    <hyperlink r:id="rId329" ref="M223"/>
    <hyperlink r:id="rId330" ref="M224"/>
    <hyperlink r:id="rId331" ref="Y224"/>
    <hyperlink r:id="rId332" ref="Z224"/>
    <hyperlink r:id="rId333" ref="M225"/>
    <hyperlink r:id="rId334" ref="Y225"/>
    <hyperlink r:id="rId335" ref="Z225"/>
    <hyperlink r:id="rId336" ref="M226"/>
    <hyperlink r:id="rId337" ref="Y226"/>
    <hyperlink r:id="rId338" ref="Z226"/>
    <hyperlink r:id="rId339" ref="M227"/>
    <hyperlink r:id="rId340" ref="M228"/>
    <hyperlink r:id="rId341" ref="M229"/>
    <hyperlink r:id="rId342" ref="M230"/>
    <hyperlink r:id="rId343" ref="Y230"/>
    <hyperlink r:id="rId344" ref="Z230"/>
    <hyperlink r:id="rId345" ref="M231"/>
    <hyperlink r:id="rId346" ref="Y231"/>
    <hyperlink r:id="rId347" ref="Z231"/>
    <hyperlink r:id="rId348" ref="M232"/>
    <hyperlink r:id="rId349" ref="M233"/>
    <hyperlink r:id="rId350" ref="M234"/>
    <hyperlink r:id="rId351" ref="M235"/>
    <hyperlink r:id="rId352" ref="M236"/>
    <hyperlink r:id="rId353" ref="M237"/>
    <hyperlink r:id="rId354" ref="M238"/>
    <hyperlink r:id="rId355" ref="Y238"/>
    <hyperlink r:id="rId356" ref="Z238"/>
    <hyperlink r:id="rId357" ref="M239"/>
    <hyperlink r:id="rId358" ref="M240"/>
    <hyperlink r:id="rId359" ref="M241"/>
    <hyperlink r:id="rId360" ref="Y241"/>
    <hyperlink r:id="rId361" ref="Z241"/>
    <hyperlink r:id="rId362" ref="M242"/>
    <hyperlink r:id="rId363" ref="M243"/>
    <hyperlink r:id="rId364" ref="Y243"/>
    <hyperlink r:id="rId365" ref="Z243"/>
    <hyperlink r:id="rId366" ref="M244"/>
    <hyperlink r:id="rId367" ref="M245"/>
    <hyperlink r:id="rId368" ref="M246"/>
    <hyperlink r:id="rId369" ref="Y246"/>
    <hyperlink r:id="rId370" ref="Z246"/>
    <hyperlink r:id="rId371" ref="M247"/>
    <hyperlink r:id="rId372" ref="M248"/>
    <hyperlink r:id="rId373" ref="M249"/>
    <hyperlink r:id="rId374" ref="M250"/>
    <hyperlink r:id="rId375" ref="Y250"/>
    <hyperlink r:id="rId376" ref="Z250"/>
    <hyperlink r:id="rId377" ref="M251"/>
    <hyperlink r:id="rId378" ref="M252"/>
    <hyperlink r:id="rId379" ref="Y252"/>
    <hyperlink r:id="rId380" ref="Z252"/>
    <hyperlink r:id="rId381" ref="M253"/>
    <hyperlink r:id="rId382" ref="Y253"/>
    <hyperlink r:id="rId383" ref="Z253"/>
    <hyperlink r:id="rId384" ref="M254"/>
    <hyperlink r:id="rId385" ref="M255"/>
    <hyperlink r:id="rId386" ref="Y255"/>
    <hyperlink r:id="rId387" ref="Z255"/>
    <hyperlink r:id="rId388" ref="M256"/>
    <hyperlink r:id="rId389" ref="M257"/>
    <hyperlink r:id="rId390" ref="M258"/>
    <hyperlink r:id="rId391" ref="M259"/>
    <hyperlink r:id="rId392" ref="M260"/>
    <hyperlink r:id="rId393" ref="M261"/>
    <hyperlink r:id="rId394" ref="Y261"/>
    <hyperlink r:id="rId395" ref="Z261"/>
    <hyperlink r:id="rId396" ref="M262"/>
    <hyperlink r:id="rId397" ref="M263"/>
    <hyperlink r:id="rId398" ref="Y263"/>
    <hyperlink r:id="rId399" ref="Z263"/>
    <hyperlink r:id="rId400" ref="M264"/>
    <hyperlink r:id="rId401" ref="M265"/>
    <hyperlink r:id="rId402" ref="M266"/>
    <hyperlink r:id="rId403" ref="M267"/>
    <hyperlink r:id="rId404" ref="M268"/>
    <hyperlink r:id="rId405" ref="M269"/>
    <hyperlink r:id="rId406" ref="M270"/>
    <hyperlink r:id="rId407" ref="M271"/>
    <hyperlink r:id="rId408" ref="M272"/>
    <hyperlink r:id="rId409" ref="M273"/>
    <hyperlink r:id="rId410" ref="M274"/>
    <hyperlink r:id="rId411" ref="M275"/>
    <hyperlink r:id="rId412" ref="M276"/>
    <hyperlink r:id="rId413" ref="M277"/>
    <hyperlink r:id="rId414" ref="M278"/>
    <hyperlink r:id="rId415" ref="M279"/>
    <hyperlink r:id="rId416" ref="M280"/>
    <hyperlink r:id="rId417" ref="M281"/>
    <hyperlink r:id="rId418" ref="M282"/>
    <hyperlink r:id="rId419" ref="Y282"/>
    <hyperlink r:id="rId420" ref="Z282"/>
    <hyperlink r:id="rId421" ref="M283"/>
    <hyperlink r:id="rId422" ref="M284"/>
    <hyperlink r:id="rId423" ref="M285"/>
    <hyperlink r:id="rId424" ref="Y285"/>
    <hyperlink r:id="rId425" ref="Z285"/>
    <hyperlink r:id="rId426" ref="M286"/>
    <hyperlink r:id="rId427" ref="M287"/>
    <hyperlink r:id="rId428" ref="M288"/>
    <hyperlink r:id="rId429" ref="M289"/>
    <hyperlink r:id="rId430" ref="M290"/>
    <hyperlink r:id="rId431" ref="M291"/>
    <hyperlink r:id="rId432" ref="M292"/>
    <hyperlink r:id="rId433" ref="M293"/>
    <hyperlink r:id="rId434" ref="M294"/>
    <hyperlink r:id="rId435" ref="M295"/>
    <hyperlink r:id="rId436" ref="M296"/>
    <hyperlink r:id="rId437" ref="Y296"/>
    <hyperlink r:id="rId438" ref="Z296"/>
    <hyperlink r:id="rId439" ref="M297"/>
    <hyperlink r:id="rId440" ref="M298"/>
    <hyperlink r:id="rId441" ref="M299"/>
    <hyperlink r:id="rId442" ref="M300"/>
    <hyperlink r:id="rId443" ref="M301"/>
    <hyperlink r:id="rId444" ref="M302"/>
    <hyperlink r:id="rId445" ref="M303"/>
    <hyperlink r:id="rId446" ref="Y303"/>
    <hyperlink r:id="rId447" ref="Z303"/>
    <hyperlink r:id="rId448" ref="M304"/>
    <hyperlink r:id="rId449" ref="M305"/>
    <hyperlink r:id="rId450" ref="M306"/>
    <hyperlink r:id="rId451" ref="M307"/>
    <hyperlink r:id="rId452" ref="Y307"/>
    <hyperlink r:id="rId453" ref="Z307"/>
    <hyperlink r:id="rId454" ref="M308"/>
    <hyperlink r:id="rId455" ref="Y308"/>
    <hyperlink r:id="rId456" ref="Z308"/>
    <hyperlink r:id="rId457" ref="M309"/>
    <hyperlink r:id="rId458" ref="M310"/>
    <hyperlink r:id="rId459" ref="M311"/>
    <hyperlink r:id="rId460" ref="M312"/>
    <hyperlink r:id="rId461" ref="Y312"/>
    <hyperlink r:id="rId462" ref="Z312"/>
    <hyperlink r:id="rId463" ref="M313"/>
    <hyperlink r:id="rId464" ref="Y313"/>
    <hyperlink r:id="rId465" ref="Z313"/>
    <hyperlink r:id="rId466" ref="M314"/>
    <hyperlink r:id="rId467" ref="M315"/>
    <hyperlink r:id="rId468" ref="Y315"/>
    <hyperlink r:id="rId469" ref="Z315"/>
    <hyperlink r:id="rId470" ref="M316"/>
    <hyperlink r:id="rId471" ref="M317"/>
    <hyperlink r:id="rId472" ref="M318"/>
    <hyperlink r:id="rId473" ref="M319"/>
    <hyperlink r:id="rId474" ref="Y319"/>
    <hyperlink r:id="rId475" ref="Z319"/>
    <hyperlink r:id="rId476" ref="M320"/>
    <hyperlink r:id="rId477" ref="Y320"/>
    <hyperlink r:id="rId478" ref="Z320"/>
    <hyperlink r:id="rId479" ref="M321"/>
    <hyperlink r:id="rId480" ref="M322"/>
    <hyperlink r:id="rId481" ref="Y322"/>
    <hyperlink r:id="rId482" ref="Z322"/>
    <hyperlink r:id="rId483" ref="M323"/>
    <hyperlink r:id="rId484" ref="Y323"/>
    <hyperlink r:id="rId485" ref="Z323"/>
    <hyperlink r:id="rId486" ref="M324"/>
    <hyperlink r:id="rId487" ref="Y324"/>
    <hyperlink r:id="rId488" ref="Z324"/>
    <hyperlink r:id="rId489" ref="M325"/>
    <hyperlink r:id="rId490" ref="M326"/>
    <hyperlink r:id="rId491" ref="M327"/>
    <hyperlink r:id="rId492" ref="M328"/>
    <hyperlink r:id="rId493" ref="M329"/>
    <hyperlink r:id="rId494" ref="Y329"/>
    <hyperlink r:id="rId495" ref="Z329"/>
    <hyperlink r:id="rId496" ref="M330"/>
    <hyperlink r:id="rId497" ref="Y330"/>
    <hyperlink r:id="rId498" ref="Z330"/>
    <hyperlink r:id="rId499" ref="M331"/>
    <hyperlink r:id="rId500" ref="M332"/>
    <hyperlink r:id="rId501" ref="M333"/>
    <hyperlink r:id="rId502" ref="M334"/>
    <hyperlink r:id="rId503" ref="M335"/>
    <hyperlink r:id="rId504" ref="M336"/>
    <hyperlink r:id="rId505" ref="M337"/>
    <hyperlink r:id="rId506" ref="Y337"/>
    <hyperlink r:id="rId507" ref="Z337"/>
    <hyperlink r:id="rId508" ref="M338"/>
    <hyperlink r:id="rId509" ref="Y338"/>
    <hyperlink r:id="rId510" ref="Z338"/>
    <hyperlink r:id="rId511" ref="M339"/>
    <hyperlink r:id="rId512" ref="M340"/>
    <hyperlink r:id="rId513" ref="Y340"/>
    <hyperlink r:id="rId514" ref="Z340"/>
    <hyperlink r:id="rId515" ref="M341"/>
    <hyperlink r:id="rId516" ref="Y341"/>
    <hyperlink r:id="rId517" ref="Z341"/>
    <hyperlink r:id="rId518" ref="M342"/>
    <hyperlink r:id="rId519" ref="M343"/>
    <hyperlink r:id="rId520" ref="M344"/>
    <hyperlink r:id="rId521" ref="Y344"/>
    <hyperlink r:id="rId522" ref="Z344"/>
    <hyperlink r:id="rId523" ref="M345"/>
    <hyperlink r:id="rId524" ref="M346"/>
    <hyperlink r:id="rId525" ref="M347"/>
    <hyperlink r:id="rId526" ref="Y347"/>
    <hyperlink r:id="rId527" ref="Z347"/>
    <hyperlink r:id="rId528" ref="M348"/>
    <hyperlink r:id="rId529" ref="M349"/>
    <hyperlink r:id="rId530" ref="M350"/>
    <hyperlink r:id="rId531" ref="M351"/>
    <hyperlink r:id="rId532" ref="M352"/>
    <hyperlink r:id="rId533" ref="Y352"/>
    <hyperlink r:id="rId534" ref="Z352"/>
    <hyperlink r:id="rId535" ref="M353"/>
    <hyperlink r:id="rId536" ref="M354"/>
    <hyperlink r:id="rId537" ref="Y354"/>
    <hyperlink r:id="rId538" ref="Z354"/>
    <hyperlink r:id="rId539" ref="M355"/>
    <hyperlink r:id="rId540" ref="M356"/>
    <hyperlink r:id="rId541" ref="M357"/>
    <hyperlink r:id="rId542" ref="M358"/>
    <hyperlink r:id="rId543" ref="Y358"/>
    <hyperlink r:id="rId544" ref="Z358"/>
    <hyperlink r:id="rId545" ref="M359"/>
    <hyperlink r:id="rId546" ref="M360"/>
    <hyperlink r:id="rId547" ref="M361"/>
    <hyperlink r:id="rId548" ref="M362"/>
    <hyperlink r:id="rId549" ref="M363"/>
    <hyperlink r:id="rId550" ref="M364"/>
    <hyperlink r:id="rId551" ref="M365"/>
    <hyperlink r:id="rId552" ref="M366"/>
    <hyperlink r:id="rId553" ref="M367"/>
    <hyperlink r:id="rId554" ref="M368"/>
    <hyperlink r:id="rId555" ref="M369"/>
    <hyperlink r:id="rId556" ref="M370"/>
    <hyperlink r:id="rId557" ref="M371"/>
    <hyperlink r:id="rId558" ref="M372"/>
    <hyperlink r:id="rId559" ref="M373"/>
    <hyperlink r:id="rId560" ref="M374"/>
    <hyperlink r:id="rId561" ref="M375"/>
    <hyperlink r:id="rId562" ref="M376"/>
    <hyperlink r:id="rId563" ref="M377"/>
    <hyperlink r:id="rId564" ref="M378"/>
    <hyperlink r:id="rId565" ref="M379"/>
    <hyperlink r:id="rId566" ref="M380"/>
    <hyperlink r:id="rId567" ref="Y380"/>
    <hyperlink r:id="rId568" ref="Z380"/>
    <hyperlink r:id="rId569" ref="M381"/>
    <hyperlink r:id="rId570" ref="Y381"/>
    <hyperlink r:id="rId571" ref="Z381"/>
    <hyperlink r:id="rId572" ref="M382"/>
    <hyperlink r:id="rId573" ref="M383"/>
    <hyperlink r:id="rId574" ref="Y383"/>
    <hyperlink r:id="rId575" ref="Z383"/>
    <hyperlink r:id="rId576" ref="M384"/>
    <hyperlink r:id="rId577" ref="M385"/>
    <hyperlink r:id="rId578" ref="Y385"/>
    <hyperlink r:id="rId579" ref="Z385"/>
    <hyperlink r:id="rId580" ref="M386"/>
    <hyperlink r:id="rId581" ref="M387"/>
    <hyperlink r:id="rId582" ref="Y387"/>
    <hyperlink r:id="rId583" ref="Z387"/>
    <hyperlink r:id="rId584" ref="M388"/>
    <hyperlink r:id="rId585" ref="M389"/>
    <hyperlink r:id="rId586" ref="M390"/>
    <hyperlink r:id="rId587" ref="M391"/>
    <hyperlink r:id="rId588" ref="M392"/>
    <hyperlink r:id="rId589" ref="M393"/>
    <hyperlink r:id="rId590" ref="M394"/>
    <hyperlink r:id="rId591" ref="M395"/>
    <hyperlink r:id="rId592" ref="M396"/>
    <hyperlink r:id="rId593" ref="M397"/>
    <hyperlink r:id="rId594" ref="M398"/>
    <hyperlink r:id="rId595" ref="Y398"/>
    <hyperlink r:id="rId596" ref="Z398"/>
    <hyperlink r:id="rId597" ref="M399"/>
    <hyperlink r:id="rId598" ref="M400"/>
    <hyperlink r:id="rId599" ref="Y400"/>
    <hyperlink r:id="rId600" ref="Z400"/>
    <hyperlink r:id="rId601" ref="M401"/>
    <hyperlink r:id="rId602" ref="M402"/>
    <hyperlink r:id="rId603" ref="Y402"/>
    <hyperlink r:id="rId604" ref="Z402"/>
    <hyperlink r:id="rId605" ref="M403"/>
    <hyperlink r:id="rId606" ref="M404"/>
    <hyperlink r:id="rId607" ref="Y404"/>
    <hyperlink r:id="rId608" ref="Z404"/>
    <hyperlink r:id="rId609" ref="M405"/>
    <hyperlink r:id="rId610" ref="Y405"/>
    <hyperlink r:id="rId611" ref="Z405"/>
    <hyperlink r:id="rId612" ref="M406"/>
    <hyperlink r:id="rId613" ref="M407"/>
    <hyperlink r:id="rId614" ref="Y407"/>
    <hyperlink r:id="rId615" ref="Z407"/>
    <hyperlink r:id="rId616" ref="M408"/>
    <hyperlink r:id="rId617" ref="Y408"/>
    <hyperlink r:id="rId618" ref="Z408"/>
    <hyperlink r:id="rId619" ref="M409"/>
    <hyperlink r:id="rId620" ref="Y409"/>
    <hyperlink r:id="rId621" ref="Z409"/>
    <hyperlink r:id="rId622" ref="M410"/>
    <hyperlink r:id="rId623" ref="Y410"/>
    <hyperlink r:id="rId624" ref="Z410"/>
    <hyperlink r:id="rId625" ref="M411"/>
    <hyperlink r:id="rId626" ref="Y411"/>
    <hyperlink r:id="rId627" ref="Z411"/>
    <hyperlink r:id="rId628" ref="M412"/>
    <hyperlink r:id="rId629" ref="Y412"/>
    <hyperlink r:id="rId630" ref="Z412"/>
    <hyperlink r:id="rId631" ref="M413"/>
    <hyperlink r:id="rId632" ref="Y413"/>
    <hyperlink r:id="rId633" ref="Z413"/>
    <hyperlink r:id="rId634" ref="AA413"/>
    <hyperlink r:id="rId635" ref="AB413"/>
    <hyperlink r:id="rId636" ref="M414"/>
    <hyperlink r:id="rId637" ref="Y414"/>
    <hyperlink r:id="rId638" ref="Z414"/>
    <hyperlink r:id="rId639" ref="M415"/>
    <hyperlink r:id="rId640" ref="M416"/>
    <hyperlink r:id="rId641" ref="M417"/>
    <hyperlink r:id="rId642" ref="M418"/>
    <hyperlink r:id="rId643" ref="M419"/>
    <hyperlink r:id="rId644" ref="M420"/>
    <hyperlink r:id="rId645" ref="M421"/>
    <hyperlink r:id="rId646" ref="M422"/>
    <hyperlink r:id="rId647" ref="M423"/>
    <hyperlink r:id="rId648" ref="M424"/>
    <hyperlink r:id="rId649" ref="M425"/>
    <hyperlink r:id="rId650" ref="M426"/>
    <hyperlink r:id="rId651" ref="M427"/>
    <hyperlink r:id="rId652" ref="M428"/>
    <hyperlink r:id="rId653" ref="M429"/>
    <hyperlink r:id="rId654" ref="M430"/>
    <hyperlink r:id="rId655" ref="M431"/>
    <hyperlink r:id="rId656" ref="M432"/>
    <hyperlink r:id="rId657" ref="M433"/>
    <hyperlink r:id="rId658" ref="M434"/>
    <hyperlink r:id="rId659" ref="M435"/>
    <hyperlink r:id="rId660" ref="Y435"/>
    <hyperlink r:id="rId661" ref="Z435"/>
    <hyperlink r:id="rId662" ref="M436"/>
    <hyperlink r:id="rId663" ref="M437"/>
    <hyperlink r:id="rId664" ref="Y437"/>
    <hyperlink r:id="rId665" ref="Z437"/>
    <hyperlink r:id="rId666" ref="M438"/>
    <hyperlink r:id="rId667" ref="M439"/>
    <hyperlink r:id="rId668" ref="M440"/>
    <hyperlink r:id="rId669" ref="M441"/>
    <hyperlink r:id="rId670" ref="M442"/>
    <hyperlink r:id="rId671" ref="Y442"/>
    <hyperlink r:id="rId672" ref="Z442"/>
    <hyperlink r:id="rId673" ref="M443"/>
    <hyperlink r:id="rId674" ref="M444"/>
    <hyperlink r:id="rId675" ref="M445"/>
    <hyperlink r:id="rId676" ref="M446"/>
    <hyperlink r:id="rId677" ref="M447"/>
    <hyperlink r:id="rId678" ref="Y447"/>
    <hyperlink r:id="rId679" ref="Z447"/>
    <hyperlink r:id="rId680" ref="M448"/>
    <hyperlink r:id="rId681" ref="M449"/>
    <hyperlink r:id="rId682" ref="Y449"/>
    <hyperlink r:id="rId683" ref="Z449"/>
    <hyperlink r:id="rId684" ref="AA449"/>
    <hyperlink r:id="rId685" ref="AB449"/>
    <hyperlink r:id="rId686" ref="M450"/>
    <hyperlink r:id="rId687" ref="Y450"/>
    <hyperlink r:id="rId688" ref="Z450"/>
    <hyperlink r:id="rId689" ref="M451"/>
    <hyperlink r:id="rId690" ref="Y451"/>
    <hyperlink r:id="rId691" ref="Z451"/>
    <hyperlink r:id="rId692" ref="M452"/>
    <hyperlink r:id="rId693" ref="M453"/>
    <hyperlink r:id="rId694" ref="M454"/>
    <hyperlink r:id="rId695" ref="Y454"/>
    <hyperlink r:id="rId696" ref="Z454"/>
    <hyperlink r:id="rId697" ref="M455"/>
    <hyperlink r:id="rId698" ref="M456"/>
    <hyperlink r:id="rId699" ref="Y456"/>
    <hyperlink r:id="rId700" ref="Z456"/>
    <hyperlink r:id="rId701" ref="M457"/>
    <hyperlink r:id="rId702" ref="M458"/>
    <hyperlink r:id="rId703" ref="M459"/>
    <hyperlink r:id="rId704" ref="Y459"/>
    <hyperlink r:id="rId705" ref="Z459"/>
    <hyperlink r:id="rId706" ref="M460"/>
    <hyperlink r:id="rId707" ref="M461"/>
    <hyperlink r:id="rId708" ref="M462"/>
    <hyperlink r:id="rId709" ref="M463"/>
    <hyperlink r:id="rId710" ref="Y463"/>
    <hyperlink r:id="rId711" ref="Z463"/>
    <hyperlink r:id="rId712" ref="M464"/>
    <hyperlink r:id="rId713" ref="M465"/>
    <hyperlink r:id="rId714" ref="M466"/>
    <hyperlink r:id="rId715" ref="M467"/>
    <hyperlink r:id="rId716" ref="M468"/>
    <hyperlink r:id="rId717" ref="M469"/>
    <hyperlink r:id="rId718" ref="Y469"/>
    <hyperlink r:id="rId719" ref="Z469"/>
    <hyperlink r:id="rId720" ref="M470"/>
    <hyperlink r:id="rId721" ref="Y470"/>
    <hyperlink r:id="rId722" ref="Z470"/>
    <hyperlink r:id="rId723" ref="M471"/>
    <hyperlink r:id="rId724" ref="M472"/>
    <hyperlink r:id="rId725" ref="M473"/>
    <hyperlink r:id="rId726" ref="M474"/>
    <hyperlink r:id="rId727" ref="M475"/>
    <hyperlink r:id="rId728" ref="M476"/>
    <hyperlink r:id="rId729" ref="M477"/>
    <hyperlink r:id="rId730" ref="M478"/>
    <hyperlink r:id="rId731" ref="M479"/>
    <hyperlink r:id="rId732" ref="M480"/>
    <hyperlink r:id="rId733" ref="Y480"/>
    <hyperlink r:id="rId734" ref="Z480"/>
    <hyperlink r:id="rId735" ref="M481"/>
    <hyperlink r:id="rId736" ref="M482"/>
    <hyperlink r:id="rId737" ref="M483"/>
    <hyperlink r:id="rId738" ref="M484"/>
    <hyperlink r:id="rId739" ref="M485"/>
    <hyperlink r:id="rId740" ref="M486"/>
    <hyperlink r:id="rId741" ref="Y486"/>
    <hyperlink r:id="rId742" ref="Z486"/>
    <hyperlink r:id="rId743" ref="M487"/>
    <hyperlink r:id="rId744" ref="M488"/>
    <hyperlink r:id="rId745" ref="M489"/>
    <hyperlink r:id="rId746" ref="M490"/>
    <hyperlink r:id="rId747" ref="Y490"/>
    <hyperlink r:id="rId748" ref="Z490"/>
    <hyperlink r:id="rId749" ref="M491"/>
    <hyperlink r:id="rId750" ref="M492"/>
    <hyperlink r:id="rId751" ref="M493"/>
    <hyperlink r:id="rId752" ref="Y493"/>
    <hyperlink r:id="rId753" ref="Z493"/>
    <hyperlink r:id="rId754" ref="M494"/>
    <hyperlink r:id="rId755" ref="Y494"/>
    <hyperlink r:id="rId756" ref="Z494"/>
    <hyperlink r:id="rId757" ref="M495"/>
    <hyperlink r:id="rId758" ref="M496"/>
    <hyperlink r:id="rId759" ref="M497"/>
    <hyperlink r:id="rId760" ref="M498"/>
    <hyperlink r:id="rId761" ref="Y498"/>
    <hyperlink r:id="rId762" ref="Z498"/>
    <hyperlink r:id="rId763" ref="M499"/>
    <hyperlink r:id="rId764" ref="Y499"/>
    <hyperlink r:id="rId765" ref="Z499"/>
    <hyperlink r:id="rId766" ref="M500"/>
    <hyperlink r:id="rId767" ref="M501"/>
    <hyperlink r:id="rId768" ref="M502"/>
    <hyperlink r:id="rId769" ref="M503"/>
    <hyperlink r:id="rId770" ref="M504"/>
    <hyperlink r:id="rId771" ref="M505"/>
    <hyperlink r:id="rId772" ref="M506"/>
    <hyperlink r:id="rId773" ref="M507"/>
    <hyperlink r:id="rId774" ref="M508"/>
    <hyperlink r:id="rId775" ref="M509"/>
    <hyperlink r:id="rId776" ref="M510"/>
    <hyperlink r:id="rId777" ref="M511"/>
    <hyperlink r:id="rId778" ref="M512"/>
    <hyperlink r:id="rId779" ref="M513"/>
    <hyperlink r:id="rId780" ref="Y513"/>
    <hyperlink r:id="rId781" ref="Z513"/>
    <hyperlink r:id="rId782" ref="M514"/>
    <hyperlink r:id="rId783" ref="M515"/>
    <hyperlink r:id="rId784" ref="Y515"/>
    <hyperlink r:id="rId785" ref="Z515"/>
    <hyperlink r:id="rId786" ref="M516"/>
    <hyperlink r:id="rId787" ref="M517"/>
    <hyperlink r:id="rId788" ref="M518"/>
    <hyperlink r:id="rId789" ref="M519"/>
    <hyperlink r:id="rId790" ref="M520"/>
    <hyperlink r:id="rId791" ref="M521"/>
    <hyperlink r:id="rId792" ref="M522"/>
    <hyperlink r:id="rId793" ref="Y522"/>
    <hyperlink r:id="rId794" ref="Z522"/>
    <hyperlink r:id="rId795" ref="M523"/>
    <hyperlink r:id="rId796" ref="M524"/>
    <hyperlink r:id="rId797" ref="Y524"/>
    <hyperlink r:id="rId798" ref="Z524"/>
    <hyperlink r:id="rId799" ref="M525"/>
    <hyperlink r:id="rId800" ref="M526"/>
    <hyperlink r:id="rId801" ref="M527"/>
    <hyperlink r:id="rId802" ref="M528"/>
    <hyperlink r:id="rId803" ref="M529"/>
    <hyperlink r:id="rId804" ref="M530"/>
    <hyperlink r:id="rId805" ref="M531"/>
    <hyperlink r:id="rId806" ref="Y531"/>
    <hyperlink r:id="rId807" ref="Z531"/>
    <hyperlink r:id="rId808" ref="M532"/>
    <hyperlink r:id="rId809" ref="Y532"/>
    <hyperlink r:id="rId810" ref="Z532"/>
    <hyperlink r:id="rId811" ref="M533"/>
    <hyperlink r:id="rId812" ref="Y533"/>
    <hyperlink r:id="rId813" ref="Z533"/>
    <hyperlink r:id="rId814" ref="M534"/>
    <hyperlink r:id="rId815" ref="M535"/>
    <hyperlink r:id="rId816" ref="M536"/>
    <hyperlink r:id="rId817" ref="M537"/>
    <hyperlink r:id="rId818" ref="M538"/>
    <hyperlink r:id="rId819" ref="M539"/>
    <hyperlink r:id="rId820" ref="M540"/>
    <hyperlink r:id="rId821" ref="M541"/>
    <hyperlink r:id="rId822" ref="M542"/>
    <hyperlink r:id="rId823" ref="Y542"/>
    <hyperlink r:id="rId824" ref="Z542"/>
    <hyperlink r:id="rId825" ref="M543"/>
    <hyperlink r:id="rId826" ref="Y543"/>
    <hyperlink r:id="rId827" ref="Z543"/>
    <hyperlink r:id="rId828" ref="M544"/>
    <hyperlink r:id="rId829" ref="M545"/>
    <hyperlink r:id="rId830" ref="M546"/>
    <hyperlink r:id="rId831" ref="Y546"/>
    <hyperlink r:id="rId832" ref="Z546"/>
    <hyperlink r:id="rId833" ref="M547"/>
    <hyperlink r:id="rId834" ref="M548"/>
    <hyperlink r:id="rId835" ref="M549"/>
    <hyperlink r:id="rId836" ref="M550"/>
    <hyperlink r:id="rId837" ref="Y550"/>
    <hyperlink r:id="rId838" ref="Z550"/>
    <hyperlink r:id="rId839" ref="M551"/>
    <hyperlink r:id="rId840" ref="Y551"/>
    <hyperlink r:id="rId841" ref="Z551"/>
    <hyperlink r:id="rId842" ref="M552"/>
    <hyperlink r:id="rId843" ref="M553"/>
    <hyperlink r:id="rId844" ref="M554"/>
    <hyperlink r:id="rId845" ref="Y554"/>
    <hyperlink r:id="rId846" ref="Z554"/>
    <hyperlink r:id="rId847" ref="M555"/>
    <hyperlink r:id="rId848" ref="M556"/>
    <hyperlink r:id="rId849" ref="M557"/>
    <hyperlink r:id="rId850" ref="M558"/>
    <hyperlink r:id="rId851" ref="Y558"/>
    <hyperlink r:id="rId852" ref="Z558"/>
    <hyperlink r:id="rId853" ref="M559"/>
    <hyperlink r:id="rId854" ref="Y559"/>
    <hyperlink r:id="rId855" ref="Z559"/>
    <hyperlink r:id="rId856" ref="M560"/>
    <hyperlink r:id="rId857" ref="Y560"/>
    <hyperlink r:id="rId858" ref="Z560"/>
    <hyperlink r:id="rId859" ref="M561"/>
    <hyperlink r:id="rId860" ref="M562"/>
    <hyperlink r:id="rId861" ref="Y562"/>
    <hyperlink r:id="rId862" ref="Z562"/>
    <hyperlink r:id="rId863" ref="M563"/>
    <hyperlink r:id="rId864" ref="Y563"/>
    <hyperlink r:id="rId865" ref="Z563"/>
    <hyperlink r:id="rId866" ref="M564"/>
    <hyperlink r:id="rId867" ref="M565"/>
    <hyperlink r:id="rId868" ref="M566"/>
    <hyperlink r:id="rId869" ref="Y566"/>
    <hyperlink r:id="rId870" ref="Z566"/>
    <hyperlink r:id="rId871" ref="M567"/>
    <hyperlink r:id="rId872" ref="Y567"/>
    <hyperlink r:id="rId873" ref="Z567"/>
    <hyperlink r:id="rId874" ref="M568"/>
    <hyperlink r:id="rId875" ref="M569"/>
    <hyperlink r:id="rId876" ref="M570"/>
    <hyperlink r:id="rId877" ref="M571"/>
    <hyperlink r:id="rId878" ref="Y571"/>
    <hyperlink r:id="rId879" ref="Z571"/>
    <hyperlink r:id="rId880" ref="M572"/>
    <hyperlink r:id="rId881" ref="Y572"/>
    <hyperlink r:id="rId882" ref="Z572"/>
    <hyperlink r:id="rId883" ref="M573"/>
    <hyperlink r:id="rId884" ref="Y573"/>
    <hyperlink r:id="rId885" ref="Z573"/>
    <hyperlink r:id="rId886" ref="M574"/>
    <hyperlink r:id="rId887" ref="M575"/>
    <hyperlink r:id="rId888" ref="M576"/>
    <hyperlink r:id="rId889" ref="M577"/>
    <hyperlink r:id="rId890" ref="M578"/>
    <hyperlink r:id="rId891" ref="M579"/>
    <hyperlink r:id="rId892" ref="M580"/>
    <hyperlink r:id="rId893" ref="M581"/>
    <hyperlink r:id="rId894" ref="M582"/>
    <hyperlink r:id="rId895" ref="M583"/>
    <hyperlink r:id="rId896" ref="Y583"/>
    <hyperlink r:id="rId897" ref="Z583"/>
    <hyperlink r:id="rId898" ref="M584"/>
    <hyperlink r:id="rId899" ref="M585"/>
    <hyperlink r:id="rId900" ref="Y585"/>
    <hyperlink r:id="rId901" ref="Z585"/>
    <hyperlink r:id="rId902" ref="M586"/>
    <hyperlink r:id="rId903" ref="Y586"/>
    <hyperlink r:id="rId904" ref="Z586"/>
    <hyperlink r:id="rId905" ref="M587"/>
    <hyperlink r:id="rId906" ref="Y587"/>
    <hyperlink r:id="rId907" ref="Z587"/>
    <hyperlink r:id="rId908" ref="M588"/>
    <hyperlink r:id="rId909" ref="Y588"/>
    <hyperlink r:id="rId910" ref="Z588"/>
    <hyperlink r:id="rId911" ref="M589"/>
    <hyperlink r:id="rId912" ref="M590"/>
    <hyperlink r:id="rId913" ref="M591"/>
    <hyperlink r:id="rId914" ref="M592"/>
    <hyperlink r:id="rId915" ref="M593"/>
    <hyperlink r:id="rId916" ref="Y593"/>
    <hyperlink r:id="rId917" ref="Z593"/>
    <hyperlink r:id="rId918" ref="M594"/>
    <hyperlink r:id="rId919" ref="Y594"/>
    <hyperlink r:id="rId920" ref="Z594"/>
    <hyperlink r:id="rId921" ref="M595"/>
    <hyperlink r:id="rId922" ref="Y595"/>
    <hyperlink r:id="rId923" ref="Z595"/>
    <hyperlink r:id="rId924" ref="M596"/>
    <hyperlink r:id="rId925" ref="Y596"/>
    <hyperlink r:id="rId926" ref="Z596"/>
    <hyperlink r:id="rId927" ref="M597"/>
    <hyperlink r:id="rId928" ref="Y597"/>
    <hyperlink r:id="rId929" ref="Z597"/>
    <hyperlink r:id="rId930" ref="M598"/>
    <hyperlink r:id="rId931" ref="M599"/>
    <hyperlink r:id="rId932" ref="M600"/>
    <hyperlink r:id="rId933" ref="M601"/>
    <hyperlink r:id="rId934" ref="M602"/>
    <hyperlink r:id="rId935" ref="M603"/>
    <hyperlink r:id="rId936" ref="Y603"/>
    <hyperlink r:id="rId937" ref="Z603"/>
    <hyperlink r:id="rId938" ref="M604"/>
    <hyperlink r:id="rId939" ref="M605"/>
    <hyperlink r:id="rId940" ref="M606"/>
    <hyperlink r:id="rId941" ref="M607"/>
    <hyperlink r:id="rId942" ref="Y607"/>
    <hyperlink r:id="rId943" ref="Z607"/>
    <hyperlink r:id="rId944" ref="M608"/>
    <hyperlink r:id="rId945" ref="M609"/>
    <hyperlink r:id="rId946" ref="M610"/>
    <hyperlink r:id="rId947" ref="M611"/>
    <hyperlink r:id="rId948" ref="M612"/>
    <hyperlink r:id="rId949" ref="M613"/>
    <hyperlink r:id="rId950" ref="M614"/>
    <hyperlink r:id="rId951" ref="M615"/>
    <hyperlink r:id="rId952" ref="M616"/>
    <hyperlink r:id="rId953" ref="M617"/>
    <hyperlink r:id="rId954" ref="M618"/>
    <hyperlink r:id="rId955" ref="M619"/>
    <hyperlink r:id="rId956" ref="Y619"/>
    <hyperlink r:id="rId957" ref="Z619"/>
    <hyperlink r:id="rId958" ref="M620"/>
    <hyperlink r:id="rId959" ref="Y620"/>
    <hyperlink r:id="rId960" ref="Z620"/>
    <hyperlink r:id="rId961" ref="M621"/>
    <hyperlink r:id="rId962" ref="M622"/>
    <hyperlink r:id="rId963" ref="Y622"/>
    <hyperlink r:id="rId964" ref="Z622"/>
    <hyperlink r:id="rId965" ref="M623"/>
    <hyperlink r:id="rId966" ref="M624"/>
    <hyperlink r:id="rId967" ref="Y624"/>
    <hyperlink r:id="rId968" ref="Z624"/>
    <hyperlink r:id="rId969" ref="M625"/>
    <hyperlink r:id="rId970" ref="M626"/>
    <hyperlink r:id="rId971" ref="M627"/>
    <hyperlink r:id="rId972" ref="M628"/>
    <hyperlink r:id="rId973" ref="Y628"/>
    <hyperlink r:id="rId974" ref="Z628"/>
    <hyperlink r:id="rId975" ref="M629"/>
    <hyperlink r:id="rId976" ref="Y629"/>
    <hyperlink r:id="rId977" ref="Z629"/>
    <hyperlink r:id="rId978" ref="M630"/>
    <hyperlink r:id="rId979" ref="M631"/>
    <hyperlink r:id="rId980" ref="M632"/>
    <hyperlink r:id="rId981" ref="Y632"/>
    <hyperlink r:id="rId982" ref="Z632"/>
    <hyperlink r:id="rId983" ref="M633"/>
    <hyperlink r:id="rId984" ref="M634"/>
    <hyperlink r:id="rId985" ref="M635"/>
    <hyperlink r:id="rId986" ref="M636"/>
    <hyperlink r:id="rId987" ref="M637"/>
    <hyperlink r:id="rId988" ref="Y637"/>
    <hyperlink r:id="rId989" ref="Z637"/>
    <hyperlink r:id="rId990" ref="M638"/>
    <hyperlink r:id="rId991" ref="M639"/>
    <hyperlink r:id="rId992" ref="M640"/>
    <hyperlink r:id="rId993" ref="Y640"/>
    <hyperlink r:id="rId994" ref="Z640"/>
    <hyperlink r:id="rId995" ref="M641"/>
    <hyperlink r:id="rId996" ref="M642"/>
    <hyperlink r:id="rId997" ref="Y642"/>
    <hyperlink r:id="rId998" ref="Z642"/>
    <hyperlink r:id="rId999" ref="M643"/>
    <hyperlink r:id="rId1000" ref="M644"/>
    <hyperlink r:id="rId1001" ref="M645"/>
    <hyperlink r:id="rId1002" ref="M646"/>
    <hyperlink r:id="rId1003" ref="Y646"/>
    <hyperlink r:id="rId1004" ref="Z646"/>
    <hyperlink r:id="rId1005" ref="M647"/>
    <hyperlink r:id="rId1006" ref="M648"/>
    <hyperlink r:id="rId1007" ref="Y648"/>
    <hyperlink r:id="rId1008" ref="Z648"/>
    <hyperlink r:id="rId1009" ref="M649"/>
    <hyperlink r:id="rId1010" ref="M650"/>
    <hyperlink r:id="rId1011" ref="M651"/>
    <hyperlink r:id="rId1012" ref="M652"/>
    <hyperlink r:id="rId1013" ref="M653"/>
    <hyperlink r:id="rId1014" ref="Y653"/>
    <hyperlink r:id="rId1015" ref="Z653"/>
    <hyperlink r:id="rId1016" ref="M654"/>
    <hyperlink r:id="rId1017" ref="M655"/>
    <hyperlink r:id="rId1018" ref="M656"/>
    <hyperlink r:id="rId1019" ref="Y656"/>
    <hyperlink r:id="rId1020" ref="Z656"/>
    <hyperlink r:id="rId1021" ref="M657"/>
    <hyperlink r:id="rId1022" ref="Y657"/>
    <hyperlink r:id="rId1023" ref="Z657"/>
    <hyperlink r:id="rId1024" ref="M658"/>
    <hyperlink r:id="rId1025" ref="Y658"/>
    <hyperlink r:id="rId1026" ref="Z658"/>
    <hyperlink r:id="rId1027" ref="M659"/>
    <hyperlink r:id="rId1028" ref="M660"/>
    <hyperlink r:id="rId1029" ref="Y660"/>
    <hyperlink r:id="rId1030" ref="Z660"/>
    <hyperlink r:id="rId1031" ref="AA660"/>
    <hyperlink r:id="rId1032" ref="AB660"/>
    <hyperlink r:id="rId1033" ref="M661"/>
    <hyperlink r:id="rId1034" ref="Y661"/>
    <hyperlink r:id="rId1035" ref="Z661"/>
    <hyperlink r:id="rId1036" ref="M662"/>
    <hyperlink r:id="rId1037" ref="Y662"/>
    <hyperlink r:id="rId1038" ref="Z662"/>
    <hyperlink r:id="rId1039" ref="M663"/>
    <hyperlink r:id="rId1040" ref="Y663"/>
    <hyperlink r:id="rId1041" ref="Z663"/>
    <hyperlink r:id="rId1042" ref="M664"/>
    <hyperlink r:id="rId1043" ref="Y664"/>
    <hyperlink r:id="rId1044" ref="Z664"/>
    <hyperlink r:id="rId1045" ref="M665"/>
    <hyperlink r:id="rId1046" ref="Y665"/>
    <hyperlink r:id="rId1047" ref="Z665"/>
    <hyperlink r:id="rId1048" ref="M666"/>
    <hyperlink r:id="rId1049" ref="Y666"/>
    <hyperlink r:id="rId1050" ref="Z666"/>
    <hyperlink r:id="rId1051" ref="M667"/>
    <hyperlink r:id="rId1052" ref="Y667"/>
    <hyperlink r:id="rId1053" ref="Z667"/>
    <hyperlink r:id="rId1054" ref="M668"/>
    <hyperlink r:id="rId1055" ref="Y668"/>
    <hyperlink r:id="rId1056" ref="Z668"/>
    <hyperlink r:id="rId1057" ref="M669"/>
    <hyperlink r:id="rId1058" ref="Y669"/>
    <hyperlink r:id="rId1059" ref="Z669"/>
    <hyperlink r:id="rId1060" ref="M670"/>
    <hyperlink r:id="rId1061" ref="M671"/>
    <hyperlink r:id="rId1062" ref="Y671"/>
    <hyperlink r:id="rId1063" ref="Z671"/>
    <hyperlink r:id="rId1064" ref="M672"/>
    <hyperlink r:id="rId1065" ref="M673"/>
    <hyperlink r:id="rId1066" ref="Y673"/>
    <hyperlink r:id="rId1067" ref="Z673"/>
    <hyperlink r:id="rId1068" ref="M674"/>
    <hyperlink r:id="rId1069" ref="M675"/>
    <hyperlink r:id="rId1070" ref="M676"/>
    <hyperlink r:id="rId1071" ref="M677"/>
    <hyperlink r:id="rId1072" ref="M678"/>
    <hyperlink r:id="rId1073" ref="Y678"/>
    <hyperlink r:id="rId1074" ref="Z678"/>
    <hyperlink r:id="rId1075" ref="M679"/>
    <hyperlink r:id="rId1076" ref="Y679"/>
    <hyperlink r:id="rId1077" ref="Z679"/>
    <hyperlink r:id="rId1078" ref="M680"/>
    <hyperlink r:id="rId1079" ref="M681"/>
    <hyperlink r:id="rId1080" ref="M682"/>
    <hyperlink r:id="rId1081" ref="M683"/>
    <hyperlink r:id="rId1082" ref="M684"/>
    <hyperlink r:id="rId1083" ref="M685"/>
    <hyperlink r:id="rId1084" ref="M686"/>
    <hyperlink r:id="rId1085" ref="M687"/>
    <hyperlink r:id="rId1086" ref="M688"/>
    <hyperlink r:id="rId1087" ref="Y688"/>
    <hyperlink r:id="rId1088" ref="Z688"/>
    <hyperlink r:id="rId1089" ref="M689"/>
    <hyperlink r:id="rId1090" ref="M690"/>
    <hyperlink r:id="rId1091" ref="M691"/>
    <hyperlink r:id="rId1092" ref="M692"/>
    <hyperlink r:id="rId1093" ref="M693"/>
    <hyperlink r:id="rId1094" ref="M694"/>
    <hyperlink r:id="rId1095" ref="M695"/>
    <hyperlink r:id="rId1096" ref="M696"/>
    <hyperlink r:id="rId1097" ref="Y696"/>
    <hyperlink r:id="rId1098" ref="Z696"/>
    <hyperlink r:id="rId1099" ref="M697"/>
    <hyperlink r:id="rId1100" ref="Y697"/>
    <hyperlink r:id="rId1101" ref="Z697"/>
    <hyperlink r:id="rId1102" ref="M698"/>
    <hyperlink r:id="rId1103" ref="M699"/>
    <hyperlink r:id="rId1104" ref="M700"/>
    <hyperlink r:id="rId1105" ref="M701"/>
    <hyperlink r:id="rId1106" ref="M702"/>
    <hyperlink r:id="rId1107" ref="M703"/>
    <hyperlink r:id="rId1108" ref="M704"/>
    <hyperlink r:id="rId1109" ref="M705"/>
    <hyperlink r:id="rId1110" ref="M706"/>
    <hyperlink r:id="rId1111" ref="M707"/>
    <hyperlink r:id="rId1112" ref="M708"/>
    <hyperlink r:id="rId1113" ref="M709"/>
    <hyperlink r:id="rId1114" ref="M710"/>
    <hyperlink r:id="rId1115" ref="M711"/>
    <hyperlink r:id="rId1116" ref="M712"/>
    <hyperlink r:id="rId1117" ref="M713"/>
    <hyperlink r:id="rId1118" ref="Y713"/>
    <hyperlink r:id="rId1119" ref="Z713"/>
    <hyperlink r:id="rId1120" ref="M714"/>
    <hyperlink r:id="rId1121" ref="Y714"/>
    <hyperlink r:id="rId1122" ref="Z714"/>
    <hyperlink r:id="rId1123" ref="M715"/>
    <hyperlink r:id="rId1124" ref="Y715"/>
    <hyperlink r:id="rId1125" ref="Z715"/>
    <hyperlink r:id="rId1126" ref="M716"/>
    <hyperlink r:id="rId1127" ref="M717"/>
    <hyperlink r:id="rId1128" ref="Y717"/>
    <hyperlink r:id="rId1129" ref="Z717"/>
    <hyperlink r:id="rId1130" ref="M718"/>
    <hyperlink r:id="rId1131" ref="Y718"/>
    <hyperlink r:id="rId1132" ref="Z718"/>
    <hyperlink r:id="rId1133" ref="M719"/>
    <hyperlink r:id="rId1134" ref="Y719"/>
    <hyperlink r:id="rId1135" ref="Z719"/>
    <hyperlink r:id="rId1136" ref="M720"/>
    <hyperlink r:id="rId1137" ref="Y720"/>
    <hyperlink r:id="rId1138" ref="Z720"/>
    <hyperlink r:id="rId1139" ref="M721"/>
    <hyperlink r:id="rId1140" ref="Y721"/>
    <hyperlink r:id="rId1141" ref="Z721"/>
    <hyperlink r:id="rId1142" ref="M722"/>
    <hyperlink r:id="rId1143" ref="Y722"/>
    <hyperlink r:id="rId1144" ref="Z722"/>
    <hyperlink r:id="rId1145" ref="M723"/>
    <hyperlink r:id="rId1146" ref="M724"/>
    <hyperlink r:id="rId1147" ref="M725"/>
    <hyperlink r:id="rId1148" ref="Y725"/>
    <hyperlink r:id="rId1149" ref="Z725"/>
    <hyperlink r:id="rId1150" ref="M726"/>
    <hyperlink r:id="rId1151" ref="Y726"/>
    <hyperlink r:id="rId1152" ref="Z726"/>
    <hyperlink r:id="rId1153" ref="M727"/>
    <hyperlink r:id="rId1154" ref="M728"/>
    <hyperlink r:id="rId1155" ref="Y728"/>
    <hyperlink r:id="rId1156" ref="Z728"/>
    <hyperlink r:id="rId1157" ref="M729"/>
    <hyperlink r:id="rId1158" ref="M730"/>
    <hyperlink r:id="rId1159" ref="M731"/>
    <hyperlink r:id="rId1160" ref="Y731"/>
    <hyperlink r:id="rId1161" ref="Z731"/>
    <hyperlink r:id="rId1162" ref="M732"/>
    <hyperlink r:id="rId1163" ref="M733"/>
    <hyperlink r:id="rId1164" ref="M734"/>
    <hyperlink r:id="rId1165" ref="M735"/>
    <hyperlink r:id="rId1166" ref="M736"/>
    <hyperlink r:id="rId1167" ref="M737"/>
    <hyperlink r:id="rId1168" ref="M738"/>
    <hyperlink r:id="rId1169" ref="Y738"/>
    <hyperlink r:id="rId1170" ref="Z738"/>
    <hyperlink r:id="rId1171" ref="M739"/>
    <hyperlink r:id="rId1172" ref="Y739"/>
    <hyperlink r:id="rId1173" ref="Z739"/>
    <hyperlink r:id="rId1174" ref="M740"/>
    <hyperlink r:id="rId1175" ref="M741"/>
    <hyperlink r:id="rId1176" ref="M742"/>
    <hyperlink r:id="rId1177" ref="M743"/>
    <hyperlink r:id="rId1178" ref="M744"/>
    <hyperlink r:id="rId1179" ref="M745"/>
    <hyperlink r:id="rId1180" ref="M746"/>
    <hyperlink r:id="rId1181" ref="M747"/>
    <hyperlink r:id="rId1182" ref="M748"/>
    <hyperlink r:id="rId1183" ref="M749"/>
    <hyperlink r:id="rId1184" ref="Y749"/>
    <hyperlink r:id="rId1185" ref="Z749"/>
    <hyperlink r:id="rId1186" ref="M750"/>
    <hyperlink r:id="rId1187" ref="M751"/>
    <hyperlink r:id="rId1188" ref="Y751"/>
    <hyperlink r:id="rId1189" ref="Z751"/>
    <hyperlink r:id="rId1190" ref="M752"/>
    <hyperlink r:id="rId1191" ref="M753"/>
    <hyperlink r:id="rId1192" ref="M754"/>
    <hyperlink r:id="rId1193" ref="Y754"/>
    <hyperlink r:id="rId1194" ref="Z754"/>
    <hyperlink r:id="rId1195" ref="M755"/>
    <hyperlink r:id="rId1196" ref="Y755"/>
    <hyperlink r:id="rId1197" ref="Z755"/>
    <hyperlink r:id="rId1198" ref="M756"/>
    <hyperlink r:id="rId1199" ref="M757"/>
    <hyperlink r:id="rId1200" ref="M758"/>
    <hyperlink r:id="rId1201" ref="Y758"/>
    <hyperlink r:id="rId1202" ref="Z758"/>
    <hyperlink r:id="rId1203" ref="M759"/>
    <hyperlink r:id="rId1204" ref="M760"/>
    <hyperlink r:id="rId1205" ref="Y760"/>
    <hyperlink r:id="rId1206" ref="Z760"/>
    <hyperlink r:id="rId1207" ref="M761"/>
    <hyperlink r:id="rId1208" ref="M762"/>
    <hyperlink r:id="rId1209" ref="M763"/>
    <hyperlink r:id="rId1210" ref="Y763"/>
    <hyperlink r:id="rId1211" ref="Z763"/>
    <hyperlink r:id="rId1212" ref="M764"/>
    <hyperlink r:id="rId1213" ref="M765"/>
    <hyperlink r:id="rId1214" ref="Y765"/>
    <hyperlink r:id="rId1215" ref="Z765"/>
    <hyperlink r:id="rId1216" ref="M766"/>
    <hyperlink r:id="rId1217" ref="M767"/>
    <hyperlink r:id="rId1218" ref="M768"/>
    <hyperlink r:id="rId1219" ref="Y768"/>
    <hyperlink r:id="rId1220" ref="Z768"/>
    <hyperlink r:id="rId1221" ref="M769"/>
    <hyperlink r:id="rId1222" ref="Y769"/>
    <hyperlink r:id="rId1223" ref="Z769"/>
    <hyperlink r:id="rId1224" ref="M770"/>
    <hyperlink r:id="rId1225" ref="M771"/>
    <hyperlink r:id="rId1226" ref="M772"/>
    <hyperlink r:id="rId1227" ref="M773"/>
    <hyperlink r:id="rId1228" ref="M774"/>
    <hyperlink r:id="rId1229" ref="M775"/>
    <hyperlink r:id="rId1230" ref="M776"/>
    <hyperlink r:id="rId1231" ref="M777"/>
    <hyperlink r:id="rId1232" ref="M778"/>
    <hyperlink r:id="rId1233" ref="Y778"/>
    <hyperlink r:id="rId1234" ref="Z778"/>
    <hyperlink r:id="rId1235" ref="M779"/>
    <hyperlink r:id="rId1236" ref="M780"/>
    <hyperlink r:id="rId1237" ref="M781"/>
    <hyperlink r:id="rId1238" ref="M782"/>
    <hyperlink r:id="rId1239" ref="M783"/>
    <hyperlink r:id="rId1240" ref="M784"/>
    <hyperlink r:id="rId1241" ref="M785"/>
    <hyperlink r:id="rId1242" ref="M786"/>
    <hyperlink r:id="rId1243" ref="M787"/>
    <hyperlink r:id="rId1244" ref="M788"/>
    <hyperlink r:id="rId1245" ref="M789"/>
    <hyperlink r:id="rId1246" ref="M790"/>
    <hyperlink r:id="rId1247" ref="M791"/>
    <hyperlink r:id="rId1248" ref="M792"/>
    <hyperlink r:id="rId1249" ref="M793"/>
    <hyperlink r:id="rId1250" ref="M794"/>
    <hyperlink r:id="rId1251" ref="M795"/>
    <hyperlink r:id="rId1252" ref="M796"/>
    <hyperlink r:id="rId1253" ref="M797"/>
    <hyperlink r:id="rId1254" ref="M798"/>
    <hyperlink r:id="rId1255" ref="M799"/>
    <hyperlink r:id="rId1256" ref="M800"/>
    <hyperlink r:id="rId1257" ref="M801"/>
    <hyperlink r:id="rId1258" ref="M802"/>
    <hyperlink r:id="rId1259" ref="M803"/>
    <hyperlink r:id="rId1260" ref="M804"/>
    <hyperlink r:id="rId1261" ref="M805"/>
    <hyperlink r:id="rId1262" ref="M806"/>
    <hyperlink r:id="rId1263" ref="M807"/>
    <hyperlink r:id="rId1264" ref="M808"/>
    <hyperlink r:id="rId1265" ref="M809"/>
    <hyperlink r:id="rId1266" ref="M810"/>
    <hyperlink r:id="rId1267" ref="M811"/>
    <hyperlink r:id="rId1268" ref="M812"/>
    <hyperlink r:id="rId1269" ref="M813"/>
    <hyperlink r:id="rId1270" ref="M814"/>
    <hyperlink r:id="rId1271" ref="M815"/>
    <hyperlink r:id="rId1272" ref="M816"/>
    <hyperlink r:id="rId1273" ref="Y816"/>
    <hyperlink r:id="rId1274" ref="Z816"/>
    <hyperlink r:id="rId1275" ref="M817"/>
    <hyperlink r:id="rId1276" ref="M818"/>
    <hyperlink r:id="rId1277" ref="Y818"/>
    <hyperlink r:id="rId1278" ref="Z818"/>
    <hyperlink r:id="rId1279" ref="M819"/>
    <hyperlink r:id="rId1280" ref="M820"/>
    <hyperlink r:id="rId1281" ref="M821"/>
    <hyperlink r:id="rId1282" ref="M822"/>
    <hyperlink r:id="rId1283" ref="M823"/>
    <hyperlink r:id="rId1284" ref="M824"/>
    <hyperlink r:id="rId1285" ref="M825"/>
    <hyperlink r:id="rId1286" ref="M826"/>
    <hyperlink r:id="rId1287" ref="M827"/>
    <hyperlink r:id="rId1288" ref="M828"/>
    <hyperlink r:id="rId1289" ref="M829"/>
    <hyperlink r:id="rId1290" ref="M830"/>
    <hyperlink r:id="rId1291" ref="M831"/>
    <hyperlink r:id="rId1292" ref="M832"/>
    <hyperlink r:id="rId1293" ref="M833"/>
    <hyperlink r:id="rId1294" ref="M834"/>
    <hyperlink r:id="rId1295" ref="M835"/>
    <hyperlink r:id="rId1296" ref="M836"/>
    <hyperlink r:id="rId1297" ref="M837"/>
    <hyperlink r:id="rId1298" ref="M838"/>
    <hyperlink r:id="rId1299" ref="M839"/>
    <hyperlink r:id="rId1300" ref="M840"/>
    <hyperlink r:id="rId1301" ref="M841"/>
    <hyperlink r:id="rId1302" ref="M842"/>
    <hyperlink r:id="rId1303" ref="M843"/>
    <hyperlink r:id="rId1304" ref="M844"/>
    <hyperlink r:id="rId1305" ref="M845"/>
    <hyperlink r:id="rId1306" ref="M846"/>
    <hyperlink r:id="rId1307" ref="M847"/>
    <hyperlink r:id="rId1308" ref="M848"/>
    <hyperlink r:id="rId1309" ref="M849"/>
    <hyperlink r:id="rId1310" ref="M850"/>
    <hyperlink r:id="rId1311" ref="M851"/>
    <hyperlink r:id="rId1312" ref="M852"/>
    <hyperlink r:id="rId1313" ref="M853"/>
    <hyperlink r:id="rId1314" ref="M854"/>
    <hyperlink r:id="rId1315" ref="M855"/>
    <hyperlink r:id="rId1316" ref="M856"/>
    <hyperlink r:id="rId1317" ref="M857"/>
    <hyperlink r:id="rId1318" ref="M858"/>
    <hyperlink r:id="rId1319" ref="M859"/>
    <hyperlink r:id="rId1320" ref="M860"/>
    <hyperlink r:id="rId1321" ref="M861"/>
    <hyperlink r:id="rId1322" ref="M862"/>
    <hyperlink r:id="rId1323" ref="M863"/>
    <hyperlink r:id="rId1324" ref="M864"/>
    <hyperlink r:id="rId1325" ref="M865"/>
    <hyperlink r:id="rId1326" ref="M866"/>
    <hyperlink r:id="rId1327" ref="M867"/>
    <hyperlink r:id="rId1328" ref="M868"/>
    <hyperlink r:id="rId1329" ref="Y868"/>
    <hyperlink r:id="rId1330" ref="Z868"/>
    <hyperlink r:id="rId1331" ref="M869"/>
    <hyperlink r:id="rId1332" ref="Y869"/>
    <hyperlink r:id="rId1333" ref="Z869"/>
    <hyperlink r:id="rId1334" ref="M870"/>
    <hyperlink r:id="rId1335" ref="M871"/>
    <hyperlink r:id="rId1336" ref="Y871"/>
    <hyperlink r:id="rId1337" ref="Z871"/>
    <hyperlink r:id="rId1338" ref="M872"/>
    <hyperlink r:id="rId1339" ref="M873"/>
    <hyperlink r:id="rId1340" ref="M874"/>
    <hyperlink r:id="rId1341" ref="Y874"/>
    <hyperlink r:id="rId1342" ref="Z874"/>
    <hyperlink r:id="rId1343" ref="M875"/>
    <hyperlink r:id="rId1344" ref="Y875"/>
    <hyperlink r:id="rId1345" ref="Z875"/>
    <hyperlink r:id="rId1346" ref="M876"/>
    <hyperlink r:id="rId1347" ref="Y876"/>
    <hyperlink r:id="rId1348" ref="Z876"/>
    <hyperlink r:id="rId1349" ref="M877"/>
    <hyperlink r:id="rId1350" ref="M878"/>
    <hyperlink r:id="rId1351" ref="Y878"/>
    <hyperlink r:id="rId1352" ref="Z878"/>
    <hyperlink r:id="rId1353" ref="M879"/>
    <hyperlink r:id="rId1354" ref="M880"/>
    <hyperlink r:id="rId1355" ref="M881"/>
    <hyperlink r:id="rId1356" ref="M882"/>
    <hyperlink r:id="rId1357" ref="M883"/>
    <hyperlink r:id="rId1358" ref="M884"/>
    <hyperlink r:id="rId1359" ref="M885"/>
    <hyperlink r:id="rId1360" ref="M886"/>
    <hyperlink r:id="rId1361" ref="M887"/>
    <hyperlink r:id="rId1362" ref="Y887"/>
    <hyperlink r:id="rId1363" ref="Z887"/>
    <hyperlink r:id="rId1364" ref="M888"/>
    <hyperlink r:id="rId1365" ref="M889"/>
    <hyperlink r:id="rId1366" ref="M890"/>
    <hyperlink r:id="rId1367" ref="Y890"/>
    <hyperlink r:id="rId1368" ref="Z890"/>
    <hyperlink r:id="rId1369" ref="M891"/>
    <hyperlink r:id="rId1370" ref="Y891"/>
    <hyperlink r:id="rId1371" ref="Z891"/>
    <hyperlink r:id="rId1372" ref="M892"/>
    <hyperlink r:id="rId1373" ref="Y892"/>
    <hyperlink r:id="rId1374" ref="Z892"/>
    <hyperlink r:id="rId1375" ref="M893"/>
    <hyperlink r:id="rId1376" ref="M894"/>
    <hyperlink r:id="rId1377" ref="Y894"/>
    <hyperlink r:id="rId1378" ref="Z894"/>
    <hyperlink r:id="rId1379" ref="M895"/>
    <hyperlink r:id="rId1380" ref="M896"/>
    <hyperlink r:id="rId1381" ref="M897"/>
    <hyperlink r:id="rId1382" ref="M898"/>
    <hyperlink r:id="rId1383" ref="M899"/>
    <hyperlink r:id="rId1384" ref="M900"/>
    <hyperlink r:id="rId1385" ref="M901"/>
    <hyperlink r:id="rId1386" ref="M902"/>
    <hyperlink r:id="rId1387" ref="M903"/>
    <hyperlink r:id="rId1388" ref="M904"/>
    <hyperlink r:id="rId1389" ref="M905"/>
    <hyperlink r:id="rId1390" ref="M906"/>
    <hyperlink r:id="rId1391" ref="M907"/>
    <hyperlink r:id="rId1392" ref="M908"/>
    <hyperlink r:id="rId1393" ref="M909"/>
    <hyperlink r:id="rId1394" ref="M910"/>
    <hyperlink r:id="rId1395" ref="M911"/>
    <hyperlink r:id="rId1396" ref="M912"/>
    <hyperlink r:id="rId1397" ref="M913"/>
    <hyperlink r:id="rId1398" ref="M914"/>
    <hyperlink r:id="rId1399" ref="M915"/>
    <hyperlink r:id="rId1400" ref="Y915"/>
    <hyperlink r:id="rId1401" ref="Z915"/>
    <hyperlink r:id="rId1402" ref="M916"/>
    <hyperlink r:id="rId1403" ref="M917"/>
    <hyperlink r:id="rId1404" ref="M918"/>
    <hyperlink r:id="rId1405" ref="Y918"/>
    <hyperlink r:id="rId1406" ref="Z918"/>
    <hyperlink r:id="rId1407" ref="M919"/>
    <hyperlink r:id="rId1408" ref="M920"/>
    <hyperlink r:id="rId1409" ref="M921"/>
    <hyperlink r:id="rId1410" ref="M922"/>
    <hyperlink r:id="rId1411" ref="M923"/>
    <hyperlink r:id="rId1412" ref="M924"/>
    <hyperlink r:id="rId1413" ref="Y924"/>
    <hyperlink r:id="rId1414" ref="Z924"/>
    <hyperlink r:id="rId1415" ref="M925"/>
    <hyperlink r:id="rId1416" ref="M926"/>
    <hyperlink r:id="rId1417" ref="M927"/>
    <hyperlink r:id="rId1418" ref="M928"/>
    <hyperlink r:id="rId1419" ref="M929"/>
    <hyperlink r:id="rId1420" ref="M930"/>
    <hyperlink r:id="rId1421" ref="M931"/>
    <hyperlink r:id="rId1422" ref="M932"/>
    <hyperlink r:id="rId1423" ref="M933"/>
    <hyperlink r:id="rId1424" ref="M934"/>
    <hyperlink r:id="rId1425" ref="M935"/>
    <hyperlink r:id="rId1426" ref="M936"/>
    <hyperlink r:id="rId1427" ref="M937"/>
    <hyperlink r:id="rId1428" ref="M938"/>
    <hyperlink r:id="rId1429" ref="M939"/>
    <hyperlink r:id="rId1430" ref="M940"/>
    <hyperlink r:id="rId1431" ref="M941"/>
    <hyperlink r:id="rId1432" ref="M942"/>
    <hyperlink r:id="rId1433" ref="M943"/>
    <hyperlink r:id="rId1434" ref="M944"/>
    <hyperlink r:id="rId1435" ref="M945"/>
    <hyperlink r:id="rId1436" ref="Y945"/>
    <hyperlink r:id="rId1437" ref="Z945"/>
    <hyperlink r:id="rId1438" ref="M946"/>
    <hyperlink r:id="rId1439" ref="M947"/>
    <hyperlink r:id="rId1440" ref="Y947"/>
    <hyperlink r:id="rId1441" ref="Z947"/>
    <hyperlink r:id="rId1442" ref="M948"/>
    <hyperlink r:id="rId1443" ref="Y948"/>
    <hyperlink r:id="rId1444" ref="Z948"/>
    <hyperlink r:id="rId1445" ref="M949"/>
    <hyperlink r:id="rId1446" ref="M950"/>
    <hyperlink r:id="rId1447" ref="M951"/>
    <hyperlink r:id="rId1448" ref="M952"/>
    <hyperlink r:id="rId1449" ref="Y952"/>
    <hyperlink r:id="rId1450" ref="Z952"/>
    <hyperlink r:id="rId1451" ref="M953"/>
    <hyperlink r:id="rId1452" ref="M954"/>
    <hyperlink r:id="rId1453" ref="M955"/>
    <hyperlink r:id="rId1454" ref="M956"/>
    <hyperlink r:id="rId1455" ref="M957"/>
    <hyperlink r:id="rId1456" ref="M958"/>
    <hyperlink r:id="rId1457" ref="M959"/>
    <hyperlink r:id="rId1458" ref="M960"/>
    <hyperlink r:id="rId1459" ref="Y960"/>
    <hyperlink r:id="rId1460" ref="Z960"/>
    <hyperlink r:id="rId1461" ref="M961"/>
    <hyperlink r:id="rId1462" ref="Y961"/>
    <hyperlink r:id="rId1463" ref="Z961"/>
    <hyperlink r:id="rId1464" ref="M962"/>
    <hyperlink r:id="rId1465" ref="M963"/>
    <hyperlink r:id="rId1466" ref="M964"/>
    <hyperlink r:id="rId1467" ref="M965"/>
    <hyperlink r:id="rId1468" ref="M966"/>
    <hyperlink r:id="rId1469" ref="M967"/>
    <hyperlink r:id="rId1470" ref="M968"/>
    <hyperlink r:id="rId1471" ref="M969"/>
    <hyperlink r:id="rId1472" ref="M970"/>
    <hyperlink r:id="rId1473" ref="M971"/>
    <hyperlink r:id="rId1474" ref="M972"/>
    <hyperlink r:id="rId1475" ref="M973"/>
    <hyperlink r:id="rId1476" ref="M974"/>
    <hyperlink r:id="rId1477" ref="M975"/>
    <hyperlink r:id="rId1478" ref="M976"/>
    <hyperlink r:id="rId1479" ref="M977"/>
    <hyperlink r:id="rId1480" ref="M978"/>
    <hyperlink r:id="rId1481" ref="M979"/>
    <hyperlink r:id="rId1482" ref="Y979"/>
    <hyperlink r:id="rId1483" ref="Z979"/>
    <hyperlink r:id="rId1484" ref="M980"/>
    <hyperlink r:id="rId1485" ref="M981"/>
    <hyperlink r:id="rId1486" ref="M982"/>
    <hyperlink r:id="rId1487" ref="M983"/>
    <hyperlink r:id="rId1488" ref="M984"/>
    <hyperlink r:id="rId1489" ref="Y984"/>
    <hyperlink r:id="rId1490" ref="Z984"/>
    <hyperlink r:id="rId1491" ref="M985"/>
    <hyperlink r:id="rId1492" ref="Y985"/>
    <hyperlink r:id="rId1493" ref="Z985"/>
    <hyperlink r:id="rId1494" ref="M986"/>
    <hyperlink r:id="rId1495" ref="M987"/>
    <hyperlink r:id="rId1496" ref="Y987"/>
    <hyperlink r:id="rId1497" ref="Z987"/>
    <hyperlink r:id="rId1498" ref="M988"/>
    <hyperlink r:id="rId1499" ref="Y988"/>
    <hyperlink r:id="rId1500" ref="Z988"/>
    <hyperlink r:id="rId1501" ref="M989"/>
    <hyperlink r:id="rId1502" ref="Y989"/>
    <hyperlink r:id="rId1503" ref="Z989"/>
    <hyperlink r:id="rId1504" ref="M990"/>
    <hyperlink r:id="rId1505" ref="M991"/>
    <hyperlink r:id="rId1506" ref="M992"/>
    <hyperlink r:id="rId1507" ref="Y992"/>
    <hyperlink r:id="rId1508" ref="Z992"/>
    <hyperlink r:id="rId1509" ref="M993"/>
    <hyperlink r:id="rId1510" ref="M994"/>
    <hyperlink r:id="rId1511" ref="M995"/>
    <hyperlink r:id="rId1512" ref="M996"/>
    <hyperlink r:id="rId1513" ref="M997"/>
    <hyperlink r:id="rId1514" ref="M998"/>
    <hyperlink r:id="rId1515" ref="M999"/>
    <hyperlink r:id="rId1516" ref="M1000"/>
    <hyperlink r:id="rId1517" ref="M1001"/>
    <hyperlink r:id="rId1518" ref="M1002"/>
    <hyperlink r:id="rId1519" ref="M1003"/>
    <hyperlink r:id="rId1520" ref="Y1003"/>
    <hyperlink r:id="rId1521" ref="Z1003"/>
    <hyperlink r:id="rId1522" ref="M1004"/>
    <hyperlink r:id="rId1523" ref="M1005"/>
    <hyperlink r:id="rId1524" ref="M1006"/>
    <hyperlink r:id="rId1525" ref="Y1006"/>
    <hyperlink r:id="rId1526" ref="Z1006"/>
    <hyperlink r:id="rId1527" ref="M1007"/>
    <hyperlink r:id="rId1528" ref="M1008"/>
    <hyperlink r:id="rId1529" ref="M1009"/>
    <hyperlink r:id="rId1530" ref="Y1009"/>
    <hyperlink r:id="rId1531" ref="Z1009"/>
    <hyperlink r:id="rId1532" ref="M1010"/>
    <hyperlink r:id="rId1533" ref="Y1010"/>
    <hyperlink r:id="rId1534" ref="Z1010"/>
    <hyperlink r:id="rId1535" ref="M1011"/>
    <hyperlink r:id="rId1536" ref="Y1011"/>
    <hyperlink r:id="rId1537" ref="Z1011"/>
    <hyperlink r:id="rId1538" ref="M1012"/>
    <hyperlink r:id="rId1539" ref="Y1012"/>
    <hyperlink r:id="rId1540" ref="Z1012"/>
    <hyperlink r:id="rId1541" ref="M1013"/>
    <hyperlink r:id="rId1542" ref="M1014"/>
    <hyperlink r:id="rId1543" ref="M1015"/>
    <hyperlink r:id="rId1544" ref="M1016"/>
    <hyperlink r:id="rId1545" ref="M1017"/>
    <hyperlink r:id="rId1546" ref="M1018"/>
    <hyperlink r:id="rId1547" ref="M1019"/>
    <hyperlink r:id="rId1548" ref="M1020"/>
    <hyperlink r:id="rId1549" ref="M1021"/>
    <hyperlink r:id="rId1550" ref="M1022"/>
    <hyperlink r:id="rId1551" ref="M1023"/>
    <hyperlink r:id="rId1552" ref="M1024"/>
    <hyperlink r:id="rId1553" ref="Y1024"/>
    <hyperlink r:id="rId1554" ref="Z1024"/>
    <hyperlink r:id="rId1555" ref="M1025"/>
    <hyperlink r:id="rId1556" ref="Y1025"/>
    <hyperlink r:id="rId1557" ref="Z1025"/>
    <hyperlink r:id="rId1558" ref="M1026"/>
    <hyperlink r:id="rId1559" ref="M1027"/>
    <hyperlink r:id="rId1560" ref="Y1027"/>
    <hyperlink r:id="rId1561" ref="Z1027"/>
    <hyperlink r:id="rId1562" ref="M1028"/>
    <hyperlink r:id="rId1563" ref="M1029"/>
    <hyperlink r:id="rId1564" ref="Y1029"/>
    <hyperlink r:id="rId1565" ref="Z1029"/>
    <hyperlink r:id="rId1566" ref="M1030"/>
    <hyperlink r:id="rId1567" ref="Y1030"/>
    <hyperlink r:id="rId1568" ref="Z1030"/>
    <hyperlink r:id="rId1569" ref="M1031"/>
    <hyperlink r:id="rId1570" ref="M1032"/>
    <hyperlink r:id="rId1571" ref="M1033"/>
    <hyperlink r:id="rId1572" ref="M1034"/>
    <hyperlink r:id="rId1573" ref="M1035"/>
    <hyperlink r:id="rId1574" ref="Y1035"/>
    <hyperlink r:id="rId1575" ref="Z1035"/>
    <hyperlink r:id="rId1576" ref="M1036"/>
    <hyperlink r:id="rId1577" ref="Y1036"/>
    <hyperlink r:id="rId1578" ref="Z1036"/>
    <hyperlink r:id="rId1579" ref="M1037"/>
    <hyperlink r:id="rId1580" ref="Y1037"/>
    <hyperlink r:id="rId1581" ref="Z1037"/>
    <hyperlink r:id="rId1582" ref="M1038"/>
    <hyperlink r:id="rId1583" ref="Y1038"/>
    <hyperlink r:id="rId1584" ref="Z1038"/>
    <hyperlink r:id="rId1585" ref="M1039"/>
    <hyperlink r:id="rId1586" ref="Y1039"/>
    <hyperlink r:id="rId1587" ref="Z1039"/>
    <hyperlink r:id="rId1588" ref="M1040"/>
    <hyperlink r:id="rId1589" ref="Y1040"/>
    <hyperlink r:id="rId1590" ref="Z1040"/>
    <hyperlink r:id="rId1591" ref="M1041"/>
    <hyperlink r:id="rId1592" ref="Y1041"/>
    <hyperlink r:id="rId1593" ref="Z1041"/>
    <hyperlink r:id="rId1594" ref="M1042"/>
    <hyperlink r:id="rId1595" ref="Y1042"/>
    <hyperlink r:id="rId1596" ref="Z1042"/>
    <hyperlink r:id="rId1597" ref="M1043"/>
    <hyperlink r:id="rId1598" ref="Y1043"/>
    <hyperlink r:id="rId1599" ref="Z1043"/>
    <hyperlink r:id="rId1600" ref="M1044"/>
    <hyperlink r:id="rId1601" ref="Y1044"/>
    <hyperlink r:id="rId1602" ref="Z1044"/>
    <hyperlink r:id="rId1603" ref="M1045"/>
    <hyperlink r:id="rId1604" ref="M1046"/>
    <hyperlink r:id="rId1605" ref="Y1046"/>
    <hyperlink r:id="rId1606" ref="Z1046"/>
    <hyperlink r:id="rId1607" ref="M1047"/>
    <hyperlink r:id="rId1608" ref="Y1047"/>
    <hyperlink r:id="rId1609" ref="Z1047"/>
    <hyperlink r:id="rId1610" ref="M1048"/>
    <hyperlink r:id="rId1611" ref="M1049"/>
    <hyperlink r:id="rId1612" ref="M1050"/>
    <hyperlink r:id="rId1613" ref="M1051"/>
    <hyperlink r:id="rId1614" ref="M1052"/>
    <hyperlink r:id="rId1615" ref="M1053"/>
    <hyperlink r:id="rId1616" ref="M1054"/>
    <hyperlink r:id="rId1617" ref="M1055"/>
    <hyperlink r:id="rId1618" ref="M1056"/>
    <hyperlink r:id="rId1619" ref="M1057"/>
    <hyperlink r:id="rId1620" ref="M1058"/>
    <hyperlink r:id="rId1621" ref="M1059"/>
    <hyperlink r:id="rId1622" ref="Y1059"/>
    <hyperlink r:id="rId1623" ref="Z1059"/>
    <hyperlink r:id="rId1624" ref="M1060"/>
    <hyperlink r:id="rId1625" ref="Y1060"/>
    <hyperlink r:id="rId1626" ref="Z1060"/>
    <hyperlink r:id="rId1627" ref="M1061"/>
    <hyperlink r:id="rId1628" ref="M1062"/>
    <hyperlink r:id="rId1629" ref="M1063"/>
    <hyperlink r:id="rId1630" ref="M1064"/>
    <hyperlink r:id="rId1631" ref="M1065"/>
    <hyperlink r:id="rId1632" ref="M1066"/>
    <hyperlink r:id="rId1633" ref="M1067"/>
    <hyperlink r:id="rId1634" ref="M1068"/>
    <hyperlink r:id="rId1635" ref="M1069"/>
    <hyperlink r:id="rId1636" ref="M1070"/>
    <hyperlink r:id="rId1637" ref="M1071"/>
    <hyperlink r:id="rId1638" ref="M1072"/>
    <hyperlink r:id="rId1639" ref="M1073"/>
    <hyperlink r:id="rId1640" ref="M1074"/>
    <hyperlink r:id="rId1641" ref="Y1074"/>
    <hyperlink r:id="rId1642" ref="Z1074"/>
    <hyperlink r:id="rId1643" ref="M1075"/>
    <hyperlink r:id="rId1644" ref="M1076"/>
    <hyperlink r:id="rId1645" ref="M1077"/>
    <hyperlink r:id="rId1646" ref="M1078"/>
    <hyperlink r:id="rId1647" ref="M1079"/>
    <hyperlink r:id="rId1648" ref="M1080"/>
    <hyperlink r:id="rId1649" ref="M1081"/>
    <hyperlink r:id="rId1650" ref="M1082"/>
    <hyperlink r:id="rId1651" ref="M1083"/>
    <hyperlink r:id="rId1652" ref="M1084"/>
    <hyperlink r:id="rId1653" ref="M1085"/>
    <hyperlink r:id="rId1654" ref="M1086"/>
    <hyperlink r:id="rId1655" ref="M1087"/>
    <hyperlink r:id="rId1656" ref="M1088"/>
    <hyperlink r:id="rId1657" ref="Y1088"/>
    <hyperlink r:id="rId1658" ref="Z1088"/>
    <hyperlink r:id="rId1659" ref="M1089"/>
    <hyperlink r:id="rId1660" ref="M1090"/>
    <hyperlink r:id="rId1661" ref="M1091"/>
    <hyperlink r:id="rId1662" ref="M1092"/>
    <hyperlink r:id="rId1663" ref="M1093"/>
    <hyperlink r:id="rId1664" ref="M1094"/>
    <hyperlink r:id="rId1665" ref="M1095"/>
    <hyperlink r:id="rId1666" ref="M1096"/>
    <hyperlink r:id="rId1667" ref="Y1096"/>
    <hyperlink r:id="rId1668" ref="Z1096"/>
    <hyperlink r:id="rId1669" ref="M1097"/>
    <hyperlink r:id="rId1670" ref="M1098"/>
    <hyperlink r:id="rId1671" ref="Y1098"/>
    <hyperlink r:id="rId1672" ref="Z1098"/>
    <hyperlink r:id="rId1673" ref="M1099"/>
    <hyperlink r:id="rId1674" ref="Y1099"/>
    <hyperlink r:id="rId1675" ref="Z1099"/>
    <hyperlink r:id="rId1676" ref="M1100"/>
    <hyperlink r:id="rId1677" ref="M1101"/>
    <hyperlink r:id="rId1678" ref="Y1101"/>
    <hyperlink r:id="rId1679" ref="Z1101"/>
    <hyperlink r:id="rId1680" ref="M1102"/>
    <hyperlink r:id="rId1681" ref="M1103"/>
    <hyperlink r:id="rId1682" ref="M1104"/>
    <hyperlink r:id="rId1683" ref="M1105"/>
    <hyperlink r:id="rId1684" ref="M1106"/>
    <hyperlink r:id="rId1685" ref="M1107"/>
    <hyperlink r:id="rId1686" ref="M1108"/>
    <hyperlink r:id="rId1687" ref="M1109"/>
    <hyperlink r:id="rId1688" ref="Y1109"/>
    <hyperlink r:id="rId1689" ref="Z1109"/>
    <hyperlink r:id="rId1690" ref="M1110"/>
    <hyperlink r:id="rId1691" ref="M1111"/>
    <hyperlink r:id="rId1692" ref="M1112"/>
    <hyperlink r:id="rId1693" ref="M1113"/>
    <hyperlink r:id="rId1694" ref="M1114"/>
    <hyperlink r:id="rId1695" ref="M1115"/>
    <hyperlink r:id="rId1696" ref="M1116"/>
    <hyperlink r:id="rId1697" ref="M1117"/>
    <hyperlink r:id="rId1698" ref="Y1117"/>
    <hyperlink r:id="rId1699" ref="Z1117"/>
    <hyperlink r:id="rId1700" ref="M1118"/>
    <hyperlink r:id="rId1701" ref="M1119"/>
    <hyperlink r:id="rId1702" ref="M1120"/>
    <hyperlink r:id="rId1703" ref="M1121"/>
    <hyperlink r:id="rId1704" ref="M1122"/>
    <hyperlink r:id="rId1705" ref="M1123"/>
    <hyperlink r:id="rId1706" ref="M1124"/>
    <hyperlink r:id="rId1707" ref="M1125"/>
    <hyperlink r:id="rId1708" ref="M1126"/>
    <hyperlink r:id="rId1709" ref="Y1126"/>
    <hyperlink r:id="rId1710" ref="Z1126"/>
    <hyperlink r:id="rId1711" ref="M1127"/>
    <hyperlink r:id="rId1712" ref="M1128"/>
    <hyperlink r:id="rId1713" ref="M1129"/>
    <hyperlink r:id="rId1714" ref="M1130"/>
    <hyperlink r:id="rId1715" ref="Y1130"/>
    <hyperlink r:id="rId1716" ref="Z1130"/>
    <hyperlink r:id="rId1717" ref="M1131"/>
    <hyperlink r:id="rId1718" ref="Y1131"/>
    <hyperlink r:id="rId1719" ref="Z1131"/>
    <hyperlink r:id="rId1720" ref="M1132"/>
    <hyperlink r:id="rId1721" ref="M1133"/>
    <hyperlink r:id="rId1722" ref="M1134"/>
    <hyperlink r:id="rId1723" ref="M1135"/>
    <hyperlink r:id="rId1724" ref="M1136"/>
    <hyperlink r:id="rId1725" ref="M1137"/>
    <hyperlink r:id="rId1726" ref="M1138"/>
    <hyperlink r:id="rId1727" ref="M1139"/>
    <hyperlink r:id="rId1728" ref="M1140"/>
    <hyperlink r:id="rId1729" ref="Y1140"/>
    <hyperlink r:id="rId1730" ref="Z1140"/>
    <hyperlink r:id="rId1731" ref="M1141"/>
    <hyperlink r:id="rId1732" ref="M1142"/>
    <hyperlink r:id="rId1733" ref="M1143"/>
    <hyperlink r:id="rId1734" ref="M1144"/>
    <hyperlink r:id="rId1735" ref="M1145"/>
    <hyperlink r:id="rId1736" ref="Y1145"/>
    <hyperlink r:id="rId1737" ref="Z1145"/>
    <hyperlink r:id="rId1738" ref="M1146"/>
    <hyperlink r:id="rId1739" ref="M1147"/>
    <hyperlink r:id="rId1740" ref="M1148"/>
    <hyperlink r:id="rId1741" ref="Y1148"/>
    <hyperlink r:id="rId1742" ref="Z1148"/>
    <hyperlink r:id="rId1743" ref="M1149"/>
    <hyperlink r:id="rId1744" ref="Y1149"/>
    <hyperlink r:id="rId1745" ref="Z1149"/>
    <hyperlink r:id="rId1746" ref="M1150"/>
    <hyperlink r:id="rId1747" ref="M1151"/>
    <hyperlink r:id="rId1748" ref="M1152"/>
    <hyperlink r:id="rId1749" ref="Y1152"/>
    <hyperlink r:id="rId1750" ref="Z1152"/>
    <hyperlink r:id="rId1751" ref="M1153"/>
    <hyperlink r:id="rId1752" ref="Y1153"/>
    <hyperlink r:id="rId1753" ref="Z1153"/>
    <hyperlink r:id="rId1754" ref="M1154"/>
    <hyperlink r:id="rId1755" ref="Y1154"/>
    <hyperlink r:id="rId1756" ref="Z1154"/>
    <hyperlink r:id="rId1757" ref="M1155"/>
    <hyperlink r:id="rId1758" ref="Y1155"/>
    <hyperlink r:id="rId1759" ref="Z1155"/>
    <hyperlink r:id="rId1760" ref="M1156"/>
    <hyperlink r:id="rId1761" ref="M1157"/>
    <hyperlink r:id="rId1762" ref="M1158"/>
    <hyperlink r:id="rId1763" ref="Y1158"/>
    <hyperlink r:id="rId1764" ref="Z1158"/>
    <hyperlink r:id="rId1765" ref="M1159"/>
    <hyperlink r:id="rId1766" ref="M1160"/>
    <hyperlink r:id="rId1767" ref="M1161"/>
    <hyperlink r:id="rId1768" ref="M1162"/>
    <hyperlink r:id="rId1769" ref="M1163"/>
    <hyperlink r:id="rId1770" ref="M1164"/>
    <hyperlink r:id="rId1771" ref="M1165"/>
    <hyperlink r:id="rId1772" ref="M1166"/>
    <hyperlink r:id="rId1773" ref="M1167"/>
    <hyperlink r:id="rId1774" ref="M1168"/>
    <hyperlink r:id="rId1775" ref="M1169"/>
    <hyperlink r:id="rId1776" ref="M1170"/>
    <hyperlink r:id="rId1777" ref="M1171"/>
    <hyperlink r:id="rId1778" ref="M1172"/>
    <hyperlink r:id="rId1779" ref="M1173"/>
    <hyperlink r:id="rId1780" ref="M1174"/>
    <hyperlink r:id="rId1781" ref="M1175"/>
    <hyperlink r:id="rId1782" ref="M1176"/>
    <hyperlink r:id="rId1783" ref="M1177"/>
    <hyperlink r:id="rId1784" ref="M1178"/>
    <hyperlink r:id="rId1785" ref="M1179"/>
    <hyperlink r:id="rId1786" ref="M1180"/>
    <hyperlink r:id="rId1787" ref="M1181"/>
    <hyperlink r:id="rId1788" ref="M1182"/>
    <hyperlink r:id="rId1789" ref="M1183"/>
    <hyperlink r:id="rId1790" ref="M1184"/>
    <hyperlink r:id="rId1791" ref="M1185"/>
    <hyperlink r:id="rId1792" ref="M1186"/>
    <hyperlink r:id="rId1793" ref="M1187"/>
    <hyperlink r:id="rId1794" ref="Y1187"/>
    <hyperlink r:id="rId1795" ref="Z1187"/>
    <hyperlink r:id="rId1796" ref="M1188"/>
    <hyperlink r:id="rId1797" ref="M1189"/>
    <hyperlink r:id="rId1798" ref="Y1189"/>
    <hyperlink r:id="rId1799" ref="Z1189"/>
    <hyperlink r:id="rId1800" ref="M1190"/>
    <hyperlink r:id="rId1801" ref="Y1190"/>
    <hyperlink r:id="rId1802" ref="Z1190"/>
    <hyperlink r:id="rId1803" ref="M1191"/>
    <hyperlink r:id="rId1804" ref="Y1191"/>
    <hyperlink r:id="rId1805" ref="Z1191"/>
    <hyperlink r:id="rId1806" ref="M1192"/>
    <hyperlink r:id="rId1807" ref="Y1192"/>
    <hyperlink r:id="rId1808" ref="Z1192"/>
    <hyperlink r:id="rId1809" ref="M1193"/>
    <hyperlink r:id="rId1810" ref="Y1193"/>
    <hyperlink r:id="rId1811" ref="Z1193"/>
    <hyperlink r:id="rId1812" ref="M1194"/>
    <hyperlink r:id="rId1813" ref="M1195"/>
    <hyperlink r:id="rId1814" ref="Y1195"/>
    <hyperlink r:id="rId1815" ref="Z1195"/>
    <hyperlink r:id="rId1816" ref="M1196"/>
    <hyperlink r:id="rId1817" ref="M1197"/>
    <hyperlink r:id="rId1818" ref="Y1197"/>
    <hyperlink r:id="rId1819" ref="Z1197"/>
    <hyperlink r:id="rId1820" ref="M1198"/>
    <hyperlink r:id="rId1821" ref="Y1198"/>
    <hyperlink r:id="rId1822" ref="Z1198"/>
    <hyperlink r:id="rId1823" ref="M1199"/>
    <hyperlink r:id="rId1824" ref="Y1199"/>
    <hyperlink r:id="rId1825" ref="Z1199"/>
    <hyperlink r:id="rId1826" ref="M1200"/>
    <hyperlink r:id="rId1827" ref="Y1200"/>
    <hyperlink r:id="rId1828" ref="Z1200"/>
    <hyperlink r:id="rId1829" ref="M1201"/>
    <hyperlink r:id="rId1830" ref="M1202"/>
    <hyperlink r:id="rId1831" ref="Y1202"/>
    <hyperlink r:id="rId1832" ref="Z1202"/>
    <hyperlink r:id="rId1833" ref="M1203"/>
    <hyperlink r:id="rId1834" ref="Y1203"/>
    <hyperlink r:id="rId1835" ref="Z1203"/>
    <hyperlink r:id="rId1836" ref="M1204"/>
    <hyperlink r:id="rId1837" ref="Y1204"/>
    <hyperlink r:id="rId1838" ref="Z1204"/>
    <hyperlink r:id="rId1839" ref="M1205"/>
    <hyperlink r:id="rId1840" ref="M1206"/>
    <hyperlink r:id="rId1841" ref="Y1206"/>
    <hyperlink r:id="rId1842" ref="Z1206"/>
    <hyperlink r:id="rId1843" ref="M1207"/>
    <hyperlink r:id="rId1844" ref="M1208"/>
    <hyperlink r:id="rId1845" ref="Y1208"/>
    <hyperlink r:id="rId1846" ref="Z1208"/>
    <hyperlink r:id="rId1847" ref="M1209"/>
    <hyperlink r:id="rId1848" ref="Y1209"/>
    <hyperlink r:id="rId1849" ref="Z1209"/>
    <hyperlink r:id="rId1850" ref="M1210"/>
    <hyperlink r:id="rId1851" ref="M1211"/>
    <hyperlink r:id="rId1852" ref="Y1211"/>
    <hyperlink r:id="rId1853" ref="Z1211"/>
    <hyperlink r:id="rId1854" ref="M1212"/>
    <hyperlink r:id="rId1855" ref="M1213"/>
    <hyperlink r:id="rId1856" ref="M1214"/>
    <hyperlink r:id="rId1857" ref="M1215"/>
    <hyperlink r:id="rId1858" ref="M1216"/>
    <hyperlink r:id="rId1859" ref="M1217"/>
    <hyperlink r:id="rId1860" ref="M1218"/>
    <hyperlink r:id="rId1861" ref="M1219"/>
    <hyperlink r:id="rId1862" ref="M1220"/>
    <hyperlink r:id="rId1863" ref="M1221"/>
    <hyperlink r:id="rId1864" ref="M1222"/>
    <hyperlink r:id="rId1865" ref="Y1222"/>
    <hyperlink r:id="rId1866" ref="Z1222"/>
    <hyperlink r:id="rId1867" ref="M1223"/>
    <hyperlink r:id="rId1868" ref="Y1223"/>
    <hyperlink r:id="rId1869" ref="Z1223"/>
    <hyperlink r:id="rId1870" ref="M1224"/>
    <hyperlink r:id="rId1871" ref="Y1224"/>
    <hyperlink r:id="rId1872" ref="Z1224"/>
    <hyperlink r:id="rId1873" ref="M1225"/>
    <hyperlink r:id="rId1874" ref="M1226"/>
    <hyperlink r:id="rId1875" ref="M1227"/>
    <hyperlink r:id="rId1876" ref="Y1227"/>
    <hyperlink r:id="rId1877" ref="Z1227"/>
    <hyperlink r:id="rId1878" ref="M1228"/>
    <hyperlink r:id="rId1879" ref="M1229"/>
    <hyperlink r:id="rId1880" ref="M1230"/>
    <hyperlink r:id="rId1881" ref="M1231"/>
    <hyperlink r:id="rId1882" ref="Y1231"/>
    <hyperlink r:id="rId1883" ref="Z1231"/>
    <hyperlink r:id="rId1884" ref="M1232"/>
    <hyperlink r:id="rId1885" ref="Y1232"/>
    <hyperlink r:id="rId1886" ref="Z1232"/>
    <hyperlink r:id="rId1887" ref="M1233"/>
    <hyperlink r:id="rId1888" ref="M1234"/>
    <hyperlink r:id="rId1889" ref="Y1234"/>
    <hyperlink r:id="rId1890" ref="Z1234"/>
    <hyperlink r:id="rId1891" ref="M1235"/>
    <hyperlink r:id="rId1892" ref="M1236"/>
    <hyperlink r:id="rId1893" ref="M1237"/>
    <hyperlink r:id="rId1894" ref="Y1237"/>
    <hyperlink r:id="rId1895" ref="Z1237"/>
    <hyperlink r:id="rId1896" ref="M1238"/>
    <hyperlink r:id="rId1897" ref="M1239"/>
    <hyperlink r:id="rId1898" ref="M1240"/>
    <hyperlink r:id="rId1899" ref="M1241"/>
    <hyperlink r:id="rId1900" ref="M1242"/>
    <hyperlink r:id="rId1901" ref="Y1242"/>
    <hyperlink r:id="rId1902" ref="Z1242"/>
    <hyperlink r:id="rId1903" ref="M1243"/>
    <hyperlink r:id="rId1904" ref="Y1243"/>
    <hyperlink r:id="rId1905" ref="Z1243"/>
    <hyperlink r:id="rId1906" ref="M1244"/>
    <hyperlink r:id="rId1907" ref="Y1244"/>
    <hyperlink r:id="rId1908" ref="Z1244"/>
    <hyperlink r:id="rId1909" ref="M1245"/>
    <hyperlink r:id="rId1910" ref="M1246"/>
    <hyperlink r:id="rId1911" ref="M1247"/>
    <hyperlink r:id="rId1912" ref="M1248"/>
    <hyperlink r:id="rId1913" ref="M1249"/>
    <hyperlink r:id="rId1914" ref="M1250"/>
    <hyperlink r:id="rId1915" ref="Y1250"/>
    <hyperlink r:id="rId1916" ref="Z1250"/>
    <hyperlink r:id="rId1917" ref="M1251"/>
    <hyperlink r:id="rId1918" ref="M1252"/>
    <hyperlink r:id="rId1919" ref="M1253"/>
    <hyperlink r:id="rId1920" ref="Y1253"/>
    <hyperlink r:id="rId1921" ref="Z1253"/>
    <hyperlink r:id="rId1922" ref="M1254"/>
    <hyperlink r:id="rId1923" ref="Y1254"/>
    <hyperlink r:id="rId1924" ref="Z1254"/>
    <hyperlink r:id="rId1925" ref="M1255"/>
    <hyperlink r:id="rId1926" ref="M1256"/>
    <hyperlink r:id="rId1927" ref="M1257"/>
    <hyperlink r:id="rId1928" ref="M1258"/>
    <hyperlink r:id="rId1929" ref="M1259"/>
    <hyperlink r:id="rId1930" ref="M1260"/>
    <hyperlink r:id="rId1931" ref="M1261"/>
    <hyperlink r:id="rId1932" ref="M1262"/>
    <hyperlink r:id="rId1933" ref="M1263"/>
    <hyperlink r:id="rId1934" ref="M1264"/>
    <hyperlink r:id="rId1935" ref="M1265"/>
    <hyperlink r:id="rId1936" ref="M1266"/>
    <hyperlink r:id="rId1937" ref="M1267"/>
    <hyperlink r:id="rId1938" ref="M1268"/>
    <hyperlink r:id="rId1939" ref="Y1268"/>
    <hyperlink r:id="rId1940" ref="Z1268"/>
    <hyperlink r:id="rId1941" ref="M1269"/>
    <hyperlink r:id="rId1942" ref="Y1269"/>
    <hyperlink r:id="rId1943" ref="Z1269"/>
    <hyperlink r:id="rId1944" ref="M1270"/>
    <hyperlink r:id="rId1945" ref="Y1270"/>
    <hyperlink r:id="rId1946" ref="Z1270"/>
    <hyperlink r:id="rId1947" ref="M1271"/>
    <hyperlink r:id="rId1948" ref="M1272"/>
    <hyperlink r:id="rId1949" ref="M1273"/>
    <hyperlink r:id="rId1950" ref="M1274"/>
    <hyperlink r:id="rId1951" ref="M1275"/>
    <hyperlink r:id="rId1952" ref="M1276"/>
    <hyperlink r:id="rId1953" ref="M1277"/>
    <hyperlink r:id="rId1954" ref="M1278"/>
    <hyperlink r:id="rId1955" ref="M1279"/>
    <hyperlink r:id="rId1956" ref="M1280"/>
    <hyperlink r:id="rId1957" ref="Y1280"/>
    <hyperlink r:id="rId1958" ref="Z1280"/>
    <hyperlink r:id="rId1959" ref="M1281"/>
    <hyperlink r:id="rId1960" ref="M1282"/>
    <hyperlink r:id="rId1961" ref="Y1282"/>
    <hyperlink r:id="rId1962" ref="Z1282"/>
    <hyperlink r:id="rId1963" ref="M1283"/>
    <hyperlink r:id="rId1964" ref="M1284"/>
    <hyperlink r:id="rId1965" ref="M1285"/>
    <hyperlink r:id="rId1966" ref="M1286"/>
    <hyperlink r:id="rId1967" ref="Y1286"/>
    <hyperlink r:id="rId1968" ref="Z1286"/>
    <hyperlink r:id="rId1969" ref="M1287"/>
    <hyperlink r:id="rId1970" ref="M1288"/>
    <hyperlink r:id="rId1971" ref="M1289"/>
    <hyperlink r:id="rId1972" ref="M1290"/>
    <hyperlink r:id="rId1973" ref="M1291"/>
    <hyperlink r:id="rId1974" ref="Y1291"/>
    <hyperlink r:id="rId1975" ref="Z1291"/>
    <hyperlink r:id="rId1976" ref="M1292"/>
    <hyperlink r:id="rId1977" ref="Y1292"/>
    <hyperlink r:id="rId1978" ref="Z1292"/>
    <hyperlink r:id="rId1979" ref="M1293"/>
    <hyperlink r:id="rId1980" ref="M1294"/>
    <hyperlink r:id="rId1981" ref="Y1294"/>
    <hyperlink r:id="rId1982" ref="Z1294"/>
    <hyperlink r:id="rId1983" ref="M1295"/>
    <hyperlink r:id="rId1984" ref="M1296"/>
    <hyperlink r:id="rId1985" ref="M1297"/>
    <hyperlink r:id="rId1986" ref="M1298"/>
    <hyperlink r:id="rId1987" ref="M1299"/>
    <hyperlink r:id="rId1988" ref="Y1299"/>
    <hyperlink r:id="rId1989" ref="Z1299"/>
    <hyperlink r:id="rId1990" ref="M1300"/>
    <hyperlink r:id="rId1991" ref="Y1300"/>
    <hyperlink r:id="rId1992" ref="Z1300"/>
    <hyperlink r:id="rId1993" ref="M1301"/>
    <hyperlink r:id="rId1994" ref="M1302"/>
    <hyperlink r:id="rId1995" ref="M1303"/>
    <hyperlink r:id="rId1996" ref="M1304"/>
    <hyperlink r:id="rId1997" ref="Y1304"/>
    <hyperlink r:id="rId1998" ref="Z1304"/>
    <hyperlink r:id="rId1999" ref="M1305"/>
    <hyperlink r:id="rId2000" ref="Y1305"/>
    <hyperlink r:id="rId2001" ref="Z1305"/>
    <hyperlink r:id="rId2002" ref="M1306"/>
    <hyperlink r:id="rId2003" ref="M1307"/>
    <hyperlink r:id="rId2004" ref="Y1307"/>
    <hyperlink r:id="rId2005" ref="Z1307"/>
    <hyperlink r:id="rId2006" ref="M1308"/>
    <hyperlink r:id="rId2007" ref="Y1308"/>
    <hyperlink r:id="rId2008" ref="Z1308"/>
    <hyperlink r:id="rId2009" ref="M1309"/>
    <hyperlink r:id="rId2010" ref="M1310"/>
    <hyperlink r:id="rId2011" ref="M1311"/>
    <hyperlink r:id="rId2012" ref="M1312"/>
    <hyperlink r:id="rId2013" ref="M1313"/>
    <hyperlink r:id="rId2014" ref="M1314"/>
    <hyperlink r:id="rId2015" ref="M1315"/>
    <hyperlink r:id="rId2016" ref="M1316"/>
    <hyperlink r:id="rId2017" ref="M1317"/>
    <hyperlink r:id="rId2018" ref="M1318"/>
    <hyperlink r:id="rId2019" ref="M1319"/>
    <hyperlink r:id="rId2020" ref="M1320"/>
    <hyperlink r:id="rId2021" ref="Y1320"/>
    <hyperlink r:id="rId2022" ref="Z1320"/>
    <hyperlink r:id="rId2023" ref="M1321"/>
    <hyperlink r:id="rId2024" ref="M1322"/>
    <hyperlink r:id="rId2025" ref="M1323"/>
    <hyperlink r:id="rId2026" ref="M1324"/>
    <hyperlink r:id="rId2027" ref="M1325"/>
    <hyperlink r:id="rId2028" ref="M1326"/>
    <hyperlink r:id="rId2029" ref="M1327"/>
    <hyperlink r:id="rId2030" ref="M1328"/>
    <hyperlink r:id="rId2031" ref="M1329"/>
    <hyperlink r:id="rId2032" ref="M1330"/>
    <hyperlink r:id="rId2033" ref="M1331"/>
    <hyperlink r:id="rId2034" ref="M1332"/>
    <hyperlink r:id="rId2035" ref="M1333"/>
    <hyperlink r:id="rId2036" ref="M1334"/>
    <hyperlink r:id="rId2037" ref="M1335"/>
    <hyperlink r:id="rId2038" ref="M1336"/>
    <hyperlink r:id="rId2039" ref="M1337"/>
    <hyperlink r:id="rId2040" ref="M1338"/>
    <hyperlink r:id="rId2041" ref="Y1338"/>
    <hyperlink r:id="rId2042" ref="Z1338"/>
    <hyperlink r:id="rId2043" ref="M1339"/>
    <hyperlink r:id="rId2044" ref="M1340"/>
    <hyperlink r:id="rId2045" ref="M1341"/>
    <hyperlink r:id="rId2046" ref="M1342"/>
    <hyperlink r:id="rId2047" ref="M1343"/>
    <hyperlink r:id="rId2048" ref="Y1343"/>
    <hyperlink r:id="rId2049" ref="Z1343"/>
    <hyperlink r:id="rId2050" ref="M1344"/>
    <hyperlink r:id="rId2051" ref="M1345"/>
    <hyperlink r:id="rId2052" ref="M1346"/>
    <hyperlink r:id="rId2053" ref="M1347"/>
    <hyperlink r:id="rId2054" ref="Y1347"/>
    <hyperlink r:id="rId2055" ref="Z1347"/>
    <hyperlink r:id="rId2056" ref="M1348"/>
    <hyperlink r:id="rId2057" ref="M1349"/>
    <hyperlink r:id="rId2058" ref="M1350"/>
    <hyperlink r:id="rId2059" ref="Y1350"/>
    <hyperlink r:id="rId2060" ref="Z1350"/>
    <hyperlink r:id="rId2061" ref="M1351"/>
    <hyperlink r:id="rId2062" ref="M1352"/>
    <hyperlink r:id="rId2063" ref="Y1352"/>
    <hyperlink r:id="rId2064" ref="Z1352"/>
    <hyperlink r:id="rId2065" ref="M1353"/>
    <hyperlink r:id="rId2066" ref="Y1353"/>
    <hyperlink r:id="rId2067" ref="Z1353"/>
    <hyperlink r:id="rId2068" ref="M1354"/>
    <hyperlink r:id="rId2069" ref="Y1354"/>
    <hyperlink r:id="rId2070" ref="Z1354"/>
    <hyperlink r:id="rId2071" ref="M1355"/>
    <hyperlink r:id="rId2072" ref="M1356"/>
    <hyperlink r:id="rId2073" ref="M1357"/>
    <hyperlink r:id="rId2074" ref="Y1357"/>
    <hyperlink r:id="rId2075" ref="Z1357"/>
    <hyperlink r:id="rId2076" ref="M1358"/>
    <hyperlink r:id="rId2077" ref="Y1358"/>
    <hyperlink r:id="rId2078" ref="Z1358"/>
    <hyperlink r:id="rId2079" ref="M1359"/>
    <hyperlink r:id="rId2080" ref="Y1359"/>
    <hyperlink r:id="rId2081" ref="Z1359"/>
    <hyperlink r:id="rId2082" ref="M1360"/>
    <hyperlink r:id="rId2083" ref="M1361"/>
    <hyperlink r:id="rId2084" ref="M1362"/>
    <hyperlink r:id="rId2085" ref="Y1362"/>
    <hyperlink r:id="rId2086" ref="Z1362"/>
    <hyperlink r:id="rId2087" ref="M1363"/>
    <hyperlink r:id="rId2088" ref="M1364"/>
    <hyperlink r:id="rId2089" ref="M1365"/>
    <hyperlink r:id="rId2090" ref="M1366"/>
    <hyperlink r:id="rId2091" ref="M1367"/>
    <hyperlink r:id="rId2092" ref="Y1367"/>
    <hyperlink r:id="rId2093" ref="Z1367"/>
    <hyperlink r:id="rId2094" ref="M1368"/>
    <hyperlink r:id="rId2095" ref="Y1368"/>
    <hyperlink r:id="rId2096" ref="Z1368"/>
    <hyperlink r:id="rId2097" ref="M1369"/>
    <hyperlink r:id="rId2098" ref="M1370"/>
    <hyperlink r:id="rId2099" ref="M1371"/>
    <hyperlink r:id="rId2100" ref="M1372"/>
    <hyperlink r:id="rId2101" ref="M1373"/>
    <hyperlink r:id="rId2102" ref="M1374"/>
    <hyperlink r:id="rId2103" ref="M1375"/>
    <hyperlink r:id="rId2104" ref="Y1375"/>
    <hyperlink r:id="rId2105" ref="Z1375"/>
    <hyperlink r:id="rId2106" ref="M1376"/>
    <hyperlink r:id="rId2107" ref="M1377"/>
    <hyperlink r:id="rId2108" ref="M1378"/>
    <hyperlink r:id="rId2109" ref="M1379"/>
    <hyperlink r:id="rId2110" ref="Y1379"/>
    <hyperlink r:id="rId2111" ref="Z1379"/>
    <hyperlink r:id="rId2112" ref="M1380"/>
    <hyperlink r:id="rId2113" ref="Y1380"/>
    <hyperlink r:id="rId2114" ref="Z1380"/>
    <hyperlink r:id="rId2115" ref="M1381"/>
    <hyperlink r:id="rId2116" ref="M1382"/>
    <hyperlink r:id="rId2117" ref="M1383"/>
    <hyperlink r:id="rId2118" ref="Y1383"/>
    <hyperlink r:id="rId2119" ref="Z1383"/>
    <hyperlink r:id="rId2120" ref="M1384"/>
    <hyperlink r:id="rId2121" ref="M1385"/>
    <hyperlink r:id="rId2122" ref="M1386"/>
    <hyperlink r:id="rId2123" ref="M1387"/>
    <hyperlink r:id="rId2124" ref="M1388"/>
    <hyperlink r:id="rId2125" ref="M1389"/>
    <hyperlink r:id="rId2126" ref="M1390"/>
    <hyperlink r:id="rId2127" ref="M1391"/>
    <hyperlink r:id="rId2128" ref="M1392"/>
    <hyperlink r:id="rId2129" ref="M1393"/>
    <hyperlink r:id="rId2130" ref="M1394"/>
    <hyperlink r:id="rId2131" ref="M1395"/>
    <hyperlink r:id="rId2132" ref="M1396"/>
    <hyperlink r:id="rId2133" ref="M1397"/>
    <hyperlink r:id="rId2134" ref="Y1397"/>
    <hyperlink r:id="rId2135" ref="Z1397"/>
    <hyperlink r:id="rId2136" ref="M1398"/>
    <hyperlink r:id="rId2137" ref="Y1398"/>
    <hyperlink r:id="rId2138" ref="Z1398"/>
    <hyperlink r:id="rId2139" ref="M1399"/>
    <hyperlink r:id="rId2140" ref="M1400"/>
    <hyperlink r:id="rId2141" ref="M1401"/>
    <hyperlink r:id="rId2142" ref="M1402"/>
    <hyperlink r:id="rId2143" ref="M1403"/>
    <hyperlink r:id="rId2144" ref="M1404"/>
    <hyperlink r:id="rId2145" ref="M1405"/>
    <hyperlink r:id="rId2146" ref="Y1405"/>
    <hyperlink r:id="rId2147" ref="Z1405"/>
    <hyperlink r:id="rId2148" ref="M1406"/>
    <hyperlink r:id="rId2149" ref="M1407"/>
    <hyperlink r:id="rId2150" ref="Y1407"/>
    <hyperlink r:id="rId2151" ref="Z1407"/>
    <hyperlink r:id="rId2152" ref="M1408"/>
    <hyperlink r:id="rId2153" ref="Y1408"/>
    <hyperlink r:id="rId2154" ref="Z1408"/>
    <hyperlink r:id="rId2155" ref="M1409"/>
    <hyperlink r:id="rId2156" ref="Y1409"/>
    <hyperlink r:id="rId2157" ref="Z1409"/>
    <hyperlink r:id="rId2158" ref="M1410"/>
    <hyperlink r:id="rId2159" ref="Y1410"/>
    <hyperlink r:id="rId2160" ref="Z1410"/>
    <hyperlink r:id="rId2161" ref="M1411"/>
    <hyperlink r:id="rId2162" ref="Y1411"/>
    <hyperlink r:id="rId2163" ref="Z1411"/>
    <hyperlink r:id="rId2164" ref="M1412"/>
    <hyperlink r:id="rId2165" ref="M1413"/>
    <hyperlink r:id="rId2166" ref="Y1413"/>
    <hyperlink r:id="rId2167" ref="Z1413"/>
    <hyperlink r:id="rId2168" ref="M1414"/>
    <hyperlink r:id="rId2169" ref="Y1414"/>
    <hyperlink r:id="rId2170" ref="Z1414"/>
    <hyperlink r:id="rId2171" ref="M1415"/>
    <hyperlink r:id="rId2172" ref="M1416"/>
    <hyperlink r:id="rId2173" ref="M1417"/>
    <hyperlink r:id="rId2174" ref="Y1417"/>
    <hyperlink r:id="rId2175" ref="Z1417"/>
    <hyperlink r:id="rId2176" ref="M1418"/>
    <hyperlink r:id="rId2177" ref="Y1418"/>
    <hyperlink r:id="rId2178" ref="Z1418"/>
    <hyperlink r:id="rId2179" ref="M1419"/>
    <hyperlink r:id="rId2180" ref="Y1419"/>
    <hyperlink r:id="rId2181" ref="Z1419"/>
    <hyperlink r:id="rId2182" ref="M1420"/>
    <hyperlink r:id="rId2183" ref="Y1420"/>
    <hyperlink r:id="rId2184" ref="Z1420"/>
    <hyperlink r:id="rId2185" ref="M1421"/>
    <hyperlink r:id="rId2186" ref="Y1421"/>
    <hyperlink r:id="rId2187" ref="Z1421"/>
    <hyperlink r:id="rId2188" ref="M1422"/>
    <hyperlink r:id="rId2189" ref="Y1422"/>
    <hyperlink r:id="rId2190" ref="Z1422"/>
    <hyperlink r:id="rId2191" ref="M1423"/>
    <hyperlink r:id="rId2192" ref="Y1423"/>
    <hyperlink r:id="rId2193" ref="Z1423"/>
    <hyperlink r:id="rId2194" ref="M1424"/>
    <hyperlink r:id="rId2195" ref="M1425"/>
    <hyperlink r:id="rId2196" ref="M1426"/>
    <hyperlink r:id="rId2197" ref="Y1426"/>
    <hyperlink r:id="rId2198" ref="Z1426"/>
    <hyperlink r:id="rId2199" ref="M1427"/>
    <hyperlink r:id="rId2200" ref="M1428"/>
    <hyperlink r:id="rId2201" ref="Y1428"/>
    <hyperlink r:id="rId2202" ref="Z1428"/>
    <hyperlink r:id="rId2203" ref="M1429"/>
    <hyperlink r:id="rId2204" ref="Y1429"/>
    <hyperlink r:id="rId2205" ref="Z1429"/>
    <hyperlink r:id="rId2206" ref="M1430"/>
    <hyperlink r:id="rId2207" ref="Y1430"/>
    <hyperlink r:id="rId2208" ref="Z1430"/>
    <hyperlink r:id="rId2209" ref="M1431"/>
    <hyperlink r:id="rId2210" ref="M1432"/>
    <hyperlink r:id="rId2211" ref="M1433"/>
    <hyperlink r:id="rId2212" ref="M1434"/>
    <hyperlink r:id="rId2213" ref="Y1434"/>
    <hyperlink r:id="rId2214" ref="Z1434"/>
    <hyperlink r:id="rId2215" ref="M1435"/>
    <hyperlink r:id="rId2216" ref="Y1435"/>
    <hyperlink r:id="rId2217" ref="Z1435"/>
    <hyperlink r:id="rId2218" ref="M1436"/>
    <hyperlink r:id="rId2219" ref="Y1436"/>
    <hyperlink r:id="rId2220" ref="Z1436"/>
    <hyperlink r:id="rId2221" ref="M1437"/>
    <hyperlink r:id="rId2222" ref="M1438"/>
    <hyperlink r:id="rId2223" ref="M1439"/>
    <hyperlink r:id="rId2224" ref="M1440"/>
    <hyperlink r:id="rId2225" ref="M1441"/>
    <hyperlink r:id="rId2226" ref="Y1441"/>
    <hyperlink r:id="rId2227" ref="Z1441"/>
    <hyperlink r:id="rId2228" ref="M1442"/>
    <hyperlink r:id="rId2229" ref="M1443"/>
    <hyperlink r:id="rId2230" ref="M1444"/>
    <hyperlink r:id="rId2231" ref="M1445"/>
    <hyperlink r:id="rId2232" ref="M1446"/>
    <hyperlink r:id="rId2233" ref="M1447"/>
    <hyperlink r:id="rId2234" ref="M1448"/>
    <hyperlink r:id="rId2235" ref="M1449"/>
    <hyperlink r:id="rId2236" ref="M1450"/>
    <hyperlink r:id="rId2237" ref="M1451"/>
    <hyperlink r:id="rId2238" ref="M1452"/>
    <hyperlink r:id="rId2239" ref="M1453"/>
    <hyperlink r:id="rId2240" ref="Y1453"/>
    <hyperlink r:id="rId2241" ref="Z1453"/>
    <hyperlink r:id="rId2242" ref="M1454"/>
    <hyperlink r:id="rId2243" ref="M1455"/>
    <hyperlink r:id="rId2244" ref="M1456"/>
    <hyperlink r:id="rId2245" ref="M1457"/>
    <hyperlink r:id="rId2246" ref="M1458"/>
    <hyperlink r:id="rId2247" ref="M1459"/>
    <hyperlink r:id="rId2248" ref="M1460"/>
    <hyperlink r:id="rId2249" ref="M1461"/>
    <hyperlink r:id="rId2250" ref="M1462"/>
    <hyperlink r:id="rId2251" ref="Y1462"/>
    <hyperlink r:id="rId2252" ref="Z1462"/>
    <hyperlink r:id="rId2253" ref="M1463"/>
    <hyperlink r:id="rId2254" ref="M1464"/>
    <hyperlink r:id="rId2255" ref="Y1464"/>
    <hyperlink r:id="rId2256" ref="Z1464"/>
    <hyperlink r:id="rId2257" ref="M1465"/>
    <hyperlink r:id="rId2258" ref="Y1465"/>
    <hyperlink r:id="rId2259" ref="Z1465"/>
    <hyperlink r:id="rId2260" ref="M1466"/>
    <hyperlink r:id="rId2261" ref="M1467"/>
    <hyperlink r:id="rId2262" ref="M1468"/>
    <hyperlink r:id="rId2263" ref="M1469"/>
    <hyperlink r:id="rId2264" ref="M1470"/>
    <hyperlink r:id="rId2265" ref="M1471"/>
    <hyperlink r:id="rId2266" ref="M1472"/>
    <hyperlink r:id="rId2267" ref="M1473"/>
    <hyperlink r:id="rId2268" ref="M1474"/>
    <hyperlink r:id="rId2269" ref="M1475"/>
    <hyperlink r:id="rId2270" ref="M1476"/>
    <hyperlink r:id="rId2271" ref="M1477"/>
    <hyperlink r:id="rId2272" ref="M1478"/>
    <hyperlink r:id="rId2273" ref="M1479"/>
    <hyperlink r:id="rId2274" ref="M1480"/>
    <hyperlink r:id="rId2275" ref="M1481"/>
    <hyperlink r:id="rId2276" ref="M1482"/>
    <hyperlink r:id="rId2277" ref="M1483"/>
    <hyperlink r:id="rId2278" ref="M1484"/>
    <hyperlink r:id="rId2279" ref="M1485"/>
    <hyperlink r:id="rId2280" ref="M1486"/>
    <hyperlink r:id="rId2281" ref="M1487"/>
    <hyperlink r:id="rId2282" ref="M1488"/>
    <hyperlink r:id="rId2283" ref="M1489"/>
    <hyperlink r:id="rId2284" ref="M1490"/>
    <hyperlink r:id="rId2285" ref="M1491"/>
    <hyperlink r:id="rId2286" ref="M1492"/>
    <hyperlink r:id="rId2287" ref="M1493"/>
    <hyperlink r:id="rId2288" ref="M1494"/>
    <hyperlink r:id="rId2289" ref="M1495"/>
    <hyperlink r:id="rId2290" ref="M1496"/>
    <hyperlink r:id="rId2291" ref="M1497"/>
    <hyperlink r:id="rId2292" ref="M1498"/>
    <hyperlink r:id="rId2293" ref="M1499"/>
    <hyperlink r:id="rId2294" ref="M1500"/>
    <hyperlink r:id="rId2295" ref="M1501"/>
    <hyperlink r:id="rId2296" ref="M1502"/>
    <hyperlink r:id="rId2297" ref="M1503"/>
    <hyperlink r:id="rId2298" ref="M1504"/>
    <hyperlink r:id="rId2299" ref="M1505"/>
    <hyperlink r:id="rId2300" ref="M1506"/>
    <hyperlink r:id="rId2301" ref="M1507"/>
    <hyperlink r:id="rId2302" ref="M1508"/>
    <hyperlink r:id="rId2303" ref="M1509"/>
    <hyperlink r:id="rId2304" ref="M1510"/>
    <hyperlink r:id="rId2305" ref="Y1510"/>
    <hyperlink r:id="rId2306" ref="Z1510"/>
    <hyperlink r:id="rId2307" ref="M1511"/>
    <hyperlink r:id="rId2308" ref="M1512"/>
    <hyperlink r:id="rId2309" ref="M1513"/>
    <hyperlink r:id="rId2310" ref="M1514"/>
    <hyperlink r:id="rId2311" ref="M1515"/>
    <hyperlink r:id="rId2312" ref="M1516"/>
    <hyperlink r:id="rId2313" ref="M1517"/>
    <hyperlink r:id="rId2314" ref="Y1517"/>
    <hyperlink r:id="rId2315" ref="Z1517"/>
    <hyperlink r:id="rId2316" ref="M1518"/>
    <hyperlink r:id="rId2317" ref="M1519"/>
    <hyperlink r:id="rId2318" ref="M1520"/>
    <hyperlink r:id="rId2319" ref="M1521"/>
    <hyperlink r:id="rId2320" ref="M1522"/>
    <hyperlink r:id="rId2321" ref="M1523"/>
    <hyperlink r:id="rId2322" ref="M1524"/>
    <hyperlink r:id="rId2323" ref="M1525"/>
    <hyperlink r:id="rId2324" ref="M1526"/>
    <hyperlink r:id="rId2325" ref="M1527"/>
    <hyperlink r:id="rId2326" ref="M1528"/>
    <hyperlink r:id="rId2327" ref="M1529"/>
    <hyperlink r:id="rId2328" ref="M1530"/>
    <hyperlink r:id="rId2329" ref="M1531"/>
    <hyperlink r:id="rId2330" ref="M1532"/>
    <hyperlink r:id="rId2331" ref="M1533"/>
    <hyperlink r:id="rId2332" ref="M1534"/>
    <hyperlink r:id="rId2333" ref="M1535"/>
    <hyperlink r:id="rId2334" ref="M1536"/>
    <hyperlink r:id="rId2335" ref="M1537"/>
    <hyperlink r:id="rId2336" ref="M1538"/>
    <hyperlink r:id="rId2337" ref="M1539"/>
    <hyperlink r:id="rId2338" ref="M1540"/>
    <hyperlink r:id="rId2339" ref="M1541"/>
    <hyperlink r:id="rId2340" ref="M1542"/>
    <hyperlink r:id="rId2341" ref="M1543"/>
    <hyperlink r:id="rId2342" ref="M1544"/>
    <hyperlink r:id="rId2343" ref="M1545"/>
    <hyperlink r:id="rId2344" ref="M1546"/>
    <hyperlink r:id="rId2345" ref="M1547"/>
    <hyperlink r:id="rId2346" ref="M1548"/>
    <hyperlink r:id="rId2347" ref="M1549"/>
    <hyperlink r:id="rId2348" ref="M1550"/>
    <hyperlink r:id="rId2349" ref="M1551"/>
    <hyperlink r:id="rId2350" ref="M1552"/>
    <hyperlink r:id="rId2351" ref="M1553"/>
    <hyperlink r:id="rId2352" ref="M1554"/>
    <hyperlink r:id="rId2353" ref="M1555"/>
    <hyperlink r:id="rId2354" ref="M1556"/>
    <hyperlink r:id="rId2355" ref="M1557"/>
    <hyperlink r:id="rId2356" ref="M1558"/>
    <hyperlink r:id="rId2357" ref="Y1558"/>
    <hyperlink r:id="rId2358" ref="Z1558"/>
    <hyperlink r:id="rId2359" ref="M1559"/>
    <hyperlink r:id="rId2360" ref="Y1559"/>
    <hyperlink r:id="rId2361" ref="Z1559"/>
    <hyperlink r:id="rId2362" ref="M1560"/>
    <hyperlink r:id="rId2363" ref="M1561"/>
    <hyperlink r:id="rId2364" ref="M1562"/>
    <hyperlink r:id="rId2365" ref="Y1562"/>
    <hyperlink r:id="rId2366" ref="Z1562"/>
    <hyperlink r:id="rId2367" ref="M1563"/>
    <hyperlink r:id="rId2368" ref="Y1563"/>
    <hyperlink r:id="rId2369" ref="Z1563"/>
    <hyperlink r:id="rId2370" ref="M1564"/>
    <hyperlink r:id="rId2371" ref="Y1564"/>
    <hyperlink r:id="rId2372" ref="Z1564"/>
    <hyperlink r:id="rId2373" ref="M1565"/>
    <hyperlink r:id="rId2374" ref="Y1565"/>
    <hyperlink r:id="rId2375" ref="Z1565"/>
    <hyperlink r:id="rId2376" ref="M1566"/>
    <hyperlink r:id="rId2377" ref="Y1566"/>
    <hyperlink r:id="rId2378" ref="Z1566"/>
    <hyperlink r:id="rId2379" ref="M1567"/>
    <hyperlink r:id="rId2380" ref="M1568"/>
    <hyperlink r:id="rId2381" ref="M1569"/>
    <hyperlink r:id="rId2382" ref="M1570"/>
    <hyperlink r:id="rId2383" ref="Y1570"/>
    <hyperlink r:id="rId2384" ref="Z1570"/>
    <hyperlink r:id="rId2385" ref="M1571"/>
    <hyperlink r:id="rId2386" ref="Y1571"/>
    <hyperlink r:id="rId2387" ref="Z1571"/>
    <hyperlink r:id="rId2388" ref="M1572"/>
    <hyperlink r:id="rId2389" ref="M1573"/>
    <hyperlink r:id="rId2390" ref="Y1573"/>
    <hyperlink r:id="rId2391" ref="Z1573"/>
    <hyperlink r:id="rId2392" ref="M1574"/>
    <hyperlink r:id="rId2393" ref="Y1574"/>
    <hyperlink r:id="rId2394" ref="Z1574"/>
    <hyperlink r:id="rId2395" ref="M1575"/>
    <hyperlink r:id="rId2396" ref="M1576"/>
    <hyperlink r:id="rId2397" ref="Y1576"/>
    <hyperlink r:id="rId2398" ref="Z1576"/>
    <hyperlink r:id="rId2399" ref="M1577"/>
    <hyperlink r:id="rId2400" ref="M1578"/>
    <hyperlink r:id="rId2401" ref="Y1578"/>
    <hyperlink r:id="rId2402" ref="Z1578"/>
    <hyperlink r:id="rId2403" ref="M1579"/>
    <hyperlink r:id="rId2404" ref="Y1579"/>
    <hyperlink r:id="rId2405" ref="Z1579"/>
    <hyperlink r:id="rId2406" ref="M1580"/>
    <hyperlink r:id="rId2407" ref="M1581"/>
    <hyperlink r:id="rId2408" ref="M1582"/>
    <hyperlink r:id="rId2409" ref="M1583"/>
    <hyperlink r:id="rId2410" ref="M1584"/>
    <hyperlink r:id="rId2411" ref="M1585"/>
    <hyperlink r:id="rId2412" ref="M1586"/>
    <hyperlink r:id="rId2413" ref="Y1586"/>
    <hyperlink r:id="rId2414" ref="Z1586"/>
    <hyperlink r:id="rId2415" ref="M1587"/>
    <hyperlink r:id="rId2416" ref="Y1587"/>
    <hyperlink r:id="rId2417" ref="Z1587"/>
    <hyperlink r:id="rId2418" ref="M1588"/>
    <hyperlink r:id="rId2419" ref="M1589"/>
    <hyperlink r:id="rId2420" ref="M1590"/>
    <hyperlink r:id="rId2421" ref="Y1590"/>
    <hyperlink r:id="rId2422" ref="Z1590"/>
    <hyperlink r:id="rId2423" ref="M1591"/>
    <hyperlink r:id="rId2424" ref="M1592"/>
    <hyperlink r:id="rId2425" ref="Y1592"/>
    <hyperlink r:id="rId2426" ref="Z1592"/>
    <hyperlink r:id="rId2427" ref="M1593"/>
    <hyperlink r:id="rId2428" ref="M1594"/>
    <hyperlink r:id="rId2429" ref="M1595"/>
    <hyperlink r:id="rId2430" ref="Y1595"/>
    <hyperlink r:id="rId2431" ref="Z1595"/>
    <hyperlink r:id="rId2432" ref="M1596"/>
    <hyperlink r:id="rId2433" ref="Y1596"/>
    <hyperlink r:id="rId2434" ref="Z1596"/>
    <hyperlink r:id="rId2435" ref="M1597"/>
    <hyperlink r:id="rId2436" ref="Y1597"/>
    <hyperlink r:id="rId2437" ref="Z1597"/>
    <hyperlink r:id="rId2438" ref="M1598"/>
    <hyperlink r:id="rId2439" ref="M1599"/>
    <hyperlink r:id="rId2440" ref="Y1599"/>
    <hyperlink r:id="rId2441" ref="Z1599"/>
    <hyperlink r:id="rId2442" ref="M1600"/>
    <hyperlink r:id="rId2443" ref="M1601"/>
    <hyperlink r:id="rId2444" ref="Y1601"/>
    <hyperlink r:id="rId2445" ref="Z1601"/>
    <hyperlink r:id="rId2446" ref="M1602"/>
    <hyperlink r:id="rId2447" ref="M1603"/>
    <hyperlink r:id="rId2448" ref="Y1603"/>
    <hyperlink r:id="rId2449" ref="Z1603"/>
    <hyperlink r:id="rId2450" ref="M1604"/>
    <hyperlink r:id="rId2451" ref="M1605"/>
    <hyperlink r:id="rId2452" ref="M1606"/>
    <hyperlink r:id="rId2453" ref="Y1606"/>
    <hyperlink r:id="rId2454" ref="Z1606"/>
    <hyperlink r:id="rId2455" ref="M1607"/>
    <hyperlink r:id="rId2456" ref="Y1607"/>
    <hyperlink r:id="rId2457" ref="Z1607"/>
    <hyperlink r:id="rId2458" ref="M1608"/>
    <hyperlink r:id="rId2459" ref="M1609"/>
    <hyperlink r:id="rId2460" ref="Y1609"/>
    <hyperlink r:id="rId2461" ref="Z1609"/>
    <hyperlink r:id="rId2462" ref="AA1609"/>
    <hyperlink r:id="rId2463" ref="AB1609"/>
    <hyperlink r:id="rId2464" ref="M1610"/>
    <hyperlink r:id="rId2465" ref="M1611"/>
    <hyperlink r:id="rId2466" ref="M1612"/>
    <hyperlink r:id="rId2467" ref="M1613"/>
    <hyperlink r:id="rId2468" ref="Y1613"/>
    <hyperlink r:id="rId2469" ref="Z1613"/>
    <hyperlink r:id="rId2470" ref="M1614"/>
    <hyperlink r:id="rId2471" ref="M1615"/>
    <hyperlink r:id="rId2472" ref="Y1615"/>
    <hyperlink r:id="rId2473" ref="Z1615"/>
    <hyperlink r:id="rId2474" ref="M1616"/>
    <hyperlink r:id="rId2475" ref="M1617"/>
    <hyperlink r:id="rId2476" ref="M1618"/>
    <hyperlink r:id="rId2477" ref="M1619"/>
    <hyperlink r:id="rId2478" ref="M1620"/>
    <hyperlink r:id="rId2479" ref="M1621"/>
    <hyperlink r:id="rId2480" ref="M1622"/>
    <hyperlink r:id="rId2481" ref="M1623"/>
    <hyperlink r:id="rId2482" ref="M1624"/>
    <hyperlink r:id="rId2483" ref="Y1624"/>
    <hyperlink r:id="rId2484" ref="Z1624"/>
  </hyperlinks>
  <drawing r:id="rId24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IFERROR(__xludf.DUMMYFUNCTION("{""action"",""Count"";ARRAYFORMULA({UNIQUE(FILTER('A_Group_BAN.xlsx - Sheet 1 - BA'!Q2:Q1624,'A_Group_BAN.xlsx - Sheet 1 - BA'!Q2:Q1624&lt;&gt;"""")),ARRAYFORMULA(COUNTIF('A_Group_BAN.xlsx - Sheet 1 - BA'!Q2:Q1624,SUBSTITUTE(SUBSTITUTE(UNIQUE(FILTER('A_Group_BA"&amp;"N.xlsx - Sheet 1 - BA'!Q2:Q1624,'A_Group_BAN.xlsx - Sheet 1 - BA'!Q2:Q1624&lt;&gt;"""")),""*"",""~*""),""?"",""~?"")))})}"),"action")</f>
        <v>action</v>
      </c>
      <c r="B1" t="str">
        <f>IFERROR(__xludf.DUMMYFUNCTION("""COMPUTED_VALUE"""),"Count")</f>
        <v>Count</v>
      </c>
    </row>
    <row r="2">
      <c r="A2" t="str">
        <f>IFERROR(__xludf.DUMMYFUNCTION("""COMPUTED_VALUE"""),"l")</f>
        <v>l</v>
      </c>
      <c r="B2">
        <f>IFERROR(__xludf.DUMMYFUNCTION("""COMPUTED_VALUE"""),18.0)</f>
        <v>18</v>
      </c>
    </row>
    <row r="3">
      <c r="A3" t="str">
        <f>IFERROR(__xludf.DUMMYFUNCTION("""COMPUTED_VALUE"""),"d")</f>
        <v>d</v>
      </c>
      <c r="B3">
        <f>IFERROR(__xludf.DUMMYFUNCTION("""COMPUTED_VALUE"""),42.0)</f>
        <v>42</v>
      </c>
    </row>
    <row r="4">
      <c r="A4" t="str">
        <f>IFERROR(__xludf.DUMMYFUNCTION("""COMPUTED_VALUE"""),"c")</f>
        <v>c</v>
      </c>
      <c r="B4">
        <f>IFERROR(__xludf.DUMMYFUNCTION("""COMPUTED_VALUE"""),40.0)</f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IFERROR(__xludf.DUMMYFUNCTION("{""action"",""Count"";ARRAYFORMULA({UNIQUE(FILTER('A_Group_BAN.xlsx - Sheet 1 - BA'!Q2:Q1624,'A_Group_BAN.xlsx - Sheet 1 - BA'!Q2:Q1624&lt;&gt;"""")),ARRAYFORMULA(COUNTIF('A_Group_BAN.xlsx - Sheet 1 - BA'!Q2:Q1624,SUBSTITUTE(SUBSTITUTE(UNIQUE(FILTER('A_Group_BA"&amp;"N.xlsx - Sheet 1 - BA'!Q2:Q1624,'A_Group_BAN.xlsx - Sheet 1 - BA'!Q2:Q1624&lt;&gt;"""")),""*"",""~*""),""?"",""~?"")))})}"),"action")</f>
        <v>action</v>
      </c>
      <c r="B1" t="str">
        <f>IFERROR(__xludf.DUMMYFUNCTION("""COMPUTED_VALUE"""),"Count")</f>
        <v>Count</v>
      </c>
    </row>
    <row r="2">
      <c r="A2" t="str">
        <f>IFERROR(__xludf.DUMMYFUNCTION("""COMPUTED_VALUE"""),"l")</f>
        <v>l</v>
      </c>
      <c r="B2">
        <f>IFERROR(__xludf.DUMMYFUNCTION("""COMPUTED_VALUE"""),18.0)</f>
        <v>18</v>
      </c>
    </row>
    <row r="3">
      <c r="A3" t="str">
        <f>IFERROR(__xludf.DUMMYFUNCTION("""COMPUTED_VALUE"""),"d")</f>
        <v>d</v>
      </c>
      <c r="B3">
        <f>IFERROR(__xludf.DUMMYFUNCTION("""COMPUTED_VALUE"""),42.0)</f>
        <v>42</v>
      </c>
    </row>
    <row r="4">
      <c r="A4" t="str">
        <f>IFERROR(__xludf.DUMMYFUNCTION("""COMPUTED_VALUE"""),"c")</f>
        <v>c</v>
      </c>
      <c r="B4">
        <f>IFERROR(__xludf.DUMMYFUNCTION("""COMPUTED_VALUE"""),40.0)</f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IFERROR(__xludf.DUMMYFUNCTION("{""location"",""Count"";ARRAYFORMULA({UNIQUE(FILTER('A_Group_BAN.xlsx - Sheet 1 - BA'!U2:U1624,'A_Group_BAN.xlsx - Sheet 1 - BA'!U2:U1624&lt;&gt;"""")),ARRAYFORMULA(COUNTIF('A_Group_BAN.xlsx - Sheet 1 - BA'!U2:U1624,SUBSTITUTE(SUBSTITUTE(UNIQUE(FILTER('A_Group_"&amp;"BAN.xlsx - Sheet 1 - BA'!U2:U1624,'A_Group_BAN.xlsx - Sheet 1 - BA'!U2:U1624&lt;&gt;"""")),""*"",""~*""),""?"",""~?"")))})}"),"location")</f>
        <v>location</v>
      </c>
      <c r="B1" t="str">
        <f>IFERROR(__xludf.DUMMYFUNCTION("""COMPUTED_VALUE"""),"Count")</f>
        <v>Count</v>
      </c>
    </row>
    <row r="2">
      <c r="A2" t="str">
        <f>IFERROR(__xludf.DUMMYFUNCTION("""COMPUTED_VALUE"""),"Brooklyn, NY")</f>
        <v>Brooklyn, NY</v>
      </c>
      <c r="B2">
        <f>IFERROR(__xludf.DUMMYFUNCTION("""COMPUTED_VALUE"""),15.0)</f>
        <v>15</v>
      </c>
    </row>
    <row r="3">
      <c r="A3" t="str">
        <f>IFERROR(__xludf.DUMMYFUNCTION("""COMPUTED_VALUE"""),"Brooklyn Botanical Garden, Brooklyn, NY")</f>
        <v>Brooklyn Botanical Garden, Brooklyn, NY</v>
      </c>
      <c r="B3">
        <f>IFERROR(__xludf.DUMMYFUNCTION("""COMPUTED_VALUE"""),3.0)</f>
        <v>3</v>
      </c>
    </row>
    <row r="4">
      <c r="A4" t="str">
        <f>IFERROR(__xludf.DUMMYFUNCTION("""COMPUTED_VALUE"""),"Bronx, NY")</f>
        <v>Bronx, NY</v>
      </c>
      <c r="B4">
        <f>IFERROR(__xludf.DUMMYFUNCTION("""COMPUTED_VALUE"""),1.0)</f>
        <v>1</v>
      </c>
    </row>
    <row r="5">
      <c r="A5" t="str">
        <f>IFERROR(__xludf.DUMMYFUNCTION("""COMPUTED_VALUE"""),"Brooklyn Botanical Garden")</f>
        <v>Brooklyn Botanical Garden</v>
      </c>
      <c r="B5">
        <f>IFERROR(__xludf.DUMMYFUNCTION("""COMPUTED_VALUE"""),1.0)</f>
        <v>1</v>
      </c>
    </row>
    <row r="6">
      <c r="A6" t="str">
        <f>IFERROR(__xludf.DUMMYFUNCTION("""COMPUTED_VALUE"""),"Bushwick, Brooklyn, NY")</f>
        <v>Bushwick, Brooklyn, NY</v>
      </c>
      <c r="B6">
        <f>IFERROR(__xludf.DUMMYFUNCTION("""COMPUTED_VALUE"""),1.0)</f>
        <v>1</v>
      </c>
    </row>
    <row r="7">
      <c r="A7" t="str">
        <f>IFERROR(__xludf.DUMMYFUNCTION("""COMPUTED_VALUE"""),"New York City Hall, NY")</f>
        <v>New York City Hall, NY</v>
      </c>
      <c r="B7">
        <f>IFERROR(__xludf.DUMMYFUNCTION("""COMPUTED_VALUE"""),1.0)</f>
        <v>1</v>
      </c>
    </row>
    <row r="8">
      <c r="A8" t="str">
        <f>IFERROR(__xludf.DUMMYFUNCTION("""COMPUTED_VALUE"""),"none")</f>
        <v>none</v>
      </c>
      <c r="B8">
        <f>IFERROR(__xludf.DUMMYFUNCTION("""COMPUTED_VALUE"""),8.0)</f>
        <v>8</v>
      </c>
    </row>
    <row r="9">
      <c r="A9" t="str">
        <f>IFERROR(__xludf.DUMMYFUNCTION("""COMPUTED_VALUE"""),"62 Bleecker St. Brooklyn, NY 11221")</f>
        <v>62 Bleecker St. Brooklyn, NY 11221</v>
      </c>
      <c r="B9">
        <f>IFERROR(__xludf.DUMMYFUNCTION("""COMPUTED_VALUE"""),1.0)</f>
        <v>1</v>
      </c>
    </row>
    <row r="10">
      <c r="A10" t="str">
        <f>IFERROR(__xludf.DUMMYFUNCTION("""COMPUTED_VALUE"""),"425 and 435 Grand Ave, 90, Downing St. and 29 Putnam Ave. Brooklyn, NY")</f>
        <v>425 and 435 Grand Ave, 90, Downing St. and 29 Putnam Ave. Brooklyn, NY</v>
      </c>
      <c r="B10">
        <f>IFERROR(__xludf.DUMMYFUNCTION("""COMPUTED_VALUE"""),1.0)</f>
        <v>1</v>
      </c>
    </row>
    <row r="11">
      <c r="A11" t="str">
        <f>IFERROR(__xludf.DUMMYFUNCTION("""COMPUTED_VALUE"""),"Anywhere in New York State")</f>
        <v>Anywhere in New York State</v>
      </c>
      <c r="B11">
        <f>IFERROR(__xludf.DUMMYFUNCTION("""COMPUTED_VALUE"""),1.0)</f>
        <v>1</v>
      </c>
    </row>
    <row r="12">
      <c r="A12" t="str">
        <f>IFERROR(__xludf.DUMMYFUNCTION("""COMPUTED_VALUE"""),"693  Madison Street Brooklyn, NY")</f>
        <v>693  Madison Street Brooklyn, NY</v>
      </c>
      <c r="B12">
        <f>IFERROR(__xludf.DUMMYFUNCTION("""COMPUTED_VALUE"""),1.0)</f>
        <v>1</v>
      </c>
    </row>
    <row r="13">
      <c r="A13" t="str">
        <f>IFERROR(__xludf.DUMMYFUNCTION("""COMPUTED_VALUE"""),"693 Madison Street Brooklyn, NY")</f>
        <v>693 Madison Street Brooklyn, NY</v>
      </c>
      <c r="B13">
        <f>IFERROR(__xludf.DUMMYFUNCTION("""COMPUTED_VALUE"""),1.0)</f>
        <v>1</v>
      </c>
    </row>
    <row r="14">
      <c r="A14" t="str">
        <f>IFERROR(__xludf.DUMMYFUNCTION("""COMPUTED_VALUE"""),"West 24th Street Manhattan, NY ")</f>
        <v>West 24th Street Manhattan, NY </v>
      </c>
      <c r="B14">
        <f>IFERROR(__xludf.DUMMYFUNCTION("""COMPUTED_VALUE"""),1.0)</f>
        <v>1</v>
      </c>
    </row>
    <row r="15">
      <c r="A15" t="str">
        <f>IFERROR(__xludf.DUMMYFUNCTION("""COMPUTED_VALUE"""),"Flatbush, NY")</f>
        <v>Flatbush, NY</v>
      </c>
      <c r="B15">
        <f>IFERROR(__xludf.DUMMYFUNCTION("""COMPUTED_VALUE"""),6.0)</f>
        <v>6</v>
      </c>
    </row>
    <row r="16">
      <c r="A16" t="str">
        <f>IFERROR(__xludf.DUMMYFUNCTION("""COMPUTED_VALUE"""),"Crown Heights, NY")</f>
        <v>Crown Heights, NY</v>
      </c>
      <c r="B16">
        <f>IFERROR(__xludf.DUMMYFUNCTION("""COMPUTED_VALUE"""),4.0)</f>
        <v>4</v>
      </c>
    </row>
    <row r="17">
      <c r="A17" t="str">
        <f>IFERROR(__xludf.DUMMYFUNCTION("""COMPUTED_VALUE"""),"Kings Theatre, 1027 Flatbush Avenue, Brooklyn, NY 11226")</f>
        <v>Kings Theatre, 1027 Flatbush Avenue, Brooklyn, NY 11226</v>
      </c>
      <c r="B17">
        <f>IFERROR(__xludf.DUMMYFUNCTION("""COMPUTED_VALUE"""),1.0)</f>
        <v>1</v>
      </c>
    </row>
    <row r="18">
      <c r="A18" t="str">
        <f>IFERROR(__xludf.DUMMYFUNCTION("""COMPUTED_VALUE"""),"Brooklyn, NY; Nashville, TN")</f>
        <v>Brooklyn, NY; Nashville, TN</v>
      </c>
      <c r="B18">
        <f>IFERROR(__xludf.DUMMYFUNCTION("""COMPUTED_VALUE"""),1.0)</f>
        <v>1</v>
      </c>
    </row>
    <row r="19">
      <c r="A19" t="str">
        <f>IFERROR(__xludf.DUMMYFUNCTION("""COMPUTED_VALUE"""),"Kings Theatre, 1027 Flatbush Avenue, Brooklyn, NY ")</f>
        <v>Kings Theatre, 1027 Flatbush Avenue, Brooklyn, NY </v>
      </c>
      <c r="B19">
        <f>IFERROR(__xludf.DUMMYFUNCTION("""COMPUTED_VALUE"""),1.0)</f>
        <v>1</v>
      </c>
    </row>
    <row r="20">
      <c r="A20" t="str">
        <f>IFERROR(__xludf.DUMMYFUNCTION("""COMPUTED_VALUE"""),"NYC")</f>
        <v>NYC</v>
      </c>
      <c r="B20">
        <f>IFERROR(__xludf.DUMMYFUNCTION("""COMPUTED_VALUE"""),9.0)</f>
        <v>9</v>
      </c>
    </row>
    <row r="21">
      <c r="A21" t="str">
        <f>IFERROR(__xludf.DUMMYFUNCTION("""COMPUTED_VALUE"""),"388 Atlantic Ave., Brooklyn")</f>
        <v>388 Atlantic Ave., Brooklyn</v>
      </c>
      <c r="B21">
        <f>IFERROR(__xludf.DUMMYFUNCTION("""COMPUTED_VALUE"""),1.0)</f>
        <v>1</v>
      </c>
    </row>
    <row r="22">
      <c r="A22" t="str">
        <f>IFERROR(__xludf.DUMMYFUNCTION("""COMPUTED_VALUE"""),"Trinity Lutheran Church Social Hall 4th Ave. Btwn 45/46th Streets")</f>
        <v>Trinity Lutheran Church Social Hall 4th Ave. Btwn 45/46th Streets</v>
      </c>
      <c r="B22">
        <f>IFERROR(__xludf.DUMMYFUNCTION("""COMPUTED_VALUE"""),1.0)</f>
        <v>1</v>
      </c>
    </row>
    <row r="23">
      <c r="A23" t="str">
        <f>IFERROR(__xludf.DUMMYFUNCTION("""COMPUTED_VALUE"""),"104 Empire Blvd, Crown Heights, NY")</f>
        <v>104 Empire Blvd, Crown Heights, NY</v>
      </c>
      <c r="B23">
        <f>IFERROR(__xludf.DUMMYFUNCTION("""COMPUTED_VALUE"""),6.0)</f>
        <v>6</v>
      </c>
    </row>
    <row r="24">
      <c r="A24" t="str">
        <f>IFERROR(__xludf.DUMMYFUNCTION("""COMPUTED_VALUE"""),"104 Empire Blvd; Crown Heights, NY")</f>
        <v>104 Empire Blvd; Crown Heights, NY</v>
      </c>
      <c r="B24">
        <f>IFERROR(__xludf.DUMMYFUNCTION("""COMPUTED_VALUE"""),1.0)</f>
        <v>1</v>
      </c>
    </row>
    <row r="25">
      <c r="A25" t="str">
        <f>IFERROR(__xludf.DUMMYFUNCTION("""COMPUTED_VALUE"""),"Crown Heights; Brooklyn, NY")</f>
        <v>Crown Heights; Brooklyn, NY</v>
      </c>
      <c r="B25">
        <f>IFERROR(__xludf.DUMMYFUNCTION("""COMPUTED_VALUE"""),1.0)</f>
        <v>1</v>
      </c>
    </row>
    <row r="26">
      <c r="A26" t="str">
        <f>IFERROR(__xludf.DUMMYFUNCTION("""COMPUTED_VALUE"""),"104 Empire Blvd")</f>
        <v>104 Empire Blvd</v>
      </c>
      <c r="B26">
        <f>IFERROR(__xludf.DUMMYFUNCTION("""COMPUTED_VALUE"""),2.0)</f>
        <v>2</v>
      </c>
    </row>
    <row r="27">
      <c r="A27" t="str">
        <f>IFERROR(__xludf.DUMMYFUNCTION("""COMPUTED_VALUE"""),"city")</f>
        <v>city</v>
      </c>
      <c r="B27">
        <f>IFERROR(__xludf.DUMMYFUNCTION("""COMPUTED_VALUE"""),1.0)</f>
        <v>1</v>
      </c>
    </row>
    <row r="28">
      <c r="A28" t="str">
        <f>IFERROR(__xludf.DUMMYFUNCTION("""COMPUTED_VALUE"""),"NYC; Brooklyn")</f>
        <v>NYC; Brooklyn</v>
      </c>
      <c r="B28">
        <f>IFERROR(__xludf.DUMMYFUNCTION("""COMPUTED_VALUE"""),1.0)</f>
        <v>1</v>
      </c>
    </row>
    <row r="29">
      <c r="A29" t="str">
        <f>IFERROR(__xludf.DUMMYFUNCTION("""COMPUTED_VALUE"""),"Brooklyn: Solidarity Center, NYC")</f>
        <v>Brooklyn: Solidarity Center, NYC</v>
      </c>
      <c r="B29">
        <f>IFERROR(__xludf.DUMMYFUNCTION("""COMPUTED_VALUE"""),1.0)</f>
        <v>1</v>
      </c>
    </row>
    <row r="30">
      <c r="A30" t="str">
        <f>IFERROR(__xludf.DUMMYFUNCTION("""COMPUTED_VALUE"""),"Puerto Rico")</f>
        <v>Puerto Rico</v>
      </c>
      <c r="B30">
        <f>IFERROR(__xludf.DUMMYFUNCTION("""COMPUTED_VALUE"""),2.0)</f>
        <v>2</v>
      </c>
    </row>
    <row r="31">
      <c r="A31" t="str">
        <f>IFERROR(__xludf.DUMMYFUNCTION("""COMPUTED_VALUE"""),"Brooklyn")</f>
        <v>Brooklyn</v>
      </c>
      <c r="B31">
        <f>IFERROR(__xludf.DUMMYFUNCTION("""COMPUTED_VALUE"""),1.0)</f>
        <v>1</v>
      </c>
    </row>
    <row r="32">
      <c r="A32" t="str">
        <f>IFERROR(__xludf.DUMMYFUNCTION("""COMPUTED_VALUE"""),"Union Square, NY, NY")</f>
        <v>Union Square, NY, NY</v>
      </c>
      <c r="B32">
        <f>IFERROR(__xludf.DUMMYFUNCTION("""COMPUTED_VALUE"""),1.0)</f>
        <v>1</v>
      </c>
    </row>
    <row r="33">
      <c r="A33" t="str">
        <f>IFERROR(__xludf.DUMMYFUNCTION("""COMPUTED_VALUE"""),"New York, NY; Puerto Rico")</f>
        <v>New York, NY; Puerto Rico</v>
      </c>
      <c r="B33">
        <f>IFERROR(__xludf.DUMMYFUNCTION("""COMPUTED_VALUE"""),1.0)</f>
        <v>1</v>
      </c>
    </row>
    <row r="34">
      <c r="A34" t="str">
        <f>IFERROR(__xludf.DUMMYFUNCTION("""COMPUTED_VALUE"""),"Bronx, NY; Kings, NY; New York, NY; Queens, NY; Richmond, NY")</f>
        <v>Bronx, NY; Kings, NY; New York, NY; Queens, NY; Richmond, NY</v>
      </c>
      <c r="B34">
        <f>IFERROR(__xludf.DUMMYFUNCTION("""COMPUTED_VALUE"""),1.0)</f>
        <v>1</v>
      </c>
    </row>
    <row r="35">
      <c r="A35" t="str">
        <f>IFERROR(__xludf.DUMMYFUNCTION("""COMPUTED_VALUE"""),"NY")</f>
        <v>NY</v>
      </c>
      <c r="B35">
        <f>IFERROR(__xludf.DUMMYFUNCTION("""COMPUTED_VALUE"""),4.0)</f>
        <v>4</v>
      </c>
    </row>
    <row r="36">
      <c r="A36" t="str">
        <f>IFERROR(__xludf.DUMMYFUNCTION("""COMPUTED_VALUE"""),"Albany, NY")</f>
        <v>Albany, NY</v>
      </c>
      <c r="B36">
        <f>IFERROR(__xludf.DUMMYFUNCTION("""COMPUTED_VALUE"""),1.0)</f>
        <v>1</v>
      </c>
    </row>
    <row r="37">
      <c r="A37" t="str">
        <f>IFERROR(__xludf.DUMMYFUNCTION("""COMPUTED_VALUE"""),"Flatbush, Brooklyn, NY")</f>
        <v>Flatbush, Brooklyn, NY</v>
      </c>
      <c r="B37">
        <f>IFERROR(__xludf.DUMMYFUNCTION("""COMPUTED_VALUE"""),1.0)</f>
        <v>1</v>
      </c>
    </row>
    <row r="38">
      <c r="A38" t="str">
        <f>IFERROR(__xludf.DUMMYFUNCTION("""COMPUTED_VALUE"""),"851 E163 St, Bronx, NY")</f>
        <v>851 E163 St, Bronx, NY</v>
      </c>
      <c r="B38">
        <f>IFERROR(__xludf.DUMMYFUNCTION("""COMPUTED_VALUE"""),1.0)</f>
        <v>1</v>
      </c>
    </row>
    <row r="39">
      <c r="A39" t="str">
        <f>IFERROR(__xludf.DUMMYFUNCTION("""COMPUTED_VALUE"""),"441 Brooklyn Avenue, Brooklyn, NY")</f>
        <v>441 Brooklyn Avenue, Brooklyn, NY</v>
      </c>
      <c r="B39">
        <f>IFERROR(__xludf.DUMMYFUNCTION("""COMPUTED_VALUE"""),1.0)</f>
        <v>1</v>
      </c>
    </row>
    <row r="40">
      <c r="A40" t="str">
        <f>IFERROR(__xludf.DUMMYFUNCTION("""COMPUTED_VALUE"""),"60 Turner Place, Flatbush")</f>
        <v>60 Turner Place, Flatbush</v>
      </c>
      <c r="B40">
        <f>IFERROR(__xludf.DUMMYFUNCTION("""COMPUTED_VALUE"""),1.0)</f>
        <v>1</v>
      </c>
    </row>
    <row r="41">
      <c r="A41" t="str">
        <f>IFERROR(__xludf.DUMMYFUNCTION("""COMPUTED_VALUE"""),"Flatbush Community Library")</f>
        <v>Flatbush Community Library</v>
      </c>
      <c r="B41">
        <f>IFERROR(__xludf.DUMMYFUNCTION("""COMPUTED_VALUE"""),1.0)</f>
        <v>1</v>
      </c>
    </row>
    <row r="42">
      <c r="A42" t="str">
        <f>IFERROR(__xludf.DUMMYFUNCTION("""COMPUTED_VALUE"""),"Bushwick, NY")</f>
        <v>Bushwick, NY</v>
      </c>
      <c r="B42">
        <f>IFERROR(__xludf.DUMMYFUNCTION("""COMPUTED_VALUE"""),1.0)</f>
        <v>1</v>
      </c>
    </row>
    <row r="43">
      <c r="A43" t="str">
        <f>IFERROR(__xludf.DUMMYFUNCTION("""COMPUTED_VALUE"""),"755 Jackson Ave, the Bronx, NY")</f>
        <v>755 Jackson Ave, the Bronx, NY</v>
      </c>
      <c r="B43">
        <f>IFERROR(__xludf.DUMMYFUNCTION("""COMPUTED_VALUE"""),1.0)</f>
        <v>1</v>
      </c>
    </row>
    <row r="44">
      <c r="A44" t="str">
        <f>IFERROR(__xludf.DUMMYFUNCTION("""COMPUTED_VALUE"""),"115 Delancey Street, Lower East Side, Manhattan")</f>
        <v>115 Delancey Street, Lower East Side, Manhattan</v>
      </c>
      <c r="B44">
        <f>IFERROR(__xludf.DUMMYFUNCTION("""COMPUTED_VALUE"""),1.0)</f>
        <v>1</v>
      </c>
    </row>
    <row r="45">
      <c r="A45" t="str">
        <f>IFERROR(__xludf.DUMMYFUNCTION("""COMPUTED_VALUE"""),"State St. and Washington Ave, Albany, NY")</f>
        <v>State St. and Washington Ave, Albany, NY</v>
      </c>
      <c r="B45">
        <f>IFERROR(__xludf.DUMMYFUNCTION("""COMPUTED_VALUE"""),1.0)</f>
        <v>1</v>
      </c>
    </row>
    <row r="46">
      <c r="A46" t="str">
        <f>IFERROR(__xludf.DUMMYFUNCTION("""COMPUTED_VALUE"""),"Brooklyn, NYC")</f>
        <v>Brooklyn, NYC</v>
      </c>
      <c r="B46">
        <f>IFERROR(__xludf.DUMMYFUNCTION("""COMPUTED_VALUE"""),1.0)</f>
        <v>1</v>
      </c>
    </row>
    <row r="47">
      <c r="A47" t="str">
        <f>IFERROR(__xludf.DUMMYFUNCTION("""COMPUTED_VALUE"""),"7755 Jackson Ave Bronx NY")</f>
        <v>7755 Jackson Ave Bronx NY</v>
      </c>
      <c r="B47">
        <f>IFERROR(__xludf.DUMMYFUNCTION("""COMPUTED_VALUE"""),1.0)</f>
        <v>1</v>
      </c>
    </row>
    <row r="48">
      <c r="A48" t="str">
        <f>IFERROR(__xludf.DUMMYFUNCTION("""COMPUTED_VALUE"""),"NYS")</f>
        <v>NYS</v>
      </c>
      <c r="B48">
        <f>IFERROR(__xludf.DUMMYFUNCTION("""COMPUTED_VALUE"""),1.0)</f>
        <v>1</v>
      </c>
    </row>
    <row r="49">
      <c r="A49" t="str">
        <f>IFERROR(__xludf.DUMMYFUNCTION("""COMPUTED_VALUE"""),"Nostrand Ave, NY")</f>
        <v>Nostrand Ave, NY</v>
      </c>
      <c r="B49">
        <f>IFERROR(__xludf.DUMMYFUNCTION("""COMPUTED_VALUE"""),2.0)</f>
        <v>2</v>
      </c>
    </row>
    <row r="50">
      <c r="A50" t="str">
        <f>IFERROR(__xludf.DUMMYFUNCTION("""COMPUTED_VALUE"""),"Crown Heights NY")</f>
        <v>Crown Heights NY</v>
      </c>
      <c r="B50">
        <f>IFERROR(__xludf.DUMMYFUNCTION("""COMPUTED_VALUE"""),1.0)</f>
        <v>1</v>
      </c>
    </row>
    <row r="51">
      <c r="A51" t="str">
        <f>IFERROR(__xludf.DUMMYFUNCTION("""COMPUTED_VALUE"""),"676 Nostrand Ave, NY")</f>
        <v>676 Nostrand Ave, NY</v>
      </c>
      <c r="B51">
        <f>IFERROR(__xludf.DUMMYFUNCTION("""COMPUTED_VALUE"""),1.0)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IFERROR(__xludf.DUMMYFUNCTION("{""action"",""Count"";ARRAYFORMULA({UNIQUE(FILTER('A_Group_BAN.xlsx - Sheet 1 - BA'!Q2:Q1624,'A_Group_BAN.xlsx - Sheet 1 - BA'!Q2:Q1624&lt;&gt;"""")),ARRAYFORMULA(COUNTIF('A_Group_BAN.xlsx - Sheet 1 - BA'!Q2:Q1624,SUBSTITUTE(SUBSTITUTE(UNIQUE(FILTER('A_Group_BA"&amp;"N.xlsx - Sheet 1 - BA'!Q2:Q1624,'A_Group_BAN.xlsx - Sheet 1 - BA'!Q2:Q1624&lt;&gt;"""")),""*"",""~*""),""?"",""~?"")))})}"),"action")</f>
        <v>action</v>
      </c>
      <c r="B1" t="str">
        <f>IFERROR(__xludf.DUMMYFUNCTION("""COMPUTED_VALUE"""),"Count")</f>
        <v>Count</v>
      </c>
    </row>
    <row r="2">
      <c r="A2" t="str">
        <f>IFERROR(__xludf.DUMMYFUNCTION("""COMPUTED_VALUE"""),"l")</f>
        <v>l</v>
      </c>
      <c r="B2">
        <f>IFERROR(__xludf.DUMMYFUNCTION("""COMPUTED_VALUE"""),18.0)</f>
        <v>18</v>
      </c>
    </row>
    <row r="3">
      <c r="A3" t="str">
        <f>IFERROR(__xludf.DUMMYFUNCTION("""COMPUTED_VALUE"""),"d")</f>
        <v>d</v>
      </c>
      <c r="B3">
        <f>IFERROR(__xludf.DUMMYFUNCTION("""COMPUTED_VALUE"""),42.0)</f>
        <v>42</v>
      </c>
    </row>
    <row r="4">
      <c r="A4" t="str">
        <f>IFERROR(__xludf.DUMMYFUNCTION("""COMPUTED_VALUE"""),"c")</f>
        <v>c</v>
      </c>
      <c r="B4">
        <f>IFERROR(__xludf.DUMMYFUNCTION("""COMPUTED_VALUE"""),40.0)</f>
        <v>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IFERROR(__xludf.DUMMYFUNCTION("{""location"",""Count"";ARRAYFORMULA({UNIQUE(FILTER('A_Group_BAN.xlsx - Sheet 1 - BA'!U2:U1624,'A_Group_BAN.xlsx - Sheet 1 - BA'!U2:U1624&lt;&gt;"""")),ARRAYFORMULA(COUNTIF('A_Group_BAN.xlsx - Sheet 1 - BA'!U2:U1624,SUBSTITUTE(SUBSTITUTE(UNIQUE(FILTER('A_Group_"&amp;"BAN.xlsx - Sheet 1 - BA'!U2:U1624,'A_Group_BAN.xlsx - Sheet 1 - BA'!U2:U1624&lt;&gt;"""")),""*"",""~*""),""?"",""~?"")))})}"),"location")</f>
        <v>location</v>
      </c>
      <c r="B1" t="str">
        <f>IFERROR(__xludf.DUMMYFUNCTION("""COMPUTED_VALUE"""),"Count")</f>
        <v>Count</v>
      </c>
    </row>
    <row r="2">
      <c r="A2" t="str">
        <f>IFERROR(__xludf.DUMMYFUNCTION("""COMPUTED_VALUE"""),"Brooklyn, NY")</f>
        <v>Brooklyn, NY</v>
      </c>
      <c r="B2">
        <f>IFERROR(__xludf.DUMMYFUNCTION("""COMPUTED_VALUE"""),15.0)</f>
        <v>15</v>
      </c>
    </row>
    <row r="3">
      <c r="A3" t="str">
        <f>IFERROR(__xludf.DUMMYFUNCTION("""COMPUTED_VALUE"""),"Brooklyn Botanical Garden, Brooklyn, NY")</f>
        <v>Brooklyn Botanical Garden, Brooklyn, NY</v>
      </c>
      <c r="B3">
        <f>IFERROR(__xludf.DUMMYFUNCTION("""COMPUTED_VALUE"""),3.0)</f>
        <v>3</v>
      </c>
    </row>
    <row r="4">
      <c r="A4" t="str">
        <f>IFERROR(__xludf.DUMMYFUNCTION("""COMPUTED_VALUE"""),"Bronx, NY")</f>
        <v>Bronx, NY</v>
      </c>
      <c r="B4">
        <f>IFERROR(__xludf.DUMMYFUNCTION("""COMPUTED_VALUE"""),1.0)</f>
        <v>1</v>
      </c>
    </row>
    <row r="5">
      <c r="A5" t="str">
        <f>IFERROR(__xludf.DUMMYFUNCTION("""COMPUTED_VALUE"""),"Brooklyn Botanical Garden")</f>
        <v>Brooklyn Botanical Garden</v>
      </c>
      <c r="B5">
        <f>IFERROR(__xludf.DUMMYFUNCTION("""COMPUTED_VALUE"""),1.0)</f>
        <v>1</v>
      </c>
    </row>
    <row r="6">
      <c r="A6" t="str">
        <f>IFERROR(__xludf.DUMMYFUNCTION("""COMPUTED_VALUE"""),"Bushwick, Brooklyn, NY")</f>
        <v>Bushwick, Brooklyn, NY</v>
      </c>
      <c r="B6">
        <f>IFERROR(__xludf.DUMMYFUNCTION("""COMPUTED_VALUE"""),1.0)</f>
        <v>1</v>
      </c>
    </row>
    <row r="7">
      <c r="A7" t="str">
        <f>IFERROR(__xludf.DUMMYFUNCTION("""COMPUTED_VALUE"""),"New York City Hall, NY")</f>
        <v>New York City Hall, NY</v>
      </c>
      <c r="B7">
        <f>IFERROR(__xludf.DUMMYFUNCTION("""COMPUTED_VALUE"""),1.0)</f>
        <v>1</v>
      </c>
    </row>
    <row r="8">
      <c r="A8" t="str">
        <f>IFERROR(__xludf.DUMMYFUNCTION("""COMPUTED_VALUE"""),"none")</f>
        <v>none</v>
      </c>
      <c r="B8">
        <f>IFERROR(__xludf.DUMMYFUNCTION("""COMPUTED_VALUE"""),8.0)</f>
        <v>8</v>
      </c>
    </row>
    <row r="9">
      <c r="A9" t="str">
        <f>IFERROR(__xludf.DUMMYFUNCTION("""COMPUTED_VALUE"""),"62 Bleecker St. Brooklyn, NY 11221")</f>
        <v>62 Bleecker St. Brooklyn, NY 11221</v>
      </c>
      <c r="B9">
        <f>IFERROR(__xludf.DUMMYFUNCTION("""COMPUTED_VALUE"""),1.0)</f>
        <v>1</v>
      </c>
    </row>
    <row r="10">
      <c r="A10" t="str">
        <f>IFERROR(__xludf.DUMMYFUNCTION("""COMPUTED_VALUE"""),"425 and 435 Grand Ave, 90, Downing St. and 29 Putnam Ave. Brooklyn, NY")</f>
        <v>425 and 435 Grand Ave, 90, Downing St. and 29 Putnam Ave. Brooklyn, NY</v>
      </c>
      <c r="B10">
        <f>IFERROR(__xludf.DUMMYFUNCTION("""COMPUTED_VALUE"""),1.0)</f>
        <v>1</v>
      </c>
    </row>
    <row r="11">
      <c r="A11" t="str">
        <f>IFERROR(__xludf.DUMMYFUNCTION("""COMPUTED_VALUE"""),"Anywhere in New York State")</f>
        <v>Anywhere in New York State</v>
      </c>
      <c r="B11">
        <f>IFERROR(__xludf.DUMMYFUNCTION("""COMPUTED_VALUE"""),1.0)</f>
        <v>1</v>
      </c>
    </row>
    <row r="12">
      <c r="A12" t="str">
        <f>IFERROR(__xludf.DUMMYFUNCTION("""COMPUTED_VALUE"""),"693  Madison Street Brooklyn, NY")</f>
        <v>693  Madison Street Brooklyn, NY</v>
      </c>
      <c r="B12">
        <f>IFERROR(__xludf.DUMMYFUNCTION("""COMPUTED_VALUE"""),1.0)</f>
        <v>1</v>
      </c>
    </row>
    <row r="13">
      <c r="A13" t="str">
        <f>IFERROR(__xludf.DUMMYFUNCTION("""COMPUTED_VALUE"""),"693 Madison Street Brooklyn, NY")</f>
        <v>693 Madison Street Brooklyn, NY</v>
      </c>
      <c r="B13">
        <f>IFERROR(__xludf.DUMMYFUNCTION("""COMPUTED_VALUE"""),1.0)</f>
        <v>1</v>
      </c>
    </row>
    <row r="14">
      <c r="A14" t="str">
        <f>IFERROR(__xludf.DUMMYFUNCTION("""COMPUTED_VALUE"""),"West 24th Street Manhattan, NY ")</f>
        <v>West 24th Street Manhattan, NY </v>
      </c>
      <c r="B14">
        <f>IFERROR(__xludf.DUMMYFUNCTION("""COMPUTED_VALUE"""),1.0)</f>
        <v>1</v>
      </c>
    </row>
    <row r="15">
      <c r="A15" t="str">
        <f>IFERROR(__xludf.DUMMYFUNCTION("""COMPUTED_VALUE"""),"Flatbush, NY")</f>
        <v>Flatbush, NY</v>
      </c>
      <c r="B15">
        <f>IFERROR(__xludf.DUMMYFUNCTION("""COMPUTED_VALUE"""),6.0)</f>
        <v>6</v>
      </c>
    </row>
    <row r="16">
      <c r="A16" t="str">
        <f>IFERROR(__xludf.DUMMYFUNCTION("""COMPUTED_VALUE"""),"Crown Heights, NY")</f>
        <v>Crown Heights, NY</v>
      </c>
      <c r="B16">
        <f>IFERROR(__xludf.DUMMYFUNCTION("""COMPUTED_VALUE"""),4.0)</f>
        <v>4</v>
      </c>
    </row>
    <row r="17">
      <c r="A17" t="str">
        <f>IFERROR(__xludf.DUMMYFUNCTION("""COMPUTED_VALUE"""),"Kings Theatre, 1027 Flatbush Avenue, Brooklyn, NY 11226")</f>
        <v>Kings Theatre, 1027 Flatbush Avenue, Brooklyn, NY 11226</v>
      </c>
      <c r="B17">
        <f>IFERROR(__xludf.DUMMYFUNCTION("""COMPUTED_VALUE"""),1.0)</f>
        <v>1</v>
      </c>
    </row>
    <row r="18">
      <c r="A18" t="str">
        <f>IFERROR(__xludf.DUMMYFUNCTION("""COMPUTED_VALUE"""),"Brooklyn, NY; Nashville, TN")</f>
        <v>Brooklyn, NY; Nashville, TN</v>
      </c>
      <c r="B18">
        <f>IFERROR(__xludf.DUMMYFUNCTION("""COMPUTED_VALUE"""),1.0)</f>
        <v>1</v>
      </c>
    </row>
    <row r="19">
      <c r="A19" t="str">
        <f>IFERROR(__xludf.DUMMYFUNCTION("""COMPUTED_VALUE"""),"Kings Theatre, 1027 Flatbush Avenue, Brooklyn, NY ")</f>
        <v>Kings Theatre, 1027 Flatbush Avenue, Brooklyn, NY </v>
      </c>
      <c r="B19">
        <f>IFERROR(__xludf.DUMMYFUNCTION("""COMPUTED_VALUE"""),1.0)</f>
        <v>1</v>
      </c>
    </row>
    <row r="20">
      <c r="A20" t="str">
        <f>IFERROR(__xludf.DUMMYFUNCTION("""COMPUTED_VALUE"""),"NYC")</f>
        <v>NYC</v>
      </c>
      <c r="B20">
        <f>IFERROR(__xludf.DUMMYFUNCTION("""COMPUTED_VALUE"""),9.0)</f>
        <v>9</v>
      </c>
    </row>
    <row r="21">
      <c r="A21" t="str">
        <f>IFERROR(__xludf.DUMMYFUNCTION("""COMPUTED_VALUE"""),"388 Atlantic Ave., Brooklyn")</f>
        <v>388 Atlantic Ave., Brooklyn</v>
      </c>
      <c r="B21">
        <f>IFERROR(__xludf.DUMMYFUNCTION("""COMPUTED_VALUE"""),1.0)</f>
        <v>1</v>
      </c>
    </row>
    <row r="22">
      <c r="A22" t="str">
        <f>IFERROR(__xludf.DUMMYFUNCTION("""COMPUTED_VALUE"""),"Trinity Lutheran Church Social Hall 4th Ave. Btwn 45/46th Streets")</f>
        <v>Trinity Lutheran Church Social Hall 4th Ave. Btwn 45/46th Streets</v>
      </c>
      <c r="B22">
        <f>IFERROR(__xludf.DUMMYFUNCTION("""COMPUTED_VALUE"""),1.0)</f>
        <v>1</v>
      </c>
    </row>
    <row r="23">
      <c r="A23" t="str">
        <f>IFERROR(__xludf.DUMMYFUNCTION("""COMPUTED_VALUE"""),"104 Empire Blvd, Crown Heights, NY")</f>
        <v>104 Empire Blvd, Crown Heights, NY</v>
      </c>
      <c r="B23">
        <f>IFERROR(__xludf.DUMMYFUNCTION("""COMPUTED_VALUE"""),6.0)</f>
        <v>6</v>
      </c>
    </row>
    <row r="24">
      <c r="A24" t="str">
        <f>IFERROR(__xludf.DUMMYFUNCTION("""COMPUTED_VALUE"""),"104 Empire Blvd; Crown Heights, NY")</f>
        <v>104 Empire Blvd; Crown Heights, NY</v>
      </c>
      <c r="B24">
        <f>IFERROR(__xludf.DUMMYFUNCTION("""COMPUTED_VALUE"""),1.0)</f>
        <v>1</v>
      </c>
    </row>
    <row r="25">
      <c r="A25" t="str">
        <f>IFERROR(__xludf.DUMMYFUNCTION("""COMPUTED_VALUE"""),"Crown Heights; Brooklyn, NY")</f>
        <v>Crown Heights; Brooklyn, NY</v>
      </c>
      <c r="B25">
        <f>IFERROR(__xludf.DUMMYFUNCTION("""COMPUTED_VALUE"""),1.0)</f>
        <v>1</v>
      </c>
    </row>
    <row r="26">
      <c r="A26" t="str">
        <f>IFERROR(__xludf.DUMMYFUNCTION("""COMPUTED_VALUE"""),"104 Empire Blvd")</f>
        <v>104 Empire Blvd</v>
      </c>
      <c r="B26">
        <f>IFERROR(__xludf.DUMMYFUNCTION("""COMPUTED_VALUE"""),2.0)</f>
        <v>2</v>
      </c>
    </row>
    <row r="27">
      <c r="A27" t="str">
        <f>IFERROR(__xludf.DUMMYFUNCTION("""COMPUTED_VALUE"""),"city")</f>
        <v>city</v>
      </c>
      <c r="B27">
        <f>IFERROR(__xludf.DUMMYFUNCTION("""COMPUTED_VALUE"""),1.0)</f>
        <v>1</v>
      </c>
    </row>
    <row r="28">
      <c r="A28" t="str">
        <f>IFERROR(__xludf.DUMMYFUNCTION("""COMPUTED_VALUE"""),"NYC; Brooklyn")</f>
        <v>NYC; Brooklyn</v>
      </c>
      <c r="B28">
        <f>IFERROR(__xludf.DUMMYFUNCTION("""COMPUTED_VALUE"""),1.0)</f>
        <v>1</v>
      </c>
    </row>
    <row r="29">
      <c r="A29" t="str">
        <f>IFERROR(__xludf.DUMMYFUNCTION("""COMPUTED_VALUE"""),"Brooklyn: Solidarity Center, NYC")</f>
        <v>Brooklyn: Solidarity Center, NYC</v>
      </c>
      <c r="B29">
        <f>IFERROR(__xludf.DUMMYFUNCTION("""COMPUTED_VALUE"""),1.0)</f>
        <v>1</v>
      </c>
    </row>
    <row r="30">
      <c r="A30" t="str">
        <f>IFERROR(__xludf.DUMMYFUNCTION("""COMPUTED_VALUE"""),"Puerto Rico")</f>
        <v>Puerto Rico</v>
      </c>
      <c r="B30">
        <f>IFERROR(__xludf.DUMMYFUNCTION("""COMPUTED_VALUE"""),2.0)</f>
        <v>2</v>
      </c>
    </row>
    <row r="31">
      <c r="A31" t="str">
        <f>IFERROR(__xludf.DUMMYFUNCTION("""COMPUTED_VALUE"""),"Brooklyn")</f>
        <v>Brooklyn</v>
      </c>
      <c r="B31">
        <f>IFERROR(__xludf.DUMMYFUNCTION("""COMPUTED_VALUE"""),1.0)</f>
        <v>1</v>
      </c>
    </row>
    <row r="32">
      <c r="A32" t="str">
        <f>IFERROR(__xludf.DUMMYFUNCTION("""COMPUTED_VALUE"""),"Union Square, NY, NY")</f>
        <v>Union Square, NY, NY</v>
      </c>
      <c r="B32">
        <f>IFERROR(__xludf.DUMMYFUNCTION("""COMPUTED_VALUE"""),1.0)</f>
        <v>1</v>
      </c>
    </row>
    <row r="33">
      <c r="A33" t="str">
        <f>IFERROR(__xludf.DUMMYFUNCTION("""COMPUTED_VALUE"""),"New York, NY; Puerto Rico")</f>
        <v>New York, NY; Puerto Rico</v>
      </c>
      <c r="B33">
        <f>IFERROR(__xludf.DUMMYFUNCTION("""COMPUTED_VALUE"""),1.0)</f>
        <v>1</v>
      </c>
    </row>
    <row r="34">
      <c r="A34" t="str">
        <f>IFERROR(__xludf.DUMMYFUNCTION("""COMPUTED_VALUE"""),"Bronx, NY; Kings, NY; New York, NY; Queens, NY; Richmond, NY")</f>
        <v>Bronx, NY; Kings, NY; New York, NY; Queens, NY; Richmond, NY</v>
      </c>
      <c r="B34">
        <f>IFERROR(__xludf.DUMMYFUNCTION("""COMPUTED_VALUE"""),1.0)</f>
        <v>1</v>
      </c>
    </row>
    <row r="35">
      <c r="A35" t="str">
        <f>IFERROR(__xludf.DUMMYFUNCTION("""COMPUTED_VALUE"""),"NY")</f>
        <v>NY</v>
      </c>
      <c r="B35">
        <f>IFERROR(__xludf.DUMMYFUNCTION("""COMPUTED_VALUE"""),4.0)</f>
        <v>4</v>
      </c>
    </row>
    <row r="36">
      <c r="A36" t="str">
        <f>IFERROR(__xludf.DUMMYFUNCTION("""COMPUTED_VALUE"""),"Albany, NY")</f>
        <v>Albany, NY</v>
      </c>
      <c r="B36">
        <f>IFERROR(__xludf.DUMMYFUNCTION("""COMPUTED_VALUE"""),1.0)</f>
        <v>1</v>
      </c>
    </row>
    <row r="37">
      <c r="A37" t="str">
        <f>IFERROR(__xludf.DUMMYFUNCTION("""COMPUTED_VALUE"""),"Flatbush, Brooklyn, NY")</f>
        <v>Flatbush, Brooklyn, NY</v>
      </c>
      <c r="B37">
        <f>IFERROR(__xludf.DUMMYFUNCTION("""COMPUTED_VALUE"""),1.0)</f>
        <v>1</v>
      </c>
    </row>
    <row r="38">
      <c r="A38" t="str">
        <f>IFERROR(__xludf.DUMMYFUNCTION("""COMPUTED_VALUE"""),"851 E163 St, Bronx, NY")</f>
        <v>851 E163 St, Bronx, NY</v>
      </c>
      <c r="B38">
        <f>IFERROR(__xludf.DUMMYFUNCTION("""COMPUTED_VALUE"""),1.0)</f>
        <v>1</v>
      </c>
    </row>
    <row r="39">
      <c r="A39" t="str">
        <f>IFERROR(__xludf.DUMMYFUNCTION("""COMPUTED_VALUE"""),"441 Brooklyn Avenue, Brooklyn, NY")</f>
        <v>441 Brooklyn Avenue, Brooklyn, NY</v>
      </c>
      <c r="B39">
        <f>IFERROR(__xludf.DUMMYFUNCTION("""COMPUTED_VALUE"""),1.0)</f>
        <v>1</v>
      </c>
    </row>
    <row r="40">
      <c r="A40" t="str">
        <f>IFERROR(__xludf.DUMMYFUNCTION("""COMPUTED_VALUE"""),"60 Turner Place, Flatbush")</f>
        <v>60 Turner Place, Flatbush</v>
      </c>
      <c r="B40">
        <f>IFERROR(__xludf.DUMMYFUNCTION("""COMPUTED_VALUE"""),1.0)</f>
        <v>1</v>
      </c>
    </row>
    <row r="41">
      <c r="A41" t="str">
        <f>IFERROR(__xludf.DUMMYFUNCTION("""COMPUTED_VALUE"""),"Flatbush Community Library")</f>
        <v>Flatbush Community Library</v>
      </c>
      <c r="B41">
        <f>IFERROR(__xludf.DUMMYFUNCTION("""COMPUTED_VALUE"""),1.0)</f>
        <v>1</v>
      </c>
    </row>
    <row r="42">
      <c r="A42" t="str">
        <f>IFERROR(__xludf.DUMMYFUNCTION("""COMPUTED_VALUE"""),"Bushwick, NY")</f>
        <v>Bushwick, NY</v>
      </c>
      <c r="B42">
        <f>IFERROR(__xludf.DUMMYFUNCTION("""COMPUTED_VALUE"""),1.0)</f>
        <v>1</v>
      </c>
    </row>
    <row r="43">
      <c r="A43" t="str">
        <f>IFERROR(__xludf.DUMMYFUNCTION("""COMPUTED_VALUE"""),"755 Jackson Ave, the Bronx, NY")</f>
        <v>755 Jackson Ave, the Bronx, NY</v>
      </c>
      <c r="B43">
        <f>IFERROR(__xludf.DUMMYFUNCTION("""COMPUTED_VALUE"""),1.0)</f>
        <v>1</v>
      </c>
    </row>
    <row r="44">
      <c r="A44" t="str">
        <f>IFERROR(__xludf.DUMMYFUNCTION("""COMPUTED_VALUE"""),"115 Delancey Street, Lower East Side, Manhattan")</f>
        <v>115 Delancey Street, Lower East Side, Manhattan</v>
      </c>
      <c r="B44">
        <f>IFERROR(__xludf.DUMMYFUNCTION("""COMPUTED_VALUE"""),1.0)</f>
        <v>1</v>
      </c>
    </row>
    <row r="45">
      <c r="A45" t="str">
        <f>IFERROR(__xludf.DUMMYFUNCTION("""COMPUTED_VALUE"""),"State St. and Washington Ave, Albany, NY")</f>
        <v>State St. and Washington Ave, Albany, NY</v>
      </c>
      <c r="B45">
        <f>IFERROR(__xludf.DUMMYFUNCTION("""COMPUTED_VALUE"""),1.0)</f>
        <v>1</v>
      </c>
    </row>
    <row r="46">
      <c r="A46" t="str">
        <f>IFERROR(__xludf.DUMMYFUNCTION("""COMPUTED_VALUE"""),"Brooklyn, NYC")</f>
        <v>Brooklyn, NYC</v>
      </c>
      <c r="B46">
        <f>IFERROR(__xludf.DUMMYFUNCTION("""COMPUTED_VALUE"""),1.0)</f>
        <v>1</v>
      </c>
    </row>
    <row r="47">
      <c r="A47" t="str">
        <f>IFERROR(__xludf.DUMMYFUNCTION("""COMPUTED_VALUE"""),"7755 Jackson Ave Bronx NY")</f>
        <v>7755 Jackson Ave Bronx NY</v>
      </c>
      <c r="B47">
        <f>IFERROR(__xludf.DUMMYFUNCTION("""COMPUTED_VALUE"""),1.0)</f>
        <v>1</v>
      </c>
    </row>
    <row r="48">
      <c r="A48" t="str">
        <f>IFERROR(__xludf.DUMMYFUNCTION("""COMPUTED_VALUE"""),"NYS")</f>
        <v>NYS</v>
      </c>
      <c r="B48">
        <f>IFERROR(__xludf.DUMMYFUNCTION("""COMPUTED_VALUE"""),1.0)</f>
        <v>1</v>
      </c>
    </row>
    <row r="49">
      <c r="A49" t="str">
        <f>IFERROR(__xludf.DUMMYFUNCTION("""COMPUTED_VALUE"""),"Nostrand Ave, NY")</f>
        <v>Nostrand Ave, NY</v>
      </c>
      <c r="B49">
        <f>IFERROR(__xludf.DUMMYFUNCTION("""COMPUTED_VALUE"""),2.0)</f>
        <v>2</v>
      </c>
    </row>
    <row r="50">
      <c r="A50" t="str">
        <f>IFERROR(__xludf.DUMMYFUNCTION("""COMPUTED_VALUE"""),"Crown Heights NY")</f>
        <v>Crown Heights NY</v>
      </c>
      <c r="B50">
        <f>IFERROR(__xludf.DUMMYFUNCTION("""COMPUTED_VALUE"""),1.0)</f>
        <v>1</v>
      </c>
    </row>
    <row r="51">
      <c r="A51" t="str">
        <f>IFERROR(__xludf.DUMMYFUNCTION("""COMPUTED_VALUE"""),"676 Nostrand Ave, NY")</f>
        <v>676 Nostrand Ave, NY</v>
      </c>
      <c r="B51">
        <f>IFERROR(__xludf.DUMMYFUNCTION("""COMPUTED_VALUE"""),1.0)</f>
        <v>1</v>
      </c>
    </row>
  </sheetData>
  <drawing r:id="rId1"/>
</worksheet>
</file>