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gms\Miln\test-dynamic-difficulty-adjustment\"/>
    </mc:Choice>
  </mc:AlternateContent>
  <xr:revisionPtr revIDLastSave="0" documentId="8_{A3344602-1727-4648-A85B-2E096D698ED6}" xr6:coauthVersionLast="47" xr6:coauthVersionMax="47" xr10:uidLastSave="{00000000-0000-0000-0000-000000000000}"/>
  <bookViews>
    <workbookView xWindow="0" yWindow="600" windowWidth="20100" windowHeight="15600" activeTab="2" xr2:uid="{CF06DE80-9CE9-419F-98A1-3418F1D7A0AE}"/>
  </bookViews>
  <sheets>
    <sheet name="General info" sheetId="4" r:id="rId1"/>
    <sheet name="Estimated difficulty curve" sheetId="5" r:id="rId2"/>
    <sheet name="Experiments" sheetId="3" r:id="rId3"/>
    <sheet name="Data1" sheetId="1" r:id="rId4"/>
    <sheet name="Data2" sheetId="6" r:id="rId5"/>
    <sheet name="Data3" sheetId="7" r:id="rId6"/>
    <sheet name="Data4" sheetId="8" r:id="rId7"/>
    <sheet name="Data5" sheetId="9" r:id="rId8"/>
  </sheets>
  <calcPr calcId="0"/>
</workbook>
</file>

<file path=xl/calcChain.xml><?xml version="1.0" encoding="utf-8"?>
<calcChain xmlns="http://schemas.openxmlformats.org/spreadsheetml/2006/main">
  <c r="I3" i="1" l="1"/>
  <c r="I3" i="6"/>
  <c r="I3" i="7"/>
  <c r="I3" i="8"/>
  <c r="I3" i="9"/>
  <c r="I2" i="1"/>
  <c r="I2" i="6"/>
  <c r="I2" i="7"/>
  <c r="I2" i="8"/>
  <c r="I2" i="9"/>
</calcChain>
</file>

<file path=xl/sharedStrings.xml><?xml version="1.0" encoding="utf-8"?>
<sst xmlns="http://schemas.openxmlformats.org/spreadsheetml/2006/main" count="662" uniqueCount="241">
  <si>
    <t>challenge_level</t>
  </si>
  <si>
    <t>difference</t>
  </si>
  <si>
    <t>difficulty</t>
  </si>
  <si>
    <t>random_value</t>
  </si>
  <si>
    <t>won</t>
  </si>
  <si>
    <t>old_estimated_level</t>
  </si>
  <si>
    <t>new_estimated_level</t>
  </si>
  <si>
    <t>temporary_levels</t>
  </si>
  <si>
    <t>[5 4]</t>
  </si>
  <si>
    <t>[5 4 6]</t>
  </si>
  <si>
    <t>[5 4 6 4]</t>
  </si>
  <si>
    <t>[5 4 6 4 3]</t>
  </si>
  <si>
    <t>[4 6 4 3 3]</t>
  </si>
  <si>
    <t>[3 3 5 2 2]</t>
  </si>
  <si>
    <t>[3 5 2 2 2]</t>
  </si>
  <si>
    <t>[2 2 2 4 4]</t>
  </si>
  <si>
    <t>[2 2 4 4 1]</t>
  </si>
  <si>
    <t>[2 4 4 1 1]</t>
  </si>
  <si>
    <t>[1 3 1 1 3]</t>
  </si>
  <si>
    <t>[3 1 1 3 3]</t>
  </si>
  <si>
    <t>[1 1 3 3 1]</t>
  </si>
  <si>
    <t>[1 3 3 1 3]</t>
  </si>
  <si>
    <t>[3 3 1 3 1]</t>
  </si>
  <si>
    <t>[3 1 3 1 4]</t>
  </si>
  <si>
    <t>[1 3 1 4 1]</t>
  </si>
  <si>
    <t>[1 4 1 1 1]</t>
  </si>
  <si>
    <t>[1 3 0 0 0]</t>
  </si>
  <si>
    <t>[3 0 0 0 2]</t>
  </si>
  <si>
    <t>[2 2 2 3 3]</t>
  </si>
  <si>
    <t>[2 2 3 3 4]</t>
  </si>
  <si>
    <t xml:space="preserve">&lt; 2 </t>
  </si>
  <si>
    <t>&gt; 2</t>
  </si>
  <si>
    <t>Level difference
(actual player level - challenge level)</t>
  </si>
  <si>
    <t>Theoretic difficulty</t>
  </si>
  <si>
    <t>Estimated difficulty curve</t>
  </si>
  <si>
    <t>Dynamic Difficulty Adjustment algorithm</t>
  </si>
  <si>
    <t>Constant difficulty slope algorithm</t>
  </si>
  <si>
    <t>For the constant difficulty slope, I assume our target is to give a challenge level that matches the player's estimated level. By doing this over and over, together with the difficulty adjustment algorithm, the player's estimated level should converge to the player's actual level. The paper doesn't specify the exact way to implement the constant difficulty slope. It just shows graph that shows a constant slope at 0.5 theoretic difficulty. Presumably if the estimated level is 5, we give him a challenge of 5. But what if it's 4.5?
If we always give him a challenge of 5 and he loses, his score doesn't change, because he's expected to lose. His score can only increase even if his actual level is 1.
If we always give him a challenge of 4 and he wins, his score doesn't change, because he's expected to win. His score can only decrease, even if his actual level is 10.
So we must alternate. For an estimated level of x.y, choose a challenge with level x or x+1, with 50% probability to choose one or the other.</t>
  </si>
  <si>
    <t>Questions</t>
  </si>
  <si>
    <t>How long would it take to converge to the player's actual level?</t>
  </si>
  <si>
    <t>What does the road to convergence look like for a player? How many wins/losses do you deal with before you end up converging?</t>
  </si>
  <si>
    <t>Purpose of this analysis</t>
  </si>
  <si>
    <t>Better understand the "Dynamic Difficulty Adjustment (DDA) algorithm" in the "Difficulty in Video Games - An Experimental Validation of a Formal Definition" paper. See below for further background info.</t>
  </si>
  <si>
    <t>Difficulty in Video Games - An Experimental Validation of a Formal Definition</t>
  </si>
  <si>
    <t>The algorithm looks like this:
- we have 11 challenges with levels from 0 to 10
- the player's level is also expressed on the same scale (a player of
(level 5 is considered to have 50% chance to lose a challenge of level 5)
- player level: the mean of the 5 last temporary levels
- player temporary level:
        - first, we compute a temporary level for the player
        - player's temporary level changes if
        - he wins a hard challenge (player of level n loses a challenge of
        level m &gt;= n, player gets temporary level m+1)
        - loses an easy one (player of level n loses a challenge of level
        m &lt;= n, player gets temporary level m-1)</t>
  </si>
  <si>
    <t>This is a paper that describes a way to predict the winrate of players on levels based on the abilities they display early during play (for example aiming ability). The paper describes an algorithm for adjusting the difficulty of play during the experiment. They call it the "Dynamic Difficulty Adjustment (DDA) algorithm". The algorithm kind of makes sense when you read it, but I wanted to simulate it in order to get more insight into how it actually works.</t>
  </si>
  <si>
    <t>Methodology</t>
  </si>
  <si>
    <t>Output</t>
  </si>
  <si>
    <t>Implement the algorithm as described in the paper, together with an algorithm for the constant difficulty slope. Assume the player will perform according to the theoretical difficulty curve presented in the paper (aka a player of level x has a 50% chance to lose a challenge of level x).
Start the player with a temporary level of 5.
Give the player an actual level of 2.
Have the player play 100 challenges, with their level chosen according to the constant difficulty slope.
See when the estimated level of the player reaches the actual level of the player.</t>
  </si>
  <si>
    <t>The paper presents an assumption about how the players will perform, based on their level and the level of the challenge. They assume that a player of level X will have a 50% chance to lose a challenge of level X, 80% chance to lose a challenge of level X+2 etc. You can see the table in the "Estimated difficulty curve" tab. This estimation is important for me because I have to simulate a player's performance. Since the authors implemented the DDA algorithm before the experiment, I can use their apriori assumption about the player's performance in my simulation and so get insight into what effect they thought the algorithm will have on actual people.</t>
  </si>
  <si>
    <t>The level of the challenge chosen according to the constant difficulty slope.</t>
  </si>
  <si>
    <t>Each row is the player playing a challenge. The player starts with an actual level of 2 and an estimated level of 5.</t>
  </si>
  <si>
    <t>The difference between the player's actual level and the level of the challenge.</t>
  </si>
  <si>
    <t>A random value between 0 and 1. If it's larger than the difficulty, the player beats this challenge.</t>
  </si>
  <si>
    <t>How difficult it should be for the player to beat this challenge (based on "Estimated difficulty curve").</t>
  </si>
  <si>
    <t>Whether the player beat the challenge or not.</t>
  </si>
  <si>
    <t>The estimated level of the player before playing this challenge.</t>
  </si>
  <si>
    <t>The estimated level of the player after playing this challenge.</t>
  </si>
  <si>
    <t>The temporary levels of the player after playing this challenge.</t>
  </si>
  <si>
    <t>General description</t>
  </si>
  <si>
    <t>[5 6]</t>
  </si>
  <si>
    <t>[5 6 4]</t>
  </si>
  <si>
    <t>[5 6 4 4]</t>
  </si>
  <si>
    <t>[5 6 4 4 3]</t>
  </si>
  <si>
    <t>[6 4 4 3 3]</t>
  </si>
  <si>
    <t>[4 4 3 3 5]</t>
  </si>
  <si>
    <t>[4 3 3 5 2]</t>
  </si>
  <si>
    <t>[5 2 2 2 1]</t>
  </si>
  <si>
    <t>[2 2 2 1 1]</t>
  </si>
  <si>
    <t>[2 2 1 1 0]</t>
  </si>
  <si>
    <t>[2 1 1 0 0]</t>
  </si>
  <si>
    <t>[1 1 0 0 2]</t>
  </si>
  <si>
    <t>[1 0 0 2 2]</t>
  </si>
  <si>
    <t>[0 0 2 2 2]</t>
  </si>
  <si>
    <t>[0 2 2 2 3]</t>
  </si>
  <si>
    <t>[2 2 3 3 1]</t>
  </si>
  <si>
    <t>[2 3 3 1 1]</t>
  </si>
  <si>
    <t>[3 3 1 1 3]</t>
  </si>
  <si>
    <t>[3 1 1 3 4]</t>
  </si>
  <si>
    <t>[1 1 3 4 4]</t>
  </si>
  <si>
    <t>[1 3 4 4 1]</t>
  </si>
  <si>
    <t>[3 4 4 1 4]</t>
  </si>
  <si>
    <t>[4 4 1 4 5]</t>
  </si>
  <si>
    <t>[4 1 4 5 2]</t>
  </si>
  <si>
    <t>[1 4 5 2 2]</t>
  </si>
  <si>
    <t>[4 5 2 2 1]</t>
  </si>
  <si>
    <t>[5 2 2 1 1]</t>
  </si>
  <si>
    <t>[2 2 1 1 4]</t>
  </si>
  <si>
    <t>[2 1 1 4 3]</t>
  </si>
  <si>
    <t>[1 1 4 3 1]</t>
  </si>
  <si>
    <t>[1 4 3 1 1]</t>
  </si>
  <si>
    <t>[4 3 1 1 1]</t>
  </si>
  <si>
    <t>[3 1 1 1 3]</t>
  </si>
  <si>
    <t>[1 1 1 3 0]</t>
  </si>
  <si>
    <t>[1 1 3 0 0]</t>
  </si>
  <si>
    <t>[0 0 0 2 2]</t>
  </si>
  <si>
    <t>&lt;--- We (kind of) converge to the player's actual level here.</t>
  </si>
  <si>
    <t>[5 4 3]</t>
  </si>
  <si>
    <t>[5 4 3 3]</t>
  </si>
  <si>
    <t>[5 4 3 3 2]</t>
  </si>
  <si>
    <t>[4 3 3 2 2]</t>
  </si>
  <si>
    <t>[3 3 2 2 1]</t>
  </si>
  <si>
    <t>[3 2 2 1 1]</t>
  </si>
  <si>
    <t>[2 2 1 1 3]</t>
  </si>
  <si>
    <t>[2 1 1 3 0]</t>
  </si>
  <si>
    <t>[0 0 2 2 -1]</t>
  </si>
  <si>
    <t>[0 2 2 -1 -1]</t>
  </si>
  <si>
    <t>[2 2 -1 -1 2]</t>
  </si>
  <si>
    <t>[2 -1 -1 2 -1]</t>
  </si>
  <si>
    <t>[-1 -1 2 -1 -1]</t>
  </si>
  <si>
    <t>[-1 2 -1 -1 1]</t>
  </si>
  <si>
    <t>[2 -1 -1 1 1]</t>
  </si>
  <si>
    <t>[-1 -1 1 1 2]</t>
  </si>
  <si>
    <t>[-1 1 1 2 2]</t>
  </si>
  <si>
    <t>[1 1 2 2 2]</t>
  </si>
  <si>
    <t>[1 2 2 2 3]</t>
  </si>
  <si>
    <t>[2 3 3 1 4]</t>
  </si>
  <si>
    <t>[3 3 1 4 1]</t>
  </si>
  <si>
    <t>[3 1 4 1 4]</t>
  </si>
  <si>
    <t>[1 4 1 4 4]</t>
  </si>
  <si>
    <t>[4 1 4 4 1]</t>
  </si>
  <si>
    <t>[1 4 4 1 4]</t>
  </si>
  <si>
    <t>[4 4 1 4 1]</t>
  </si>
  <si>
    <t>[4 1 4 1 1]</t>
  </si>
  <si>
    <t>[4 1 1 1 0]</t>
  </si>
  <si>
    <t>[1 1 1 0 3]</t>
  </si>
  <si>
    <t>[1 1 0 3 3]</t>
  </si>
  <si>
    <t>[1 0 3 3 0]</t>
  </si>
  <si>
    <t>[0 3 3 0 3]</t>
  </si>
  <si>
    <t>[3 3 0 3 3]</t>
  </si>
  <si>
    <t>[3 0 3 3 1]</t>
  </si>
  <si>
    <t>[0 3 3 1 3]</t>
  </si>
  <si>
    <t>[3 1 4 1 3]</t>
  </si>
  <si>
    <t>[1 4 1 3 1]</t>
  </si>
  <si>
    <t>[4 1 3 1 1]</t>
  </si>
  <si>
    <t>[1 1 3 3 4]</t>
  </si>
  <si>
    <t>[1 3 3 4 4]</t>
  </si>
  <si>
    <t>[3 3 4 4 2]</t>
  </si>
  <si>
    <t>[3 4 4 2 2]</t>
  </si>
  <si>
    <t>[4 4 2 2 2]</t>
  </si>
  <si>
    <t>[3 3 2 2 4]</t>
  </si>
  <si>
    <t>[3 2 2 4 1]</t>
  </si>
  <si>
    <t>[2 2 4 1 4]</t>
  </si>
  <si>
    <t>[2 4 1 4 4]</t>
  </si>
  <si>
    <t>[4 1 4 4 2]</t>
  </si>
  <si>
    <t>[1 4 4 2 2]</t>
  </si>
  <si>
    <t>[4 4 2 2 1]</t>
  </si>
  <si>
    <t>[4 2 2 1 1]</t>
  </si>
  <si>
    <t>[3 0 0 0 -1]</t>
  </si>
  <si>
    <t>[0 0 0 -1 2]</t>
  </si>
  <si>
    <t>[0 0 -1 2 2]</t>
  </si>
  <si>
    <t>[0 -1 2 2 2]</t>
  </si>
  <si>
    <t>[-1 2 2 2 2]</t>
  </si>
  <si>
    <t>[2 2 2 2 3]</t>
  </si>
  <si>
    <t>[2 2 2 3 4]</t>
  </si>
  <si>
    <t>[2 2 3 4 4]</t>
  </si>
  <si>
    <t>[2 3 4 4 2]</t>
  </si>
  <si>
    <t>[4 2 2 2 4]</t>
  </si>
  <si>
    <t>[4 4 1 1 1]</t>
  </si>
  <si>
    <t>[4 1 1 1 1]</t>
  </si>
  <si>
    <t>[1 1 1 1 0]</t>
  </si>
  <si>
    <t>[1 1 1 0 -1]</t>
  </si>
  <si>
    <t>[1 1 0 -1 2]</t>
  </si>
  <si>
    <t>[1 0 -1 2 2]</t>
  </si>
  <si>
    <t>[0 -1 2 2 -1]</t>
  </si>
  <si>
    <t>[-1 2 2 -1 2]</t>
  </si>
  <si>
    <t>[2 2 -1 2 2]</t>
  </si>
  <si>
    <t>[2 -1 2 2 3]</t>
  </si>
  <si>
    <t>[-1 2 2 3 0]</t>
  </si>
  <si>
    <t>[2 2 3 0 3]</t>
  </si>
  <si>
    <t>[2 3 0 3 1]</t>
  </si>
  <si>
    <t>[6 4 3 3 5]</t>
  </si>
  <si>
    <t>[4 3 3 5 3]</t>
  </si>
  <si>
    <t>[3 3 5 3 5]</t>
  </si>
  <si>
    <t>[3 5 3 5 2]</t>
  </si>
  <si>
    <t>[5 3 5 2 2]</t>
  </si>
  <si>
    <t>[3 5 2 2 5]</t>
  </si>
  <si>
    <t>[5 2 2 5 2]</t>
  </si>
  <si>
    <t>[2 2 5 2 5]</t>
  </si>
  <si>
    <t>[2 5 2 5 2]</t>
  </si>
  <si>
    <t>[5 2 5 2 2]</t>
  </si>
  <si>
    <t>[2 5 2 2 2]</t>
  </si>
  <si>
    <t>[2 1 1 3 3]</t>
  </si>
  <si>
    <t>[3 1 3 1 1]</t>
  </si>
  <si>
    <t>[1 3 1 1 0]</t>
  </si>
  <si>
    <t>[3 1 1 0 3]</t>
  </si>
  <si>
    <t>[3 0 3 3 4]</t>
  </si>
  <si>
    <t>[0 3 3 4 1]</t>
  </si>
  <si>
    <t>[3 3 4 1 4]</t>
  </si>
  <si>
    <t>[3 4 1 4 2]</t>
  </si>
  <si>
    <t>[4 1 4 2 1]</t>
  </si>
  <si>
    <t>[1 4 2 1 4]</t>
  </si>
  <si>
    <t>[4 2 1 4 1]</t>
  </si>
  <si>
    <t>[2 1 4 1 4]</t>
  </si>
  <si>
    <t>[1 4 4 1 1]</t>
  </si>
  <si>
    <t>[1 1 1 1 3]</t>
  </si>
  <si>
    <t>[1 1 1 3 3]</t>
  </si>
  <si>
    <t>[1 1 3 3 0]</t>
  </si>
  <si>
    <t>[1 3 3 0 0]</t>
  </si>
  <si>
    <t>[5 4 3 5]</t>
  </si>
  <si>
    <t>[5 4 3 5 6]</t>
  </si>
  <si>
    <t>[4 3 5 6 3]</t>
  </si>
  <si>
    <t>[3 5 6 3 3]</t>
  </si>
  <si>
    <t>[5 6 3 3 3]</t>
  </si>
  <si>
    <t>[6 3 3 3 3]</t>
  </si>
  <si>
    <t>[3 3 3 3 5]</t>
  </si>
  <si>
    <t>[3 3 3 5 2]</t>
  </si>
  <si>
    <t>[3 5 2 2 4]</t>
  </si>
  <si>
    <t>[5 2 2 4 2]</t>
  </si>
  <si>
    <t>[2 2 4 2 2]</t>
  </si>
  <si>
    <t>[2 4 2 2 1]</t>
  </si>
  <si>
    <t>[1 1 3 0 3]</t>
  </si>
  <si>
    <t>[1 3 0 3 3]</t>
  </si>
  <si>
    <t>[3 0 3 3 3]</t>
  </si>
  <si>
    <t>[0 3 3 3 4]</t>
  </si>
  <si>
    <t>[3 3 3 4 1]</t>
  </si>
  <si>
    <t>[4 1 4 2 4]</t>
  </si>
  <si>
    <t>[1 4 2 4 4]</t>
  </si>
  <si>
    <t>[4 2 4 4 4]</t>
  </si>
  <si>
    <t>[2 4 4 4 2]</t>
  </si>
  <si>
    <t>[4 4 4 2 2]</t>
  </si>
  <si>
    <t>[2 4 4 1 4]</t>
  </si>
  <si>
    <t>[4 4 1 4 2]</t>
  </si>
  <si>
    <t>[1 4 2 4 2]</t>
  </si>
  <si>
    <t>[4 2 4 2 1]</t>
  </si>
  <si>
    <t>[2 4 2 1 1]</t>
  </si>
  <si>
    <t>[4 2 1 1 3]</t>
  </si>
  <si>
    <t>[2 1 1 3 4]</t>
  </si>
  <si>
    <t>[1 1 3 4 1]</t>
  </si>
  <si>
    <t>[1 3 4 1 3]</t>
  </si>
  <si>
    <t>[3 4 1 3 1]</t>
  </si>
  <si>
    <t>[1 3 1 1 1]</t>
  </si>
  <si>
    <t>[1 1 3 3 3]</t>
  </si>
  <si>
    <t>[1 3 3 3 1]</t>
  </si>
  <si>
    <t>[3 3 3 1 4]</t>
  </si>
  <si>
    <t>[1 4 1 4 1]</t>
  </si>
  <si>
    <t>In 5 tries with randomness, convergence was reached after this number of steps: 24, 17, 15, 29, 26. With a mean of: 22</t>
  </si>
  <si>
    <t>On average the player loses 77% of the plays until convergence.</t>
  </si>
  <si>
    <t>The methodology is the same as above (B2).</t>
  </si>
  <si>
    <t>On average the player wins 49.7% of the plays after convergence.</t>
  </si>
  <si>
    <t>What winrate does the player have after convergence?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</si>
</sst>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6" fillId="0" borderId="10" xfId="0" applyFont="1" applyBorder="1" applyAlignment="1">
      <alignment horizontal="center"/>
    </xf>
    <xf numFmtId="0" fontId="0" fillId="0" borderId="10" xfId="0" applyBorder="1" applyAlignment="1">
      <alignment wrapText="1"/>
    </xf>
    <xf numFmtId="0" fontId="0" fillId="0" borderId="10" xfId="0" applyBorder="1" applyAlignment="1">
      <alignment horizontal="right"/>
    </xf>
    <xf numFmtId="0" fontId="0" fillId="0" borderId="10" xfId="0"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16" fillId="0" borderId="0" xfId="0" applyFont="1"/>
    <xf numFmtId="0" fontId="0" fillId="0" borderId="0" xfId="0" quotePrefix="1" applyAlignment="1">
      <alignment wrapText="1"/>
    </xf>
    <xf numFmtId="0" fontId="16"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7C04-494C-4A11-8253-B9EE604D2DFF}">
  <dimension ref="A1:B5"/>
  <sheetViews>
    <sheetView workbookViewId="0">
      <selection activeCell="B1" sqref="B1"/>
    </sheetView>
  </sheetViews>
  <sheetFormatPr defaultRowHeight="15" x14ac:dyDescent="0.25"/>
  <cols>
    <col min="1" max="1" width="32.42578125" customWidth="1"/>
    <col min="2" max="2" width="87.140625" customWidth="1"/>
  </cols>
  <sheetData>
    <row r="1" spans="1:2" ht="45" x14ac:dyDescent="0.25">
      <c r="A1" s="11" t="s">
        <v>41</v>
      </c>
      <c r="B1" s="1" t="s">
        <v>42</v>
      </c>
    </row>
    <row r="2" spans="1:2" ht="75" x14ac:dyDescent="0.25">
      <c r="A2" s="11" t="s">
        <v>43</v>
      </c>
      <c r="B2" s="1" t="s">
        <v>45</v>
      </c>
    </row>
    <row r="3" spans="1:2" ht="180" x14ac:dyDescent="0.25">
      <c r="A3" s="11" t="s">
        <v>35</v>
      </c>
      <c r="B3" s="6" t="s">
        <v>44</v>
      </c>
    </row>
    <row r="4" spans="1:2" ht="120" x14ac:dyDescent="0.25">
      <c r="A4" s="11" t="s">
        <v>34</v>
      </c>
      <c r="B4" s="6" t="s">
        <v>49</v>
      </c>
    </row>
    <row r="5" spans="1:2" ht="195" x14ac:dyDescent="0.25">
      <c r="A5" s="11" t="s">
        <v>36</v>
      </c>
      <c r="B5" s="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5C91-30E4-48BC-BAE1-F1110E44C617}">
  <dimension ref="A1:B9"/>
  <sheetViews>
    <sheetView workbookViewId="0">
      <selection activeCell="B9" sqref="B9"/>
    </sheetView>
  </sheetViews>
  <sheetFormatPr defaultRowHeight="15" x14ac:dyDescent="0.25"/>
  <cols>
    <col min="1" max="1" width="21.28515625" customWidth="1"/>
    <col min="2" max="2" width="25.28515625" customWidth="1"/>
  </cols>
  <sheetData>
    <row r="1" spans="1:2" x14ac:dyDescent="0.25">
      <c r="A1" s="2" t="s">
        <v>34</v>
      </c>
      <c r="B1" s="2"/>
    </row>
    <row r="2" spans="1:2" ht="45" x14ac:dyDescent="0.25">
      <c r="A2" s="3" t="s">
        <v>32</v>
      </c>
      <c r="B2" s="3" t="s">
        <v>33</v>
      </c>
    </row>
    <row r="3" spans="1:2" x14ac:dyDescent="0.25">
      <c r="A3" s="4" t="s">
        <v>30</v>
      </c>
      <c r="B3" s="5">
        <v>0.95</v>
      </c>
    </row>
    <row r="4" spans="1:2" x14ac:dyDescent="0.25">
      <c r="A4" s="4">
        <v>-2</v>
      </c>
      <c r="B4" s="5">
        <v>0.8</v>
      </c>
    </row>
    <row r="5" spans="1:2" x14ac:dyDescent="0.25">
      <c r="A5" s="4">
        <v>-1</v>
      </c>
      <c r="B5" s="5">
        <v>0.6</v>
      </c>
    </row>
    <row r="6" spans="1:2" x14ac:dyDescent="0.25">
      <c r="A6" s="4">
        <v>0</v>
      </c>
      <c r="B6" s="5">
        <v>0.5</v>
      </c>
    </row>
    <row r="7" spans="1:2" x14ac:dyDescent="0.25">
      <c r="A7" s="4">
        <v>1</v>
      </c>
      <c r="B7" s="5">
        <v>0.4</v>
      </c>
    </row>
    <row r="8" spans="1:2" x14ac:dyDescent="0.25">
      <c r="A8" s="4">
        <v>2</v>
      </c>
      <c r="B8" s="5">
        <v>0.2</v>
      </c>
    </row>
    <row r="9" spans="1:2" x14ac:dyDescent="0.25">
      <c r="A9" s="4" t="s">
        <v>31</v>
      </c>
      <c r="B9" s="5">
        <v>0.05</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E3D7-C4C7-4A14-9313-09EADCDC3F2A}">
  <dimension ref="A1:C7"/>
  <sheetViews>
    <sheetView tabSelected="1" workbookViewId="0">
      <selection activeCell="C4" sqref="C4"/>
    </sheetView>
  </sheetViews>
  <sheetFormatPr defaultRowHeight="15" x14ac:dyDescent="0.25"/>
  <cols>
    <col min="1" max="1" width="55.28515625" style="1" customWidth="1"/>
    <col min="2" max="2" width="83.5703125" customWidth="1"/>
    <col min="3" max="3" width="56.42578125" style="1" customWidth="1"/>
  </cols>
  <sheetData>
    <row r="1" spans="1:3" x14ac:dyDescent="0.25">
      <c r="A1" s="11" t="s">
        <v>38</v>
      </c>
      <c r="B1" s="9" t="s">
        <v>46</v>
      </c>
      <c r="C1" s="11" t="s">
        <v>47</v>
      </c>
    </row>
    <row r="2" spans="1:3" ht="150" x14ac:dyDescent="0.25">
      <c r="A2" s="1" t="s">
        <v>39</v>
      </c>
      <c r="B2" s="1" t="s">
        <v>48</v>
      </c>
      <c r="C2" s="1" t="s">
        <v>236</v>
      </c>
    </row>
    <row r="3" spans="1:3" ht="45" x14ac:dyDescent="0.25">
      <c r="A3" s="1" t="s">
        <v>40</v>
      </c>
      <c r="B3" t="s">
        <v>238</v>
      </c>
      <c r="C3" s="12" t="s">
        <v>237</v>
      </c>
    </row>
    <row r="4" spans="1:3" ht="30" x14ac:dyDescent="0.25">
      <c r="A4" s="1" t="s">
        <v>240</v>
      </c>
      <c r="B4" t="s">
        <v>238</v>
      </c>
      <c r="C4" s="1" t="s">
        <v>239</v>
      </c>
    </row>
    <row r="7" spans="1:3" x14ac:dyDescent="0.25">
      <c r="B7"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71C6-0CB6-42F9-95E4-C7E570D820B7}">
  <dimension ref="A1:X101"/>
  <sheetViews>
    <sheetView workbookViewId="0">
      <selection activeCell="I25" sqref="I25"/>
    </sheetView>
  </sheetViews>
  <sheetFormatPr defaultRowHeight="15" x14ac:dyDescent="0.25"/>
  <cols>
    <col min="1" max="1" width="15.140625" bestFit="1" customWidth="1"/>
    <col min="2" max="2" width="10.28515625" bestFit="1" customWidth="1"/>
    <col min="3" max="3" width="9" bestFit="1" customWidth="1"/>
    <col min="4" max="4" width="13.85546875" bestFit="1" customWidth="1"/>
    <col min="5" max="5" width="6.140625" bestFit="1" customWidth="1"/>
    <col min="6" max="6" width="13.5703125" customWidth="1"/>
    <col min="7" max="7" width="14.7109375" customWidth="1"/>
    <col min="8" max="8" width="16.7109375" bestFit="1" customWidth="1"/>
    <col min="10" max="10" width="20.5703125" bestFit="1" customWidth="1"/>
    <col min="11" max="11" width="102.28515625" bestFit="1" customWidth="1"/>
    <col min="12" max="12" width="20.5703125" bestFit="1" customWidth="1"/>
    <col min="13" max="13" width="102.28515625" style="1" bestFit="1" customWidth="1"/>
    <col min="25" max="25" width="35" customWidth="1"/>
    <col min="26" max="26" width="11.28515625" customWidth="1"/>
  </cols>
  <sheetData>
    <row r="1" spans="1:24" x14ac:dyDescent="0.25">
      <c r="A1" t="s">
        <v>0</v>
      </c>
      <c r="B1" t="s">
        <v>1</v>
      </c>
      <c r="C1" t="s">
        <v>2</v>
      </c>
      <c r="D1" t="s">
        <v>3</v>
      </c>
      <c r="E1" t="s">
        <v>4</v>
      </c>
      <c r="F1" t="s">
        <v>5</v>
      </c>
      <c r="G1" t="s">
        <v>6</v>
      </c>
      <c r="H1" t="s">
        <v>7</v>
      </c>
    </row>
    <row r="2" spans="1:24" x14ac:dyDescent="0.25">
      <c r="A2">
        <v>5</v>
      </c>
      <c r="B2">
        <v>-3</v>
      </c>
      <c r="C2">
        <v>0.94</v>
      </c>
      <c r="D2">
        <v>0.94</v>
      </c>
      <c r="E2" t="b">
        <v>1</v>
      </c>
      <c r="F2">
        <v>5</v>
      </c>
      <c r="G2">
        <v>5.5</v>
      </c>
      <c r="H2" t="s">
        <v>60</v>
      </c>
      <c r="I2">
        <f>COUNTIF(E2:E24,"FALSE")/23</f>
        <v>0.86956521739130432</v>
      </c>
      <c r="J2" s="9" t="s">
        <v>59</v>
      </c>
      <c r="K2" s="1" t="s">
        <v>51</v>
      </c>
      <c r="N2" s="8"/>
      <c r="O2" s="8"/>
      <c r="P2" s="8"/>
      <c r="Q2" s="8"/>
      <c r="R2" s="8"/>
      <c r="S2" s="8"/>
      <c r="T2" s="8"/>
      <c r="U2" s="8"/>
      <c r="V2" s="8"/>
      <c r="W2" s="8"/>
      <c r="X2" s="8"/>
    </row>
    <row r="3" spans="1:24" x14ac:dyDescent="0.25">
      <c r="A3">
        <v>5</v>
      </c>
      <c r="B3">
        <v>-3</v>
      </c>
      <c r="C3">
        <v>0.94</v>
      </c>
      <c r="D3">
        <v>0.44</v>
      </c>
      <c r="E3" t="b">
        <v>0</v>
      </c>
      <c r="F3">
        <v>5.5</v>
      </c>
      <c r="G3">
        <v>5</v>
      </c>
      <c r="H3" t="s">
        <v>61</v>
      </c>
      <c r="I3">
        <f>COUNTIF(E25:E101,"FALSE")/76</f>
        <v>0.46052631578947367</v>
      </c>
      <c r="J3" s="9" t="s">
        <v>0</v>
      </c>
      <c r="K3" s="7" t="s">
        <v>50</v>
      </c>
      <c r="N3" s="8"/>
      <c r="O3" s="8"/>
      <c r="P3" s="8"/>
      <c r="Q3" s="8"/>
      <c r="R3" s="8"/>
      <c r="S3" s="8"/>
      <c r="T3" s="8"/>
      <c r="U3" s="8"/>
      <c r="V3" s="8"/>
      <c r="W3" s="8"/>
      <c r="X3" s="8"/>
    </row>
    <row r="4" spans="1:24" x14ac:dyDescent="0.25">
      <c r="A4">
        <v>5</v>
      </c>
      <c r="B4">
        <v>-3</v>
      </c>
      <c r="C4">
        <v>0.94</v>
      </c>
      <c r="D4">
        <v>0.69</v>
      </c>
      <c r="E4" t="b">
        <v>0</v>
      </c>
      <c r="F4">
        <v>5</v>
      </c>
      <c r="G4">
        <v>4.75</v>
      </c>
      <c r="H4" t="s">
        <v>62</v>
      </c>
      <c r="J4" s="9" t="s">
        <v>1</v>
      </c>
      <c r="K4" s="7" t="s">
        <v>52</v>
      </c>
      <c r="N4" s="8"/>
      <c r="O4" s="8"/>
      <c r="P4" s="8"/>
      <c r="Q4" s="8"/>
      <c r="R4" s="8"/>
      <c r="S4" s="8"/>
      <c r="T4" s="8"/>
      <c r="U4" s="8"/>
      <c r="V4" s="8"/>
      <c r="W4" s="8"/>
      <c r="X4" s="8"/>
    </row>
    <row r="5" spans="1:24" x14ac:dyDescent="0.25">
      <c r="A5">
        <v>5</v>
      </c>
      <c r="B5">
        <v>-3</v>
      </c>
      <c r="C5">
        <v>0.94</v>
      </c>
      <c r="D5">
        <v>0.16</v>
      </c>
      <c r="E5" t="b">
        <v>0</v>
      </c>
      <c r="F5">
        <v>4.75</v>
      </c>
      <c r="G5">
        <v>4.75</v>
      </c>
      <c r="H5" t="s">
        <v>62</v>
      </c>
      <c r="J5" s="9" t="s">
        <v>2</v>
      </c>
      <c r="K5" s="7" t="s">
        <v>54</v>
      </c>
      <c r="N5" s="8"/>
      <c r="O5" s="8"/>
      <c r="P5" s="8"/>
      <c r="Q5" s="8"/>
      <c r="R5" s="8"/>
      <c r="S5" s="8"/>
      <c r="T5" s="8"/>
      <c r="U5" s="8"/>
      <c r="V5" s="8"/>
      <c r="W5" s="8"/>
      <c r="X5" s="8"/>
    </row>
    <row r="6" spans="1:24" x14ac:dyDescent="0.25">
      <c r="A6">
        <v>5</v>
      </c>
      <c r="B6">
        <v>-3</v>
      </c>
      <c r="C6">
        <v>0.94</v>
      </c>
      <c r="D6">
        <v>0.3</v>
      </c>
      <c r="E6" t="b">
        <v>0</v>
      </c>
      <c r="F6">
        <v>4.75</v>
      </c>
      <c r="G6">
        <v>4.75</v>
      </c>
      <c r="H6" t="s">
        <v>62</v>
      </c>
      <c r="J6" s="9" t="s">
        <v>3</v>
      </c>
      <c r="K6" s="7" t="s">
        <v>53</v>
      </c>
      <c r="N6" s="8"/>
      <c r="O6" s="8"/>
      <c r="P6" s="8"/>
      <c r="Q6" s="8"/>
      <c r="R6" s="8"/>
      <c r="S6" s="8"/>
      <c r="T6" s="8"/>
      <c r="U6" s="8"/>
      <c r="V6" s="8"/>
      <c r="W6" s="8"/>
      <c r="X6" s="8"/>
    </row>
    <row r="7" spans="1:24" x14ac:dyDescent="0.25">
      <c r="A7">
        <v>5</v>
      </c>
      <c r="B7">
        <v>-3</v>
      </c>
      <c r="C7">
        <v>0.94</v>
      </c>
      <c r="D7">
        <v>0.81</v>
      </c>
      <c r="E7" t="b">
        <v>0</v>
      </c>
      <c r="F7">
        <v>4.75</v>
      </c>
      <c r="G7">
        <v>4.75</v>
      </c>
      <c r="H7" t="s">
        <v>62</v>
      </c>
      <c r="J7" s="9" t="s">
        <v>4</v>
      </c>
      <c r="K7" s="7" t="s">
        <v>55</v>
      </c>
      <c r="N7" s="8"/>
      <c r="O7" s="8"/>
      <c r="P7" s="8"/>
      <c r="Q7" s="8"/>
      <c r="R7" s="8"/>
      <c r="S7" s="8"/>
      <c r="T7" s="8"/>
      <c r="U7" s="8"/>
      <c r="V7" s="8"/>
      <c r="W7" s="8"/>
      <c r="X7" s="8"/>
    </row>
    <row r="8" spans="1:24" x14ac:dyDescent="0.25">
      <c r="A8">
        <v>5</v>
      </c>
      <c r="B8">
        <v>-3</v>
      </c>
      <c r="C8">
        <v>0.94</v>
      </c>
      <c r="D8">
        <v>0.38</v>
      </c>
      <c r="E8" t="b">
        <v>0</v>
      </c>
      <c r="F8">
        <v>4.75</v>
      </c>
      <c r="G8">
        <v>4.75</v>
      </c>
      <c r="H8" t="s">
        <v>62</v>
      </c>
      <c r="J8" s="9" t="s">
        <v>5</v>
      </c>
      <c r="K8" s="7" t="s">
        <v>56</v>
      </c>
      <c r="N8" s="8"/>
      <c r="O8" s="8"/>
      <c r="P8" s="8"/>
      <c r="Q8" s="8"/>
      <c r="R8" s="8"/>
      <c r="S8" s="8"/>
      <c r="T8" s="8"/>
      <c r="U8" s="8"/>
      <c r="V8" s="8"/>
      <c r="W8" s="8"/>
      <c r="X8" s="8"/>
    </row>
    <row r="9" spans="1:24" x14ac:dyDescent="0.25">
      <c r="A9">
        <v>4</v>
      </c>
      <c r="B9">
        <v>-2</v>
      </c>
      <c r="C9">
        <v>0.79</v>
      </c>
      <c r="D9">
        <v>0.47</v>
      </c>
      <c r="E9" t="b">
        <v>0</v>
      </c>
      <c r="F9">
        <v>4.75</v>
      </c>
      <c r="G9">
        <v>4.4000000000000004</v>
      </c>
      <c r="H9" t="s">
        <v>63</v>
      </c>
      <c r="J9" s="9" t="s">
        <v>6</v>
      </c>
      <c r="K9" s="7" t="s">
        <v>57</v>
      </c>
      <c r="N9" s="8"/>
      <c r="O9" s="8"/>
      <c r="P9" s="8"/>
      <c r="Q9" s="8"/>
      <c r="R9" s="8"/>
      <c r="S9" s="8"/>
      <c r="T9" s="8"/>
      <c r="U9" s="8"/>
      <c r="V9" s="8"/>
      <c r="W9" s="8"/>
      <c r="X9" s="8"/>
    </row>
    <row r="10" spans="1:24" x14ac:dyDescent="0.25">
      <c r="A10">
        <v>5</v>
      </c>
      <c r="B10">
        <v>-3</v>
      </c>
      <c r="C10">
        <v>0.94</v>
      </c>
      <c r="D10">
        <v>0.28999999999999998</v>
      </c>
      <c r="E10" t="b">
        <v>0</v>
      </c>
      <c r="F10">
        <v>4.4000000000000004</v>
      </c>
      <c r="G10">
        <v>4.4000000000000004</v>
      </c>
      <c r="H10" t="s">
        <v>63</v>
      </c>
      <c r="J10" s="9" t="s">
        <v>7</v>
      </c>
      <c r="K10" s="7" t="s">
        <v>58</v>
      </c>
      <c r="N10" s="8"/>
      <c r="O10" s="8"/>
      <c r="P10" s="8"/>
      <c r="Q10" s="8"/>
      <c r="R10" s="8"/>
      <c r="S10" s="8"/>
      <c r="T10" s="8"/>
      <c r="U10" s="8"/>
      <c r="V10" s="8"/>
      <c r="W10" s="8"/>
      <c r="X10" s="8"/>
    </row>
    <row r="11" spans="1:24" x14ac:dyDescent="0.25">
      <c r="A11">
        <v>5</v>
      </c>
      <c r="B11">
        <v>-3</v>
      </c>
      <c r="C11">
        <v>0.94</v>
      </c>
      <c r="D11">
        <v>0.22</v>
      </c>
      <c r="E11" t="b">
        <v>0</v>
      </c>
      <c r="F11">
        <v>4.4000000000000004</v>
      </c>
      <c r="G11">
        <v>4.4000000000000004</v>
      </c>
      <c r="H11" t="s">
        <v>63</v>
      </c>
      <c r="N11" s="8"/>
      <c r="O11" s="8"/>
      <c r="P11" s="8"/>
      <c r="Q11" s="8"/>
      <c r="R11" s="8"/>
      <c r="S11" s="8"/>
      <c r="T11" s="8"/>
      <c r="U11" s="8"/>
      <c r="V11" s="8"/>
      <c r="W11" s="8"/>
      <c r="X11" s="8"/>
    </row>
    <row r="12" spans="1:24" x14ac:dyDescent="0.25">
      <c r="A12">
        <v>4</v>
      </c>
      <c r="B12">
        <v>-2</v>
      </c>
      <c r="C12">
        <v>0.79</v>
      </c>
      <c r="D12">
        <v>0.36</v>
      </c>
      <c r="E12" t="b">
        <v>0</v>
      </c>
      <c r="F12">
        <v>4.4000000000000004</v>
      </c>
      <c r="G12">
        <v>4</v>
      </c>
      <c r="H12" t="s">
        <v>64</v>
      </c>
      <c r="K12" s="8"/>
      <c r="L12" s="8"/>
      <c r="M12" s="7"/>
      <c r="N12" s="8"/>
      <c r="O12" s="8"/>
      <c r="P12" s="8"/>
      <c r="Q12" s="8"/>
      <c r="R12" s="8"/>
      <c r="S12" s="8"/>
      <c r="T12" s="8"/>
      <c r="U12" s="8"/>
      <c r="V12" s="8"/>
      <c r="W12" s="8"/>
      <c r="X12" s="8"/>
    </row>
    <row r="13" spans="1:24" x14ac:dyDescent="0.25">
      <c r="A13">
        <v>4</v>
      </c>
      <c r="B13">
        <v>-2</v>
      </c>
      <c r="C13">
        <v>0.79</v>
      </c>
      <c r="D13">
        <v>0.86</v>
      </c>
      <c r="E13" t="b">
        <v>1</v>
      </c>
      <c r="F13">
        <v>4</v>
      </c>
      <c r="G13">
        <v>3.8</v>
      </c>
      <c r="H13" t="s">
        <v>65</v>
      </c>
      <c r="K13" s="8"/>
      <c r="L13" s="8"/>
      <c r="M13" s="7"/>
      <c r="N13" s="8"/>
      <c r="O13" s="8"/>
      <c r="P13" s="8"/>
      <c r="Q13" s="8"/>
      <c r="R13" s="8"/>
      <c r="S13" s="8"/>
      <c r="T13" s="8"/>
      <c r="U13" s="8"/>
      <c r="V13" s="8"/>
      <c r="W13" s="8"/>
      <c r="X13" s="8"/>
    </row>
    <row r="14" spans="1:24" x14ac:dyDescent="0.25">
      <c r="A14">
        <v>4</v>
      </c>
      <c r="B14">
        <v>-2</v>
      </c>
      <c r="C14">
        <v>0.79</v>
      </c>
      <c r="D14">
        <v>0.3</v>
      </c>
      <c r="E14" t="b">
        <v>0</v>
      </c>
      <c r="F14">
        <v>3.8</v>
      </c>
      <c r="G14">
        <v>3.8</v>
      </c>
      <c r="H14" t="s">
        <v>65</v>
      </c>
      <c r="K14" s="8"/>
      <c r="L14" s="8"/>
      <c r="M14" s="7"/>
      <c r="N14" s="8"/>
      <c r="O14" s="8"/>
      <c r="P14" s="8"/>
      <c r="Q14" s="8"/>
      <c r="R14" s="8"/>
      <c r="S14" s="8"/>
      <c r="T14" s="8"/>
      <c r="U14" s="8"/>
      <c r="V14" s="8"/>
      <c r="W14" s="8"/>
      <c r="X14" s="8"/>
    </row>
    <row r="15" spans="1:24" x14ac:dyDescent="0.25">
      <c r="A15">
        <v>4</v>
      </c>
      <c r="B15">
        <v>-2</v>
      </c>
      <c r="C15">
        <v>0.79</v>
      </c>
      <c r="D15">
        <v>0.21</v>
      </c>
      <c r="E15" t="b">
        <v>0</v>
      </c>
      <c r="F15">
        <v>3.8</v>
      </c>
      <c r="G15">
        <v>3.8</v>
      </c>
      <c r="H15" t="s">
        <v>65</v>
      </c>
      <c r="K15" s="8"/>
      <c r="L15" s="8"/>
      <c r="M15" s="7"/>
      <c r="N15" s="8"/>
      <c r="O15" s="8"/>
      <c r="P15" s="8"/>
      <c r="Q15" s="8"/>
      <c r="R15" s="8"/>
      <c r="S15" s="8"/>
      <c r="T15" s="8"/>
      <c r="U15" s="8"/>
      <c r="V15" s="8"/>
      <c r="W15" s="8"/>
      <c r="X15" s="8"/>
    </row>
    <row r="16" spans="1:24" x14ac:dyDescent="0.25">
      <c r="A16">
        <v>4</v>
      </c>
      <c r="B16">
        <v>-2</v>
      </c>
      <c r="C16">
        <v>0.79</v>
      </c>
      <c r="D16">
        <v>0.7</v>
      </c>
      <c r="E16" t="b">
        <v>0</v>
      </c>
      <c r="F16">
        <v>3.8</v>
      </c>
      <c r="G16">
        <v>3.8</v>
      </c>
      <c r="H16" t="s">
        <v>65</v>
      </c>
      <c r="K16" s="8"/>
      <c r="L16" s="8"/>
      <c r="M16" s="7"/>
      <c r="N16" s="8"/>
      <c r="O16" s="8"/>
      <c r="P16" s="8"/>
      <c r="Q16" s="8"/>
      <c r="R16" s="8"/>
      <c r="S16" s="8"/>
      <c r="T16" s="8"/>
      <c r="U16" s="8"/>
      <c r="V16" s="8"/>
      <c r="W16" s="8"/>
      <c r="X16" s="8"/>
    </row>
    <row r="17" spans="1:24" x14ac:dyDescent="0.25">
      <c r="A17">
        <v>4</v>
      </c>
      <c r="B17">
        <v>-2</v>
      </c>
      <c r="C17">
        <v>0.79</v>
      </c>
      <c r="D17">
        <v>0.03</v>
      </c>
      <c r="E17" t="b">
        <v>0</v>
      </c>
      <c r="F17">
        <v>3.8</v>
      </c>
      <c r="G17">
        <v>3.8</v>
      </c>
      <c r="H17" t="s">
        <v>65</v>
      </c>
      <c r="K17" s="8"/>
      <c r="L17" s="8"/>
      <c r="M17" s="7"/>
      <c r="N17" s="8"/>
      <c r="O17" s="8"/>
      <c r="P17" s="8"/>
      <c r="Q17" s="8"/>
      <c r="R17" s="8"/>
      <c r="S17" s="8"/>
      <c r="T17" s="8"/>
      <c r="U17" s="8"/>
      <c r="V17" s="8"/>
      <c r="W17" s="8"/>
      <c r="X17" s="8"/>
    </row>
    <row r="18" spans="1:24" x14ac:dyDescent="0.25">
      <c r="A18">
        <v>3</v>
      </c>
      <c r="B18">
        <v>-1</v>
      </c>
      <c r="C18">
        <v>0.65</v>
      </c>
      <c r="D18">
        <v>0.61</v>
      </c>
      <c r="E18" t="b">
        <v>0</v>
      </c>
      <c r="F18">
        <v>3.8</v>
      </c>
      <c r="G18">
        <v>3.4</v>
      </c>
      <c r="H18" t="s">
        <v>66</v>
      </c>
      <c r="K18" s="8"/>
      <c r="L18" s="8"/>
      <c r="M18" s="7"/>
      <c r="N18" s="8"/>
      <c r="O18" s="8"/>
      <c r="P18" s="8"/>
      <c r="Q18" s="8"/>
      <c r="R18" s="8"/>
      <c r="S18" s="8"/>
      <c r="T18" s="8"/>
      <c r="U18" s="8"/>
      <c r="V18" s="8"/>
      <c r="W18" s="8"/>
      <c r="X18" s="8"/>
    </row>
    <row r="19" spans="1:24" x14ac:dyDescent="0.25">
      <c r="A19">
        <v>3</v>
      </c>
      <c r="B19">
        <v>-1</v>
      </c>
      <c r="C19">
        <v>0.65</v>
      </c>
      <c r="D19">
        <v>0.08</v>
      </c>
      <c r="E19" t="b">
        <v>0</v>
      </c>
      <c r="F19">
        <v>3.4</v>
      </c>
      <c r="G19">
        <v>3</v>
      </c>
      <c r="H19" t="s">
        <v>13</v>
      </c>
      <c r="K19" s="8"/>
      <c r="L19" s="8"/>
      <c r="M19" s="7"/>
      <c r="N19" s="8"/>
      <c r="O19" s="8"/>
      <c r="P19" s="8"/>
      <c r="Q19" s="8"/>
      <c r="R19" s="8"/>
      <c r="S19" s="8"/>
      <c r="T19" s="8"/>
      <c r="U19" s="8"/>
      <c r="V19" s="8"/>
      <c r="W19" s="8"/>
      <c r="X19" s="8"/>
    </row>
    <row r="20" spans="1:24" x14ac:dyDescent="0.25">
      <c r="A20">
        <v>3</v>
      </c>
      <c r="B20">
        <v>-1</v>
      </c>
      <c r="C20">
        <v>0.65</v>
      </c>
      <c r="D20">
        <v>0.06</v>
      </c>
      <c r="E20" t="b">
        <v>0</v>
      </c>
      <c r="F20">
        <v>3</v>
      </c>
      <c r="G20">
        <v>2.8</v>
      </c>
      <c r="H20" t="s">
        <v>14</v>
      </c>
      <c r="K20" s="8"/>
      <c r="L20" s="8"/>
      <c r="M20" s="7"/>
      <c r="N20" s="8"/>
      <c r="O20" s="8"/>
      <c r="P20" s="8"/>
      <c r="Q20" s="8"/>
      <c r="R20" s="8"/>
      <c r="S20" s="8"/>
      <c r="T20" s="8"/>
      <c r="U20" s="8"/>
      <c r="V20" s="8"/>
      <c r="W20" s="8"/>
      <c r="X20" s="8"/>
    </row>
    <row r="21" spans="1:24" x14ac:dyDescent="0.25">
      <c r="A21">
        <v>3</v>
      </c>
      <c r="B21">
        <v>-1</v>
      </c>
      <c r="C21">
        <v>0.65</v>
      </c>
      <c r="D21">
        <v>0.3</v>
      </c>
      <c r="E21" t="b">
        <v>0</v>
      </c>
      <c r="F21">
        <v>2.8</v>
      </c>
      <c r="G21">
        <v>2.8</v>
      </c>
      <c r="H21" t="s">
        <v>14</v>
      </c>
      <c r="K21" s="8"/>
      <c r="L21" s="8"/>
      <c r="M21" s="7"/>
      <c r="N21" s="8"/>
      <c r="O21" s="8"/>
      <c r="P21" s="8"/>
      <c r="Q21" s="8"/>
      <c r="R21" s="8"/>
      <c r="S21" s="8"/>
      <c r="T21" s="8"/>
      <c r="U21" s="8"/>
      <c r="V21" s="8"/>
      <c r="W21" s="8"/>
      <c r="X21" s="8"/>
    </row>
    <row r="22" spans="1:24" x14ac:dyDescent="0.25">
      <c r="A22">
        <v>2</v>
      </c>
      <c r="B22">
        <v>0</v>
      </c>
      <c r="C22">
        <v>0.5</v>
      </c>
      <c r="D22">
        <v>0.54</v>
      </c>
      <c r="E22" t="b">
        <v>1</v>
      </c>
      <c r="F22">
        <v>2.8</v>
      </c>
      <c r="G22">
        <v>2.8</v>
      </c>
      <c r="H22" t="s">
        <v>14</v>
      </c>
      <c r="K22" s="8"/>
      <c r="L22" s="8"/>
      <c r="M22" s="7"/>
      <c r="N22" s="8"/>
      <c r="O22" s="8"/>
      <c r="P22" s="8"/>
      <c r="Q22" s="8"/>
      <c r="R22" s="8"/>
      <c r="S22" s="8"/>
      <c r="T22" s="8"/>
      <c r="U22" s="8"/>
      <c r="V22" s="8"/>
      <c r="W22" s="8"/>
      <c r="X22" s="8"/>
    </row>
    <row r="23" spans="1:24" x14ac:dyDescent="0.25">
      <c r="A23">
        <v>3</v>
      </c>
      <c r="B23">
        <v>-1</v>
      </c>
      <c r="C23">
        <v>0.65</v>
      </c>
      <c r="D23">
        <v>0.28000000000000003</v>
      </c>
      <c r="E23" t="b">
        <v>0</v>
      </c>
      <c r="F23">
        <v>2.8</v>
      </c>
      <c r="G23">
        <v>2.8</v>
      </c>
      <c r="H23" t="s">
        <v>14</v>
      </c>
      <c r="K23" s="8"/>
      <c r="L23" s="8"/>
      <c r="M23" s="7"/>
      <c r="N23" s="8"/>
      <c r="O23" s="8"/>
      <c r="P23" s="8"/>
      <c r="Q23" s="8"/>
      <c r="R23" s="8"/>
      <c r="S23" s="8"/>
      <c r="T23" s="8"/>
      <c r="U23" s="8"/>
      <c r="V23" s="8"/>
      <c r="W23" s="8"/>
      <c r="X23" s="8"/>
    </row>
    <row r="24" spans="1:24" x14ac:dyDescent="0.25">
      <c r="A24">
        <v>3</v>
      </c>
      <c r="B24">
        <v>-1</v>
      </c>
      <c r="C24">
        <v>0.65</v>
      </c>
      <c r="D24">
        <v>0.53</v>
      </c>
      <c r="E24" t="b">
        <v>0</v>
      </c>
      <c r="F24">
        <v>2.8</v>
      </c>
      <c r="G24">
        <v>2.8</v>
      </c>
      <c r="H24" t="s">
        <v>14</v>
      </c>
      <c r="K24" s="8"/>
      <c r="L24" s="8"/>
      <c r="M24" s="7"/>
      <c r="N24" s="8"/>
      <c r="O24" s="8"/>
      <c r="P24" s="8"/>
      <c r="Q24" s="8"/>
      <c r="R24" s="8"/>
      <c r="S24" s="8"/>
      <c r="T24" s="8"/>
      <c r="U24" s="8"/>
      <c r="V24" s="8"/>
      <c r="W24" s="8"/>
      <c r="X24" s="8"/>
    </row>
    <row r="25" spans="1:24" x14ac:dyDescent="0.25">
      <c r="A25">
        <v>2</v>
      </c>
      <c r="B25">
        <v>0</v>
      </c>
      <c r="C25">
        <v>0.5</v>
      </c>
      <c r="D25">
        <v>0.28000000000000003</v>
      </c>
      <c r="E25" t="b">
        <v>0</v>
      </c>
      <c r="F25">
        <v>2.8</v>
      </c>
      <c r="G25">
        <v>2.4</v>
      </c>
      <c r="H25" t="s">
        <v>67</v>
      </c>
      <c r="I25" t="s">
        <v>96</v>
      </c>
      <c r="K25" s="8"/>
      <c r="L25" s="8"/>
      <c r="M25" s="7"/>
      <c r="N25" s="8"/>
      <c r="O25" s="8"/>
      <c r="P25" s="8"/>
      <c r="Q25" s="8"/>
      <c r="R25" s="8"/>
      <c r="S25" s="8"/>
      <c r="T25" s="8"/>
      <c r="U25" s="8"/>
      <c r="V25" s="8"/>
      <c r="W25" s="8"/>
      <c r="X25" s="8"/>
    </row>
    <row r="26" spans="1:24" x14ac:dyDescent="0.25">
      <c r="A26">
        <v>3</v>
      </c>
      <c r="B26">
        <v>-1</v>
      </c>
      <c r="C26">
        <v>0.65</v>
      </c>
      <c r="D26">
        <v>0.36</v>
      </c>
      <c r="E26" t="b">
        <v>0</v>
      </c>
      <c r="F26">
        <v>2.4</v>
      </c>
      <c r="G26">
        <v>2.4</v>
      </c>
      <c r="H26" t="s">
        <v>67</v>
      </c>
      <c r="K26" s="8"/>
      <c r="L26" s="8"/>
      <c r="M26" s="7"/>
      <c r="N26" s="8"/>
      <c r="O26" s="8"/>
      <c r="P26" s="8"/>
      <c r="Q26" s="8"/>
      <c r="R26" s="8"/>
      <c r="S26" s="8"/>
      <c r="T26" s="8"/>
      <c r="U26" s="8"/>
      <c r="V26" s="8"/>
      <c r="W26" s="8"/>
      <c r="X26" s="8"/>
    </row>
    <row r="27" spans="1:24" x14ac:dyDescent="0.25">
      <c r="A27">
        <v>2</v>
      </c>
      <c r="B27">
        <v>0</v>
      </c>
      <c r="C27">
        <v>0.5</v>
      </c>
      <c r="D27">
        <v>0.3</v>
      </c>
      <c r="E27" t="b">
        <v>0</v>
      </c>
      <c r="F27">
        <v>2.4</v>
      </c>
      <c r="G27">
        <v>1.6</v>
      </c>
      <c r="H27" t="s">
        <v>68</v>
      </c>
      <c r="K27" s="8"/>
      <c r="L27" s="8"/>
      <c r="M27" s="7"/>
      <c r="N27" s="8"/>
      <c r="O27" s="8"/>
      <c r="P27" s="8"/>
      <c r="Q27" s="8"/>
      <c r="R27" s="8"/>
      <c r="S27" s="8"/>
      <c r="T27" s="8"/>
      <c r="U27" s="8"/>
      <c r="V27" s="8"/>
      <c r="W27" s="8"/>
      <c r="X27" s="8"/>
    </row>
    <row r="28" spans="1:24" x14ac:dyDescent="0.25">
      <c r="A28">
        <v>1</v>
      </c>
      <c r="B28">
        <v>1</v>
      </c>
      <c r="C28">
        <v>0.35</v>
      </c>
      <c r="D28">
        <v>0.1</v>
      </c>
      <c r="E28" t="b">
        <v>0</v>
      </c>
      <c r="F28">
        <v>1.6</v>
      </c>
      <c r="G28">
        <v>1.2</v>
      </c>
      <c r="H28" t="s">
        <v>69</v>
      </c>
      <c r="K28" s="8"/>
      <c r="L28" s="8"/>
      <c r="M28" s="7"/>
      <c r="N28" s="8"/>
      <c r="O28" s="8"/>
      <c r="P28" s="8"/>
      <c r="Q28" s="8"/>
      <c r="R28" s="8"/>
      <c r="S28" s="8"/>
      <c r="T28" s="8"/>
      <c r="U28" s="8"/>
      <c r="V28" s="8"/>
      <c r="W28" s="8"/>
      <c r="X28" s="8"/>
    </row>
    <row r="29" spans="1:24" x14ac:dyDescent="0.25">
      <c r="A29">
        <v>1</v>
      </c>
      <c r="B29">
        <v>1</v>
      </c>
      <c r="C29">
        <v>0.35</v>
      </c>
      <c r="D29">
        <v>7.0000000000000007E-2</v>
      </c>
      <c r="E29" t="b">
        <v>0</v>
      </c>
      <c r="F29">
        <v>1.2</v>
      </c>
      <c r="G29">
        <v>0.8</v>
      </c>
      <c r="H29" t="s">
        <v>70</v>
      </c>
      <c r="K29" s="8"/>
      <c r="L29" s="8"/>
      <c r="M29" s="7"/>
      <c r="N29" s="8"/>
      <c r="O29" s="8"/>
      <c r="P29" s="8"/>
      <c r="Q29" s="8"/>
      <c r="R29" s="8"/>
      <c r="S29" s="8"/>
      <c r="T29" s="8"/>
      <c r="U29" s="8"/>
      <c r="V29" s="8"/>
      <c r="W29" s="8"/>
      <c r="X29" s="8"/>
    </row>
    <row r="30" spans="1:24" x14ac:dyDescent="0.25">
      <c r="A30">
        <v>0</v>
      </c>
      <c r="B30">
        <v>2</v>
      </c>
      <c r="C30">
        <v>0.21</v>
      </c>
      <c r="D30">
        <v>0.68</v>
      </c>
      <c r="E30" t="b">
        <v>1</v>
      </c>
      <c r="F30">
        <v>0.8</v>
      </c>
      <c r="G30">
        <v>0.8</v>
      </c>
      <c r="H30" t="s">
        <v>70</v>
      </c>
      <c r="K30" s="8"/>
      <c r="L30" s="8"/>
      <c r="M30" s="7"/>
      <c r="N30" s="8"/>
      <c r="O30" s="8"/>
      <c r="P30" s="8"/>
      <c r="Q30" s="8"/>
      <c r="R30" s="8"/>
      <c r="S30" s="8"/>
      <c r="T30" s="8"/>
      <c r="U30" s="8"/>
      <c r="V30" s="8"/>
      <c r="W30" s="8"/>
      <c r="X30" s="8"/>
    </row>
    <row r="31" spans="1:24" x14ac:dyDescent="0.25">
      <c r="A31">
        <v>1</v>
      </c>
      <c r="B31">
        <v>1</v>
      </c>
      <c r="C31">
        <v>0.35</v>
      </c>
      <c r="D31">
        <v>0.31</v>
      </c>
      <c r="E31" t="b">
        <v>0</v>
      </c>
      <c r="F31">
        <v>0.8</v>
      </c>
      <c r="G31">
        <v>0.8</v>
      </c>
      <c r="H31" t="s">
        <v>70</v>
      </c>
      <c r="K31" s="8"/>
      <c r="L31" s="8"/>
      <c r="M31" s="7"/>
      <c r="N31" s="8"/>
      <c r="O31" s="8"/>
      <c r="P31" s="8"/>
      <c r="Q31" s="8"/>
      <c r="R31" s="8"/>
      <c r="S31" s="8"/>
      <c r="T31" s="8"/>
      <c r="U31" s="8"/>
      <c r="V31" s="8"/>
      <c r="W31" s="8"/>
      <c r="X31" s="8"/>
    </row>
    <row r="32" spans="1:24" x14ac:dyDescent="0.25">
      <c r="A32">
        <v>1</v>
      </c>
      <c r="B32">
        <v>1</v>
      </c>
      <c r="C32">
        <v>0.35</v>
      </c>
      <c r="D32">
        <v>0.74</v>
      </c>
      <c r="E32" t="b">
        <v>1</v>
      </c>
      <c r="F32">
        <v>0.8</v>
      </c>
      <c r="G32">
        <v>0.8</v>
      </c>
      <c r="H32" t="s">
        <v>71</v>
      </c>
      <c r="K32" s="8"/>
      <c r="L32" s="8"/>
      <c r="M32" s="7"/>
      <c r="N32" s="8"/>
      <c r="O32" s="8"/>
      <c r="P32" s="8"/>
      <c r="Q32" s="8"/>
      <c r="R32" s="8"/>
      <c r="S32" s="8"/>
      <c r="T32" s="8"/>
      <c r="U32" s="8"/>
      <c r="V32" s="8"/>
      <c r="W32" s="8"/>
      <c r="X32" s="8"/>
    </row>
    <row r="33" spans="1:24" x14ac:dyDescent="0.25">
      <c r="A33">
        <v>1</v>
      </c>
      <c r="B33">
        <v>1</v>
      </c>
      <c r="C33">
        <v>0.35</v>
      </c>
      <c r="D33">
        <v>0.73</v>
      </c>
      <c r="E33" t="b">
        <v>1</v>
      </c>
      <c r="F33">
        <v>0.8</v>
      </c>
      <c r="G33">
        <v>1</v>
      </c>
      <c r="H33" t="s">
        <v>72</v>
      </c>
      <c r="K33" s="8"/>
      <c r="L33" s="8"/>
      <c r="M33" s="7"/>
      <c r="N33" s="8"/>
      <c r="O33" s="8"/>
      <c r="P33" s="8"/>
      <c r="Q33" s="8"/>
      <c r="R33" s="8"/>
      <c r="S33" s="8"/>
      <c r="T33" s="8"/>
      <c r="U33" s="8"/>
      <c r="V33" s="8"/>
      <c r="W33" s="8"/>
      <c r="X33" s="8"/>
    </row>
    <row r="34" spans="1:24" x14ac:dyDescent="0.25">
      <c r="A34">
        <v>1</v>
      </c>
      <c r="B34">
        <v>1</v>
      </c>
      <c r="C34">
        <v>0.35</v>
      </c>
      <c r="D34">
        <v>0.43</v>
      </c>
      <c r="E34" t="b">
        <v>1</v>
      </c>
      <c r="F34">
        <v>1</v>
      </c>
      <c r="G34">
        <v>1.2</v>
      </c>
      <c r="H34" t="s">
        <v>73</v>
      </c>
      <c r="K34" s="8"/>
      <c r="L34" s="8"/>
      <c r="M34" s="7"/>
      <c r="N34" s="8"/>
      <c r="O34" s="8"/>
      <c r="P34" s="8"/>
      <c r="Q34" s="8"/>
      <c r="R34" s="8"/>
      <c r="S34" s="8"/>
      <c r="T34" s="8"/>
      <c r="U34" s="8"/>
      <c r="V34" s="8"/>
      <c r="W34" s="8"/>
      <c r="X34" s="8"/>
    </row>
    <row r="35" spans="1:24" x14ac:dyDescent="0.25">
      <c r="A35">
        <v>1</v>
      </c>
      <c r="B35">
        <v>1</v>
      </c>
      <c r="C35">
        <v>0.35</v>
      </c>
      <c r="D35">
        <v>0.68</v>
      </c>
      <c r="E35" t="b">
        <v>1</v>
      </c>
      <c r="F35">
        <v>1.2</v>
      </c>
      <c r="G35">
        <v>1.2</v>
      </c>
      <c r="H35" t="s">
        <v>73</v>
      </c>
      <c r="K35" s="8"/>
      <c r="L35" s="8"/>
      <c r="M35" s="7"/>
      <c r="N35" s="8"/>
      <c r="O35" s="8"/>
      <c r="P35" s="8"/>
      <c r="Q35" s="8"/>
      <c r="R35" s="8"/>
      <c r="S35" s="8"/>
      <c r="T35" s="8"/>
      <c r="U35" s="8"/>
      <c r="V35" s="8"/>
      <c r="W35" s="8"/>
      <c r="X35" s="8"/>
    </row>
    <row r="36" spans="1:24" x14ac:dyDescent="0.25">
      <c r="A36">
        <v>1</v>
      </c>
      <c r="B36">
        <v>1</v>
      </c>
      <c r="C36">
        <v>0.35</v>
      </c>
      <c r="D36">
        <v>0.92</v>
      </c>
      <c r="E36" t="b">
        <v>1</v>
      </c>
      <c r="F36">
        <v>1.2</v>
      </c>
      <c r="G36">
        <v>1.2</v>
      </c>
      <c r="H36" t="s">
        <v>73</v>
      </c>
      <c r="K36" s="8"/>
      <c r="L36" s="8"/>
      <c r="M36" s="7"/>
      <c r="N36" s="8"/>
      <c r="O36" s="8"/>
      <c r="P36" s="8"/>
      <c r="Q36" s="8"/>
      <c r="R36" s="8"/>
      <c r="S36" s="8"/>
      <c r="T36" s="8"/>
      <c r="U36" s="8"/>
      <c r="V36" s="8"/>
      <c r="W36" s="8"/>
      <c r="X36" s="8"/>
    </row>
    <row r="37" spans="1:24" x14ac:dyDescent="0.25">
      <c r="A37">
        <v>1</v>
      </c>
      <c r="B37">
        <v>1</v>
      </c>
      <c r="C37">
        <v>0.35</v>
      </c>
      <c r="D37">
        <v>0.49</v>
      </c>
      <c r="E37" t="b">
        <v>1</v>
      </c>
      <c r="F37">
        <v>1.2</v>
      </c>
      <c r="G37">
        <v>1.2</v>
      </c>
      <c r="H37" t="s">
        <v>73</v>
      </c>
      <c r="K37" s="8"/>
      <c r="L37" s="8"/>
      <c r="M37" s="7"/>
      <c r="N37" s="8"/>
      <c r="O37" s="8"/>
      <c r="P37" s="8"/>
      <c r="Q37" s="8"/>
      <c r="R37" s="8"/>
      <c r="S37" s="8"/>
      <c r="T37" s="8"/>
      <c r="U37" s="8"/>
      <c r="V37" s="8"/>
      <c r="W37" s="8"/>
      <c r="X37" s="8"/>
    </row>
    <row r="38" spans="1:24" x14ac:dyDescent="0.25">
      <c r="A38">
        <v>2</v>
      </c>
      <c r="B38">
        <v>0</v>
      </c>
      <c r="C38">
        <v>0.5</v>
      </c>
      <c r="D38">
        <v>0.95</v>
      </c>
      <c r="E38" t="b">
        <v>1</v>
      </c>
      <c r="F38">
        <v>1.2</v>
      </c>
      <c r="G38">
        <v>1.8</v>
      </c>
      <c r="H38" t="s">
        <v>74</v>
      </c>
      <c r="K38" s="8"/>
      <c r="L38" s="8"/>
      <c r="M38" s="7"/>
      <c r="N38" s="8"/>
      <c r="O38" s="8"/>
      <c r="P38" s="8"/>
      <c r="Q38" s="8"/>
      <c r="R38" s="8"/>
      <c r="S38" s="8"/>
      <c r="T38" s="8"/>
      <c r="U38" s="8"/>
      <c r="V38" s="8"/>
      <c r="W38" s="8"/>
      <c r="X38" s="8"/>
    </row>
    <row r="39" spans="1:24" x14ac:dyDescent="0.25">
      <c r="A39">
        <v>1</v>
      </c>
      <c r="B39">
        <v>1</v>
      </c>
      <c r="C39">
        <v>0.35</v>
      </c>
      <c r="D39">
        <v>0.69</v>
      </c>
      <c r="E39" t="b">
        <v>1</v>
      </c>
      <c r="F39">
        <v>1.8</v>
      </c>
      <c r="G39">
        <v>1.8</v>
      </c>
      <c r="H39" t="s">
        <v>74</v>
      </c>
      <c r="K39" s="8"/>
      <c r="L39" s="8"/>
      <c r="M39" s="7"/>
      <c r="N39" s="8"/>
      <c r="O39" s="8"/>
      <c r="P39" s="8"/>
      <c r="Q39" s="8"/>
      <c r="R39" s="8"/>
      <c r="S39" s="8"/>
      <c r="T39" s="8"/>
      <c r="U39" s="8"/>
      <c r="V39" s="8"/>
      <c r="W39" s="8"/>
      <c r="X39" s="8"/>
    </row>
    <row r="40" spans="1:24" x14ac:dyDescent="0.25">
      <c r="A40">
        <v>1</v>
      </c>
      <c r="B40">
        <v>1</v>
      </c>
      <c r="C40">
        <v>0.35</v>
      </c>
      <c r="D40">
        <v>0.56000000000000005</v>
      </c>
      <c r="E40" t="b">
        <v>1</v>
      </c>
      <c r="F40">
        <v>1.8</v>
      </c>
      <c r="G40">
        <v>1.8</v>
      </c>
      <c r="H40" t="s">
        <v>74</v>
      </c>
      <c r="K40" s="8"/>
      <c r="L40" s="8"/>
      <c r="M40" s="7"/>
      <c r="N40" s="8"/>
      <c r="O40" s="8"/>
      <c r="P40" s="8"/>
      <c r="Q40" s="8"/>
      <c r="R40" s="8"/>
      <c r="S40" s="8"/>
      <c r="T40" s="8"/>
      <c r="U40" s="8"/>
      <c r="V40" s="8"/>
      <c r="W40" s="8"/>
      <c r="X40" s="8"/>
    </row>
    <row r="41" spans="1:24" x14ac:dyDescent="0.25">
      <c r="A41">
        <v>1</v>
      </c>
      <c r="B41">
        <v>1</v>
      </c>
      <c r="C41">
        <v>0.35</v>
      </c>
      <c r="D41">
        <v>0.55000000000000004</v>
      </c>
      <c r="E41" t="b">
        <v>1</v>
      </c>
      <c r="F41">
        <v>1.8</v>
      </c>
      <c r="G41">
        <v>1.8</v>
      </c>
      <c r="H41" t="s">
        <v>74</v>
      </c>
      <c r="K41" s="8"/>
      <c r="L41" s="8"/>
      <c r="M41" s="7"/>
      <c r="N41" s="8"/>
      <c r="O41" s="8"/>
      <c r="P41" s="8"/>
      <c r="Q41" s="8"/>
      <c r="R41" s="8"/>
      <c r="S41" s="8"/>
      <c r="T41" s="8"/>
      <c r="U41" s="8"/>
      <c r="V41" s="8"/>
      <c r="W41" s="8"/>
      <c r="X41" s="8"/>
    </row>
    <row r="42" spans="1:24" x14ac:dyDescent="0.25">
      <c r="A42">
        <v>2</v>
      </c>
      <c r="B42">
        <v>0</v>
      </c>
      <c r="C42">
        <v>0.5</v>
      </c>
      <c r="D42">
        <v>0.4</v>
      </c>
      <c r="E42" t="b">
        <v>0</v>
      </c>
      <c r="F42">
        <v>1.8</v>
      </c>
      <c r="G42">
        <v>1.8</v>
      </c>
      <c r="H42" t="s">
        <v>74</v>
      </c>
      <c r="K42" s="8"/>
      <c r="L42" s="8"/>
      <c r="M42" s="7"/>
      <c r="N42" s="8"/>
      <c r="O42" s="8"/>
      <c r="P42" s="8"/>
      <c r="Q42" s="8"/>
      <c r="R42" s="8"/>
      <c r="S42" s="8"/>
      <c r="T42" s="8"/>
      <c r="U42" s="8"/>
      <c r="V42" s="8"/>
      <c r="W42" s="8"/>
      <c r="X42" s="8"/>
    </row>
    <row r="43" spans="1:24" x14ac:dyDescent="0.25">
      <c r="A43">
        <v>2</v>
      </c>
      <c r="B43">
        <v>0</v>
      </c>
      <c r="C43">
        <v>0.5</v>
      </c>
      <c r="D43">
        <v>0.99</v>
      </c>
      <c r="E43" t="b">
        <v>1</v>
      </c>
      <c r="F43">
        <v>1.8</v>
      </c>
      <c r="G43">
        <v>2.4</v>
      </c>
      <c r="H43" t="s">
        <v>28</v>
      </c>
      <c r="K43" s="8"/>
      <c r="L43" s="8"/>
      <c r="M43" s="7"/>
      <c r="N43" s="8"/>
      <c r="O43" s="8"/>
      <c r="P43" s="8"/>
      <c r="Q43" s="8"/>
      <c r="R43" s="8"/>
      <c r="S43" s="8"/>
      <c r="T43" s="8"/>
      <c r="U43" s="8"/>
      <c r="V43" s="8"/>
      <c r="W43" s="8"/>
      <c r="X43" s="8"/>
    </row>
    <row r="44" spans="1:24" x14ac:dyDescent="0.25">
      <c r="A44">
        <v>2</v>
      </c>
      <c r="B44">
        <v>0</v>
      </c>
      <c r="C44">
        <v>0.5</v>
      </c>
      <c r="D44">
        <v>0.32</v>
      </c>
      <c r="E44" t="b">
        <v>0</v>
      </c>
      <c r="F44">
        <v>2.4</v>
      </c>
      <c r="G44">
        <v>2.2000000000000002</v>
      </c>
      <c r="H44" t="s">
        <v>75</v>
      </c>
      <c r="K44" s="8"/>
      <c r="L44" s="8"/>
      <c r="M44" s="7"/>
      <c r="N44" s="8"/>
      <c r="O44" s="8"/>
      <c r="P44" s="8"/>
      <c r="Q44" s="8"/>
      <c r="R44" s="8"/>
      <c r="S44" s="8"/>
      <c r="T44" s="8"/>
      <c r="U44" s="8"/>
      <c r="V44" s="8"/>
      <c r="W44" s="8"/>
      <c r="X44" s="8"/>
    </row>
    <row r="45" spans="1:24" x14ac:dyDescent="0.25">
      <c r="A45">
        <v>2</v>
      </c>
      <c r="B45">
        <v>0</v>
      </c>
      <c r="C45">
        <v>0.5</v>
      </c>
      <c r="D45">
        <v>0.64</v>
      </c>
      <c r="E45" t="b">
        <v>1</v>
      </c>
      <c r="F45">
        <v>2.2000000000000002</v>
      </c>
      <c r="G45">
        <v>2.2000000000000002</v>
      </c>
      <c r="H45" t="s">
        <v>75</v>
      </c>
      <c r="K45" s="8"/>
      <c r="L45" s="8"/>
      <c r="M45" s="7"/>
      <c r="N45" s="8"/>
      <c r="O45" s="8"/>
      <c r="P45" s="8"/>
      <c r="Q45" s="8"/>
      <c r="R45" s="8"/>
      <c r="S45" s="8"/>
      <c r="T45" s="8"/>
      <c r="U45" s="8"/>
      <c r="V45" s="8"/>
      <c r="W45" s="8"/>
      <c r="X45" s="8"/>
    </row>
    <row r="46" spans="1:24" x14ac:dyDescent="0.25">
      <c r="A46">
        <v>2</v>
      </c>
      <c r="B46">
        <v>0</v>
      </c>
      <c r="C46">
        <v>0.5</v>
      </c>
      <c r="D46">
        <v>0.67</v>
      </c>
      <c r="E46" t="b">
        <v>1</v>
      </c>
      <c r="F46">
        <v>2.2000000000000002</v>
      </c>
      <c r="G46">
        <v>2.2000000000000002</v>
      </c>
      <c r="H46" t="s">
        <v>75</v>
      </c>
      <c r="K46" s="8"/>
      <c r="L46" s="8"/>
      <c r="M46" s="7"/>
      <c r="N46" s="8"/>
      <c r="O46" s="8"/>
      <c r="P46" s="8"/>
      <c r="Q46" s="8"/>
      <c r="R46" s="8"/>
      <c r="S46" s="8"/>
      <c r="T46" s="8"/>
      <c r="U46" s="8"/>
      <c r="V46" s="8"/>
      <c r="W46" s="8"/>
      <c r="X46" s="8"/>
    </row>
    <row r="47" spans="1:24" x14ac:dyDescent="0.25">
      <c r="A47">
        <v>2</v>
      </c>
      <c r="B47">
        <v>0</v>
      </c>
      <c r="C47">
        <v>0.5</v>
      </c>
      <c r="D47">
        <v>0.37</v>
      </c>
      <c r="E47" t="b">
        <v>0</v>
      </c>
      <c r="F47">
        <v>2.2000000000000002</v>
      </c>
      <c r="G47">
        <v>2</v>
      </c>
      <c r="H47" t="s">
        <v>76</v>
      </c>
      <c r="K47" s="8"/>
      <c r="L47" s="8"/>
      <c r="M47" s="7"/>
      <c r="N47" s="8"/>
      <c r="O47" s="8"/>
      <c r="P47" s="8"/>
      <c r="Q47" s="8"/>
      <c r="R47" s="8"/>
      <c r="S47" s="8"/>
      <c r="T47" s="8"/>
      <c r="U47" s="8"/>
      <c r="V47" s="8"/>
      <c r="W47" s="8"/>
      <c r="X47" s="8"/>
    </row>
    <row r="48" spans="1:24" x14ac:dyDescent="0.25">
      <c r="A48">
        <v>2</v>
      </c>
      <c r="B48">
        <v>0</v>
      </c>
      <c r="C48">
        <v>0.5</v>
      </c>
      <c r="D48">
        <v>0.54</v>
      </c>
      <c r="E48" t="b">
        <v>1</v>
      </c>
      <c r="F48">
        <v>2</v>
      </c>
      <c r="G48">
        <v>2.2000000000000002</v>
      </c>
      <c r="H48" t="s">
        <v>77</v>
      </c>
      <c r="K48" s="8"/>
      <c r="L48" s="8"/>
      <c r="M48" s="7"/>
      <c r="N48" s="8"/>
      <c r="O48" s="8"/>
      <c r="P48" s="8"/>
      <c r="Q48" s="8"/>
      <c r="R48" s="8"/>
      <c r="S48" s="8"/>
      <c r="T48" s="8"/>
      <c r="U48" s="8"/>
      <c r="V48" s="8"/>
      <c r="W48" s="8"/>
      <c r="X48" s="8"/>
    </row>
    <row r="49" spans="1:24" x14ac:dyDescent="0.25">
      <c r="A49">
        <v>3</v>
      </c>
      <c r="B49">
        <v>-1</v>
      </c>
      <c r="C49">
        <v>0.65</v>
      </c>
      <c r="D49">
        <v>0.24</v>
      </c>
      <c r="E49" t="b">
        <v>0</v>
      </c>
      <c r="F49">
        <v>2.2000000000000002</v>
      </c>
      <c r="G49">
        <v>2.2000000000000002</v>
      </c>
      <c r="H49" t="s">
        <v>77</v>
      </c>
      <c r="K49" s="8"/>
      <c r="L49" s="8"/>
      <c r="M49" s="7"/>
      <c r="N49" s="8"/>
      <c r="O49" s="8"/>
      <c r="P49" s="8"/>
      <c r="Q49" s="8"/>
      <c r="R49" s="8"/>
      <c r="S49" s="8"/>
      <c r="T49" s="8"/>
      <c r="U49" s="8"/>
      <c r="V49" s="8"/>
      <c r="W49" s="8"/>
      <c r="X49" s="8"/>
    </row>
    <row r="50" spans="1:24" x14ac:dyDescent="0.25">
      <c r="A50">
        <v>3</v>
      </c>
      <c r="B50">
        <v>-1</v>
      </c>
      <c r="C50">
        <v>0.65</v>
      </c>
      <c r="D50">
        <v>0.13</v>
      </c>
      <c r="E50" t="b">
        <v>0</v>
      </c>
      <c r="F50">
        <v>2.2000000000000002</v>
      </c>
      <c r="G50">
        <v>2.2000000000000002</v>
      </c>
      <c r="H50" t="s">
        <v>77</v>
      </c>
      <c r="K50" s="8"/>
      <c r="L50" s="8"/>
      <c r="M50" s="7"/>
      <c r="N50" s="8"/>
      <c r="O50" s="8"/>
      <c r="P50" s="8"/>
      <c r="Q50" s="8"/>
      <c r="R50" s="8"/>
      <c r="S50" s="8"/>
      <c r="T50" s="8"/>
      <c r="U50" s="8"/>
      <c r="V50" s="8"/>
      <c r="W50" s="8"/>
      <c r="X50" s="8"/>
    </row>
    <row r="51" spans="1:24" x14ac:dyDescent="0.25">
      <c r="A51">
        <v>3</v>
      </c>
      <c r="B51">
        <v>-1</v>
      </c>
      <c r="C51">
        <v>0.65</v>
      </c>
      <c r="D51">
        <v>0.41</v>
      </c>
      <c r="E51" t="b">
        <v>0</v>
      </c>
      <c r="F51">
        <v>2.2000000000000002</v>
      </c>
      <c r="G51">
        <v>2.2000000000000002</v>
      </c>
      <c r="H51" t="s">
        <v>77</v>
      </c>
      <c r="K51" s="8"/>
      <c r="L51" s="8"/>
      <c r="M51" s="7"/>
      <c r="N51" s="8"/>
      <c r="O51" s="8"/>
      <c r="P51" s="8"/>
      <c r="Q51" s="8"/>
      <c r="R51" s="8"/>
      <c r="S51" s="8"/>
      <c r="T51" s="8"/>
      <c r="U51" s="8"/>
      <c r="V51" s="8"/>
      <c r="W51" s="8"/>
      <c r="X51" s="8"/>
    </row>
    <row r="52" spans="1:24" x14ac:dyDescent="0.25">
      <c r="A52">
        <v>2</v>
      </c>
      <c r="B52">
        <v>0</v>
      </c>
      <c r="C52">
        <v>0.5</v>
      </c>
      <c r="D52">
        <v>0.63</v>
      </c>
      <c r="E52" t="b">
        <v>1</v>
      </c>
      <c r="F52">
        <v>2.2000000000000002</v>
      </c>
      <c r="G52">
        <v>2.2000000000000002</v>
      </c>
      <c r="H52" t="s">
        <v>77</v>
      </c>
      <c r="K52" s="8"/>
      <c r="L52" s="8"/>
      <c r="M52" s="7"/>
      <c r="N52" s="8"/>
      <c r="O52" s="8"/>
      <c r="P52" s="8"/>
      <c r="Q52" s="8"/>
      <c r="R52" s="8"/>
      <c r="S52" s="8"/>
      <c r="T52" s="8"/>
      <c r="U52" s="8"/>
      <c r="V52" s="8"/>
      <c r="W52" s="8"/>
      <c r="X52" s="8"/>
    </row>
    <row r="53" spans="1:24" x14ac:dyDescent="0.25">
      <c r="A53">
        <v>2</v>
      </c>
      <c r="B53">
        <v>0</v>
      </c>
      <c r="C53">
        <v>0.5</v>
      </c>
      <c r="D53">
        <v>0.62</v>
      </c>
      <c r="E53" t="b">
        <v>1</v>
      </c>
      <c r="F53">
        <v>2.2000000000000002</v>
      </c>
      <c r="G53">
        <v>2.2000000000000002</v>
      </c>
      <c r="H53" t="s">
        <v>77</v>
      </c>
      <c r="K53" s="8"/>
      <c r="L53" s="8"/>
      <c r="M53" s="7"/>
      <c r="N53" s="8"/>
      <c r="O53" s="8"/>
      <c r="P53" s="8"/>
      <c r="Q53" s="8"/>
      <c r="R53" s="8"/>
      <c r="S53" s="8"/>
      <c r="T53" s="8"/>
      <c r="U53" s="8"/>
      <c r="V53" s="8"/>
      <c r="W53" s="8"/>
      <c r="X53" s="8"/>
    </row>
    <row r="54" spans="1:24" x14ac:dyDescent="0.25">
      <c r="A54">
        <v>3</v>
      </c>
      <c r="B54">
        <v>-1</v>
      </c>
      <c r="C54">
        <v>0.65</v>
      </c>
      <c r="D54">
        <v>0.83</v>
      </c>
      <c r="E54" t="b">
        <v>1</v>
      </c>
      <c r="F54">
        <v>2.2000000000000002</v>
      </c>
      <c r="G54">
        <v>2.4</v>
      </c>
      <c r="H54" t="s">
        <v>78</v>
      </c>
      <c r="K54" s="8"/>
      <c r="L54" s="8"/>
      <c r="M54" s="7"/>
      <c r="N54" s="8"/>
      <c r="O54" s="8"/>
      <c r="P54" s="8"/>
      <c r="Q54" s="8"/>
      <c r="R54" s="8"/>
      <c r="S54" s="8"/>
      <c r="T54" s="8"/>
      <c r="U54" s="8"/>
      <c r="V54" s="8"/>
      <c r="W54" s="8"/>
      <c r="X54" s="8"/>
    </row>
    <row r="55" spans="1:24" x14ac:dyDescent="0.25">
      <c r="A55">
        <v>3</v>
      </c>
      <c r="B55">
        <v>-1</v>
      </c>
      <c r="C55">
        <v>0.65</v>
      </c>
      <c r="D55">
        <v>0.74</v>
      </c>
      <c r="E55" t="b">
        <v>1</v>
      </c>
      <c r="F55">
        <v>2.4</v>
      </c>
      <c r="G55">
        <v>2.6</v>
      </c>
      <c r="H55" t="s">
        <v>79</v>
      </c>
      <c r="K55" s="8"/>
      <c r="L55" s="8"/>
      <c r="M55" s="7"/>
      <c r="N55" s="8"/>
      <c r="O55" s="8"/>
      <c r="P55" s="8"/>
      <c r="Q55" s="8"/>
      <c r="R55" s="8"/>
      <c r="S55" s="8"/>
      <c r="T55" s="8"/>
      <c r="U55" s="8"/>
      <c r="V55" s="8"/>
      <c r="W55" s="8"/>
      <c r="X55" s="8"/>
    </row>
    <row r="56" spans="1:24" x14ac:dyDescent="0.25">
      <c r="A56">
        <v>3</v>
      </c>
      <c r="B56">
        <v>-1</v>
      </c>
      <c r="C56">
        <v>0.65</v>
      </c>
      <c r="D56">
        <v>0.5</v>
      </c>
      <c r="E56" t="b">
        <v>0</v>
      </c>
      <c r="F56">
        <v>2.6</v>
      </c>
      <c r="G56">
        <v>2.6</v>
      </c>
      <c r="H56" t="s">
        <v>79</v>
      </c>
      <c r="K56" s="8"/>
      <c r="L56" s="8"/>
      <c r="M56" s="7"/>
      <c r="N56" s="8"/>
      <c r="O56" s="8"/>
      <c r="P56" s="8"/>
      <c r="Q56" s="8"/>
      <c r="R56" s="8"/>
      <c r="S56" s="8"/>
      <c r="T56" s="8"/>
      <c r="U56" s="8"/>
      <c r="V56" s="8"/>
      <c r="W56" s="8"/>
      <c r="X56" s="8"/>
    </row>
    <row r="57" spans="1:24" x14ac:dyDescent="0.25">
      <c r="A57">
        <v>3</v>
      </c>
      <c r="B57">
        <v>-1</v>
      </c>
      <c r="C57">
        <v>0.65</v>
      </c>
      <c r="D57">
        <v>0.41</v>
      </c>
      <c r="E57" t="b">
        <v>0</v>
      </c>
      <c r="F57">
        <v>2.6</v>
      </c>
      <c r="G57">
        <v>2.6</v>
      </c>
      <c r="H57" t="s">
        <v>79</v>
      </c>
      <c r="K57" s="8"/>
      <c r="L57" s="8"/>
      <c r="M57" s="7"/>
      <c r="N57" s="8"/>
      <c r="O57" s="8"/>
      <c r="P57" s="8"/>
      <c r="Q57" s="8"/>
      <c r="R57" s="8"/>
      <c r="S57" s="8"/>
      <c r="T57" s="8"/>
      <c r="U57" s="8"/>
      <c r="V57" s="8"/>
      <c r="W57" s="8"/>
      <c r="X57" s="8"/>
    </row>
    <row r="58" spans="1:24" x14ac:dyDescent="0.25">
      <c r="A58">
        <v>2</v>
      </c>
      <c r="B58">
        <v>0</v>
      </c>
      <c r="C58">
        <v>0.5</v>
      </c>
      <c r="D58">
        <v>0</v>
      </c>
      <c r="E58" t="b">
        <v>0</v>
      </c>
      <c r="F58">
        <v>2.6</v>
      </c>
      <c r="G58">
        <v>2.6</v>
      </c>
      <c r="H58" t="s">
        <v>80</v>
      </c>
      <c r="K58" s="8"/>
      <c r="L58" s="8"/>
      <c r="M58" s="7"/>
      <c r="N58" s="8"/>
      <c r="O58" s="8"/>
      <c r="P58" s="8"/>
      <c r="Q58" s="8"/>
      <c r="R58" s="8"/>
      <c r="S58" s="8"/>
      <c r="T58" s="8"/>
      <c r="U58" s="8"/>
      <c r="V58" s="8"/>
      <c r="W58" s="8"/>
      <c r="X58" s="8"/>
    </row>
    <row r="59" spans="1:24" x14ac:dyDescent="0.25">
      <c r="A59">
        <v>2</v>
      </c>
      <c r="B59">
        <v>0</v>
      </c>
      <c r="C59">
        <v>0.5</v>
      </c>
      <c r="D59">
        <v>0.92</v>
      </c>
      <c r="E59" t="b">
        <v>1</v>
      </c>
      <c r="F59">
        <v>2.6</v>
      </c>
      <c r="G59">
        <v>2.6</v>
      </c>
      <c r="H59" t="s">
        <v>80</v>
      </c>
      <c r="K59" s="8"/>
      <c r="L59" s="8"/>
      <c r="M59" s="7"/>
      <c r="N59" s="8"/>
      <c r="O59" s="8"/>
      <c r="P59" s="8"/>
      <c r="Q59" s="8"/>
      <c r="R59" s="8"/>
      <c r="S59" s="8"/>
      <c r="T59" s="8"/>
      <c r="U59" s="8"/>
      <c r="V59" s="8"/>
      <c r="W59" s="8"/>
      <c r="X59" s="8"/>
    </row>
    <row r="60" spans="1:24" x14ac:dyDescent="0.25">
      <c r="A60">
        <v>3</v>
      </c>
      <c r="B60">
        <v>-1</v>
      </c>
      <c r="C60">
        <v>0.65</v>
      </c>
      <c r="D60">
        <v>0.56000000000000005</v>
      </c>
      <c r="E60" t="b">
        <v>0</v>
      </c>
      <c r="F60">
        <v>2.6</v>
      </c>
      <c r="G60">
        <v>2.6</v>
      </c>
      <c r="H60" t="s">
        <v>80</v>
      </c>
      <c r="K60" s="8"/>
      <c r="L60" s="8"/>
      <c r="M60" s="7"/>
      <c r="N60" s="8"/>
      <c r="O60" s="8"/>
      <c r="P60" s="8"/>
      <c r="Q60" s="8"/>
      <c r="R60" s="8"/>
      <c r="S60" s="8"/>
      <c r="T60" s="8"/>
      <c r="U60" s="8"/>
      <c r="V60" s="8"/>
      <c r="W60" s="8"/>
      <c r="X60" s="8"/>
    </row>
    <row r="61" spans="1:24" x14ac:dyDescent="0.25">
      <c r="A61">
        <v>2</v>
      </c>
      <c r="B61">
        <v>0</v>
      </c>
      <c r="C61">
        <v>0.5</v>
      </c>
      <c r="D61">
        <v>0.88</v>
      </c>
      <c r="E61" t="b">
        <v>1</v>
      </c>
      <c r="F61">
        <v>2.6</v>
      </c>
      <c r="G61">
        <v>2.6</v>
      </c>
      <c r="H61" t="s">
        <v>80</v>
      </c>
      <c r="K61" s="8"/>
      <c r="L61" s="8"/>
      <c r="M61" s="7"/>
      <c r="N61" s="8"/>
      <c r="O61" s="8"/>
      <c r="P61" s="8"/>
      <c r="Q61" s="8"/>
      <c r="R61" s="8"/>
      <c r="S61" s="8"/>
      <c r="T61" s="8"/>
      <c r="U61" s="8"/>
      <c r="V61" s="8"/>
      <c r="W61" s="8"/>
      <c r="X61" s="8"/>
    </row>
    <row r="62" spans="1:24" x14ac:dyDescent="0.25">
      <c r="A62">
        <v>2</v>
      </c>
      <c r="B62">
        <v>0</v>
      </c>
      <c r="C62">
        <v>0.5</v>
      </c>
      <c r="D62">
        <v>0.6</v>
      </c>
      <c r="E62" t="b">
        <v>1</v>
      </c>
      <c r="F62">
        <v>2.6</v>
      </c>
      <c r="G62">
        <v>2.6</v>
      </c>
      <c r="H62" t="s">
        <v>80</v>
      </c>
      <c r="K62" s="8"/>
      <c r="L62" s="8"/>
      <c r="M62" s="7"/>
      <c r="N62" s="8"/>
      <c r="O62" s="8"/>
      <c r="P62" s="8"/>
      <c r="Q62" s="8"/>
      <c r="R62" s="8"/>
      <c r="S62" s="8"/>
      <c r="T62" s="8"/>
      <c r="U62" s="8"/>
      <c r="V62" s="8"/>
      <c r="W62" s="8"/>
      <c r="X62" s="8"/>
    </row>
    <row r="63" spans="1:24" x14ac:dyDescent="0.25">
      <c r="A63">
        <v>3</v>
      </c>
      <c r="B63">
        <v>-1</v>
      </c>
      <c r="C63">
        <v>0.65</v>
      </c>
      <c r="D63">
        <v>0.85</v>
      </c>
      <c r="E63" t="b">
        <v>1</v>
      </c>
      <c r="F63">
        <v>2.6</v>
      </c>
      <c r="G63">
        <v>3.2</v>
      </c>
      <c r="H63" t="s">
        <v>81</v>
      </c>
      <c r="K63" s="8"/>
      <c r="L63" s="8"/>
      <c r="M63" s="7"/>
      <c r="N63" s="8"/>
      <c r="O63" s="8"/>
      <c r="P63" s="8"/>
      <c r="Q63" s="8"/>
      <c r="R63" s="8"/>
      <c r="S63" s="8"/>
      <c r="T63" s="8"/>
      <c r="U63" s="8"/>
      <c r="V63" s="8"/>
      <c r="W63" s="8"/>
      <c r="X63" s="8"/>
    </row>
    <row r="64" spans="1:24" x14ac:dyDescent="0.25">
      <c r="A64">
        <v>4</v>
      </c>
      <c r="B64">
        <v>-2</v>
      </c>
      <c r="C64">
        <v>0.79</v>
      </c>
      <c r="D64">
        <v>0.64</v>
      </c>
      <c r="E64" t="b">
        <v>0</v>
      </c>
      <c r="F64">
        <v>3.2</v>
      </c>
      <c r="G64">
        <v>3.2</v>
      </c>
      <c r="H64" t="s">
        <v>81</v>
      </c>
      <c r="K64" s="8"/>
      <c r="L64" s="8"/>
      <c r="M64" s="7"/>
      <c r="N64" s="8"/>
      <c r="O64" s="8"/>
      <c r="P64" s="8"/>
      <c r="Q64" s="8"/>
      <c r="R64" s="8"/>
      <c r="S64" s="8"/>
      <c r="T64" s="8"/>
      <c r="U64" s="8"/>
      <c r="V64" s="8"/>
      <c r="W64" s="8"/>
      <c r="X64" s="8"/>
    </row>
    <row r="65" spans="1:24" x14ac:dyDescent="0.25">
      <c r="A65">
        <v>4</v>
      </c>
      <c r="B65">
        <v>-2</v>
      </c>
      <c r="C65">
        <v>0.79</v>
      </c>
      <c r="D65">
        <v>0.17</v>
      </c>
      <c r="E65" t="b">
        <v>0</v>
      </c>
      <c r="F65">
        <v>3.2</v>
      </c>
      <c r="G65">
        <v>3.2</v>
      </c>
      <c r="H65" t="s">
        <v>81</v>
      </c>
      <c r="K65" s="8"/>
      <c r="L65" s="8"/>
      <c r="M65" s="7"/>
      <c r="N65" s="8"/>
      <c r="O65" s="8"/>
      <c r="P65" s="8"/>
      <c r="Q65" s="8"/>
      <c r="R65" s="8"/>
      <c r="S65" s="8"/>
      <c r="T65" s="8"/>
      <c r="U65" s="8"/>
      <c r="V65" s="8"/>
      <c r="W65" s="8"/>
      <c r="X65" s="8"/>
    </row>
    <row r="66" spans="1:24" x14ac:dyDescent="0.25">
      <c r="A66">
        <v>4</v>
      </c>
      <c r="B66">
        <v>-2</v>
      </c>
      <c r="C66">
        <v>0.79</v>
      </c>
      <c r="D66">
        <v>0.81</v>
      </c>
      <c r="E66" t="b">
        <v>1</v>
      </c>
      <c r="F66">
        <v>3.2</v>
      </c>
      <c r="G66">
        <v>3.6</v>
      </c>
      <c r="H66" t="s">
        <v>82</v>
      </c>
      <c r="K66" s="8"/>
      <c r="L66" s="8"/>
      <c r="M66" s="7"/>
      <c r="N66" s="8"/>
      <c r="O66" s="8"/>
      <c r="P66" s="8"/>
      <c r="Q66" s="8"/>
      <c r="R66" s="8"/>
      <c r="S66" s="8"/>
      <c r="T66" s="8"/>
      <c r="U66" s="8"/>
      <c r="V66" s="8"/>
      <c r="W66" s="8"/>
      <c r="X66" s="8"/>
    </row>
    <row r="67" spans="1:24" x14ac:dyDescent="0.25">
      <c r="A67">
        <v>3</v>
      </c>
      <c r="B67">
        <v>-1</v>
      </c>
      <c r="C67">
        <v>0.65</v>
      </c>
      <c r="D67">
        <v>0.03</v>
      </c>
      <c r="E67" t="b">
        <v>0</v>
      </c>
      <c r="F67">
        <v>3.6</v>
      </c>
      <c r="G67">
        <v>3.2</v>
      </c>
      <c r="H67" t="s">
        <v>83</v>
      </c>
      <c r="K67" s="8"/>
      <c r="L67" s="8"/>
      <c r="M67" s="7"/>
      <c r="N67" s="8"/>
      <c r="O67" s="8"/>
      <c r="P67" s="8"/>
      <c r="Q67" s="8"/>
      <c r="R67" s="8"/>
      <c r="S67" s="8"/>
      <c r="T67" s="8"/>
      <c r="U67" s="8"/>
      <c r="V67" s="8"/>
      <c r="W67" s="8"/>
      <c r="X67" s="8"/>
    </row>
    <row r="68" spans="1:24" x14ac:dyDescent="0.25">
      <c r="A68">
        <v>3</v>
      </c>
      <c r="B68">
        <v>-1</v>
      </c>
      <c r="C68">
        <v>0.65</v>
      </c>
      <c r="D68">
        <v>0.98</v>
      </c>
      <c r="E68" t="b">
        <v>1</v>
      </c>
      <c r="F68">
        <v>3.2</v>
      </c>
      <c r="G68">
        <v>3.2</v>
      </c>
      <c r="H68" t="s">
        <v>83</v>
      </c>
      <c r="K68" s="8"/>
      <c r="L68" s="8"/>
      <c r="M68" s="7"/>
      <c r="N68" s="8"/>
      <c r="O68" s="8"/>
      <c r="P68" s="8"/>
      <c r="Q68" s="8"/>
      <c r="R68" s="8"/>
      <c r="S68" s="8"/>
      <c r="T68" s="8"/>
      <c r="U68" s="8"/>
      <c r="V68" s="8"/>
      <c r="W68" s="8"/>
      <c r="X68" s="8"/>
    </row>
    <row r="69" spans="1:24" x14ac:dyDescent="0.25">
      <c r="A69">
        <v>3</v>
      </c>
      <c r="B69">
        <v>-1</v>
      </c>
      <c r="C69">
        <v>0.65</v>
      </c>
      <c r="D69">
        <v>0.28999999999999998</v>
      </c>
      <c r="E69" t="b">
        <v>0</v>
      </c>
      <c r="F69">
        <v>3.2</v>
      </c>
      <c r="G69">
        <v>2.8</v>
      </c>
      <c r="H69" t="s">
        <v>84</v>
      </c>
      <c r="K69" s="8"/>
      <c r="L69" s="8"/>
      <c r="M69" s="7"/>
      <c r="N69" s="8"/>
      <c r="O69" s="8"/>
      <c r="P69" s="8"/>
      <c r="Q69" s="8"/>
      <c r="R69" s="8"/>
      <c r="S69" s="8"/>
      <c r="T69" s="8"/>
      <c r="U69" s="8"/>
      <c r="V69" s="8"/>
      <c r="W69" s="8"/>
      <c r="X69" s="8"/>
    </row>
    <row r="70" spans="1:24" x14ac:dyDescent="0.25">
      <c r="A70">
        <v>3</v>
      </c>
      <c r="B70">
        <v>-1</v>
      </c>
      <c r="C70">
        <v>0.65</v>
      </c>
      <c r="D70">
        <v>0.15</v>
      </c>
      <c r="E70" t="b">
        <v>0</v>
      </c>
      <c r="F70">
        <v>2.8</v>
      </c>
      <c r="G70">
        <v>2.8</v>
      </c>
      <c r="H70" t="s">
        <v>84</v>
      </c>
      <c r="K70" s="8"/>
      <c r="L70" s="8"/>
      <c r="M70" s="7"/>
      <c r="N70" s="8"/>
      <c r="O70" s="8"/>
      <c r="P70" s="8"/>
      <c r="Q70" s="8"/>
      <c r="R70" s="8"/>
      <c r="S70" s="8"/>
      <c r="T70" s="8"/>
      <c r="U70" s="8"/>
      <c r="V70" s="8"/>
      <c r="W70" s="8"/>
      <c r="X70" s="8"/>
    </row>
    <row r="71" spans="1:24" x14ac:dyDescent="0.25">
      <c r="A71">
        <v>2</v>
      </c>
      <c r="B71">
        <v>0</v>
      </c>
      <c r="C71">
        <v>0.5</v>
      </c>
      <c r="D71">
        <v>0.83</v>
      </c>
      <c r="E71" t="b">
        <v>1</v>
      </c>
      <c r="F71">
        <v>2.8</v>
      </c>
      <c r="G71">
        <v>2.8</v>
      </c>
      <c r="H71" t="s">
        <v>84</v>
      </c>
      <c r="K71" s="8"/>
      <c r="L71" s="8"/>
      <c r="M71" s="7"/>
      <c r="N71" s="8"/>
      <c r="O71" s="8"/>
      <c r="P71" s="8"/>
      <c r="Q71" s="8"/>
      <c r="R71" s="8"/>
      <c r="S71" s="8"/>
      <c r="T71" s="8"/>
      <c r="U71" s="8"/>
      <c r="V71" s="8"/>
      <c r="W71" s="8"/>
      <c r="X71" s="8"/>
    </row>
    <row r="72" spans="1:24" x14ac:dyDescent="0.25">
      <c r="A72">
        <v>3</v>
      </c>
      <c r="B72">
        <v>-1</v>
      </c>
      <c r="C72">
        <v>0.65</v>
      </c>
      <c r="D72">
        <v>0.63</v>
      </c>
      <c r="E72" t="b">
        <v>0</v>
      </c>
      <c r="F72">
        <v>2.8</v>
      </c>
      <c r="G72">
        <v>2.8</v>
      </c>
      <c r="H72" t="s">
        <v>84</v>
      </c>
      <c r="K72" s="8"/>
      <c r="L72" s="8"/>
      <c r="M72" s="7"/>
      <c r="N72" s="8"/>
      <c r="O72" s="8"/>
      <c r="P72" s="8"/>
      <c r="Q72" s="8"/>
      <c r="R72" s="8"/>
      <c r="S72" s="8"/>
      <c r="T72" s="8"/>
      <c r="U72" s="8"/>
      <c r="V72" s="8"/>
      <c r="W72" s="8"/>
      <c r="X72" s="8"/>
    </row>
    <row r="73" spans="1:24" x14ac:dyDescent="0.25">
      <c r="A73">
        <v>2</v>
      </c>
      <c r="B73">
        <v>0</v>
      </c>
      <c r="C73">
        <v>0.5</v>
      </c>
      <c r="D73">
        <v>0.09</v>
      </c>
      <c r="E73" t="b">
        <v>0</v>
      </c>
      <c r="F73">
        <v>2.8</v>
      </c>
      <c r="G73">
        <v>2.8</v>
      </c>
      <c r="H73" t="s">
        <v>85</v>
      </c>
      <c r="K73" s="8"/>
      <c r="L73" s="8"/>
      <c r="M73" s="7"/>
      <c r="N73" s="8"/>
      <c r="O73" s="8"/>
      <c r="P73" s="8"/>
      <c r="Q73" s="8"/>
      <c r="R73" s="8"/>
      <c r="S73" s="8"/>
      <c r="T73" s="8"/>
      <c r="U73" s="8"/>
      <c r="V73" s="8"/>
      <c r="W73" s="8"/>
      <c r="X73" s="8"/>
    </row>
    <row r="74" spans="1:24" x14ac:dyDescent="0.25">
      <c r="A74">
        <v>2</v>
      </c>
      <c r="B74">
        <v>0</v>
      </c>
      <c r="C74">
        <v>0.5</v>
      </c>
      <c r="D74">
        <v>0.39</v>
      </c>
      <c r="E74" t="b">
        <v>0</v>
      </c>
      <c r="F74">
        <v>2.8</v>
      </c>
      <c r="G74">
        <v>2.2000000000000002</v>
      </c>
      <c r="H74" t="s">
        <v>86</v>
      </c>
      <c r="K74" s="8"/>
      <c r="L74" s="8"/>
      <c r="M74" s="7"/>
      <c r="N74" s="8"/>
      <c r="O74" s="8"/>
      <c r="P74" s="8"/>
      <c r="Q74" s="8"/>
      <c r="R74" s="8"/>
      <c r="S74" s="8"/>
      <c r="T74" s="8"/>
      <c r="U74" s="8"/>
      <c r="V74" s="8"/>
      <c r="W74" s="8"/>
      <c r="X74" s="8"/>
    </row>
    <row r="75" spans="1:24" x14ac:dyDescent="0.25">
      <c r="A75">
        <v>3</v>
      </c>
      <c r="B75">
        <v>-1</v>
      </c>
      <c r="C75">
        <v>0.65</v>
      </c>
      <c r="D75">
        <v>0.93</v>
      </c>
      <c r="E75" t="b">
        <v>1</v>
      </c>
      <c r="F75">
        <v>2.2000000000000002</v>
      </c>
      <c r="G75">
        <v>2</v>
      </c>
      <c r="H75" t="s">
        <v>87</v>
      </c>
      <c r="K75" s="8"/>
      <c r="L75" s="8"/>
      <c r="M75" s="7"/>
      <c r="N75" s="8"/>
      <c r="O75" s="8"/>
      <c r="P75" s="8"/>
      <c r="Q75" s="8"/>
      <c r="R75" s="8"/>
      <c r="S75" s="8"/>
      <c r="T75" s="8"/>
      <c r="U75" s="8"/>
      <c r="V75" s="8"/>
      <c r="W75" s="8"/>
      <c r="X75" s="8"/>
    </row>
    <row r="76" spans="1:24" x14ac:dyDescent="0.25">
      <c r="A76">
        <v>2</v>
      </c>
      <c r="B76">
        <v>0</v>
      </c>
      <c r="C76">
        <v>0.5</v>
      </c>
      <c r="D76">
        <v>0.59</v>
      </c>
      <c r="E76" t="b">
        <v>1</v>
      </c>
      <c r="F76">
        <v>2</v>
      </c>
      <c r="G76">
        <v>2.2000000000000002</v>
      </c>
      <c r="H76" t="s">
        <v>88</v>
      </c>
      <c r="K76" s="8"/>
      <c r="L76" s="8"/>
      <c r="M76" s="7"/>
      <c r="N76" s="8"/>
      <c r="O76" s="8"/>
      <c r="P76" s="8"/>
      <c r="Q76" s="8"/>
      <c r="R76" s="8"/>
      <c r="S76" s="8"/>
      <c r="T76" s="8"/>
      <c r="U76" s="8"/>
      <c r="V76" s="8"/>
      <c r="W76" s="8"/>
      <c r="X76" s="8"/>
    </row>
    <row r="77" spans="1:24" x14ac:dyDescent="0.25">
      <c r="A77">
        <v>2</v>
      </c>
      <c r="B77">
        <v>0</v>
      </c>
      <c r="C77">
        <v>0.5</v>
      </c>
      <c r="D77">
        <v>0.55000000000000004</v>
      </c>
      <c r="E77" t="b">
        <v>1</v>
      </c>
      <c r="F77">
        <v>2.2000000000000002</v>
      </c>
      <c r="G77">
        <v>2.2000000000000002</v>
      </c>
      <c r="H77" t="s">
        <v>88</v>
      </c>
      <c r="K77" s="8"/>
      <c r="L77" s="8"/>
      <c r="M77" s="7"/>
      <c r="N77" s="8"/>
      <c r="O77" s="8"/>
      <c r="P77" s="8"/>
      <c r="Q77" s="8"/>
      <c r="R77" s="8"/>
      <c r="S77" s="8"/>
      <c r="T77" s="8"/>
      <c r="U77" s="8"/>
      <c r="V77" s="8"/>
      <c r="W77" s="8"/>
      <c r="X77" s="8"/>
    </row>
    <row r="78" spans="1:24" x14ac:dyDescent="0.25">
      <c r="A78">
        <v>2</v>
      </c>
      <c r="B78">
        <v>0</v>
      </c>
      <c r="C78">
        <v>0.5</v>
      </c>
      <c r="D78">
        <v>0.96</v>
      </c>
      <c r="E78" t="b">
        <v>1</v>
      </c>
      <c r="F78">
        <v>2.2000000000000002</v>
      </c>
      <c r="G78">
        <v>2.2000000000000002</v>
      </c>
      <c r="H78" t="s">
        <v>88</v>
      </c>
      <c r="K78" s="8"/>
      <c r="L78" s="8"/>
      <c r="M78" s="7"/>
      <c r="N78" s="8"/>
      <c r="O78" s="8"/>
      <c r="P78" s="8"/>
      <c r="Q78" s="8"/>
      <c r="R78" s="8"/>
      <c r="S78" s="8"/>
      <c r="T78" s="8"/>
      <c r="U78" s="8"/>
      <c r="V78" s="8"/>
      <c r="W78" s="8"/>
      <c r="X78" s="8"/>
    </row>
    <row r="79" spans="1:24" x14ac:dyDescent="0.25">
      <c r="A79">
        <v>2</v>
      </c>
      <c r="B79">
        <v>0</v>
      </c>
      <c r="C79">
        <v>0.5</v>
      </c>
      <c r="D79">
        <v>0.11</v>
      </c>
      <c r="E79" t="b">
        <v>0</v>
      </c>
      <c r="F79">
        <v>2.2000000000000002</v>
      </c>
      <c r="G79">
        <v>2</v>
      </c>
      <c r="H79" t="s">
        <v>89</v>
      </c>
      <c r="K79" s="8"/>
      <c r="L79" s="8"/>
      <c r="M79" s="7"/>
      <c r="N79" s="8"/>
      <c r="O79" s="8"/>
      <c r="P79" s="8"/>
      <c r="Q79" s="8"/>
      <c r="R79" s="8"/>
      <c r="S79" s="8"/>
      <c r="T79" s="8"/>
      <c r="U79" s="8"/>
      <c r="V79" s="8"/>
      <c r="W79" s="8"/>
      <c r="X79" s="8"/>
    </row>
    <row r="80" spans="1:24" x14ac:dyDescent="0.25">
      <c r="A80">
        <v>2</v>
      </c>
      <c r="B80">
        <v>0</v>
      </c>
      <c r="C80">
        <v>0.5</v>
      </c>
      <c r="D80">
        <v>0.39</v>
      </c>
      <c r="E80" t="b">
        <v>0</v>
      </c>
      <c r="F80">
        <v>2</v>
      </c>
      <c r="G80">
        <v>2</v>
      </c>
      <c r="H80" t="s">
        <v>90</v>
      </c>
      <c r="K80" s="8"/>
      <c r="L80" s="8"/>
      <c r="M80" s="7"/>
      <c r="N80" s="8"/>
      <c r="O80" s="8"/>
      <c r="P80" s="8"/>
      <c r="Q80" s="8"/>
      <c r="R80" s="8"/>
      <c r="S80" s="8"/>
      <c r="T80" s="8"/>
      <c r="U80" s="8"/>
      <c r="V80" s="8"/>
      <c r="W80" s="8"/>
      <c r="X80" s="8"/>
    </row>
    <row r="81" spans="1:24" x14ac:dyDescent="0.25">
      <c r="A81">
        <v>2</v>
      </c>
      <c r="B81">
        <v>0</v>
      </c>
      <c r="C81">
        <v>0.5</v>
      </c>
      <c r="D81">
        <v>0.19</v>
      </c>
      <c r="E81" t="b">
        <v>0</v>
      </c>
      <c r="F81">
        <v>2</v>
      </c>
      <c r="G81">
        <v>2</v>
      </c>
      <c r="H81" t="s">
        <v>91</v>
      </c>
      <c r="K81" s="8"/>
      <c r="L81" s="8"/>
      <c r="M81" s="7"/>
      <c r="N81" s="8"/>
      <c r="O81" s="8"/>
      <c r="P81" s="8"/>
      <c r="Q81" s="8"/>
      <c r="R81" s="8"/>
      <c r="S81" s="8"/>
      <c r="T81" s="8"/>
      <c r="U81" s="8"/>
      <c r="V81" s="8"/>
      <c r="W81" s="8"/>
      <c r="X81" s="8"/>
    </row>
    <row r="82" spans="1:24" x14ac:dyDescent="0.25">
      <c r="A82">
        <v>2</v>
      </c>
      <c r="B82">
        <v>0</v>
      </c>
      <c r="C82">
        <v>0.5</v>
      </c>
      <c r="D82">
        <v>0.65</v>
      </c>
      <c r="E82" t="b">
        <v>1</v>
      </c>
      <c r="F82">
        <v>2</v>
      </c>
      <c r="G82">
        <v>1.8</v>
      </c>
      <c r="H82" t="s">
        <v>92</v>
      </c>
      <c r="K82" s="8"/>
      <c r="L82" s="8"/>
      <c r="M82" s="7"/>
      <c r="N82" s="8"/>
      <c r="O82" s="8"/>
      <c r="P82" s="8"/>
      <c r="Q82" s="8"/>
      <c r="R82" s="8"/>
      <c r="S82" s="8"/>
      <c r="T82" s="8"/>
      <c r="U82" s="8"/>
      <c r="V82" s="8"/>
      <c r="W82" s="8"/>
      <c r="X82" s="8"/>
    </row>
    <row r="83" spans="1:24" x14ac:dyDescent="0.25">
      <c r="A83">
        <v>1</v>
      </c>
      <c r="B83">
        <v>1</v>
      </c>
      <c r="C83">
        <v>0.35</v>
      </c>
      <c r="D83">
        <v>0.52</v>
      </c>
      <c r="E83" t="b">
        <v>1</v>
      </c>
      <c r="F83">
        <v>1.8</v>
      </c>
      <c r="G83">
        <v>1.8</v>
      </c>
      <c r="H83" t="s">
        <v>92</v>
      </c>
      <c r="K83" s="8"/>
      <c r="L83" s="8"/>
      <c r="M83" s="7"/>
      <c r="N83" s="8"/>
      <c r="O83" s="8"/>
      <c r="P83" s="8"/>
      <c r="Q83" s="8"/>
      <c r="R83" s="8"/>
      <c r="S83" s="8"/>
      <c r="T83" s="8"/>
      <c r="U83" s="8"/>
      <c r="V83" s="8"/>
      <c r="W83" s="8"/>
      <c r="X83" s="8"/>
    </row>
    <row r="84" spans="1:24" x14ac:dyDescent="0.25">
      <c r="A84">
        <v>1</v>
      </c>
      <c r="B84">
        <v>1</v>
      </c>
      <c r="C84">
        <v>0.35</v>
      </c>
      <c r="D84">
        <v>0.15</v>
      </c>
      <c r="E84" t="b">
        <v>0</v>
      </c>
      <c r="F84">
        <v>1.8</v>
      </c>
      <c r="G84">
        <v>1.2</v>
      </c>
      <c r="H84" t="s">
        <v>93</v>
      </c>
      <c r="K84" s="8"/>
      <c r="L84" s="8"/>
      <c r="M84" s="7"/>
      <c r="N84" s="8"/>
      <c r="O84" s="8"/>
      <c r="P84" s="8"/>
      <c r="Q84" s="8"/>
      <c r="R84" s="8"/>
      <c r="S84" s="8"/>
      <c r="T84" s="8"/>
      <c r="U84" s="8"/>
      <c r="V84" s="8"/>
      <c r="W84" s="8"/>
      <c r="X84" s="8"/>
    </row>
    <row r="85" spans="1:24" x14ac:dyDescent="0.25">
      <c r="A85">
        <v>1</v>
      </c>
      <c r="B85">
        <v>1</v>
      </c>
      <c r="C85">
        <v>0.35</v>
      </c>
      <c r="D85">
        <v>0.32</v>
      </c>
      <c r="E85" t="b">
        <v>0</v>
      </c>
      <c r="F85">
        <v>1.2</v>
      </c>
      <c r="G85">
        <v>1</v>
      </c>
      <c r="H85" t="s">
        <v>94</v>
      </c>
      <c r="K85" s="8"/>
      <c r="L85" s="8"/>
      <c r="M85" s="7"/>
      <c r="N85" s="8"/>
      <c r="O85" s="8"/>
      <c r="P85" s="8"/>
      <c r="Q85" s="8"/>
      <c r="R85" s="8"/>
      <c r="S85" s="8"/>
      <c r="T85" s="8"/>
      <c r="U85" s="8"/>
      <c r="V85" s="8"/>
      <c r="W85" s="8"/>
      <c r="X85" s="8"/>
    </row>
    <row r="86" spans="1:24" x14ac:dyDescent="0.25">
      <c r="A86">
        <v>1</v>
      </c>
      <c r="B86">
        <v>1</v>
      </c>
      <c r="C86">
        <v>0.35</v>
      </c>
      <c r="D86">
        <v>0.14000000000000001</v>
      </c>
      <c r="E86" t="b">
        <v>0</v>
      </c>
      <c r="F86">
        <v>1</v>
      </c>
      <c r="G86">
        <v>0.8</v>
      </c>
      <c r="H86" t="s">
        <v>26</v>
      </c>
      <c r="K86" s="8"/>
      <c r="L86" s="8"/>
      <c r="M86" s="7"/>
      <c r="N86" s="8"/>
      <c r="O86" s="8"/>
      <c r="P86" s="8"/>
      <c r="Q86" s="8"/>
      <c r="R86" s="8"/>
      <c r="S86" s="8"/>
      <c r="T86" s="8"/>
      <c r="U86" s="8"/>
      <c r="V86" s="8"/>
      <c r="W86" s="8"/>
      <c r="X86" s="8"/>
    </row>
    <row r="87" spans="1:24" x14ac:dyDescent="0.25">
      <c r="A87">
        <v>0</v>
      </c>
      <c r="B87">
        <v>2</v>
      </c>
      <c r="C87">
        <v>0.21</v>
      </c>
      <c r="D87">
        <v>0.54</v>
      </c>
      <c r="E87" t="b">
        <v>1</v>
      </c>
      <c r="F87">
        <v>0.8</v>
      </c>
      <c r="G87">
        <v>0.8</v>
      </c>
      <c r="H87" t="s">
        <v>26</v>
      </c>
      <c r="K87" s="8"/>
      <c r="L87" s="8"/>
      <c r="M87" s="7"/>
      <c r="N87" s="8"/>
      <c r="O87" s="8"/>
      <c r="P87" s="8"/>
      <c r="Q87" s="8"/>
      <c r="R87" s="8"/>
      <c r="S87" s="8"/>
      <c r="T87" s="8"/>
      <c r="U87" s="8"/>
      <c r="V87" s="8"/>
      <c r="W87" s="8"/>
      <c r="X87" s="8"/>
    </row>
    <row r="88" spans="1:24" x14ac:dyDescent="0.25">
      <c r="A88">
        <v>1</v>
      </c>
      <c r="B88">
        <v>1</v>
      </c>
      <c r="C88">
        <v>0.35</v>
      </c>
      <c r="D88">
        <v>0.51</v>
      </c>
      <c r="E88" t="b">
        <v>1</v>
      </c>
      <c r="F88">
        <v>0.8</v>
      </c>
      <c r="G88">
        <v>1</v>
      </c>
      <c r="H88" t="s">
        <v>27</v>
      </c>
      <c r="K88" s="8"/>
      <c r="L88" s="8"/>
      <c r="M88" s="7"/>
      <c r="N88" s="8"/>
      <c r="O88" s="8"/>
      <c r="P88" s="8"/>
      <c r="Q88" s="8"/>
      <c r="R88" s="8"/>
      <c r="S88" s="8"/>
      <c r="T88" s="8"/>
      <c r="U88" s="8"/>
      <c r="V88" s="8"/>
      <c r="W88" s="8"/>
      <c r="X88" s="8"/>
    </row>
    <row r="89" spans="1:24" x14ac:dyDescent="0.25">
      <c r="A89">
        <v>1</v>
      </c>
      <c r="B89">
        <v>1</v>
      </c>
      <c r="C89">
        <v>0.35</v>
      </c>
      <c r="D89">
        <v>0.65</v>
      </c>
      <c r="E89" t="b">
        <v>1</v>
      </c>
      <c r="F89">
        <v>1</v>
      </c>
      <c r="G89">
        <v>0.8</v>
      </c>
      <c r="H89" t="s">
        <v>95</v>
      </c>
      <c r="K89" s="8"/>
      <c r="L89" s="8"/>
      <c r="M89" s="7"/>
      <c r="N89" s="8"/>
      <c r="O89" s="8"/>
      <c r="P89" s="8"/>
      <c r="Q89" s="8"/>
      <c r="R89" s="8"/>
      <c r="S89" s="8"/>
      <c r="T89" s="8"/>
      <c r="U89" s="8"/>
      <c r="V89" s="8"/>
      <c r="W89" s="8"/>
      <c r="X89" s="8"/>
    </row>
    <row r="90" spans="1:24" x14ac:dyDescent="0.25">
      <c r="A90">
        <v>1</v>
      </c>
      <c r="B90">
        <v>1</v>
      </c>
      <c r="C90">
        <v>0.35</v>
      </c>
      <c r="D90">
        <v>0.65</v>
      </c>
      <c r="E90" t="b">
        <v>1</v>
      </c>
      <c r="F90">
        <v>0.8</v>
      </c>
      <c r="G90">
        <v>1.2</v>
      </c>
      <c r="H90" t="s">
        <v>73</v>
      </c>
      <c r="K90" s="8"/>
      <c r="L90" s="8"/>
      <c r="M90" s="7"/>
      <c r="N90" s="8"/>
      <c r="O90" s="8"/>
      <c r="P90" s="8"/>
      <c r="Q90" s="8"/>
      <c r="R90" s="8"/>
      <c r="S90" s="8"/>
      <c r="T90" s="8"/>
      <c r="U90" s="8"/>
      <c r="V90" s="8"/>
      <c r="W90" s="8"/>
      <c r="X90" s="8"/>
    </row>
    <row r="91" spans="1:24" x14ac:dyDescent="0.25">
      <c r="A91">
        <v>2</v>
      </c>
      <c r="B91">
        <v>0</v>
      </c>
      <c r="C91">
        <v>0.5</v>
      </c>
      <c r="D91">
        <v>0.64</v>
      </c>
      <c r="E91" t="b">
        <v>1</v>
      </c>
      <c r="F91">
        <v>1.2</v>
      </c>
      <c r="G91">
        <v>1.8</v>
      </c>
      <c r="H91" t="s">
        <v>74</v>
      </c>
      <c r="K91" s="8"/>
      <c r="L91" s="8"/>
      <c r="M91" s="7"/>
      <c r="N91" s="8"/>
      <c r="O91" s="8"/>
      <c r="P91" s="8"/>
      <c r="Q91" s="8"/>
      <c r="R91" s="8"/>
      <c r="S91" s="8"/>
      <c r="T91" s="8"/>
      <c r="U91" s="8"/>
      <c r="V91" s="8"/>
      <c r="W91" s="8"/>
      <c r="X91" s="8"/>
    </row>
    <row r="92" spans="1:24" x14ac:dyDescent="0.25">
      <c r="A92">
        <v>2</v>
      </c>
      <c r="B92">
        <v>0</v>
      </c>
      <c r="C92">
        <v>0.5</v>
      </c>
      <c r="D92">
        <v>0.03</v>
      </c>
      <c r="E92" t="b">
        <v>0</v>
      </c>
      <c r="F92">
        <v>1.8</v>
      </c>
      <c r="G92">
        <v>1.8</v>
      </c>
      <c r="H92" t="s">
        <v>74</v>
      </c>
      <c r="K92" s="8"/>
      <c r="L92" s="8"/>
      <c r="M92" s="7"/>
      <c r="N92" s="8"/>
      <c r="O92" s="8"/>
      <c r="P92" s="8"/>
      <c r="Q92" s="8"/>
      <c r="R92" s="8"/>
      <c r="S92" s="8"/>
      <c r="T92" s="8"/>
      <c r="U92" s="8"/>
      <c r="V92" s="8"/>
      <c r="W92" s="8"/>
      <c r="X92" s="8"/>
    </row>
    <row r="93" spans="1:24" x14ac:dyDescent="0.25">
      <c r="A93">
        <v>1</v>
      </c>
      <c r="B93">
        <v>1</v>
      </c>
      <c r="C93">
        <v>0.35</v>
      </c>
      <c r="D93">
        <v>0.37</v>
      </c>
      <c r="E93" t="b">
        <v>1</v>
      </c>
      <c r="F93">
        <v>1.8</v>
      </c>
      <c r="G93">
        <v>1.8</v>
      </c>
      <c r="H93" t="s">
        <v>74</v>
      </c>
      <c r="K93" s="8"/>
      <c r="L93" s="8"/>
      <c r="M93" s="7"/>
      <c r="N93" s="8"/>
      <c r="O93" s="8"/>
      <c r="P93" s="8"/>
      <c r="Q93" s="8"/>
      <c r="R93" s="8"/>
      <c r="S93" s="8"/>
      <c r="T93" s="8"/>
      <c r="U93" s="8"/>
      <c r="V93" s="8"/>
      <c r="W93" s="8"/>
      <c r="X93" s="8"/>
    </row>
    <row r="94" spans="1:24" x14ac:dyDescent="0.25">
      <c r="A94">
        <v>2</v>
      </c>
      <c r="B94">
        <v>0</v>
      </c>
      <c r="C94">
        <v>0.5</v>
      </c>
      <c r="D94">
        <v>0.35</v>
      </c>
      <c r="E94" t="b">
        <v>0</v>
      </c>
      <c r="F94">
        <v>1.8</v>
      </c>
      <c r="G94">
        <v>1.8</v>
      </c>
      <c r="H94" t="s">
        <v>74</v>
      </c>
      <c r="K94" s="8"/>
      <c r="L94" s="8"/>
      <c r="M94" s="7"/>
      <c r="N94" s="8"/>
      <c r="O94" s="8"/>
      <c r="P94" s="8"/>
      <c r="Q94" s="8"/>
      <c r="R94" s="8"/>
      <c r="S94" s="8"/>
      <c r="T94" s="8"/>
      <c r="U94" s="8"/>
      <c r="V94" s="8"/>
      <c r="W94" s="8"/>
      <c r="X94" s="8"/>
    </row>
    <row r="95" spans="1:24" x14ac:dyDescent="0.25">
      <c r="A95">
        <v>2</v>
      </c>
      <c r="B95">
        <v>0</v>
      </c>
      <c r="C95">
        <v>0.5</v>
      </c>
      <c r="D95">
        <v>0.25</v>
      </c>
      <c r="E95" t="b">
        <v>0</v>
      </c>
      <c r="F95">
        <v>1.8</v>
      </c>
      <c r="G95">
        <v>1.8</v>
      </c>
      <c r="H95" t="s">
        <v>74</v>
      </c>
      <c r="K95" s="8"/>
      <c r="L95" s="8"/>
      <c r="M95" s="7"/>
      <c r="N95" s="8"/>
      <c r="O95" s="8"/>
      <c r="P95" s="8"/>
      <c r="Q95" s="8"/>
      <c r="R95" s="8"/>
      <c r="S95" s="8"/>
      <c r="T95" s="8"/>
      <c r="U95" s="8"/>
      <c r="V95" s="8"/>
      <c r="W95" s="8"/>
      <c r="X95" s="8"/>
    </row>
    <row r="96" spans="1:24" x14ac:dyDescent="0.25">
      <c r="A96">
        <v>1</v>
      </c>
      <c r="B96">
        <v>1</v>
      </c>
      <c r="C96">
        <v>0.35</v>
      </c>
      <c r="D96">
        <v>0.56000000000000005</v>
      </c>
      <c r="E96" t="b">
        <v>1</v>
      </c>
      <c r="F96">
        <v>1.8</v>
      </c>
      <c r="G96">
        <v>1.8</v>
      </c>
      <c r="H96" t="s">
        <v>74</v>
      </c>
      <c r="K96" s="8"/>
      <c r="L96" s="8"/>
      <c r="M96" s="7"/>
      <c r="N96" s="8"/>
      <c r="O96" s="8"/>
      <c r="P96" s="8"/>
      <c r="Q96" s="8"/>
      <c r="R96" s="8"/>
      <c r="S96" s="8"/>
      <c r="T96" s="8"/>
      <c r="U96" s="8"/>
      <c r="V96" s="8"/>
      <c r="W96" s="8"/>
      <c r="X96" s="8"/>
    </row>
    <row r="97" spans="1:24" x14ac:dyDescent="0.25">
      <c r="A97">
        <v>2</v>
      </c>
      <c r="B97">
        <v>0</v>
      </c>
      <c r="C97">
        <v>0.5</v>
      </c>
      <c r="D97">
        <v>0.51</v>
      </c>
      <c r="E97" t="b">
        <v>1</v>
      </c>
      <c r="F97">
        <v>1.8</v>
      </c>
      <c r="G97">
        <v>2.4</v>
      </c>
      <c r="H97" t="s">
        <v>28</v>
      </c>
      <c r="K97" s="8"/>
      <c r="L97" s="8"/>
      <c r="M97" s="7"/>
      <c r="N97" s="8"/>
      <c r="O97" s="8"/>
      <c r="P97" s="8"/>
      <c r="Q97" s="8"/>
      <c r="R97" s="8"/>
      <c r="S97" s="8"/>
      <c r="T97" s="8"/>
      <c r="U97" s="8"/>
      <c r="V97" s="8"/>
      <c r="W97" s="8"/>
      <c r="X97" s="8"/>
    </row>
    <row r="98" spans="1:24" x14ac:dyDescent="0.25">
      <c r="A98">
        <v>3</v>
      </c>
      <c r="B98">
        <v>-1</v>
      </c>
      <c r="C98">
        <v>0.65</v>
      </c>
      <c r="D98">
        <v>0.33</v>
      </c>
      <c r="E98" t="b">
        <v>0</v>
      </c>
      <c r="F98">
        <v>2.4</v>
      </c>
      <c r="G98">
        <v>2.4</v>
      </c>
      <c r="H98" t="s">
        <v>28</v>
      </c>
    </row>
    <row r="99" spans="1:24" x14ac:dyDescent="0.25">
      <c r="A99">
        <v>3</v>
      </c>
      <c r="B99">
        <v>-1</v>
      </c>
      <c r="C99">
        <v>0.65</v>
      </c>
      <c r="D99">
        <v>0.7</v>
      </c>
      <c r="E99" t="b">
        <v>1</v>
      </c>
      <c r="F99">
        <v>2.4</v>
      </c>
      <c r="G99">
        <v>2.8</v>
      </c>
      <c r="H99" t="s">
        <v>29</v>
      </c>
    </row>
    <row r="100" spans="1:24" x14ac:dyDescent="0.25">
      <c r="A100">
        <v>2</v>
      </c>
      <c r="B100">
        <v>0</v>
      </c>
      <c r="C100">
        <v>0.5</v>
      </c>
      <c r="D100">
        <v>1</v>
      </c>
      <c r="E100" t="b">
        <v>1</v>
      </c>
      <c r="F100">
        <v>2.8</v>
      </c>
      <c r="G100">
        <v>2.8</v>
      </c>
      <c r="H100" t="s">
        <v>29</v>
      </c>
    </row>
    <row r="101" spans="1:24" x14ac:dyDescent="0.25">
      <c r="A101">
        <v>3</v>
      </c>
      <c r="B101">
        <v>-1</v>
      </c>
      <c r="C101">
        <v>0.65</v>
      </c>
      <c r="D101">
        <v>0.11</v>
      </c>
      <c r="E101" t="b">
        <v>0</v>
      </c>
      <c r="F101">
        <v>2.8</v>
      </c>
      <c r="G101">
        <v>2.8</v>
      </c>
      <c r="H101" t="s">
        <v>29</v>
      </c>
    </row>
  </sheetData>
  <conditionalFormatting sqref="A2:H101">
    <cfRule type="expression" dxfId="9" priority="1">
      <formula>$E2=FALSE</formula>
    </cfRule>
    <cfRule type="expression" dxfId="8" priority="2">
      <formula>$E2=TRUE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9106-FE19-401B-B444-AD00ED92B977}">
  <dimension ref="A1:X101"/>
  <sheetViews>
    <sheetView workbookViewId="0">
      <selection activeCell="I17" sqref="I17"/>
    </sheetView>
  </sheetViews>
  <sheetFormatPr defaultRowHeight="15" x14ac:dyDescent="0.25"/>
  <cols>
    <col min="1" max="1" width="15.140625" bestFit="1" customWidth="1"/>
    <col min="2" max="2" width="10.28515625" bestFit="1" customWidth="1"/>
    <col min="3" max="3" width="9" bestFit="1" customWidth="1"/>
    <col min="4" max="4" width="13.85546875" bestFit="1" customWidth="1"/>
    <col min="5" max="5" width="6.140625" bestFit="1" customWidth="1"/>
    <col min="6" max="6" width="13.5703125" customWidth="1"/>
    <col min="7" max="7" width="14.7109375" customWidth="1"/>
    <col min="8" max="8" width="16.7109375" bestFit="1" customWidth="1"/>
    <col min="10" max="10" width="20.5703125" bestFit="1" customWidth="1"/>
    <col min="11" max="11" width="102.28515625" bestFit="1" customWidth="1"/>
    <col min="12" max="12" width="20.5703125" bestFit="1" customWidth="1"/>
    <col min="13" max="13" width="102.28515625" style="1" bestFit="1" customWidth="1"/>
    <col min="25" max="25" width="35" customWidth="1"/>
    <col min="26" max="26" width="11.28515625" customWidth="1"/>
  </cols>
  <sheetData>
    <row r="1" spans="1:24" x14ac:dyDescent="0.25">
      <c r="A1" t="s">
        <v>0</v>
      </c>
      <c r="B1" t="s">
        <v>1</v>
      </c>
      <c r="C1" t="s">
        <v>2</v>
      </c>
      <c r="D1" t="s">
        <v>3</v>
      </c>
      <c r="E1" t="s">
        <v>4</v>
      </c>
      <c r="F1" t="s">
        <v>5</v>
      </c>
      <c r="G1" t="s">
        <v>6</v>
      </c>
      <c r="H1" t="s">
        <v>7</v>
      </c>
    </row>
    <row r="2" spans="1:24" x14ac:dyDescent="0.25">
      <c r="A2">
        <v>5</v>
      </c>
      <c r="B2">
        <v>-3</v>
      </c>
      <c r="C2">
        <v>0.94</v>
      </c>
      <c r="D2">
        <v>0.27</v>
      </c>
      <c r="E2" t="b">
        <v>0</v>
      </c>
      <c r="F2">
        <v>5</v>
      </c>
      <c r="G2">
        <v>4.5</v>
      </c>
      <c r="H2" t="s">
        <v>8</v>
      </c>
      <c r="I2">
        <f>COUNTIF(E2:E16,"FALSE")/15</f>
        <v>0.8666666666666667</v>
      </c>
      <c r="J2" s="9" t="s">
        <v>59</v>
      </c>
      <c r="K2" s="1" t="s">
        <v>51</v>
      </c>
      <c r="N2" s="8"/>
      <c r="O2" s="8"/>
      <c r="P2" s="8"/>
      <c r="Q2" s="8"/>
      <c r="R2" s="8"/>
      <c r="S2" s="8"/>
      <c r="T2" s="8"/>
      <c r="U2" s="8"/>
      <c r="V2" s="8"/>
      <c r="W2" s="8"/>
      <c r="X2" s="8"/>
    </row>
    <row r="3" spans="1:24" x14ac:dyDescent="0.25">
      <c r="A3">
        <v>5</v>
      </c>
      <c r="B3">
        <v>-3</v>
      </c>
      <c r="C3">
        <v>0.94</v>
      </c>
      <c r="D3">
        <v>0.12</v>
      </c>
      <c r="E3" t="b">
        <v>0</v>
      </c>
      <c r="F3">
        <v>4.5</v>
      </c>
      <c r="G3">
        <v>4.5</v>
      </c>
      <c r="H3" t="s">
        <v>8</v>
      </c>
      <c r="I3">
        <f>COUNTIF(E17:E101,"FALSE")/84</f>
        <v>0.55952380952380953</v>
      </c>
      <c r="J3" s="9" t="s">
        <v>0</v>
      </c>
      <c r="K3" s="7" t="s">
        <v>50</v>
      </c>
      <c r="N3" s="8"/>
      <c r="O3" s="8"/>
      <c r="P3" s="8"/>
      <c r="Q3" s="8"/>
      <c r="R3" s="8"/>
      <c r="S3" s="8"/>
      <c r="T3" s="8"/>
      <c r="U3" s="8"/>
      <c r="V3" s="8"/>
      <c r="W3" s="8"/>
      <c r="X3" s="8"/>
    </row>
    <row r="4" spans="1:24" x14ac:dyDescent="0.25">
      <c r="A4">
        <v>5</v>
      </c>
      <c r="B4">
        <v>-3</v>
      </c>
      <c r="C4">
        <v>0.94</v>
      </c>
      <c r="D4">
        <v>0.93</v>
      </c>
      <c r="E4" t="b">
        <v>0</v>
      </c>
      <c r="F4">
        <v>4.5</v>
      </c>
      <c r="G4">
        <v>4.5</v>
      </c>
      <c r="H4" t="s">
        <v>8</v>
      </c>
      <c r="J4" s="9" t="s">
        <v>1</v>
      </c>
      <c r="K4" s="7" t="s">
        <v>52</v>
      </c>
      <c r="N4" s="8"/>
      <c r="O4" s="8"/>
      <c r="P4" s="8"/>
      <c r="Q4" s="8"/>
      <c r="R4" s="8"/>
      <c r="S4" s="8"/>
      <c r="T4" s="8"/>
      <c r="U4" s="8"/>
      <c r="V4" s="8"/>
      <c r="W4" s="8"/>
      <c r="X4" s="8"/>
    </row>
    <row r="5" spans="1:24" x14ac:dyDescent="0.25">
      <c r="A5">
        <v>5</v>
      </c>
      <c r="B5">
        <v>-3</v>
      </c>
      <c r="C5">
        <v>0.94</v>
      </c>
      <c r="D5">
        <v>0.21</v>
      </c>
      <c r="E5" t="b">
        <v>0</v>
      </c>
      <c r="F5">
        <v>4.5</v>
      </c>
      <c r="G5">
        <v>4.5</v>
      </c>
      <c r="H5" t="s">
        <v>8</v>
      </c>
      <c r="J5" s="9" t="s">
        <v>2</v>
      </c>
      <c r="K5" s="7" t="s">
        <v>54</v>
      </c>
      <c r="N5" s="8"/>
      <c r="O5" s="8"/>
      <c r="P5" s="8"/>
      <c r="Q5" s="8"/>
      <c r="R5" s="8"/>
      <c r="S5" s="8"/>
      <c r="T5" s="8"/>
      <c r="U5" s="8"/>
      <c r="V5" s="8"/>
      <c r="W5" s="8"/>
      <c r="X5" s="8"/>
    </row>
    <row r="6" spans="1:24" x14ac:dyDescent="0.25">
      <c r="A6">
        <v>5</v>
      </c>
      <c r="B6">
        <v>-3</v>
      </c>
      <c r="C6">
        <v>0.94</v>
      </c>
      <c r="D6">
        <v>0.13</v>
      </c>
      <c r="E6" t="b">
        <v>0</v>
      </c>
      <c r="F6">
        <v>4.5</v>
      </c>
      <c r="G6">
        <v>4.5</v>
      </c>
      <c r="H6" t="s">
        <v>8</v>
      </c>
      <c r="J6" s="9" t="s">
        <v>3</v>
      </c>
      <c r="K6" s="7" t="s">
        <v>53</v>
      </c>
      <c r="N6" s="8"/>
      <c r="O6" s="8"/>
      <c r="P6" s="8"/>
      <c r="Q6" s="8"/>
      <c r="R6" s="8"/>
      <c r="S6" s="8"/>
      <c r="T6" s="8"/>
      <c r="U6" s="8"/>
      <c r="V6" s="8"/>
      <c r="W6" s="8"/>
      <c r="X6" s="8"/>
    </row>
    <row r="7" spans="1:24" x14ac:dyDescent="0.25">
      <c r="A7">
        <v>4</v>
      </c>
      <c r="B7">
        <v>-2</v>
      </c>
      <c r="C7">
        <v>0.79</v>
      </c>
      <c r="D7">
        <v>0.86</v>
      </c>
      <c r="E7" t="b">
        <v>1</v>
      </c>
      <c r="F7">
        <v>4.5</v>
      </c>
      <c r="G7">
        <v>4.5</v>
      </c>
      <c r="H7" t="s">
        <v>8</v>
      </c>
      <c r="J7" s="9" t="s">
        <v>4</v>
      </c>
      <c r="K7" s="7" t="s">
        <v>55</v>
      </c>
      <c r="N7" s="8"/>
      <c r="O7" s="8"/>
      <c r="P7" s="8"/>
      <c r="Q7" s="8"/>
      <c r="R7" s="8"/>
      <c r="S7" s="8"/>
      <c r="T7" s="8"/>
      <c r="U7" s="8"/>
      <c r="V7" s="8"/>
      <c r="W7" s="8"/>
      <c r="X7" s="8"/>
    </row>
    <row r="8" spans="1:24" x14ac:dyDescent="0.25">
      <c r="A8">
        <v>5</v>
      </c>
      <c r="B8">
        <v>-3</v>
      </c>
      <c r="C8">
        <v>0.94</v>
      </c>
      <c r="D8">
        <v>0.38</v>
      </c>
      <c r="E8" t="b">
        <v>0</v>
      </c>
      <c r="F8">
        <v>4.5</v>
      </c>
      <c r="G8">
        <v>4.5</v>
      </c>
      <c r="H8" t="s">
        <v>8</v>
      </c>
      <c r="J8" s="9" t="s">
        <v>5</v>
      </c>
      <c r="K8" s="7" t="s">
        <v>56</v>
      </c>
      <c r="N8" s="8"/>
      <c r="O8" s="8"/>
      <c r="P8" s="8"/>
      <c r="Q8" s="8"/>
      <c r="R8" s="8"/>
      <c r="S8" s="8"/>
      <c r="T8" s="8"/>
      <c r="U8" s="8"/>
      <c r="V8" s="8"/>
      <c r="W8" s="8"/>
      <c r="X8" s="8"/>
    </row>
    <row r="9" spans="1:24" x14ac:dyDescent="0.25">
      <c r="A9">
        <v>5</v>
      </c>
      <c r="B9">
        <v>-3</v>
      </c>
      <c r="C9">
        <v>0.94</v>
      </c>
      <c r="D9">
        <v>0.91</v>
      </c>
      <c r="E9" t="b">
        <v>0</v>
      </c>
      <c r="F9">
        <v>4.5</v>
      </c>
      <c r="G9">
        <v>4.5</v>
      </c>
      <c r="H9" t="s">
        <v>8</v>
      </c>
      <c r="J9" s="9" t="s">
        <v>6</v>
      </c>
      <c r="K9" s="7" t="s">
        <v>57</v>
      </c>
      <c r="N9" s="8"/>
      <c r="O9" s="8"/>
      <c r="P9" s="8"/>
      <c r="Q9" s="8"/>
      <c r="R9" s="8"/>
      <c r="S9" s="8"/>
      <c r="T9" s="8"/>
      <c r="U9" s="8"/>
      <c r="V9" s="8"/>
      <c r="W9" s="8"/>
      <c r="X9" s="8"/>
    </row>
    <row r="10" spans="1:24" x14ac:dyDescent="0.25">
      <c r="A10">
        <v>5</v>
      </c>
      <c r="B10">
        <v>-3</v>
      </c>
      <c r="C10">
        <v>0.94</v>
      </c>
      <c r="D10">
        <v>0.01</v>
      </c>
      <c r="E10" t="b">
        <v>0</v>
      </c>
      <c r="F10">
        <v>4.5</v>
      </c>
      <c r="G10">
        <v>4.5</v>
      </c>
      <c r="H10" t="s">
        <v>8</v>
      </c>
      <c r="J10" s="9" t="s">
        <v>7</v>
      </c>
      <c r="K10" s="7" t="s">
        <v>58</v>
      </c>
      <c r="N10" s="8"/>
      <c r="O10" s="8"/>
      <c r="P10" s="8"/>
      <c r="Q10" s="8"/>
      <c r="R10" s="8"/>
      <c r="S10" s="8"/>
      <c r="T10" s="8"/>
      <c r="U10" s="8"/>
      <c r="V10" s="8"/>
      <c r="W10" s="8"/>
      <c r="X10" s="8"/>
    </row>
    <row r="11" spans="1:24" x14ac:dyDescent="0.25">
      <c r="A11">
        <v>5</v>
      </c>
      <c r="B11">
        <v>-3</v>
      </c>
      <c r="C11">
        <v>0.94</v>
      </c>
      <c r="D11">
        <v>0.9</v>
      </c>
      <c r="E11" t="b">
        <v>0</v>
      </c>
      <c r="F11">
        <v>4.5</v>
      </c>
      <c r="G11">
        <v>4.5</v>
      </c>
      <c r="H11" t="s">
        <v>8</v>
      </c>
      <c r="N11" s="8"/>
      <c r="O11" s="8"/>
      <c r="P11" s="8"/>
      <c r="Q11" s="8"/>
      <c r="R11" s="8"/>
      <c r="S11" s="8"/>
      <c r="T11" s="8"/>
      <c r="U11" s="8"/>
      <c r="V11" s="8"/>
      <c r="W11" s="8"/>
      <c r="X11" s="8"/>
    </row>
    <row r="12" spans="1:24" x14ac:dyDescent="0.25">
      <c r="A12">
        <v>4</v>
      </c>
      <c r="B12">
        <v>-2</v>
      </c>
      <c r="C12">
        <v>0.79</v>
      </c>
      <c r="D12">
        <v>0.16</v>
      </c>
      <c r="E12" t="b">
        <v>0</v>
      </c>
      <c r="F12">
        <v>4.5</v>
      </c>
      <c r="G12">
        <v>4</v>
      </c>
      <c r="H12" t="s">
        <v>97</v>
      </c>
      <c r="K12" s="8"/>
      <c r="L12" s="8"/>
      <c r="M12" s="7"/>
      <c r="N12" s="8"/>
      <c r="O12" s="8"/>
      <c r="P12" s="8"/>
      <c r="Q12" s="8"/>
      <c r="R12" s="8"/>
      <c r="S12" s="8"/>
      <c r="T12" s="8"/>
      <c r="U12" s="8"/>
      <c r="V12" s="8"/>
      <c r="W12" s="8"/>
      <c r="X12" s="8"/>
    </row>
    <row r="13" spans="1:24" x14ac:dyDescent="0.25">
      <c r="A13">
        <v>4</v>
      </c>
      <c r="B13">
        <v>-2</v>
      </c>
      <c r="C13">
        <v>0.79</v>
      </c>
      <c r="D13">
        <v>0.47</v>
      </c>
      <c r="E13" t="b">
        <v>0</v>
      </c>
      <c r="F13">
        <v>4</v>
      </c>
      <c r="G13">
        <v>3.75</v>
      </c>
      <c r="H13" t="s">
        <v>98</v>
      </c>
      <c r="K13" s="8"/>
      <c r="L13" s="8"/>
      <c r="M13" s="7"/>
      <c r="N13" s="8"/>
      <c r="O13" s="8"/>
      <c r="P13" s="8"/>
      <c r="Q13" s="8"/>
      <c r="R13" s="8"/>
      <c r="S13" s="8"/>
      <c r="T13" s="8"/>
      <c r="U13" s="8"/>
      <c r="V13" s="8"/>
      <c r="W13" s="8"/>
      <c r="X13" s="8"/>
    </row>
    <row r="14" spans="1:24" x14ac:dyDescent="0.25">
      <c r="A14">
        <v>3</v>
      </c>
      <c r="B14">
        <v>-1</v>
      </c>
      <c r="C14">
        <v>0.65</v>
      </c>
      <c r="D14">
        <v>0.94</v>
      </c>
      <c r="E14" t="b">
        <v>1</v>
      </c>
      <c r="F14">
        <v>3.75</v>
      </c>
      <c r="G14">
        <v>3.75</v>
      </c>
      <c r="H14" t="s">
        <v>98</v>
      </c>
      <c r="K14" s="8"/>
      <c r="L14" s="8"/>
      <c r="M14" s="7"/>
      <c r="N14" s="8"/>
      <c r="O14" s="8"/>
      <c r="P14" s="8"/>
      <c r="Q14" s="8"/>
      <c r="R14" s="8"/>
      <c r="S14" s="8"/>
      <c r="T14" s="8"/>
      <c r="U14" s="8"/>
      <c r="V14" s="8"/>
      <c r="W14" s="8"/>
      <c r="X14" s="8"/>
    </row>
    <row r="15" spans="1:24" x14ac:dyDescent="0.25">
      <c r="A15">
        <v>3</v>
      </c>
      <c r="B15">
        <v>-1</v>
      </c>
      <c r="C15">
        <v>0.65</v>
      </c>
      <c r="D15">
        <v>0.35</v>
      </c>
      <c r="E15" t="b">
        <v>0</v>
      </c>
      <c r="F15">
        <v>3.75</v>
      </c>
      <c r="G15">
        <v>3.4</v>
      </c>
      <c r="H15" t="s">
        <v>99</v>
      </c>
      <c r="K15" s="8"/>
      <c r="L15" s="8"/>
      <c r="M15" s="7"/>
      <c r="N15" s="8"/>
      <c r="O15" s="8"/>
      <c r="P15" s="8"/>
      <c r="Q15" s="8"/>
      <c r="R15" s="8"/>
      <c r="S15" s="8"/>
      <c r="T15" s="8"/>
      <c r="U15" s="8"/>
      <c r="V15" s="8"/>
      <c r="W15" s="8"/>
      <c r="X15" s="8"/>
    </row>
    <row r="16" spans="1:24" x14ac:dyDescent="0.25">
      <c r="A16">
        <v>3</v>
      </c>
      <c r="B16">
        <v>-1</v>
      </c>
      <c r="C16">
        <v>0.65</v>
      </c>
      <c r="D16">
        <v>0.28999999999999998</v>
      </c>
      <c r="E16" t="b">
        <v>0</v>
      </c>
      <c r="F16">
        <v>3.4</v>
      </c>
      <c r="G16">
        <v>2.8</v>
      </c>
      <c r="H16" t="s">
        <v>100</v>
      </c>
      <c r="K16" s="8"/>
      <c r="L16" s="8"/>
      <c r="M16" s="7"/>
      <c r="N16" s="8"/>
      <c r="O16" s="8"/>
      <c r="P16" s="8"/>
      <c r="Q16" s="8"/>
      <c r="R16" s="8"/>
      <c r="S16" s="8"/>
      <c r="T16" s="8"/>
      <c r="U16" s="8"/>
      <c r="V16" s="8"/>
      <c r="W16" s="8"/>
      <c r="X16" s="8"/>
    </row>
    <row r="17" spans="1:24" x14ac:dyDescent="0.25">
      <c r="A17">
        <v>2</v>
      </c>
      <c r="B17">
        <v>0</v>
      </c>
      <c r="C17">
        <v>0.5</v>
      </c>
      <c r="D17">
        <v>0.36</v>
      </c>
      <c r="E17" t="b">
        <v>0</v>
      </c>
      <c r="F17">
        <v>2.8</v>
      </c>
      <c r="G17">
        <v>2.2000000000000002</v>
      </c>
      <c r="H17" t="s">
        <v>101</v>
      </c>
      <c r="I17" t="s">
        <v>96</v>
      </c>
      <c r="K17" s="8"/>
      <c r="L17" s="8"/>
      <c r="M17" s="7"/>
      <c r="N17" s="8"/>
      <c r="O17" s="8"/>
      <c r="P17" s="8"/>
      <c r="Q17" s="8"/>
      <c r="R17" s="8"/>
      <c r="S17" s="8"/>
      <c r="T17" s="8"/>
      <c r="U17" s="8"/>
      <c r="V17" s="8"/>
      <c r="W17" s="8"/>
      <c r="X17" s="8"/>
    </row>
    <row r="18" spans="1:24" x14ac:dyDescent="0.25">
      <c r="A18">
        <v>2</v>
      </c>
      <c r="B18">
        <v>0</v>
      </c>
      <c r="C18">
        <v>0.5</v>
      </c>
      <c r="D18">
        <v>0.09</v>
      </c>
      <c r="E18" t="b">
        <v>0</v>
      </c>
      <c r="F18">
        <v>2.2000000000000002</v>
      </c>
      <c r="G18">
        <v>1.8</v>
      </c>
      <c r="H18" t="s">
        <v>102</v>
      </c>
      <c r="K18" s="8"/>
      <c r="L18" s="8"/>
      <c r="M18" s="7"/>
      <c r="N18" s="8"/>
      <c r="O18" s="8"/>
      <c r="P18" s="8"/>
      <c r="Q18" s="8"/>
      <c r="R18" s="8"/>
      <c r="S18" s="8"/>
      <c r="T18" s="8"/>
      <c r="U18" s="8"/>
      <c r="V18" s="8"/>
      <c r="W18" s="8"/>
      <c r="X18" s="8"/>
    </row>
    <row r="19" spans="1:24" x14ac:dyDescent="0.25">
      <c r="A19">
        <v>1</v>
      </c>
      <c r="B19">
        <v>1</v>
      </c>
      <c r="C19">
        <v>0.35</v>
      </c>
      <c r="D19">
        <v>0.75</v>
      </c>
      <c r="E19" t="b">
        <v>1</v>
      </c>
      <c r="F19">
        <v>1.8</v>
      </c>
      <c r="G19">
        <v>1.8</v>
      </c>
      <c r="H19" t="s">
        <v>102</v>
      </c>
      <c r="K19" s="8"/>
      <c r="L19" s="8"/>
      <c r="M19" s="7"/>
      <c r="N19" s="8"/>
      <c r="O19" s="8"/>
      <c r="P19" s="8"/>
      <c r="Q19" s="8"/>
      <c r="R19" s="8"/>
      <c r="S19" s="8"/>
      <c r="T19" s="8"/>
      <c r="U19" s="8"/>
      <c r="V19" s="8"/>
      <c r="W19" s="8"/>
      <c r="X19" s="8"/>
    </row>
    <row r="20" spans="1:24" x14ac:dyDescent="0.25">
      <c r="A20">
        <v>2</v>
      </c>
      <c r="B20">
        <v>0</v>
      </c>
      <c r="C20">
        <v>0.5</v>
      </c>
      <c r="D20">
        <v>0.43</v>
      </c>
      <c r="E20" t="b">
        <v>0</v>
      </c>
      <c r="F20">
        <v>1.8</v>
      </c>
      <c r="G20">
        <v>1.8</v>
      </c>
      <c r="H20" t="s">
        <v>102</v>
      </c>
      <c r="K20" s="8"/>
      <c r="L20" s="8"/>
      <c r="M20" s="7"/>
      <c r="N20" s="8"/>
      <c r="O20" s="8"/>
      <c r="P20" s="8"/>
      <c r="Q20" s="8"/>
      <c r="R20" s="8"/>
      <c r="S20" s="8"/>
      <c r="T20" s="8"/>
      <c r="U20" s="8"/>
      <c r="V20" s="8"/>
      <c r="W20" s="8"/>
      <c r="X20" s="8"/>
    </row>
    <row r="21" spans="1:24" x14ac:dyDescent="0.25">
      <c r="A21">
        <v>2</v>
      </c>
      <c r="B21">
        <v>0</v>
      </c>
      <c r="C21">
        <v>0.5</v>
      </c>
      <c r="D21">
        <v>0.37</v>
      </c>
      <c r="E21" t="b">
        <v>0</v>
      </c>
      <c r="F21">
        <v>1.8</v>
      </c>
      <c r="G21">
        <v>1.8</v>
      </c>
      <c r="H21" t="s">
        <v>102</v>
      </c>
      <c r="K21" s="8"/>
      <c r="L21" s="8"/>
      <c r="M21" s="7"/>
      <c r="N21" s="8"/>
      <c r="O21" s="8"/>
      <c r="P21" s="8"/>
      <c r="Q21" s="8"/>
      <c r="R21" s="8"/>
      <c r="S21" s="8"/>
      <c r="T21" s="8"/>
      <c r="U21" s="8"/>
      <c r="V21" s="8"/>
      <c r="W21" s="8"/>
      <c r="X21" s="8"/>
    </row>
    <row r="22" spans="1:24" x14ac:dyDescent="0.25">
      <c r="A22">
        <v>2</v>
      </c>
      <c r="B22">
        <v>0</v>
      </c>
      <c r="C22">
        <v>0.5</v>
      </c>
      <c r="D22">
        <v>0.54</v>
      </c>
      <c r="E22" t="b">
        <v>1</v>
      </c>
      <c r="F22">
        <v>1.8</v>
      </c>
      <c r="G22">
        <v>1.8</v>
      </c>
      <c r="H22" t="s">
        <v>103</v>
      </c>
      <c r="K22" s="8"/>
      <c r="L22" s="8"/>
      <c r="M22" s="7"/>
      <c r="N22" s="8"/>
      <c r="O22" s="8"/>
      <c r="P22" s="8"/>
      <c r="Q22" s="8"/>
      <c r="R22" s="8"/>
      <c r="S22" s="8"/>
      <c r="T22" s="8"/>
      <c r="U22" s="8"/>
      <c r="V22" s="8"/>
      <c r="W22" s="8"/>
      <c r="X22" s="8"/>
    </row>
    <row r="23" spans="1:24" x14ac:dyDescent="0.25">
      <c r="A23">
        <v>2</v>
      </c>
      <c r="B23">
        <v>0</v>
      </c>
      <c r="C23">
        <v>0.5</v>
      </c>
      <c r="D23">
        <v>0.42</v>
      </c>
      <c r="E23" t="b">
        <v>0</v>
      </c>
      <c r="F23">
        <v>1.8</v>
      </c>
      <c r="G23">
        <v>1.8</v>
      </c>
      <c r="H23" t="s">
        <v>103</v>
      </c>
      <c r="K23" s="8"/>
      <c r="L23" s="8"/>
      <c r="M23" s="7"/>
      <c r="N23" s="8"/>
      <c r="O23" s="8"/>
      <c r="P23" s="8"/>
      <c r="Q23" s="8"/>
      <c r="R23" s="8"/>
      <c r="S23" s="8"/>
      <c r="T23" s="8"/>
      <c r="U23" s="8"/>
      <c r="V23" s="8"/>
      <c r="W23" s="8"/>
      <c r="X23" s="8"/>
    </row>
    <row r="24" spans="1:24" x14ac:dyDescent="0.25">
      <c r="A24">
        <v>2</v>
      </c>
      <c r="B24">
        <v>0</v>
      </c>
      <c r="C24">
        <v>0.5</v>
      </c>
      <c r="D24">
        <v>0.06</v>
      </c>
      <c r="E24" t="b">
        <v>0</v>
      </c>
      <c r="F24">
        <v>1.8</v>
      </c>
      <c r="G24">
        <v>1.8</v>
      </c>
      <c r="H24" t="s">
        <v>103</v>
      </c>
      <c r="K24" s="8"/>
      <c r="L24" s="8"/>
      <c r="M24" s="7"/>
      <c r="N24" s="8"/>
      <c r="O24" s="8"/>
      <c r="P24" s="8"/>
      <c r="Q24" s="8"/>
      <c r="R24" s="8"/>
      <c r="S24" s="8"/>
      <c r="T24" s="8"/>
      <c r="U24" s="8"/>
      <c r="V24" s="8"/>
      <c r="W24" s="8"/>
      <c r="X24" s="8"/>
    </row>
    <row r="25" spans="1:24" x14ac:dyDescent="0.25">
      <c r="A25">
        <v>2</v>
      </c>
      <c r="B25">
        <v>0</v>
      </c>
      <c r="C25">
        <v>0.5</v>
      </c>
      <c r="D25">
        <v>0.43</v>
      </c>
      <c r="E25" t="b">
        <v>0</v>
      </c>
      <c r="F25">
        <v>1.8</v>
      </c>
      <c r="G25">
        <v>1.8</v>
      </c>
      <c r="H25" t="s">
        <v>103</v>
      </c>
      <c r="K25" s="8"/>
      <c r="L25" s="8"/>
      <c r="M25" s="7"/>
      <c r="N25" s="8"/>
      <c r="O25" s="8"/>
      <c r="P25" s="8"/>
      <c r="Q25" s="8"/>
      <c r="R25" s="8"/>
      <c r="S25" s="8"/>
      <c r="T25" s="8"/>
      <c r="U25" s="8"/>
      <c r="V25" s="8"/>
      <c r="W25" s="8"/>
      <c r="X25" s="8"/>
    </row>
    <row r="26" spans="1:24" x14ac:dyDescent="0.25">
      <c r="A26">
        <v>2</v>
      </c>
      <c r="B26">
        <v>0</v>
      </c>
      <c r="C26">
        <v>0.5</v>
      </c>
      <c r="D26">
        <v>0.41</v>
      </c>
      <c r="E26" t="b">
        <v>0</v>
      </c>
      <c r="F26">
        <v>1.8</v>
      </c>
      <c r="G26">
        <v>1.8</v>
      </c>
      <c r="H26" t="s">
        <v>103</v>
      </c>
      <c r="K26" s="8"/>
      <c r="L26" s="8"/>
      <c r="M26" s="7"/>
      <c r="N26" s="8"/>
      <c r="O26" s="8"/>
      <c r="P26" s="8"/>
      <c r="Q26" s="8"/>
      <c r="R26" s="8"/>
      <c r="S26" s="8"/>
      <c r="T26" s="8"/>
      <c r="U26" s="8"/>
      <c r="V26" s="8"/>
      <c r="W26" s="8"/>
      <c r="X26" s="8"/>
    </row>
    <row r="27" spans="1:24" x14ac:dyDescent="0.25">
      <c r="A27">
        <v>1</v>
      </c>
      <c r="B27">
        <v>1</v>
      </c>
      <c r="C27">
        <v>0.35</v>
      </c>
      <c r="D27">
        <v>0.09</v>
      </c>
      <c r="E27" t="b">
        <v>0</v>
      </c>
      <c r="F27">
        <v>1.8</v>
      </c>
      <c r="G27">
        <v>1.4</v>
      </c>
      <c r="H27" t="s">
        <v>104</v>
      </c>
      <c r="K27" s="8"/>
      <c r="L27" s="8"/>
      <c r="M27" s="7"/>
      <c r="N27" s="8"/>
      <c r="O27" s="8"/>
      <c r="P27" s="8"/>
      <c r="Q27" s="8"/>
      <c r="R27" s="8"/>
      <c r="S27" s="8"/>
      <c r="T27" s="8"/>
      <c r="U27" s="8"/>
      <c r="V27" s="8"/>
      <c r="W27" s="8"/>
      <c r="X27" s="8"/>
    </row>
    <row r="28" spans="1:24" x14ac:dyDescent="0.25">
      <c r="A28">
        <v>1</v>
      </c>
      <c r="B28">
        <v>1</v>
      </c>
      <c r="C28">
        <v>0.35</v>
      </c>
      <c r="D28">
        <v>0.04</v>
      </c>
      <c r="E28" t="b">
        <v>0</v>
      </c>
      <c r="F28">
        <v>1.4</v>
      </c>
      <c r="G28">
        <v>1</v>
      </c>
      <c r="H28" t="s">
        <v>94</v>
      </c>
      <c r="K28" s="8"/>
      <c r="L28" s="8"/>
      <c r="M28" s="7"/>
      <c r="N28" s="8"/>
      <c r="O28" s="8"/>
      <c r="P28" s="8"/>
      <c r="Q28" s="8"/>
      <c r="R28" s="8"/>
      <c r="S28" s="8"/>
      <c r="T28" s="8"/>
      <c r="U28" s="8"/>
      <c r="V28" s="8"/>
      <c r="W28" s="8"/>
      <c r="X28" s="8"/>
    </row>
    <row r="29" spans="1:24" x14ac:dyDescent="0.25">
      <c r="A29">
        <v>1</v>
      </c>
      <c r="B29">
        <v>1</v>
      </c>
      <c r="C29">
        <v>0.35</v>
      </c>
      <c r="D29">
        <v>0.09</v>
      </c>
      <c r="E29" t="b">
        <v>0</v>
      </c>
      <c r="F29">
        <v>1</v>
      </c>
      <c r="G29">
        <v>0.8</v>
      </c>
      <c r="H29" t="s">
        <v>26</v>
      </c>
      <c r="K29" s="8"/>
      <c r="L29" s="8"/>
      <c r="M29" s="7"/>
      <c r="N29" s="8"/>
      <c r="O29" s="8"/>
      <c r="P29" s="8"/>
      <c r="Q29" s="8"/>
      <c r="R29" s="8"/>
      <c r="S29" s="8"/>
      <c r="T29" s="8"/>
      <c r="U29" s="8"/>
      <c r="V29" s="8"/>
      <c r="W29" s="8"/>
      <c r="X29" s="8"/>
    </row>
    <row r="30" spans="1:24" x14ac:dyDescent="0.25">
      <c r="A30">
        <v>1</v>
      </c>
      <c r="B30">
        <v>1</v>
      </c>
      <c r="C30">
        <v>0.35</v>
      </c>
      <c r="D30">
        <v>0.02</v>
      </c>
      <c r="E30" t="b">
        <v>0</v>
      </c>
      <c r="F30">
        <v>0.8</v>
      </c>
      <c r="G30">
        <v>0.8</v>
      </c>
      <c r="H30" t="s">
        <v>26</v>
      </c>
      <c r="K30" s="8"/>
      <c r="L30" s="8"/>
      <c r="M30" s="7"/>
      <c r="N30" s="8"/>
      <c r="O30" s="8"/>
      <c r="P30" s="8"/>
      <c r="Q30" s="8"/>
      <c r="R30" s="8"/>
      <c r="S30" s="8"/>
      <c r="T30" s="8"/>
      <c r="U30" s="8"/>
      <c r="V30" s="8"/>
      <c r="W30" s="8"/>
      <c r="X30" s="8"/>
    </row>
    <row r="31" spans="1:24" x14ac:dyDescent="0.25">
      <c r="A31">
        <v>1</v>
      </c>
      <c r="B31">
        <v>1</v>
      </c>
      <c r="C31">
        <v>0.35</v>
      </c>
      <c r="D31">
        <v>0.6</v>
      </c>
      <c r="E31" t="b">
        <v>1</v>
      </c>
      <c r="F31">
        <v>0.8</v>
      </c>
      <c r="G31">
        <v>1</v>
      </c>
      <c r="H31" t="s">
        <v>27</v>
      </c>
      <c r="K31" s="8"/>
      <c r="L31" s="8"/>
      <c r="M31" s="7"/>
      <c r="N31" s="8"/>
      <c r="O31" s="8"/>
      <c r="P31" s="8"/>
      <c r="Q31" s="8"/>
      <c r="R31" s="8"/>
      <c r="S31" s="8"/>
      <c r="T31" s="8"/>
      <c r="U31" s="8"/>
      <c r="V31" s="8"/>
      <c r="W31" s="8"/>
      <c r="X31" s="8"/>
    </row>
    <row r="32" spans="1:24" x14ac:dyDescent="0.25">
      <c r="A32">
        <v>1</v>
      </c>
      <c r="B32">
        <v>1</v>
      </c>
      <c r="C32">
        <v>0.35</v>
      </c>
      <c r="D32">
        <v>1</v>
      </c>
      <c r="E32" t="b">
        <v>1</v>
      </c>
      <c r="F32">
        <v>1</v>
      </c>
      <c r="G32">
        <v>0.8</v>
      </c>
      <c r="H32" t="s">
        <v>95</v>
      </c>
      <c r="K32" s="8"/>
      <c r="L32" s="8"/>
      <c r="M32" s="7"/>
      <c r="N32" s="8"/>
      <c r="O32" s="8"/>
      <c r="P32" s="8"/>
      <c r="Q32" s="8"/>
      <c r="R32" s="8"/>
      <c r="S32" s="8"/>
      <c r="T32" s="8"/>
      <c r="U32" s="8"/>
      <c r="V32" s="8"/>
      <c r="W32" s="8"/>
      <c r="X32" s="8"/>
    </row>
    <row r="33" spans="1:24" x14ac:dyDescent="0.25">
      <c r="A33">
        <v>0</v>
      </c>
      <c r="B33">
        <v>2</v>
      </c>
      <c r="C33">
        <v>0.21</v>
      </c>
      <c r="D33">
        <v>0.12</v>
      </c>
      <c r="E33" t="b">
        <v>0</v>
      </c>
      <c r="F33">
        <v>0.8</v>
      </c>
      <c r="G33">
        <v>0.6</v>
      </c>
      <c r="H33" t="s">
        <v>105</v>
      </c>
      <c r="K33" s="8"/>
      <c r="L33" s="8"/>
      <c r="M33" s="7"/>
      <c r="N33" s="8"/>
      <c r="O33" s="8"/>
      <c r="P33" s="8"/>
      <c r="Q33" s="8"/>
      <c r="R33" s="8"/>
      <c r="S33" s="8"/>
      <c r="T33" s="8"/>
      <c r="U33" s="8"/>
      <c r="V33" s="8"/>
      <c r="W33" s="8"/>
      <c r="X33" s="8"/>
    </row>
    <row r="34" spans="1:24" x14ac:dyDescent="0.25">
      <c r="A34">
        <v>0</v>
      </c>
      <c r="B34">
        <v>2</v>
      </c>
      <c r="C34">
        <v>0.21</v>
      </c>
      <c r="D34">
        <v>0.27</v>
      </c>
      <c r="E34" t="b">
        <v>1</v>
      </c>
      <c r="F34">
        <v>0.6</v>
      </c>
      <c r="G34">
        <v>0.6</v>
      </c>
      <c r="H34" t="s">
        <v>105</v>
      </c>
      <c r="K34" s="8"/>
      <c r="L34" s="8"/>
      <c r="M34" s="7"/>
      <c r="N34" s="8"/>
      <c r="O34" s="8"/>
      <c r="P34" s="8"/>
      <c r="Q34" s="8"/>
      <c r="R34" s="8"/>
      <c r="S34" s="8"/>
      <c r="T34" s="8"/>
      <c r="U34" s="8"/>
      <c r="V34" s="8"/>
      <c r="W34" s="8"/>
      <c r="X34" s="8"/>
    </row>
    <row r="35" spans="1:24" x14ac:dyDescent="0.25">
      <c r="A35">
        <v>0</v>
      </c>
      <c r="B35">
        <v>2</v>
      </c>
      <c r="C35">
        <v>0.21</v>
      </c>
      <c r="D35">
        <v>0.11</v>
      </c>
      <c r="E35" t="b">
        <v>0</v>
      </c>
      <c r="F35">
        <v>0.6</v>
      </c>
      <c r="G35">
        <v>0.4</v>
      </c>
      <c r="H35" t="s">
        <v>106</v>
      </c>
      <c r="K35" s="8"/>
      <c r="L35" s="8"/>
      <c r="M35" s="7"/>
      <c r="N35" s="8"/>
      <c r="O35" s="8"/>
      <c r="P35" s="8"/>
      <c r="Q35" s="8"/>
      <c r="R35" s="8"/>
      <c r="S35" s="8"/>
      <c r="T35" s="8"/>
      <c r="U35" s="8"/>
      <c r="V35" s="8"/>
      <c r="W35" s="8"/>
      <c r="X35" s="8"/>
    </row>
    <row r="36" spans="1:24" x14ac:dyDescent="0.25">
      <c r="A36">
        <v>1</v>
      </c>
      <c r="B36">
        <v>1</v>
      </c>
      <c r="C36">
        <v>0.35</v>
      </c>
      <c r="D36">
        <v>0.24</v>
      </c>
      <c r="E36" t="b">
        <v>0</v>
      </c>
      <c r="F36">
        <v>0.4</v>
      </c>
      <c r="G36">
        <v>0.4</v>
      </c>
      <c r="H36" t="s">
        <v>106</v>
      </c>
      <c r="K36" s="8"/>
      <c r="L36" s="8"/>
      <c r="M36" s="7"/>
      <c r="N36" s="8"/>
      <c r="O36" s="8"/>
      <c r="P36" s="8"/>
      <c r="Q36" s="8"/>
      <c r="R36" s="8"/>
      <c r="S36" s="8"/>
      <c r="T36" s="8"/>
      <c r="U36" s="8"/>
      <c r="V36" s="8"/>
      <c r="W36" s="8"/>
      <c r="X36" s="8"/>
    </row>
    <row r="37" spans="1:24" x14ac:dyDescent="0.25">
      <c r="A37">
        <v>1</v>
      </c>
      <c r="B37">
        <v>1</v>
      </c>
      <c r="C37">
        <v>0.35</v>
      </c>
      <c r="D37">
        <v>0.64</v>
      </c>
      <c r="E37" t="b">
        <v>1</v>
      </c>
      <c r="F37">
        <v>0.4</v>
      </c>
      <c r="G37">
        <v>0.8</v>
      </c>
      <c r="H37" t="s">
        <v>107</v>
      </c>
      <c r="K37" s="8"/>
      <c r="L37" s="8"/>
      <c r="M37" s="7"/>
      <c r="N37" s="8"/>
      <c r="O37" s="8"/>
      <c r="P37" s="8"/>
      <c r="Q37" s="8"/>
      <c r="R37" s="8"/>
      <c r="S37" s="8"/>
      <c r="T37" s="8"/>
      <c r="U37" s="8"/>
      <c r="V37" s="8"/>
      <c r="W37" s="8"/>
      <c r="X37" s="8"/>
    </row>
    <row r="38" spans="1:24" x14ac:dyDescent="0.25">
      <c r="A38">
        <v>0</v>
      </c>
      <c r="B38">
        <v>2</v>
      </c>
      <c r="C38">
        <v>0.21</v>
      </c>
      <c r="D38">
        <v>0.03</v>
      </c>
      <c r="E38" t="b">
        <v>0</v>
      </c>
      <c r="F38">
        <v>0.8</v>
      </c>
      <c r="G38">
        <v>0.2</v>
      </c>
      <c r="H38" t="s">
        <v>108</v>
      </c>
      <c r="K38" s="8"/>
      <c r="L38" s="8"/>
      <c r="M38" s="7"/>
      <c r="N38" s="8"/>
      <c r="O38" s="8"/>
      <c r="P38" s="8"/>
      <c r="Q38" s="8"/>
      <c r="R38" s="8"/>
      <c r="S38" s="8"/>
      <c r="T38" s="8"/>
      <c r="U38" s="8"/>
      <c r="V38" s="8"/>
      <c r="W38" s="8"/>
      <c r="X38" s="8"/>
    </row>
    <row r="39" spans="1:24" x14ac:dyDescent="0.25">
      <c r="A39">
        <v>0</v>
      </c>
      <c r="B39">
        <v>2</v>
      </c>
      <c r="C39">
        <v>0.21</v>
      </c>
      <c r="D39">
        <v>0.24</v>
      </c>
      <c r="E39" t="b">
        <v>1</v>
      </c>
      <c r="F39">
        <v>0.2</v>
      </c>
      <c r="G39">
        <v>0.2</v>
      </c>
      <c r="H39" t="s">
        <v>108</v>
      </c>
      <c r="K39" s="8"/>
      <c r="L39" s="8"/>
      <c r="M39" s="7"/>
      <c r="N39" s="8"/>
      <c r="O39" s="8"/>
      <c r="P39" s="8"/>
      <c r="Q39" s="8"/>
      <c r="R39" s="8"/>
      <c r="S39" s="8"/>
      <c r="T39" s="8"/>
      <c r="U39" s="8"/>
      <c r="V39" s="8"/>
      <c r="W39" s="8"/>
      <c r="X39" s="8"/>
    </row>
    <row r="40" spans="1:24" x14ac:dyDescent="0.25">
      <c r="A40">
        <v>0</v>
      </c>
      <c r="B40">
        <v>2</v>
      </c>
      <c r="C40">
        <v>0.21</v>
      </c>
      <c r="D40">
        <v>0.19</v>
      </c>
      <c r="E40" t="b">
        <v>0</v>
      </c>
      <c r="F40">
        <v>0.2</v>
      </c>
      <c r="G40">
        <v>-0.4</v>
      </c>
      <c r="H40" t="s">
        <v>109</v>
      </c>
      <c r="K40" s="8"/>
      <c r="L40" s="8"/>
      <c r="M40" s="7"/>
      <c r="N40" s="8"/>
      <c r="O40" s="8"/>
      <c r="P40" s="8"/>
      <c r="Q40" s="8"/>
      <c r="R40" s="8"/>
      <c r="S40" s="8"/>
      <c r="T40" s="8"/>
      <c r="U40" s="8"/>
      <c r="V40" s="8"/>
      <c r="W40" s="8"/>
      <c r="X40" s="8"/>
    </row>
    <row r="41" spans="1:24" x14ac:dyDescent="0.25">
      <c r="A41">
        <v>0</v>
      </c>
      <c r="B41">
        <v>2</v>
      </c>
      <c r="C41">
        <v>0.21</v>
      </c>
      <c r="D41">
        <v>0.5</v>
      </c>
      <c r="E41" t="b">
        <v>1</v>
      </c>
      <c r="F41">
        <v>-0.4</v>
      </c>
      <c r="G41">
        <v>0</v>
      </c>
      <c r="H41" t="s">
        <v>110</v>
      </c>
      <c r="K41" s="8"/>
      <c r="L41" s="8"/>
      <c r="M41" s="7"/>
      <c r="N41" s="8"/>
      <c r="O41" s="8"/>
      <c r="P41" s="8"/>
      <c r="Q41" s="8"/>
      <c r="R41" s="8"/>
      <c r="S41" s="8"/>
      <c r="T41" s="8"/>
      <c r="U41" s="8"/>
      <c r="V41" s="8"/>
      <c r="W41" s="8"/>
      <c r="X41" s="8"/>
    </row>
    <row r="42" spans="1:24" x14ac:dyDescent="0.25">
      <c r="A42">
        <v>0</v>
      </c>
      <c r="B42">
        <v>2</v>
      </c>
      <c r="C42">
        <v>0.21</v>
      </c>
      <c r="D42">
        <v>0.65</v>
      </c>
      <c r="E42" t="b">
        <v>1</v>
      </c>
      <c r="F42">
        <v>0</v>
      </c>
      <c r="G42">
        <v>0.4</v>
      </c>
      <c r="H42" t="s">
        <v>111</v>
      </c>
      <c r="K42" s="8"/>
      <c r="L42" s="8"/>
      <c r="M42" s="7"/>
      <c r="N42" s="8"/>
      <c r="O42" s="8"/>
      <c r="P42" s="8"/>
      <c r="Q42" s="8"/>
      <c r="R42" s="8"/>
      <c r="S42" s="8"/>
      <c r="T42" s="8"/>
      <c r="U42" s="8"/>
      <c r="V42" s="8"/>
      <c r="W42" s="8"/>
      <c r="X42" s="8"/>
    </row>
    <row r="43" spans="1:24" x14ac:dyDescent="0.25">
      <c r="A43">
        <v>1</v>
      </c>
      <c r="B43">
        <v>1</v>
      </c>
      <c r="C43">
        <v>0.35</v>
      </c>
      <c r="D43">
        <v>0.78</v>
      </c>
      <c r="E43" t="b">
        <v>1</v>
      </c>
      <c r="F43">
        <v>0.4</v>
      </c>
      <c r="G43">
        <v>0.4</v>
      </c>
      <c r="H43" t="s">
        <v>112</v>
      </c>
      <c r="K43" s="8"/>
      <c r="L43" s="8"/>
      <c r="M43" s="7"/>
      <c r="N43" s="8"/>
      <c r="O43" s="8"/>
      <c r="P43" s="8"/>
      <c r="Q43" s="8"/>
      <c r="R43" s="8"/>
      <c r="S43" s="8"/>
      <c r="T43" s="8"/>
      <c r="U43" s="8"/>
      <c r="V43" s="8"/>
      <c r="W43" s="8"/>
      <c r="X43" s="8"/>
    </row>
    <row r="44" spans="1:24" x14ac:dyDescent="0.25">
      <c r="A44">
        <v>1</v>
      </c>
      <c r="B44">
        <v>1</v>
      </c>
      <c r="C44">
        <v>0.35</v>
      </c>
      <c r="D44">
        <v>0.69</v>
      </c>
      <c r="E44" t="b">
        <v>1</v>
      </c>
      <c r="F44">
        <v>0.4</v>
      </c>
      <c r="G44">
        <v>1</v>
      </c>
      <c r="H44" t="s">
        <v>113</v>
      </c>
      <c r="K44" s="8"/>
      <c r="L44" s="8"/>
      <c r="M44" s="7"/>
      <c r="N44" s="8"/>
      <c r="O44" s="8"/>
      <c r="P44" s="8"/>
      <c r="Q44" s="8"/>
      <c r="R44" s="8"/>
      <c r="S44" s="8"/>
      <c r="T44" s="8"/>
      <c r="U44" s="8"/>
      <c r="V44" s="8"/>
      <c r="W44" s="8"/>
      <c r="X44" s="8"/>
    </row>
    <row r="45" spans="1:24" x14ac:dyDescent="0.25">
      <c r="A45">
        <v>1</v>
      </c>
      <c r="B45">
        <v>1</v>
      </c>
      <c r="C45">
        <v>0.35</v>
      </c>
      <c r="D45">
        <v>0.72</v>
      </c>
      <c r="E45" t="b">
        <v>1</v>
      </c>
      <c r="F45">
        <v>1</v>
      </c>
      <c r="G45">
        <v>1.6</v>
      </c>
      <c r="H45" t="s">
        <v>114</v>
      </c>
      <c r="K45" s="8"/>
      <c r="L45" s="8"/>
      <c r="M45" s="7"/>
      <c r="N45" s="8"/>
      <c r="O45" s="8"/>
      <c r="P45" s="8"/>
      <c r="Q45" s="8"/>
      <c r="R45" s="8"/>
      <c r="S45" s="8"/>
      <c r="T45" s="8"/>
      <c r="U45" s="8"/>
      <c r="V45" s="8"/>
      <c r="W45" s="8"/>
      <c r="X45" s="8"/>
    </row>
    <row r="46" spans="1:24" x14ac:dyDescent="0.25">
      <c r="A46">
        <v>2</v>
      </c>
      <c r="B46">
        <v>0</v>
      </c>
      <c r="C46">
        <v>0.5</v>
      </c>
      <c r="D46">
        <v>0.3</v>
      </c>
      <c r="E46" t="b">
        <v>0</v>
      </c>
      <c r="F46">
        <v>1.6</v>
      </c>
      <c r="G46">
        <v>1.6</v>
      </c>
      <c r="H46" t="s">
        <v>114</v>
      </c>
      <c r="K46" s="8"/>
      <c r="L46" s="8"/>
      <c r="M46" s="7"/>
      <c r="N46" s="8"/>
      <c r="O46" s="8"/>
      <c r="P46" s="8"/>
      <c r="Q46" s="8"/>
      <c r="R46" s="8"/>
      <c r="S46" s="8"/>
      <c r="T46" s="8"/>
      <c r="U46" s="8"/>
      <c r="V46" s="8"/>
      <c r="W46" s="8"/>
      <c r="X46" s="8"/>
    </row>
    <row r="47" spans="1:24" x14ac:dyDescent="0.25">
      <c r="A47">
        <v>1</v>
      </c>
      <c r="B47">
        <v>1</v>
      </c>
      <c r="C47">
        <v>0.35</v>
      </c>
      <c r="D47">
        <v>0.46</v>
      </c>
      <c r="E47" t="b">
        <v>1</v>
      </c>
      <c r="F47">
        <v>1.6</v>
      </c>
      <c r="G47">
        <v>1.6</v>
      </c>
      <c r="H47" t="s">
        <v>114</v>
      </c>
      <c r="K47" s="8"/>
      <c r="L47" s="8"/>
      <c r="M47" s="7"/>
      <c r="N47" s="8"/>
      <c r="O47" s="8"/>
      <c r="P47" s="8"/>
      <c r="Q47" s="8"/>
      <c r="R47" s="8"/>
      <c r="S47" s="8"/>
      <c r="T47" s="8"/>
      <c r="U47" s="8"/>
      <c r="V47" s="8"/>
      <c r="W47" s="8"/>
      <c r="X47" s="8"/>
    </row>
    <row r="48" spans="1:24" x14ac:dyDescent="0.25">
      <c r="A48">
        <v>2</v>
      </c>
      <c r="B48">
        <v>0</v>
      </c>
      <c r="C48">
        <v>0.5</v>
      </c>
      <c r="D48">
        <v>0.72</v>
      </c>
      <c r="E48" t="b">
        <v>1</v>
      </c>
      <c r="F48">
        <v>1.6</v>
      </c>
      <c r="G48">
        <v>2</v>
      </c>
      <c r="H48" t="s">
        <v>115</v>
      </c>
      <c r="K48" s="8"/>
      <c r="L48" s="8"/>
      <c r="M48" s="7"/>
      <c r="N48" s="8"/>
      <c r="O48" s="8"/>
      <c r="P48" s="8"/>
      <c r="Q48" s="8"/>
      <c r="R48" s="8"/>
      <c r="S48" s="8"/>
      <c r="T48" s="8"/>
      <c r="U48" s="8"/>
      <c r="V48" s="8"/>
      <c r="W48" s="8"/>
      <c r="X48" s="8"/>
    </row>
    <row r="49" spans="1:24" x14ac:dyDescent="0.25">
      <c r="A49">
        <v>2</v>
      </c>
      <c r="B49">
        <v>0</v>
      </c>
      <c r="C49">
        <v>0.5</v>
      </c>
      <c r="D49">
        <v>0.56999999999999995</v>
      </c>
      <c r="E49" t="b">
        <v>1</v>
      </c>
      <c r="F49">
        <v>2</v>
      </c>
      <c r="G49">
        <v>2.4</v>
      </c>
      <c r="H49" t="s">
        <v>28</v>
      </c>
      <c r="K49" s="8"/>
      <c r="L49" s="8"/>
      <c r="M49" s="7"/>
      <c r="N49" s="8"/>
      <c r="O49" s="8"/>
      <c r="P49" s="8"/>
      <c r="Q49" s="8"/>
      <c r="R49" s="8"/>
      <c r="S49" s="8"/>
      <c r="T49" s="8"/>
      <c r="U49" s="8"/>
      <c r="V49" s="8"/>
      <c r="W49" s="8"/>
      <c r="X49" s="8"/>
    </row>
    <row r="50" spans="1:24" x14ac:dyDescent="0.25">
      <c r="A50">
        <v>2</v>
      </c>
      <c r="B50">
        <v>0</v>
      </c>
      <c r="C50">
        <v>0.5</v>
      </c>
      <c r="D50">
        <v>0.93</v>
      </c>
      <c r="E50" t="b">
        <v>1</v>
      </c>
      <c r="F50">
        <v>2.4</v>
      </c>
      <c r="G50">
        <v>2.4</v>
      </c>
      <c r="H50" t="s">
        <v>28</v>
      </c>
      <c r="K50" s="8"/>
      <c r="L50" s="8"/>
      <c r="M50" s="7"/>
      <c r="N50" s="8"/>
      <c r="O50" s="8"/>
      <c r="P50" s="8"/>
      <c r="Q50" s="8"/>
      <c r="R50" s="8"/>
      <c r="S50" s="8"/>
      <c r="T50" s="8"/>
      <c r="U50" s="8"/>
      <c r="V50" s="8"/>
      <c r="W50" s="8"/>
      <c r="X50" s="8"/>
    </row>
    <row r="51" spans="1:24" x14ac:dyDescent="0.25">
      <c r="A51">
        <v>3</v>
      </c>
      <c r="B51">
        <v>-1</v>
      </c>
      <c r="C51">
        <v>0.65</v>
      </c>
      <c r="D51">
        <v>0.28000000000000003</v>
      </c>
      <c r="E51" t="b">
        <v>0</v>
      </c>
      <c r="F51">
        <v>2.4</v>
      </c>
      <c r="G51">
        <v>2.4</v>
      </c>
      <c r="H51" t="s">
        <v>28</v>
      </c>
      <c r="K51" s="8"/>
      <c r="L51" s="8"/>
      <c r="M51" s="7"/>
      <c r="N51" s="8"/>
      <c r="O51" s="8"/>
      <c r="P51" s="8"/>
      <c r="Q51" s="8"/>
      <c r="R51" s="8"/>
      <c r="S51" s="8"/>
      <c r="T51" s="8"/>
      <c r="U51" s="8"/>
      <c r="V51" s="8"/>
      <c r="W51" s="8"/>
      <c r="X51" s="8"/>
    </row>
    <row r="52" spans="1:24" x14ac:dyDescent="0.25">
      <c r="A52">
        <v>2</v>
      </c>
      <c r="B52">
        <v>0</v>
      </c>
      <c r="C52">
        <v>0.5</v>
      </c>
      <c r="D52">
        <v>0.28000000000000003</v>
      </c>
      <c r="E52" t="b">
        <v>0</v>
      </c>
      <c r="F52">
        <v>2.4</v>
      </c>
      <c r="G52">
        <v>2.2000000000000002</v>
      </c>
      <c r="H52" t="s">
        <v>75</v>
      </c>
      <c r="K52" s="8"/>
      <c r="L52" s="8"/>
      <c r="M52" s="7"/>
      <c r="N52" s="8"/>
      <c r="O52" s="8"/>
      <c r="P52" s="8"/>
      <c r="Q52" s="8"/>
      <c r="R52" s="8"/>
      <c r="S52" s="8"/>
      <c r="T52" s="8"/>
      <c r="U52" s="8"/>
      <c r="V52" s="8"/>
      <c r="W52" s="8"/>
      <c r="X52" s="8"/>
    </row>
    <row r="53" spans="1:24" x14ac:dyDescent="0.25">
      <c r="A53">
        <v>3</v>
      </c>
      <c r="B53">
        <v>-1</v>
      </c>
      <c r="C53">
        <v>0.65</v>
      </c>
      <c r="D53">
        <v>0.34</v>
      </c>
      <c r="E53" t="b">
        <v>0</v>
      </c>
      <c r="F53">
        <v>2.2000000000000002</v>
      </c>
      <c r="G53">
        <v>2.2000000000000002</v>
      </c>
      <c r="H53" t="s">
        <v>75</v>
      </c>
      <c r="K53" s="8"/>
      <c r="L53" s="8"/>
      <c r="M53" s="7"/>
      <c r="N53" s="8"/>
      <c r="O53" s="8"/>
      <c r="P53" s="8"/>
      <c r="Q53" s="8"/>
      <c r="R53" s="8"/>
      <c r="S53" s="8"/>
      <c r="T53" s="8"/>
      <c r="U53" s="8"/>
      <c r="V53" s="8"/>
      <c r="W53" s="8"/>
      <c r="X53" s="8"/>
    </row>
    <row r="54" spans="1:24" x14ac:dyDescent="0.25">
      <c r="A54">
        <v>3</v>
      </c>
      <c r="B54">
        <v>-1</v>
      </c>
      <c r="C54">
        <v>0.65</v>
      </c>
      <c r="D54">
        <v>0.87</v>
      </c>
      <c r="E54" t="b">
        <v>1</v>
      </c>
      <c r="F54">
        <v>2.2000000000000002</v>
      </c>
      <c r="G54">
        <v>2.6</v>
      </c>
      <c r="H54" t="s">
        <v>116</v>
      </c>
      <c r="K54" s="8"/>
      <c r="L54" s="8"/>
      <c r="M54" s="7"/>
      <c r="N54" s="8"/>
      <c r="O54" s="8"/>
      <c r="P54" s="8"/>
      <c r="Q54" s="8"/>
      <c r="R54" s="8"/>
      <c r="S54" s="8"/>
      <c r="T54" s="8"/>
      <c r="U54" s="8"/>
      <c r="V54" s="8"/>
      <c r="W54" s="8"/>
      <c r="X54" s="8"/>
    </row>
    <row r="55" spans="1:24" x14ac:dyDescent="0.25">
      <c r="A55">
        <v>2</v>
      </c>
      <c r="B55">
        <v>0</v>
      </c>
      <c r="C55">
        <v>0.5</v>
      </c>
      <c r="D55">
        <v>0.17</v>
      </c>
      <c r="E55" t="b">
        <v>0</v>
      </c>
      <c r="F55">
        <v>2.6</v>
      </c>
      <c r="G55">
        <v>2.4</v>
      </c>
      <c r="H55" t="s">
        <v>117</v>
      </c>
      <c r="K55" s="8"/>
      <c r="L55" s="8"/>
      <c r="M55" s="7"/>
      <c r="N55" s="8"/>
      <c r="O55" s="8"/>
      <c r="P55" s="8"/>
      <c r="Q55" s="8"/>
      <c r="R55" s="8"/>
      <c r="S55" s="8"/>
      <c r="T55" s="8"/>
      <c r="U55" s="8"/>
      <c r="V55" s="8"/>
      <c r="W55" s="8"/>
      <c r="X55" s="8"/>
    </row>
    <row r="56" spans="1:24" x14ac:dyDescent="0.25">
      <c r="A56">
        <v>3</v>
      </c>
      <c r="B56">
        <v>-1</v>
      </c>
      <c r="C56">
        <v>0.65</v>
      </c>
      <c r="D56">
        <v>0.62</v>
      </c>
      <c r="E56" t="b">
        <v>0</v>
      </c>
      <c r="F56">
        <v>2.4</v>
      </c>
      <c r="G56">
        <v>2.4</v>
      </c>
      <c r="H56" t="s">
        <v>117</v>
      </c>
      <c r="K56" s="8"/>
      <c r="L56" s="8"/>
      <c r="M56" s="7"/>
      <c r="N56" s="8"/>
      <c r="O56" s="8"/>
      <c r="P56" s="8"/>
      <c r="Q56" s="8"/>
      <c r="R56" s="8"/>
      <c r="S56" s="8"/>
      <c r="T56" s="8"/>
      <c r="U56" s="8"/>
      <c r="V56" s="8"/>
      <c r="W56" s="8"/>
      <c r="X56" s="8"/>
    </row>
    <row r="57" spans="1:24" x14ac:dyDescent="0.25">
      <c r="A57">
        <v>3</v>
      </c>
      <c r="B57">
        <v>-1</v>
      </c>
      <c r="C57">
        <v>0.65</v>
      </c>
      <c r="D57">
        <v>0.79</v>
      </c>
      <c r="E57" t="b">
        <v>1</v>
      </c>
      <c r="F57">
        <v>2.4</v>
      </c>
      <c r="G57">
        <v>2.6</v>
      </c>
      <c r="H57" t="s">
        <v>118</v>
      </c>
      <c r="K57" s="8"/>
      <c r="L57" s="8"/>
      <c r="M57" s="7"/>
      <c r="N57" s="8"/>
      <c r="O57" s="8"/>
      <c r="P57" s="8"/>
      <c r="Q57" s="8"/>
      <c r="R57" s="8"/>
      <c r="S57" s="8"/>
      <c r="T57" s="8"/>
      <c r="U57" s="8"/>
      <c r="V57" s="8"/>
      <c r="W57" s="8"/>
      <c r="X57" s="8"/>
    </row>
    <row r="58" spans="1:24" x14ac:dyDescent="0.25">
      <c r="A58">
        <v>3</v>
      </c>
      <c r="B58">
        <v>-1</v>
      </c>
      <c r="C58">
        <v>0.65</v>
      </c>
      <c r="D58">
        <v>0.81</v>
      </c>
      <c r="E58" t="b">
        <v>1</v>
      </c>
      <c r="F58">
        <v>2.6</v>
      </c>
      <c r="G58">
        <v>2.8</v>
      </c>
      <c r="H58" t="s">
        <v>119</v>
      </c>
      <c r="K58" s="8"/>
      <c r="L58" s="8"/>
      <c r="M58" s="7"/>
      <c r="N58" s="8"/>
      <c r="O58" s="8"/>
      <c r="P58" s="8"/>
      <c r="Q58" s="8"/>
      <c r="R58" s="8"/>
      <c r="S58" s="8"/>
      <c r="T58" s="8"/>
      <c r="U58" s="8"/>
      <c r="V58" s="8"/>
      <c r="W58" s="8"/>
      <c r="X58" s="8"/>
    </row>
    <row r="59" spans="1:24" x14ac:dyDescent="0.25">
      <c r="A59">
        <v>2</v>
      </c>
      <c r="B59">
        <v>0</v>
      </c>
      <c r="C59">
        <v>0.5</v>
      </c>
      <c r="D59">
        <v>0.05</v>
      </c>
      <c r="E59" t="b">
        <v>0</v>
      </c>
      <c r="F59">
        <v>2.8</v>
      </c>
      <c r="G59">
        <v>2.8</v>
      </c>
      <c r="H59" t="s">
        <v>120</v>
      </c>
      <c r="K59" s="8"/>
      <c r="L59" s="8"/>
      <c r="M59" s="7"/>
      <c r="N59" s="8"/>
      <c r="O59" s="8"/>
      <c r="P59" s="8"/>
      <c r="Q59" s="8"/>
      <c r="R59" s="8"/>
      <c r="S59" s="8"/>
      <c r="T59" s="8"/>
      <c r="U59" s="8"/>
      <c r="V59" s="8"/>
      <c r="W59" s="8"/>
      <c r="X59" s="8"/>
    </row>
    <row r="60" spans="1:24" x14ac:dyDescent="0.25">
      <c r="A60">
        <v>3</v>
      </c>
      <c r="B60">
        <v>-1</v>
      </c>
      <c r="C60">
        <v>0.65</v>
      </c>
      <c r="D60">
        <v>0.66</v>
      </c>
      <c r="E60" t="b">
        <v>1</v>
      </c>
      <c r="F60">
        <v>2.8</v>
      </c>
      <c r="G60">
        <v>2.8</v>
      </c>
      <c r="H60" t="s">
        <v>121</v>
      </c>
      <c r="K60" s="8"/>
      <c r="L60" s="8"/>
      <c r="M60" s="7"/>
      <c r="N60" s="8"/>
      <c r="O60" s="8"/>
      <c r="P60" s="8"/>
      <c r="Q60" s="8"/>
      <c r="R60" s="8"/>
      <c r="S60" s="8"/>
      <c r="T60" s="8"/>
      <c r="U60" s="8"/>
      <c r="V60" s="8"/>
      <c r="W60" s="8"/>
      <c r="X60" s="8"/>
    </row>
    <row r="61" spans="1:24" x14ac:dyDescent="0.25">
      <c r="A61">
        <v>2</v>
      </c>
      <c r="B61">
        <v>0</v>
      </c>
      <c r="C61">
        <v>0.5</v>
      </c>
      <c r="D61">
        <v>0.13</v>
      </c>
      <c r="E61" t="b">
        <v>0</v>
      </c>
      <c r="F61">
        <v>2.8</v>
      </c>
      <c r="G61">
        <v>2.8</v>
      </c>
      <c r="H61" t="s">
        <v>122</v>
      </c>
      <c r="K61" s="8"/>
      <c r="L61" s="8"/>
      <c r="M61" s="7"/>
      <c r="N61" s="8"/>
      <c r="O61" s="8"/>
      <c r="P61" s="8"/>
      <c r="Q61" s="8"/>
      <c r="R61" s="8"/>
      <c r="S61" s="8"/>
      <c r="T61" s="8"/>
      <c r="U61" s="8"/>
      <c r="V61" s="8"/>
      <c r="W61" s="8"/>
      <c r="X61" s="8"/>
    </row>
    <row r="62" spans="1:24" x14ac:dyDescent="0.25">
      <c r="A62">
        <v>2</v>
      </c>
      <c r="B62">
        <v>0</v>
      </c>
      <c r="C62">
        <v>0.5</v>
      </c>
      <c r="D62">
        <v>0.28999999999999998</v>
      </c>
      <c r="E62" t="b">
        <v>0</v>
      </c>
      <c r="F62">
        <v>2.8</v>
      </c>
      <c r="G62">
        <v>2.2000000000000002</v>
      </c>
      <c r="H62" t="s">
        <v>123</v>
      </c>
      <c r="K62" s="8"/>
      <c r="L62" s="8"/>
      <c r="M62" s="7"/>
      <c r="N62" s="8"/>
      <c r="O62" s="8"/>
      <c r="P62" s="8"/>
      <c r="Q62" s="8"/>
      <c r="R62" s="8"/>
      <c r="S62" s="8"/>
      <c r="T62" s="8"/>
      <c r="U62" s="8"/>
      <c r="V62" s="8"/>
      <c r="W62" s="8"/>
      <c r="X62" s="8"/>
    </row>
    <row r="63" spans="1:24" x14ac:dyDescent="0.25">
      <c r="A63">
        <v>2</v>
      </c>
      <c r="B63">
        <v>0</v>
      </c>
      <c r="C63">
        <v>0.5</v>
      </c>
      <c r="D63">
        <v>0.67</v>
      </c>
      <c r="E63" t="b">
        <v>1</v>
      </c>
      <c r="F63">
        <v>2.2000000000000002</v>
      </c>
      <c r="G63">
        <v>2.2000000000000002</v>
      </c>
      <c r="H63" t="s">
        <v>123</v>
      </c>
      <c r="K63" s="8"/>
      <c r="L63" s="8"/>
      <c r="M63" s="7"/>
      <c r="N63" s="8"/>
      <c r="O63" s="8"/>
      <c r="P63" s="8"/>
      <c r="Q63" s="8"/>
      <c r="R63" s="8"/>
      <c r="S63" s="8"/>
      <c r="T63" s="8"/>
      <c r="U63" s="8"/>
      <c r="V63" s="8"/>
      <c r="W63" s="8"/>
      <c r="X63" s="8"/>
    </row>
    <row r="64" spans="1:24" x14ac:dyDescent="0.25">
      <c r="A64">
        <v>2</v>
      </c>
      <c r="B64">
        <v>0</v>
      </c>
      <c r="C64">
        <v>0.5</v>
      </c>
      <c r="D64">
        <v>0.36</v>
      </c>
      <c r="E64" t="b">
        <v>0</v>
      </c>
      <c r="F64">
        <v>2.2000000000000002</v>
      </c>
      <c r="G64">
        <v>1.6</v>
      </c>
      <c r="H64" t="s">
        <v>25</v>
      </c>
      <c r="K64" s="8"/>
      <c r="L64" s="8"/>
      <c r="M64" s="7"/>
      <c r="N64" s="8"/>
      <c r="O64" s="8"/>
      <c r="P64" s="8"/>
      <c r="Q64" s="8"/>
      <c r="R64" s="8"/>
      <c r="S64" s="8"/>
      <c r="T64" s="8"/>
      <c r="U64" s="8"/>
      <c r="V64" s="8"/>
      <c r="W64" s="8"/>
      <c r="X64" s="8"/>
    </row>
    <row r="65" spans="1:24" x14ac:dyDescent="0.25">
      <c r="A65">
        <v>1</v>
      </c>
      <c r="B65">
        <v>1</v>
      </c>
      <c r="C65">
        <v>0.35</v>
      </c>
      <c r="D65">
        <v>0.03</v>
      </c>
      <c r="E65" t="b">
        <v>0</v>
      </c>
      <c r="F65">
        <v>1.6</v>
      </c>
      <c r="G65">
        <v>1.4</v>
      </c>
      <c r="H65" t="s">
        <v>124</v>
      </c>
      <c r="K65" s="8"/>
      <c r="L65" s="8"/>
      <c r="M65" s="7"/>
      <c r="N65" s="8"/>
      <c r="O65" s="8"/>
      <c r="P65" s="8"/>
      <c r="Q65" s="8"/>
      <c r="R65" s="8"/>
      <c r="S65" s="8"/>
      <c r="T65" s="8"/>
      <c r="U65" s="8"/>
      <c r="V65" s="8"/>
      <c r="W65" s="8"/>
      <c r="X65" s="8"/>
    </row>
    <row r="66" spans="1:24" x14ac:dyDescent="0.25">
      <c r="A66">
        <v>2</v>
      </c>
      <c r="B66">
        <v>0</v>
      </c>
      <c r="C66">
        <v>0.5</v>
      </c>
      <c r="D66">
        <v>0.97</v>
      </c>
      <c r="E66" t="b">
        <v>1</v>
      </c>
      <c r="F66">
        <v>1.4</v>
      </c>
      <c r="G66">
        <v>1.2</v>
      </c>
      <c r="H66" t="s">
        <v>125</v>
      </c>
      <c r="K66" s="8"/>
      <c r="L66" s="8"/>
      <c r="M66" s="7"/>
      <c r="N66" s="8"/>
      <c r="O66" s="8"/>
      <c r="P66" s="8"/>
      <c r="Q66" s="8"/>
      <c r="R66" s="8"/>
      <c r="S66" s="8"/>
      <c r="T66" s="8"/>
      <c r="U66" s="8"/>
      <c r="V66" s="8"/>
      <c r="W66" s="8"/>
      <c r="X66" s="8"/>
    </row>
    <row r="67" spans="1:24" x14ac:dyDescent="0.25">
      <c r="A67">
        <v>2</v>
      </c>
      <c r="B67">
        <v>0</v>
      </c>
      <c r="C67">
        <v>0.5</v>
      </c>
      <c r="D67">
        <v>0.94</v>
      </c>
      <c r="E67" t="b">
        <v>1</v>
      </c>
      <c r="F67">
        <v>1.2</v>
      </c>
      <c r="G67">
        <v>1.6</v>
      </c>
      <c r="H67" t="s">
        <v>126</v>
      </c>
      <c r="K67" s="8"/>
      <c r="L67" s="8"/>
      <c r="M67" s="7"/>
      <c r="N67" s="8"/>
      <c r="O67" s="8"/>
      <c r="P67" s="8"/>
      <c r="Q67" s="8"/>
      <c r="R67" s="8"/>
      <c r="S67" s="8"/>
      <c r="T67" s="8"/>
      <c r="U67" s="8"/>
      <c r="V67" s="8"/>
      <c r="W67" s="8"/>
      <c r="X67" s="8"/>
    </row>
    <row r="68" spans="1:24" x14ac:dyDescent="0.25">
      <c r="A68">
        <v>1</v>
      </c>
      <c r="B68">
        <v>1</v>
      </c>
      <c r="C68">
        <v>0.35</v>
      </c>
      <c r="D68">
        <v>0.25</v>
      </c>
      <c r="E68" t="b">
        <v>0</v>
      </c>
      <c r="F68">
        <v>1.6</v>
      </c>
      <c r="G68">
        <v>1.4</v>
      </c>
      <c r="H68" t="s">
        <v>127</v>
      </c>
      <c r="K68" s="8"/>
      <c r="L68" s="8"/>
      <c r="M68" s="7"/>
      <c r="N68" s="8"/>
      <c r="O68" s="8"/>
      <c r="P68" s="8"/>
      <c r="Q68" s="8"/>
      <c r="R68" s="8"/>
      <c r="S68" s="8"/>
      <c r="T68" s="8"/>
      <c r="U68" s="8"/>
      <c r="V68" s="8"/>
      <c r="W68" s="8"/>
      <c r="X68" s="8"/>
    </row>
    <row r="69" spans="1:24" x14ac:dyDescent="0.25">
      <c r="A69">
        <v>2</v>
      </c>
      <c r="B69">
        <v>0</v>
      </c>
      <c r="C69">
        <v>0.5</v>
      </c>
      <c r="D69">
        <v>0.68</v>
      </c>
      <c r="E69" t="b">
        <v>1</v>
      </c>
      <c r="F69">
        <v>1.4</v>
      </c>
      <c r="G69">
        <v>1.8</v>
      </c>
      <c r="H69" t="s">
        <v>128</v>
      </c>
      <c r="K69" s="8"/>
      <c r="L69" s="8"/>
      <c r="M69" s="7"/>
      <c r="N69" s="8"/>
      <c r="O69" s="8"/>
      <c r="P69" s="8"/>
      <c r="Q69" s="8"/>
      <c r="R69" s="8"/>
      <c r="S69" s="8"/>
      <c r="T69" s="8"/>
      <c r="U69" s="8"/>
      <c r="V69" s="8"/>
      <c r="W69" s="8"/>
      <c r="X69" s="8"/>
    </row>
    <row r="70" spans="1:24" x14ac:dyDescent="0.25">
      <c r="A70">
        <v>2</v>
      </c>
      <c r="B70">
        <v>0</v>
      </c>
      <c r="C70">
        <v>0.5</v>
      </c>
      <c r="D70">
        <v>0.45</v>
      </c>
      <c r="E70" t="b">
        <v>0</v>
      </c>
      <c r="F70">
        <v>1.8</v>
      </c>
      <c r="G70">
        <v>1.8</v>
      </c>
      <c r="H70" t="s">
        <v>128</v>
      </c>
      <c r="K70" s="8"/>
      <c r="L70" s="8"/>
      <c r="M70" s="7"/>
      <c r="N70" s="8"/>
      <c r="O70" s="8"/>
      <c r="P70" s="8"/>
      <c r="Q70" s="8"/>
      <c r="R70" s="8"/>
      <c r="S70" s="8"/>
      <c r="T70" s="8"/>
      <c r="U70" s="8"/>
      <c r="V70" s="8"/>
      <c r="W70" s="8"/>
      <c r="X70" s="8"/>
    </row>
    <row r="71" spans="1:24" x14ac:dyDescent="0.25">
      <c r="A71">
        <v>1</v>
      </c>
      <c r="B71">
        <v>1</v>
      </c>
      <c r="C71">
        <v>0.35</v>
      </c>
      <c r="D71">
        <v>0.52</v>
      </c>
      <c r="E71" t="b">
        <v>1</v>
      </c>
      <c r="F71">
        <v>1.8</v>
      </c>
      <c r="G71">
        <v>1.8</v>
      </c>
      <c r="H71" t="s">
        <v>128</v>
      </c>
      <c r="K71" s="8"/>
      <c r="L71" s="8"/>
      <c r="M71" s="7"/>
      <c r="N71" s="8"/>
      <c r="O71" s="8"/>
      <c r="P71" s="8"/>
      <c r="Q71" s="8"/>
      <c r="R71" s="8"/>
      <c r="S71" s="8"/>
      <c r="T71" s="8"/>
      <c r="U71" s="8"/>
      <c r="V71" s="8"/>
      <c r="W71" s="8"/>
      <c r="X71" s="8"/>
    </row>
    <row r="72" spans="1:24" x14ac:dyDescent="0.25">
      <c r="A72">
        <v>2</v>
      </c>
      <c r="B72">
        <v>0</v>
      </c>
      <c r="C72">
        <v>0.5</v>
      </c>
      <c r="D72">
        <v>0.61</v>
      </c>
      <c r="E72" t="b">
        <v>1</v>
      </c>
      <c r="F72">
        <v>1.8</v>
      </c>
      <c r="G72">
        <v>2.4</v>
      </c>
      <c r="H72" t="s">
        <v>129</v>
      </c>
      <c r="K72" s="8"/>
      <c r="L72" s="8"/>
      <c r="M72" s="7"/>
      <c r="N72" s="8"/>
      <c r="O72" s="8"/>
      <c r="P72" s="8"/>
      <c r="Q72" s="8"/>
      <c r="R72" s="8"/>
      <c r="S72" s="8"/>
      <c r="T72" s="8"/>
      <c r="U72" s="8"/>
      <c r="V72" s="8"/>
      <c r="W72" s="8"/>
      <c r="X72" s="8"/>
    </row>
    <row r="73" spans="1:24" x14ac:dyDescent="0.25">
      <c r="A73">
        <v>2</v>
      </c>
      <c r="B73">
        <v>0</v>
      </c>
      <c r="C73">
        <v>0.5</v>
      </c>
      <c r="D73">
        <v>0.89</v>
      </c>
      <c r="E73" t="b">
        <v>1</v>
      </c>
      <c r="F73">
        <v>2.4</v>
      </c>
      <c r="G73">
        <v>2.4</v>
      </c>
      <c r="H73" t="s">
        <v>129</v>
      </c>
      <c r="K73" s="8"/>
      <c r="L73" s="8"/>
      <c r="M73" s="7"/>
      <c r="N73" s="8"/>
      <c r="O73" s="8"/>
      <c r="P73" s="8"/>
      <c r="Q73" s="8"/>
      <c r="R73" s="8"/>
      <c r="S73" s="8"/>
      <c r="T73" s="8"/>
      <c r="U73" s="8"/>
      <c r="V73" s="8"/>
      <c r="W73" s="8"/>
      <c r="X73" s="8"/>
    </row>
    <row r="74" spans="1:24" x14ac:dyDescent="0.25">
      <c r="A74">
        <v>3</v>
      </c>
      <c r="B74">
        <v>-1</v>
      </c>
      <c r="C74">
        <v>0.65</v>
      </c>
      <c r="D74">
        <v>0.48</v>
      </c>
      <c r="E74" t="b">
        <v>0</v>
      </c>
      <c r="F74">
        <v>2.4</v>
      </c>
      <c r="G74">
        <v>2.4</v>
      </c>
      <c r="H74" t="s">
        <v>129</v>
      </c>
      <c r="K74" s="8"/>
      <c r="L74" s="8"/>
      <c r="M74" s="7"/>
      <c r="N74" s="8"/>
      <c r="O74" s="8"/>
      <c r="P74" s="8"/>
      <c r="Q74" s="8"/>
      <c r="R74" s="8"/>
      <c r="S74" s="8"/>
      <c r="T74" s="8"/>
      <c r="U74" s="8"/>
      <c r="V74" s="8"/>
      <c r="W74" s="8"/>
      <c r="X74" s="8"/>
    </row>
    <row r="75" spans="1:24" x14ac:dyDescent="0.25">
      <c r="A75">
        <v>3</v>
      </c>
      <c r="B75">
        <v>-1</v>
      </c>
      <c r="C75">
        <v>0.65</v>
      </c>
      <c r="D75">
        <v>0.06</v>
      </c>
      <c r="E75" t="b">
        <v>0</v>
      </c>
      <c r="F75">
        <v>2.4</v>
      </c>
      <c r="G75">
        <v>2.4</v>
      </c>
      <c r="H75" t="s">
        <v>129</v>
      </c>
      <c r="K75" s="8"/>
      <c r="L75" s="8"/>
      <c r="M75" s="7"/>
      <c r="N75" s="8"/>
      <c r="O75" s="8"/>
      <c r="P75" s="8"/>
      <c r="Q75" s="8"/>
      <c r="R75" s="8"/>
      <c r="S75" s="8"/>
      <c r="T75" s="8"/>
      <c r="U75" s="8"/>
      <c r="V75" s="8"/>
      <c r="W75" s="8"/>
      <c r="X75" s="8"/>
    </row>
    <row r="76" spans="1:24" x14ac:dyDescent="0.25">
      <c r="A76">
        <v>3</v>
      </c>
      <c r="B76">
        <v>-1</v>
      </c>
      <c r="C76">
        <v>0.65</v>
      </c>
      <c r="D76">
        <v>0.31</v>
      </c>
      <c r="E76" t="b">
        <v>0</v>
      </c>
      <c r="F76">
        <v>2.4</v>
      </c>
      <c r="G76">
        <v>2.4</v>
      </c>
      <c r="H76" t="s">
        <v>129</v>
      </c>
      <c r="K76" s="8"/>
      <c r="L76" s="8"/>
      <c r="M76" s="7"/>
      <c r="N76" s="8"/>
      <c r="O76" s="8"/>
      <c r="P76" s="8"/>
      <c r="Q76" s="8"/>
      <c r="R76" s="8"/>
      <c r="S76" s="8"/>
      <c r="T76" s="8"/>
      <c r="U76" s="8"/>
      <c r="V76" s="8"/>
      <c r="W76" s="8"/>
      <c r="X76" s="8"/>
    </row>
    <row r="77" spans="1:24" x14ac:dyDescent="0.25">
      <c r="A77">
        <v>2</v>
      </c>
      <c r="B77">
        <v>0</v>
      </c>
      <c r="C77">
        <v>0.5</v>
      </c>
      <c r="D77">
        <v>0.42</v>
      </c>
      <c r="E77" t="b">
        <v>0</v>
      </c>
      <c r="F77">
        <v>2.4</v>
      </c>
      <c r="G77">
        <v>2</v>
      </c>
      <c r="H77" t="s">
        <v>130</v>
      </c>
      <c r="K77" s="8"/>
      <c r="L77" s="8"/>
      <c r="M77" s="7"/>
      <c r="N77" s="8"/>
      <c r="O77" s="8"/>
      <c r="P77" s="8"/>
      <c r="Q77" s="8"/>
      <c r="R77" s="8"/>
      <c r="S77" s="8"/>
      <c r="T77" s="8"/>
      <c r="U77" s="8"/>
      <c r="V77" s="8"/>
      <c r="W77" s="8"/>
      <c r="X77" s="8"/>
    </row>
    <row r="78" spans="1:24" x14ac:dyDescent="0.25">
      <c r="A78">
        <v>2</v>
      </c>
      <c r="B78">
        <v>0</v>
      </c>
      <c r="C78">
        <v>0.5</v>
      </c>
      <c r="D78">
        <v>0.66</v>
      </c>
      <c r="E78" t="b">
        <v>1</v>
      </c>
      <c r="F78">
        <v>2</v>
      </c>
      <c r="G78">
        <v>2</v>
      </c>
      <c r="H78" t="s">
        <v>131</v>
      </c>
      <c r="K78" s="8"/>
      <c r="L78" s="8"/>
      <c r="M78" s="7"/>
      <c r="N78" s="8"/>
      <c r="O78" s="8"/>
      <c r="P78" s="8"/>
      <c r="Q78" s="8"/>
      <c r="R78" s="8"/>
      <c r="S78" s="8"/>
      <c r="T78" s="8"/>
      <c r="U78" s="8"/>
      <c r="V78" s="8"/>
      <c r="W78" s="8"/>
      <c r="X78" s="8"/>
    </row>
    <row r="79" spans="1:24" x14ac:dyDescent="0.25">
      <c r="A79">
        <v>2</v>
      </c>
      <c r="B79">
        <v>0</v>
      </c>
      <c r="C79">
        <v>0.5</v>
      </c>
      <c r="D79">
        <v>7.0000000000000007E-2</v>
      </c>
      <c r="E79" t="b">
        <v>0</v>
      </c>
      <c r="F79">
        <v>2</v>
      </c>
      <c r="G79">
        <v>2.2000000000000002</v>
      </c>
      <c r="H79" t="s">
        <v>22</v>
      </c>
      <c r="K79" s="8"/>
      <c r="L79" s="8"/>
      <c r="M79" s="7"/>
      <c r="N79" s="8"/>
      <c r="O79" s="8"/>
      <c r="P79" s="8"/>
      <c r="Q79" s="8"/>
      <c r="R79" s="8"/>
      <c r="S79" s="8"/>
      <c r="T79" s="8"/>
      <c r="U79" s="8"/>
      <c r="V79" s="8"/>
      <c r="W79" s="8"/>
      <c r="X79" s="8"/>
    </row>
    <row r="80" spans="1:24" x14ac:dyDescent="0.25">
      <c r="A80">
        <v>3</v>
      </c>
      <c r="B80">
        <v>-1</v>
      </c>
      <c r="C80">
        <v>0.65</v>
      </c>
      <c r="D80">
        <v>0.71</v>
      </c>
      <c r="E80" t="b">
        <v>1</v>
      </c>
      <c r="F80">
        <v>2.2000000000000002</v>
      </c>
      <c r="G80">
        <v>2.4</v>
      </c>
      <c r="H80" t="s">
        <v>23</v>
      </c>
      <c r="K80" s="8"/>
      <c r="L80" s="8"/>
      <c r="M80" s="7"/>
      <c r="N80" s="8"/>
      <c r="O80" s="8"/>
      <c r="P80" s="8"/>
      <c r="Q80" s="8"/>
      <c r="R80" s="8"/>
      <c r="S80" s="8"/>
      <c r="T80" s="8"/>
      <c r="U80" s="8"/>
      <c r="V80" s="8"/>
      <c r="W80" s="8"/>
      <c r="X80" s="8"/>
    </row>
    <row r="81" spans="1:24" x14ac:dyDescent="0.25">
      <c r="A81">
        <v>2</v>
      </c>
      <c r="B81">
        <v>0</v>
      </c>
      <c r="C81">
        <v>0.5</v>
      </c>
      <c r="D81">
        <v>0.24</v>
      </c>
      <c r="E81" t="b">
        <v>0</v>
      </c>
      <c r="F81">
        <v>2.4</v>
      </c>
      <c r="G81">
        <v>2</v>
      </c>
      <c r="H81" t="s">
        <v>24</v>
      </c>
      <c r="K81" s="8"/>
      <c r="L81" s="8"/>
      <c r="M81" s="7"/>
      <c r="N81" s="8"/>
      <c r="O81" s="8"/>
      <c r="P81" s="8"/>
      <c r="Q81" s="8"/>
      <c r="R81" s="8"/>
      <c r="S81" s="8"/>
      <c r="T81" s="8"/>
      <c r="U81" s="8"/>
      <c r="V81" s="8"/>
      <c r="W81" s="8"/>
      <c r="X81" s="8"/>
    </row>
    <row r="82" spans="1:24" x14ac:dyDescent="0.25">
      <c r="A82">
        <v>2</v>
      </c>
      <c r="B82">
        <v>0</v>
      </c>
      <c r="C82">
        <v>0.5</v>
      </c>
      <c r="D82">
        <v>0.93</v>
      </c>
      <c r="E82" t="b">
        <v>1</v>
      </c>
      <c r="F82">
        <v>2</v>
      </c>
      <c r="G82">
        <v>2.4</v>
      </c>
      <c r="H82" t="s">
        <v>132</v>
      </c>
      <c r="K82" s="8"/>
      <c r="L82" s="8"/>
      <c r="M82" s="7"/>
      <c r="N82" s="8"/>
      <c r="O82" s="8"/>
      <c r="P82" s="8"/>
      <c r="Q82" s="8"/>
      <c r="R82" s="8"/>
      <c r="S82" s="8"/>
      <c r="T82" s="8"/>
      <c r="U82" s="8"/>
      <c r="V82" s="8"/>
      <c r="W82" s="8"/>
      <c r="X82" s="8"/>
    </row>
    <row r="83" spans="1:24" x14ac:dyDescent="0.25">
      <c r="A83">
        <v>3</v>
      </c>
      <c r="B83">
        <v>-1</v>
      </c>
      <c r="C83">
        <v>0.65</v>
      </c>
      <c r="D83">
        <v>0.4</v>
      </c>
      <c r="E83" t="b">
        <v>0</v>
      </c>
      <c r="F83">
        <v>2.4</v>
      </c>
      <c r="G83">
        <v>2.4</v>
      </c>
      <c r="H83" t="s">
        <v>132</v>
      </c>
      <c r="K83" s="8"/>
      <c r="L83" s="8"/>
      <c r="M83" s="7"/>
      <c r="N83" s="8"/>
      <c r="O83" s="8"/>
      <c r="P83" s="8"/>
      <c r="Q83" s="8"/>
      <c r="R83" s="8"/>
      <c r="S83" s="8"/>
      <c r="T83" s="8"/>
      <c r="U83" s="8"/>
      <c r="V83" s="8"/>
      <c r="W83" s="8"/>
      <c r="X83" s="8"/>
    </row>
    <row r="84" spans="1:24" x14ac:dyDescent="0.25">
      <c r="A84">
        <v>2</v>
      </c>
      <c r="B84">
        <v>0</v>
      </c>
      <c r="C84">
        <v>0.5</v>
      </c>
      <c r="D84">
        <v>0.04</v>
      </c>
      <c r="E84" t="b">
        <v>0</v>
      </c>
      <c r="F84">
        <v>2.4</v>
      </c>
      <c r="G84">
        <v>2</v>
      </c>
      <c r="H84" t="s">
        <v>133</v>
      </c>
      <c r="K84" s="8"/>
      <c r="L84" s="8"/>
      <c r="M84" s="7"/>
      <c r="N84" s="8"/>
      <c r="O84" s="8"/>
      <c r="P84" s="8"/>
      <c r="Q84" s="8"/>
      <c r="R84" s="8"/>
      <c r="S84" s="8"/>
      <c r="T84" s="8"/>
      <c r="U84" s="8"/>
      <c r="V84" s="8"/>
      <c r="W84" s="8"/>
      <c r="X84" s="8"/>
    </row>
    <row r="85" spans="1:24" x14ac:dyDescent="0.25">
      <c r="A85">
        <v>2</v>
      </c>
      <c r="B85">
        <v>0</v>
      </c>
      <c r="C85">
        <v>0.5</v>
      </c>
      <c r="D85">
        <v>0.08</v>
      </c>
      <c r="E85" t="b">
        <v>0</v>
      </c>
      <c r="F85">
        <v>2</v>
      </c>
      <c r="G85">
        <v>2</v>
      </c>
      <c r="H85" t="s">
        <v>134</v>
      </c>
      <c r="K85" s="8"/>
      <c r="L85" s="8"/>
      <c r="M85" s="7"/>
      <c r="N85" s="8"/>
      <c r="O85" s="8"/>
      <c r="P85" s="8"/>
      <c r="Q85" s="8"/>
      <c r="R85" s="8"/>
      <c r="S85" s="8"/>
      <c r="T85" s="8"/>
      <c r="U85" s="8"/>
      <c r="V85" s="8"/>
      <c r="W85" s="8"/>
      <c r="X85" s="8"/>
    </row>
    <row r="86" spans="1:24" x14ac:dyDescent="0.25">
      <c r="A86">
        <v>2</v>
      </c>
      <c r="B86">
        <v>0</v>
      </c>
      <c r="C86">
        <v>0.5</v>
      </c>
      <c r="D86">
        <v>0.53</v>
      </c>
      <c r="E86" t="b">
        <v>1</v>
      </c>
      <c r="F86">
        <v>2</v>
      </c>
      <c r="G86">
        <v>1.8</v>
      </c>
      <c r="H86" t="s">
        <v>18</v>
      </c>
      <c r="K86" s="8"/>
      <c r="L86" s="8"/>
      <c r="M86" s="7"/>
      <c r="N86" s="8"/>
      <c r="O86" s="8"/>
      <c r="P86" s="8"/>
      <c r="Q86" s="8"/>
      <c r="R86" s="8"/>
      <c r="S86" s="8"/>
      <c r="T86" s="8"/>
      <c r="U86" s="8"/>
      <c r="V86" s="8"/>
      <c r="W86" s="8"/>
      <c r="X86" s="8"/>
    </row>
    <row r="87" spans="1:24" x14ac:dyDescent="0.25">
      <c r="A87">
        <v>1</v>
      </c>
      <c r="B87">
        <v>1</v>
      </c>
      <c r="C87">
        <v>0.35</v>
      </c>
      <c r="D87">
        <v>0.95</v>
      </c>
      <c r="E87" t="b">
        <v>1</v>
      </c>
      <c r="F87">
        <v>1.8</v>
      </c>
      <c r="G87">
        <v>1.8</v>
      </c>
      <c r="H87" t="s">
        <v>18</v>
      </c>
      <c r="K87" s="8"/>
      <c r="L87" s="8"/>
      <c r="M87" s="7"/>
      <c r="N87" s="8"/>
      <c r="O87" s="8"/>
      <c r="P87" s="8"/>
      <c r="Q87" s="8"/>
      <c r="R87" s="8"/>
      <c r="S87" s="8"/>
      <c r="T87" s="8"/>
      <c r="U87" s="8"/>
      <c r="V87" s="8"/>
      <c r="W87" s="8"/>
      <c r="X87" s="8"/>
    </row>
    <row r="88" spans="1:24" x14ac:dyDescent="0.25">
      <c r="A88">
        <v>1</v>
      </c>
      <c r="B88">
        <v>1</v>
      </c>
      <c r="C88">
        <v>0.35</v>
      </c>
      <c r="D88">
        <v>0.73</v>
      </c>
      <c r="E88" t="b">
        <v>1</v>
      </c>
      <c r="F88">
        <v>1.8</v>
      </c>
      <c r="G88">
        <v>1.8</v>
      </c>
      <c r="H88" t="s">
        <v>18</v>
      </c>
      <c r="K88" s="8"/>
      <c r="L88" s="8"/>
      <c r="M88" s="7"/>
      <c r="N88" s="8"/>
      <c r="O88" s="8"/>
      <c r="P88" s="8"/>
      <c r="Q88" s="8"/>
      <c r="R88" s="8"/>
      <c r="S88" s="8"/>
      <c r="T88" s="8"/>
      <c r="U88" s="8"/>
      <c r="V88" s="8"/>
      <c r="W88" s="8"/>
      <c r="X88" s="8"/>
    </row>
    <row r="89" spans="1:24" x14ac:dyDescent="0.25">
      <c r="A89">
        <v>2</v>
      </c>
      <c r="B89">
        <v>0</v>
      </c>
      <c r="C89">
        <v>0.5</v>
      </c>
      <c r="D89">
        <v>0.53</v>
      </c>
      <c r="E89" t="b">
        <v>1</v>
      </c>
      <c r="F89">
        <v>1.8</v>
      </c>
      <c r="G89">
        <v>2.2000000000000002</v>
      </c>
      <c r="H89" t="s">
        <v>19</v>
      </c>
      <c r="K89" s="8"/>
      <c r="L89" s="8"/>
      <c r="M89" s="7"/>
      <c r="N89" s="8"/>
      <c r="O89" s="8"/>
      <c r="P89" s="8"/>
      <c r="Q89" s="8"/>
      <c r="R89" s="8"/>
      <c r="S89" s="8"/>
      <c r="T89" s="8"/>
      <c r="U89" s="8"/>
      <c r="V89" s="8"/>
      <c r="W89" s="8"/>
      <c r="X89" s="8"/>
    </row>
    <row r="90" spans="1:24" x14ac:dyDescent="0.25">
      <c r="A90">
        <v>3</v>
      </c>
      <c r="B90">
        <v>-1</v>
      </c>
      <c r="C90">
        <v>0.65</v>
      </c>
      <c r="D90">
        <v>0.83</v>
      </c>
      <c r="E90" t="b">
        <v>1</v>
      </c>
      <c r="F90">
        <v>2.2000000000000002</v>
      </c>
      <c r="G90">
        <v>2.4</v>
      </c>
      <c r="H90" t="s">
        <v>135</v>
      </c>
      <c r="K90" s="8"/>
      <c r="L90" s="8"/>
      <c r="M90" s="7"/>
      <c r="N90" s="8"/>
      <c r="O90" s="8"/>
      <c r="P90" s="8"/>
      <c r="Q90" s="8"/>
      <c r="R90" s="8"/>
      <c r="S90" s="8"/>
      <c r="T90" s="8"/>
      <c r="U90" s="8"/>
      <c r="V90" s="8"/>
      <c r="W90" s="8"/>
      <c r="X90" s="8"/>
    </row>
    <row r="91" spans="1:24" x14ac:dyDescent="0.25">
      <c r="A91">
        <v>2</v>
      </c>
      <c r="B91">
        <v>0</v>
      </c>
      <c r="C91">
        <v>0.5</v>
      </c>
      <c r="D91">
        <v>0.53</v>
      </c>
      <c r="E91" t="b">
        <v>1</v>
      </c>
      <c r="F91">
        <v>2.4</v>
      </c>
      <c r="G91">
        <v>2.4</v>
      </c>
      <c r="H91" t="s">
        <v>135</v>
      </c>
      <c r="K91" s="8"/>
      <c r="L91" s="8"/>
      <c r="M91" s="7"/>
      <c r="N91" s="8"/>
      <c r="O91" s="8"/>
      <c r="P91" s="8"/>
      <c r="Q91" s="8"/>
      <c r="R91" s="8"/>
      <c r="S91" s="8"/>
      <c r="T91" s="8"/>
      <c r="U91" s="8"/>
      <c r="V91" s="8"/>
      <c r="W91" s="8"/>
      <c r="X91" s="8"/>
    </row>
    <row r="92" spans="1:24" x14ac:dyDescent="0.25">
      <c r="A92">
        <v>3</v>
      </c>
      <c r="B92">
        <v>-1</v>
      </c>
      <c r="C92">
        <v>0.65</v>
      </c>
      <c r="D92">
        <v>0.33</v>
      </c>
      <c r="E92" t="b">
        <v>0</v>
      </c>
      <c r="F92">
        <v>2.4</v>
      </c>
      <c r="G92">
        <v>2.4</v>
      </c>
      <c r="H92" t="s">
        <v>135</v>
      </c>
      <c r="K92" s="8"/>
      <c r="L92" s="8"/>
      <c r="M92" s="7"/>
      <c r="N92" s="8"/>
      <c r="O92" s="8"/>
      <c r="P92" s="8"/>
      <c r="Q92" s="8"/>
      <c r="R92" s="8"/>
      <c r="S92" s="8"/>
      <c r="T92" s="8"/>
      <c r="U92" s="8"/>
      <c r="V92" s="8"/>
      <c r="W92" s="8"/>
      <c r="X92" s="8"/>
    </row>
    <row r="93" spans="1:24" x14ac:dyDescent="0.25">
      <c r="A93">
        <v>3</v>
      </c>
      <c r="B93">
        <v>-1</v>
      </c>
      <c r="C93">
        <v>0.65</v>
      </c>
      <c r="D93">
        <v>0.71</v>
      </c>
      <c r="E93" t="b">
        <v>1</v>
      </c>
      <c r="F93">
        <v>2.4</v>
      </c>
      <c r="G93">
        <v>3</v>
      </c>
      <c r="H93" t="s">
        <v>136</v>
      </c>
      <c r="K93" s="8"/>
      <c r="L93" s="8"/>
      <c r="M93" s="7"/>
      <c r="N93" s="8"/>
      <c r="O93" s="8"/>
      <c r="P93" s="8"/>
      <c r="Q93" s="8"/>
      <c r="R93" s="8"/>
      <c r="S93" s="8"/>
      <c r="T93" s="8"/>
      <c r="U93" s="8"/>
      <c r="V93" s="8"/>
      <c r="W93" s="8"/>
      <c r="X93" s="8"/>
    </row>
    <row r="94" spans="1:24" x14ac:dyDescent="0.25">
      <c r="A94">
        <v>3</v>
      </c>
      <c r="B94">
        <v>-1</v>
      </c>
      <c r="C94">
        <v>0.65</v>
      </c>
      <c r="D94">
        <v>0.56999999999999995</v>
      </c>
      <c r="E94" t="b">
        <v>0</v>
      </c>
      <c r="F94">
        <v>3</v>
      </c>
      <c r="G94">
        <v>3.2</v>
      </c>
      <c r="H94" t="s">
        <v>137</v>
      </c>
      <c r="K94" s="8"/>
      <c r="L94" s="8"/>
      <c r="M94" s="7"/>
      <c r="N94" s="8"/>
      <c r="O94" s="8"/>
      <c r="P94" s="8"/>
      <c r="Q94" s="8"/>
      <c r="R94" s="8"/>
      <c r="S94" s="8"/>
      <c r="T94" s="8"/>
      <c r="U94" s="8"/>
      <c r="V94" s="8"/>
      <c r="W94" s="8"/>
      <c r="X94" s="8"/>
    </row>
    <row r="95" spans="1:24" x14ac:dyDescent="0.25">
      <c r="A95">
        <v>4</v>
      </c>
      <c r="B95">
        <v>-2</v>
      </c>
      <c r="C95">
        <v>0.79</v>
      </c>
      <c r="D95">
        <v>0.73</v>
      </c>
      <c r="E95" t="b">
        <v>0</v>
      </c>
      <c r="F95">
        <v>3.2</v>
      </c>
      <c r="G95">
        <v>3.2</v>
      </c>
      <c r="H95" t="s">
        <v>137</v>
      </c>
      <c r="K95" s="8"/>
      <c r="L95" s="8"/>
      <c r="M95" s="7"/>
      <c r="N95" s="8"/>
      <c r="O95" s="8"/>
      <c r="P95" s="8"/>
      <c r="Q95" s="8"/>
      <c r="R95" s="8"/>
      <c r="S95" s="8"/>
      <c r="T95" s="8"/>
      <c r="U95" s="8"/>
      <c r="V95" s="8"/>
      <c r="W95" s="8"/>
      <c r="X95" s="8"/>
    </row>
    <row r="96" spans="1:24" x14ac:dyDescent="0.25">
      <c r="A96">
        <v>4</v>
      </c>
      <c r="B96">
        <v>-2</v>
      </c>
      <c r="C96">
        <v>0.79</v>
      </c>
      <c r="D96">
        <v>0.48</v>
      </c>
      <c r="E96" t="b">
        <v>0</v>
      </c>
      <c r="F96">
        <v>3.2</v>
      </c>
      <c r="G96">
        <v>3.2</v>
      </c>
      <c r="H96" t="s">
        <v>137</v>
      </c>
      <c r="K96" s="8"/>
      <c r="L96" s="8"/>
      <c r="M96" s="7"/>
      <c r="N96" s="8"/>
      <c r="O96" s="8"/>
      <c r="P96" s="8"/>
      <c r="Q96" s="8"/>
      <c r="R96" s="8"/>
      <c r="S96" s="8"/>
      <c r="T96" s="8"/>
      <c r="U96" s="8"/>
      <c r="V96" s="8"/>
      <c r="W96" s="8"/>
      <c r="X96" s="8"/>
    </row>
    <row r="97" spans="1:24" x14ac:dyDescent="0.25">
      <c r="A97">
        <v>3</v>
      </c>
      <c r="B97">
        <v>-1</v>
      </c>
      <c r="C97">
        <v>0.65</v>
      </c>
      <c r="D97">
        <v>0.93</v>
      </c>
      <c r="E97" t="b">
        <v>1</v>
      </c>
      <c r="F97">
        <v>3.2</v>
      </c>
      <c r="G97">
        <v>3.2</v>
      </c>
      <c r="H97" t="s">
        <v>137</v>
      </c>
      <c r="K97" s="8"/>
      <c r="L97" s="8"/>
      <c r="M97" s="7"/>
      <c r="N97" s="8"/>
      <c r="O97" s="8"/>
      <c r="P97" s="8"/>
      <c r="Q97" s="8"/>
      <c r="R97" s="8"/>
      <c r="S97" s="8"/>
      <c r="T97" s="8"/>
      <c r="U97" s="8"/>
      <c r="V97" s="8"/>
      <c r="W97" s="8"/>
      <c r="X97" s="8"/>
    </row>
    <row r="98" spans="1:24" x14ac:dyDescent="0.25">
      <c r="A98">
        <v>3</v>
      </c>
      <c r="B98">
        <v>-1</v>
      </c>
      <c r="C98">
        <v>0.65</v>
      </c>
      <c r="D98">
        <v>0.43</v>
      </c>
      <c r="E98" t="b">
        <v>0</v>
      </c>
      <c r="F98">
        <v>3.2</v>
      </c>
      <c r="G98">
        <v>3</v>
      </c>
      <c r="H98" t="s">
        <v>138</v>
      </c>
    </row>
    <row r="99" spans="1:24" x14ac:dyDescent="0.25">
      <c r="A99">
        <v>3</v>
      </c>
      <c r="B99">
        <v>-1</v>
      </c>
      <c r="C99">
        <v>0.65</v>
      </c>
      <c r="D99">
        <v>0.1</v>
      </c>
      <c r="E99" t="b">
        <v>0</v>
      </c>
      <c r="F99">
        <v>3</v>
      </c>
      <c r="G99">
        <v>2.8</v>
      </c>
      <c r="H99" t="s">
        <v>139</v>
      </c>
    </row>
    <row r="100" spans="1:24" x14ac:dyDescent="0.25">
      <c r="A100">
        <v>3</v>
      </c>
      <c r="B100">
        <v>-1</v>
      </c>
      <c r="C100">
        <v>0.65</v>
      </c>
      <c r="D100">
        <v>0.38</v>
      </c>
      <c r="E100" t="b">
        <v>0</v>
      </c>
      <c r="F100">
        <v>2.8</v>
      </c>
      <c r="G100">
        <v>2.8</v>
      </c>
      <c r="H100" t="s">
        <v>139</v>
      </c>
    </row>
    <row r="101" spans="1:24" x14ac:dyDescent="0.25">
      <c r="A101">
        <v>3</v>
      </c>
      <c r="B101">
        <v>-1</v>
      </c>
      <c r="C101">
        <v>0.65</v>
      </c>
      <c r="D101">
        <v>0.14000000000000001</v>
      </c>
      <c r="E101" t="b">
        <v>0</v>
      </c>
      <c r="F101">
        <v>2.8</v>
      </c>
      <c r="G101">
        <v>2.8</v>
      </c>
      <c r="H101" t="s">
        <v>139</v>
      </c>
    </row>
  </sheetData>
  <conditionalFormatting sqref="A2:H101">
    <cfRule type="expression" dxfId="7" priority="1">
      <formula>$E2=FALSE</formula>
    </cfRule>
    <cfRule type="expression" dxfId="6" priority="2">
      <formula>$E2=TRUE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6274-E9C2-4E41-BD01-595E90E9C18A}">
  <dimension ref="A1:X101"/>
  <sheetViews>
    <sheetView workbookViewId="0">
      <selection activeCell="I15" sqref="I15"/>
    </sheetView>
  </sheetViews>
  <sheetFormatPr defaultRowHeight="15" x14ac:dyDescent="0.25"/>
  <cols>
    <col min="1" max="1" width="15.140625" bestFit="1" customWidth="1"/>
    <col min="2" max="2" width="10.28515625" bestFit="1" customWidth="1"/>
    <col min="3" max="3" width="9" bestFit="1" customWidth="1"/>
    <col min="4" max="4" width="13.85546875" bestFit="1" customWidth="1"/>
    <col min="5" max="5" width="6.140625" bestFit="1" customWidth="1"/>
    <col min="6" max="6" width="13.5703125" customWidth="1"/>
    <col min="7" max="7" width="14.7109375" customWidth="1"/>
    <col min="8" max="8" width="16.7109375" bestFit="1" customWidth="1"/>
    <col min="10" max="10" width="20.5703125" bestFit="1" customWidth="1"/>
    <col min="11" max="11" width="102.28515625" bestFit="1" customWidth="1"/>
    <col min="12" max="12" width="20.5703125" bestFit="1" customWidth="1"/>
    <col min="13" max="13" width="102.28515625" style="1" bestFit="1" customWidth="1"/>
    <col min="25" max="25" width="35" customWidth="1"/>
    <col min="26" max="26" width="11.28515625" customWidth="1"/>
  </cols>
  <sheetData>
    <row r="1" spans="1:24" x14ac:dyDescent="0.25">
      <c r="A1" t="s">
        <v>0</v>
      </c>
      <c r="B1" t="s">
        <v>1</v>
      </c>
      <c r="C1" t="s">
        <v>2</v>
      </c>
      <c r="D1" t="s">
        <v>3</v>
      </c>
      <c r="E1" t="s">
        <v>4</v>
      </c>
      <c r="F1" t="s">
        <v>5</v>
      </c>
      <c r="G1" t="s">
        <v>6</v>
      </c>
      <c r="H1" t="s">
        <v>7</v>
      </c>
    </row>
    <row r="2" spans="1:24" x14ac:dyDescent="0.25">
      <c r="A2">
        <v>5</v>
      </c>
      <c r="B2">
        <v>-3</v>
      </c>
      <c r="C2">
        <v>0.94</v>
      </c>
      <c r="D2">
        <v>0.65</v>
      </c>
      <c r="E2" t="b">
        <v>0</v>
      </c>
      <c r="F2">
        <v>5</v>
      </c>
      <c r="G2">
        <v>4.5</v>
      </c>
      <c r="H2" t="s">
        <v>8</v>
      </c>
      <c r="I2">
        <f>COUNTIF(E2:E14,"FALSE")/13</f>
        <v>0.69230769230769229</v>
      </c>
      <c r="J2" s="9" t="s">
        <v>59</v>
      </c>
      <c r="K2" s="1" t="s">
        <v>51</v>
      </c>
      <c r="N2" s="8"/>
      <c r="O2" s="8"/>
      <c r="P2" s="8"/>
      <c r="Q2" s="8"/>
      <c r="R2" s="8"/>
      <c r="S2" s="8"/>
      <c r="T2" s="8"/>
      <c r="U2" s="8"/>
      <c r="V2" s="8"/>
      <c r="W2" s="8"/>
      <c r="X2" s="8"/>
    </row>
    <row r="3" spans="1:24" x14ac:dyDescent="0.25">
      <c r="A3">
        <v>4</v>
      </c>
      <c r="B3">
        <v>-2</v>
      </c>
      <c r="C3">
        <v>0.79</v>
      </c>
      <c r="D3">
        <v>0.77</v>
      </c>
      <c r="E3" t="b">
        <v>0</v>
      </c>
      <c r="F3">
        <v>4.5</v>
      </c>
      <c r="G3">
        <v>4</v>
      </c>
      <c r="H3" t="s">
        <v>97</v>
      </c>
      <c r="I3">
        <f>COUNTIF(E15:E101,"FALSE")/86</f>
        <v>0.43023255813953487</v>
      </c>
      <c r="J3" s="9" t="s">
        <v>0</v>
      </c>
      <c r="K3" s="7" t="s">
        <v>50</v>
      </c>
      <c r="N3" s="8"/>
      <c r="O3" s="8"/>
      <c r="P3" s="8"/>
      <c r="Q3" s="8"/>
      <c r="R3" s="8"/>
      <c r="S3" s="8"/>
      <c r="T3" s="8"/>
      <c r="U3" s="8"/>
      <c r="V3" s="8"/>
      <c r="W3" s="8"/>
      <c r="X3" s="8"/>
    </row>
    <row r="4" spans="1:24" x14ac:dyDescent="0.25">
      <c r="A4">
        <v>4</v>
      </c>
      <c r="B4">
        <v>-2</v>
      </c>
      <c r="C4">
        <v>0.79</v>
      </c>
      <c r="D4">
        <v>0.22</v>
      </c>
      <c r="E4" t="b">
        <v>0</v>
      </c>
      <c r="F4">
        <v>4</v>
      </c>
      <c r="G4">
        <v>3.75</v>
      </c>
      <c r="H4" t="s">
        <v>98</v>
      </c>
      <c r="J4" s="9" t="s">
        <v>1</v>
      </c>
      <c r="K4" s="7" t="s">
        <v>52</v>
      </c>
      <c r="N4" s="8"/>
      <c r="O4" s="8"/>
      <c r="P4" s="8"/>
      <c r="Q4" s="8"/>
      <c r="R4" s="8"/>
      <c r="S4" s="8"/>
      <c r="T4" s="8"/>
      <c r="U4" s="8"/>
      <c r="V4" s="8"/>
      <c r="W4" s="8"/>
      <c r="X4" s="8"/>
    </row>
    <row r="5" spans="1:24" x14ac:dyDescent="0.25">
      <c r="A5">
        <v>4</v>
      </c>
      <c r="B5">
        <v>-2</v>
      </c>
      <c r="C5">
        <v>0.79</v>
      </c>
      <c r="D5">
        <v>0.51</v>
      </c>
      <c r="E5" t="b">
        <v>0</v>
      </c>
      <c r="F5">
        <v>3.75</v>
      </c>
      <c r="G5">
        <v>3.75</v>
      </c>
      <c r="H5" t="s">
        <v>98</v>
      </c>
      <c r="J5" s="9" t="s">
        <v>2</v>
      </c>
      <c r="K5" s="7" t="s">
        <v>54</v>
      </c>
      <c r="N5" s="8"/>
      <c r="O5" s="8"/>
      <c r="P5" s="8"/>
      <c r="Q5" s="8"/>
      <c r="R5" s="8"/>
      <c r="S5" s="8"/>
      <c r="T5" s="8"/>
      <c r="U5" s="8"/>
      <c r="V5" s="8"/>
      <c r="W5" s="8"/>
      <c r="X5" s="8"/>
    </row>
    <row r="6" spans="1:24" x14ac:dyDescent="0.25">
      <c r="A6">
        <v>4</v>
      </c>
      <c r="B6">
        <v>-2</v>
      </c>
      <c r="C6">
        <v>0.79</v>
      </c>
      <c r="D6">
        <v>0.47</v>
      </c>
      <c r="E6" t="b">
        <v>0</v>
      </c>
      <c r="F6">
        <v>3.75</v>
      </c>
      <c r="G6">
        <v>3.75</v>
      </c>
      <c r="H6" t="s">
        <v>98</v>
      </c>
      <c r="J6" s="9" t="s">
        <v>3</v>
      </c>
      <c r="K6" s="7" t="s">
        <v>53</v>
      </c>
      <c r="N6" s="8"/>
      <c r="O6" s="8"/>
      <c r="P6" s="8"/>
      <c r="Q6" s="8"/>
      <c r="R6" s="8"/>
      <c r="S6" s="8"/>
      <c r="T6" s="8"/>
      <c r="U6" s="8"/>
      <c r="V6" s="8"/>
      <c r="W6" s="8"/>
      <c r="X6" s="8"/>
    </row>
    <row r="7" spans="1:24" x14ac:dyDescent="0.25">
      <c r="A7">
        <v>3</v>
      </c>
      <c r="B7">
        <v>-1</v>
      </c>
      <c r="C7">
        <v>0.65</v>
      </c>
      <c r="D7">
        <v>0.8</v>
      </c>
      <c r="E7" t="b">
        <v>1</v>
      </c>
      <c r="F7">
        <v>3.75</v>
      </c>
      <c r="G7">
        <v>3.75</v>
      </c>
      <c r="H7" t="s">
        <v>98</v>
      </c>
      <c r="J7" s="9" t="s">
        <v>4</v>
      </c>
      <c r="K7" s="7" t="s">
        <v>55</v>
      </c>
      <c r="N7" s="8"/>
      <c r="O7" s="8"/>
      <c r="P7" s="8"/>
      <c r="Q7" s="8"/>
      <c r="R7" s="8"/>
      <c r="S7" s="8"/>
      <c r="T7" s="8"/>
      <c r="U7" s="8"/>
      <c r="V7" s="8"/>
      <c r="W7" s="8"/>
      <c r="X7" s="8"/>
    </row>
    <row r="8" spans="1:24" x14ac:dyDescent="0.25">
      <c r="A8">
        <v>4</v>
      </c>
      <c r="B8">
        <v>-2</v>
      </c>
      <c r="C8">
        <v>0.79</v>
      </c>
      <c r="D8">
        <v>0.35</v>
      </c>
      <c r="E8" t="b">
        <v>0</v>
      </c>
      <c r="F8">
        <v>3.75</v>
      </c>
      <c r="G8">
        <v>3.75</v>
      </c>
      <c r="H8" t="s">
        <v>98</v>
      </c>
      <c r="J8" s="9" t="s">
        <v>5</v>
      </c>
      <c r="K8" s="7" t="s">
        <v>56</v>
      </c>
      <c r="N8" s="8"/>
      <c r="O8" s="8"/>
      <c r="P8" s="8"/>
      <c r="Q8" s="8"/>
      <c r="R8" s="8"/>
      <c r="S8" s="8"/>
      <c r="T8" s="8"/>
      <c r="U8" s="8"/>
      <c r="V8" s="8"/>
      <c r="W8" s="8"/>
      <c r="X8" s="8"/>
    </row>
    <row r="9" spans="1:24" x14ac:dyDescent="0.25">
      <c r="A9">
        <v>3</v>
      </c>
      <c r="B9">
        <v>-1</v>
      </c>
      <c r="C9">
        <v>0.65</v>
      </c>
      <c r="D9">
        <v>0.48</v>
      </c>
      <c r="E9" t="b">
        <v>0</v>
      </c>
      <c r="F9">
        <v>3.75</v>
      </c>
      <c r="G9">
        <v>3.4</v>
      </c>
      <c r="H9" t="s">
        <v>99</v>
      </c>
      <c r="J9" s="9" t="s">
        <v>6</v>
      </c>
      <c r="K9" s="7" t="s">
        <v>57</v>
      </c>
      <c r="N9" s="8"/>
      <c r="O9" s="8"/>
      <c r="P9" s="8"/>
      <c r="Q9" s="8"/>
      <c r="R9" s="8"/>
      <c r="S9" s="8"/>
      <c r="T9" s="8"/>
      <c r="U9" s="8"/>
      <c r="V9" s="8"/>
      <c r="W9" s="8"/>
      <c r="X9" s="8"/>
    </row>
    <row r="10" spans="1:24" x14ac:dyDescent="0.25">
      <c r="A10">
        <v>3</v>
      </c>
      <c r="B10">
        <v>-1</v>
      </c>
      <c r="C10">
        <v>0.65</v>
      </c>
      <c r="D10">
        <v>0.72</v>
      </c>
      <c r="E10" t="b">
        <v>1</v>
      </c>
      <c r="F10">
        <v>3.4</v>
      </c>
      <c r="G10">
        <v>3.4</v>
      </c>
      <c r="H10" t="s">
        <v>99</v>
      </c>
      <c r="J10" s="9" t="s">
        <v>7</v>
      </c>
      <c r="K10" s="7" t="s">
        <v>58</v>
      </c>
      <c r="N10" s="8"/>
      <c r="O10" s="8"/>
      <c r="P10" s="8"/>
      <c r="Q10" s="8"/>
      <c r="R10" s="8"/>
      <c r="S10" s="8"/>
      <c r="T10" s="8"/>
      <c r="U10" s="8"/>
      <c r="V10" s="8"/>
      <c r="W10" s="8"/>
      <c r="X10" s="8"/>
    </row>
    <row r="11" spans="1:24" x14ac:dyDescent="0.25">
      <c r="A11">
        <v>3</v>
      </c>
      <c r="B11">
        <v>-1</v>
      </c>
      <c r="C11">
        <v>0.65</v>
      </c>
      <c r="D11">
        <v>0.41</v>
      </c>
      <c r="E11" t="b">
        <v>0</v>
      </c>
      <c r="F11">
        <v>3.4</v>
      </c>
      <c r="G11">
        <v>2.8</v>
      </c>
      <c r="H11" t="s">
        <v>100</v>
      </c>
      <c r="N11" s="8"/>
      <c r="O11" s="8"/>
      <c r="P11" s="8"/>
      <c r="Q11" s="8"/>
      <c r="R11" s="8"/>
      <c r="S11" s="8"/>
      <c r="T11" s="8"/>
      <c r="U11" s="8"/>
      <c r="V11" s="8"/>
      <c r="W11" s="8"/>
      <c r="X11" s="8"/>
    </row>
    <row r="12" spans="1:24" x14ac:dyDescent="0.25">
      <c r="A12">
        <v>3</v>
      </c>
      <c r="B12">
        <v>-1</v>
      </c>
      <c r="C12">
        <v>0.65</v>
      </c>
      <c r="D12">
        <v>0.96</v>
      </c>
      <c r="E12" t="b">
        <v>1</v>
      </c>
      <c r="F12">
        <v>2.8</v>
      </c>
      <c r="G12">
        <v>2.8</v>
      </c>
      <c r="H12" t="s">
        <v>140</v>
      </c>
      <c r="K12" s="8"/>
      <c r="L12" s="8"/>
      <c r="M12" s="7"/>
      <c r="N12" s="8"/>
      <c r="O12" s="8"/>
      <c r="P12" s="8"/>
      <c r="Q12" s="8"/>
      <c r="R12" s="8"/>
      <c r="S12" s="8"/>
      <c r="T12" s="8"/>
      <c r="U12" s="8"/>
      <c r="V12" s="8"/>
      <c r="W12" s="8"/>
      <c r="X12" s="8"/>
    </row>
    <row r="13" spans="1:24" x14ac:dyDescent="0.25">
      <c r="A13">
        <v>2</v>
      </c>
      <c r="B13">
        <v>0</v>
      </c>
      <c r="C13">
        <v>0.5</v>
      </c>
      <c r="D13">
        <v>0.89</v>
      </c>
      <c r="E13" t="b">
        <v>1</v>
      </c>
      <c r="F13">
        <v>2.8</v>
      </c>
      <c r="G13">
        <v>2.8</v>
      </c>
      <c r="H13" t="s">
        <v>140</v>
      </c>
      <c r="K13" s="8"/>
      <c r="L13" s="8"/>
      <c r="M13" s="7"/>
      <c r="N13" s="8"/>
      <c r="O13" s="8"/>
      <c r="P13" s="8"/>
      <c r="Q13" s="8"/>
      <c r="R13" s="8"/>
      <c r="S13" s="8"/>
      <c r="T13" s="8"/>
      <c r="U13" s="8"/>
      <c r="V13" s="8"/>
      <c r="W13" s="8"/>
      <c r="X13" s="8"/>
    </row>
    <row r="14" spans="1:24" x14ac:dyDescent="0.25">
      <c r="A14">
        <v>3</v>
      </c>
      <c r="B14">
        <v>-1</v>
      </c>
      <c r="C14">
        <v>0.65</v>
      </c>
      <c r="D14">
        <v>7.0000000000000007E-2</v>
      </c>
      <c r="E14" t="b">
        <v>0</v>
      </c>
      <c r="F14">
        <v>2.8</v>
      </c>
      <c r="G14">
        <v>2.8</v>
      </c>
      <c r="H14" t="s">
        <v>140</v>
      </c>
      <c r="K14" s="8"/>
      <c r="L14" s="8"/>
      <c r="M14" s="7"/>
      <c r="N14" s="8"/>
      <c r="O14" s="8"/>
      <c r="P14" s="8"/>
      <c r="Q14" s="8"/>
      <c r="R14" s="8"/>
      <c r="S14" s="8"/>
      <c r="T14" s="8"/>
      <c r="U14" s="8"/>
      <c r="V14" s="8"/>
      <c r="W14" s="8"/>
      <c r="X14" s="8"/>
    </row>
    <row r="15" spans="1:24" x14ac:dyDescent="0.25">
      <c r="A15">
        <v>2</v>
      </c>
      <c r="B15">
        <v>0</v>
      </c>
      <c r="C15">
        <v>0.5</v>
      </c>
      <c r="D15">
        <v>0.19</v>
      </c>
      <c r="E15" t="b">
        <v>0</v>
      </c>
      <c r="F15">
        <v>2.8</v>
      </c>
      <c r="G15">
        <v>2.4</v>
      </c>
      <c r="H15" t="s">
        <v>141</v>
      </c>
      <c r="I15" t="s">
        <v>96</v>
      </c>
      <c r="K15" s="8"/>
      <c r="L15" s="8"/>
      <c r="M15" s="7"/>
      <c r="N15" s="8"/>
      <c r="O15" s="8"/>
      <c r="P15" s="8"/>
      <c r="Q15" s="8"/>
      <c r="R15" s="8"/>
      <c r="S15" s="8"/>
      <c r="T15" s="8"/>
      <c r="U15" s="8"/>
      <c r="V15" s="8"/>
      <c r="W15" s="8"/>
      <c r="X15" s="8"/>
    </row>
    <row r="16" spans="1:24" x14ac:dyDescent="0.25">
      <c r="A16">
        <v>3</v>
      </c>
      <c r="B16">
        <v>-1</v>
      </c>
      <c r="C16">
        <v>0.65</v>
      </c>
      <c r="D16">
        <v>0.59</v>
      </c>
      <c r="E16" t="b">
        <v>0</v>
      </c>
      <c r="F16">
        <v>2.4</v>
      </c>
      <c r="G16">
        <v>2.4</v>
      </c>
      <c r="H16" t="s">
        <v>141</v>
      </c>
      <c r="K16" s="8"/>
      <c r="L16" s="8"/>
      <c r="M16" s="7"/>
      <c r="N16" s="8"/>
      <c r="O16" s="8"/>
      <c r="P16" s="8"/>
      <c r="Q16" s="8"/>
      <c r="R16" s="8"/>
      <c r="S16" s="8"/>
      <c r="T16" s="8"/>
      <c r="U16" s="8"/>
      <c r="V16" s="8"/>
      <c r="W16" s="8"/>
      <c r="X16" s="8"/>
    </row>
    <row r="17" spans="1:24" x14ac:dyDescent="0.25">
      <c r="A17">
        <v>2</v>
      </c>
      <c r="B17">
        <v>0</v>
      </c>
      <c r="C17">
        <v>0.5</v>
      </c>
      <c r="D17">
        <v>0.59</v>
      </c>
      <c r="E17" t="b">
        <v>1</v>
      </c>
      <c r="F17">
        <v>2.4</v>
      </c>
      <c r="G17">
        <v>2.4</v>
      </c>
      <c r="H17" t="s">
        <v>141</v>
      </c>
      <c r="K17" s="8"/>
      <c r="L17" s="8"/>
      <c r="M17" s="7"/>
      <c r="N17" s="8"/>
      <c r="O17" s="8"/>
      <c r="P17" s="8"/>
      <c r="Q17" s="8"/>
      <c r="R17" s="8"/>
      <c r="S17" s="8"/>
      <c r="T17" s="8"/>
      <c r="U17" s="8"/>
      <c r="V17" s="8"/>
      <c r="W17" s="8"/>
      <c r="X17" s="8"/>
    </row>
    <row r="18" spans="1:24" x14ac:dyDescent="0.25">
      <c r="A18">
        <v>2</v>
      </c>
      <c r="B18">
        <v>0</v>
      </c>
      <c r="C18">
        <v>0.5</v>
      </c>
      <c r="D18">
        <v>0.55000000000000004</v>
      </c>
      <c r="E18" t="b">
        <v>1</v>
      </c>
      <c r="F18">
        <v>2.4</v>
      </c>
      <c r="G18">
        <v>2.4</v>
      </c>
      <c r="H18" t="s">
        <v>141</v>
      </c>
      <c r="K18" s="8"/>
      <c r="L18" s="8"/>
      <c r="M18" s="7"/>
      <c r="N18" s="8"/>
      <c r="O18" s="8"/>
      <c r="P18" s="8"/>
      <c r="Q18" s="8"/>
      <c r="R18" s="8"/>
      <c r="S18" s="8"/>
      <c r="T18" s="8"/>
      <c r="U18" s="8"/>
      <c r="V18" s="8"/>
      <c r="W18" s="8"/>
      <c r="X18" s="8"/>
    </row>
    <row r="19" spans="1:24" x14ac:dyDescent="0.25">
      <c r="A19">
        <v>2</v>
      </c>
      <c r="B19">
        <v>0</v>
      </c>
      <c r="C19">
        <v>0.5</v>
      </c>
      <c r="D19">
        <v>0.92</v>
      </c>
      <c r="E19" t="b">
        <v>1</v>
      </c>
      <c r="F19">
        <v>2.4</v>
      </c>
      <c r="G19">
        <v>2.4</v>
      </c>
      <c r="H19" t="s">
        <v>141</v>
      </c>
      <c r="K19" s="8"/>
      <c r="L19" s="8"/>
      <c r="M19" s="7"/>
      <c r="N19" s="8"/>
      <c r="O19" s="8"/>
      <c r="P19" s="8"/>
      <c r="Q19" s="8"/>
      <c r="R19" s="8"/>
      <c r="S19" s="8"/>
      <c r="T19" s="8"/>
      <c r="U19" s="8"/>
      <c r="V19" s="8"/>
      <c r="W19" s="8"/>
      <c r="X19" s="8"/>
    </row>
    <row r="20" spans="1:24" x14ac:dyDescent="0.25">
      <c r="A20">
        <v>2</v>
      </c>
      <c r="B20">
        <v>0</v>
      </c>
      <c r="C20">
        <v>0.5</v>
      </c>
      <c r="D20">
        <v>0.88</v>
      </c>
      <c r="E20" t="b">
        <v>1</v>
      </c>
      <c r="F20">
        <v>2.4</v>
      </c>
      <c r="G20">
        <v>2.4</v>
      </c>
      <c r="H20" t="s">
        <v>141</v>
      </c>
      <c r="K20" s="8"/>
      <c r="L20" s="8"/>
      <c r="M20" s="7"/>
      <c r="N20" s="8"/>
      <c r="O20" s="8"/>
      <c r="P20" s="8"/>
      <c r="Q20" s="8"/>
      <c r="R20" s="8"/>
      <c r="S20" s="8"/>
      <c r="T20" s="8"/>
      <c r="U20" s="8"/>
      <c r="V20" s="8"/>
      <c r="W20" s="8"/>
      <c r="X20" s="8"/>
    </row>
    <row r="21" spans="1:24" x14ac:dyDescent="0.25">
      <c r="A21">
        <v>2</v>
      </c>
      <c r="B21">
        <v>0</v>
      </c>
      <c r="C21">
        <v>0.5</v>
      </c>
      <c r="D21">
        <v>0.91</v>
      </c>
      <c r="E21" t="b">
        <v>1</v>
      </c>
      <c r="F21">
        <v>2.4</v>
      </c>
      <c r="G21">
        <v>2.4</v>
      </c>
      <c r="H21" t="s">
        <v>141</v>
      </c>
      <c r="K21" s="8"/>
      <c r="L21" s="8"/>
      <c r="M21" s="7"/>
      <c r="N21" s="8"/>
      <c r="O21" s="8"/>
      <c r="P21" s="8"/>
      <c r="Q21" s="8"/>
      <c r="R21" s="8"/>
      <c r="S21" s="8"/>
      <c r="T21" s="8"/>
      <c r="U21" s="8"/>
      <c r="V21" s="8"/>
      <c r="W21" s="8"/>
      <c r="X21" s="8"/>
    </row>
    <row r="22" spans="1:24" x14ac:dyDescent="0.25">
      <c r="A22">
        <v>2</v>
      </c>
      <c r="B22">
        <v>0</v>
      </c>
      <c r="C22">
        <v>0.5</v>
      </c>
      <c r="D22">
        <v>0.67</v>
      </c>
      <c r="E22" t="b">
        <v>1</v>
      </c>
      <c r="F22">
        <v>2.4</v>
      </c>
      <c r="G22">
        <v>2.4</v>
      </c>
      <c r="H22" t="s">
        <v>141</v>
      </c>
      <c r="K22" s="8"/>
      <c r="L22" s="8"/>
      <c r="M22" s="7"/>
      <c r="N22" s="8"/>
      <c r="O22" s="8"/>
      <c r="P22" s="8"/>
      <c r="Q22" s="8"/>
      <c r="R22" s="8"/>
      <c r="S22" s="8"/>
      <c r="T22" s="8"/>
      <c r="U22" s="8"/>
      <c r="V22" s="8"/>
      <c r="W22" s="8"/>
      <c r="X22" s="8"/>
    </row>
    <row r="23" spans="1:24" x14ac:dyDescent="0.25">
      <c r="A23">
        <v>3</v>
      </c>
      <c r="B23">
        <v>-1</v>
      </c>
      <c r="C23">
        <v>0.65</v>
      </c>
      <c r="D23">
        <v>0.8</v>
      </c>
      <c r="E23" t="b">
        <v>1</v>
      </c>
      <c r="F23">
        <v>2.4</v>
      </c>
      <c r="G23">
        <v>2.6</v>
      </c>
      <c r="H23" t="s">
        <v>142</v>
      </c>
      <c r="K23" s="8"/>
      <c r="L23" s="8"/>
      <c r="M23" s="7"/>
      <c r="N23" s="8"/>
      <c r="O23" s="8"/>
      <c r="P23" s="8"/>
      <c r="Q23" s="8"/>
      <c r="R23" s="8"/>
      <c r="S23" s="8"/>
      <c r="T23" s="8"/>
      <c r="U23" s="8"/>
      <c r="V23" s="8"/>
      <c r="W23" s="8"/>
      <c r="X23" s="8"/>
    </row>
    <row r="24" spans="1:24" x14ac:dyDescent="0.25">
      <c r="A24">
        <v>3</v>
      </c>
      <c r="B24">
        <v>-1</v>
      </c>
      <c r="C24">
        <v>0.65</v>
      </c>
      <c r="D24">
        <v>0.22</v>
      </c>
      <c r="E24" t="b">
        <v>0</v>
      </c>
      <c r="F24">
        <v>2.6</v>
      </c>
      <c r="G24">
        <v>2.6</v>
      </c>
      <c r="H24" t="s">
        <v>142</v>
      </c>
      <c r="K24" s="8"/>
      <c r="L24" s="8"/>
      <c r="M24" s="7"/>
      <c r="N24" s="8"/>
      <c r="O24" s="8"/>
      <c r="P24" s="8"/>
      <c r="Q24" s="8"/>
      <c r="R24" s="8"/>
      <c r="S24" s="8"/>
      <c r="T24" s="8"/>
      <c r="U24" s="8"/>
      <c r="V24" s="8"/>
      <c r="W24" s="8"/>
      <c r="X24" s="8"/>
    </row>
    <row r="25" spans="1:24" x14ac:dyDescent="0.25">
      <c r="A25">
        <v>3</v>
      </c>
      <c r="B25">
        <v>-1</v>
      </c>
      <c r="C25">
        <v>0.65</v>
      </c>
      <c r="D25">
        <v>0.86</v>
      </c>
      <c r="E25" t="b">
        <v>1</v>
      </c>
      <c r="F25">
        <v>2.6</v>
      </c>
      <c r="G25">
        <v>3</v>
      </c>
      <c r="H25" t="s">
        <v>143</v>
      </c>
      <c r="K25" s="8"/>
      <c r="L25" s="8"/>
      <c r="M25" s="7"/>
      <c r="N25" s="8"/>
      <c r="O25" s="8"/>
      <c r="P25" s="8"/>
      <c r="Q25" s="8"/>
      <c r="R25" s="8"/>
      <c r="S25" s="8"/>
      <c r="T25" s="8"/>
      <c r="U25" s="8"/>
      <c r="V25" s="8"/>
      <c r="W25" s="8"/>
      <c r="X25" s="8"/>
    </row>
    <row r="26" spans="1:24" x14ac:dyDescent="0.25">
      <c r="A26">
        <v>3</v>
      </c>
      <c r="B26">
        <v>-1</v>
      </c>
      <c r="C26">
        <v>0.65</v>
      </c>
      <c r="D26">
        <v>0.26</v>
      </c>
      <c r="E26" t="b">
        <v>0</v>
      </c>
      <c r="F26">
        <v>3</v>
      </c>
      <c r="G26">
        <v>3</v>
      </c>
      <c r="H26" t="s">
        <v>144</v>
      </c>
      <c r="K26" s="8"/>
      <c r="L26" s="8"/>
      <c r="M26" s="7"/>
      <c r="N26" s="8"/>
      <c r="O26" s="8"/>
      <c r="P26" s="8"/>
      <c r="Q26" s="8"/>
      <c r="R26" s="8"/>
      <c r="S26" s="8"/>
      <c r="T26" s="8"/>
      <c r="U26" s="8"/>
      <c r="V26" s="8"/>
      <c r="W26" s="8"/>
      <c r="X26" s="8"/>
    </row>
    <row r="27" spans="1:24" x14ac:dyDescent="0.25">
      <c r="A27">
        <v>3</v>
      </c>
      <c r="B27">
        <v>-1</v>
      </c>
      <c r="C27">
        <v>0.65</v>
      </c>
      <c r="D27">
        <v>0.12</v>
      </c>
      <c r="E27" t="b">
        <v>0</v>
      </c>
      <c r="F27">
        <v>3</v>
      </c>
      <c r="G27">
        <v>2.6</v>
      </c>
      <c r="H27" t="s">
        <v>145</v>
      </c>
      <c r="K27" s="8"/>
      <c r="L27" s="8"/>
      <c r="M27" s="7"/>
      <c r="N27" s="8"/>
      <c r="O27" s="8"/>
      <c r="P27" s="8"/>
      <c r="Q27" s="8"/>
      <c r="R27" s="8"/>
      <c r="S27" s="8"/>
      <c r="T27" s="8"/>
      <c r="U27" s="8"/>
      <c r="V27" s="8"/>
      <c r="W27" s="8"/>
      <c r="X27" s="8"/>
    </row>
    <row r="28" spans="1:24" x14ac:dyDescent="0.25">
      <c r="A28">
        <v>2</v>
      </c>
      <c r="B28">
        <v>0</v>
      </c>
      <c r="C28">
        <v>0.5</v>
      </c>
      <c r="D28">
        <v>0.74</v>
      </c>
      <c r="E28" t="b">
        <v>1</v>
      </c>
      <c r="F28">
        <v>2.6</v>
      </c>
      <c r="G28">
        <v>2.6</v>
      </c>
      <c r="H28" t="s">
        <v>145</v>
      </c>
      <c r="K28" s="8"/>
      <c r="L28" s="8"/>
      <c r="M28" s="7"/>
      <c r="N28" s="8"/>
      <c r="O28" s="8"/>
      <c r="P28" s="8"/>
      <c r="Q28" s="8"/>
      <c r="R28" s="8"/>
      <c r="S28" s="8"/>
      <c r="T28" s="8"/>
      <c r="U28" s="8"/>
      <c r="V28" s="8"/>
      <c r="W28" s="8"/>
      <c r="X28" s="8"/>
    </row>
    <row r="29" spans="1:24" x14ac:dyDescent="0.25">
      <c r="A29">
        <v>2</v>
      </c>
      <c r="B29">
        <v>0</v>
      </c>
      <c r="C29">
        <v>0.5</v>
      </c>
      <c r="D29">
        <v>0.65</v>
      </c>
      <c r="E29" t="b">
        <v>1</v>
      </c>
      <c r="F29">
        <v>2.6</v>
      </c>
      <c r="G29">
        <v>2.6</v>
      </c>
      <c r="H29" t="s">
        <v>145</v>
      </c>
      <c r="K29" s="8"/>
      <c r="L29" s="8"/>
      <c r="M29" s="7"/>
      <c r="N29" s="8"/>
      <c r="O29" s="8"/>
      <c r="P29" s="8"/>
      <c r="Q29" s="8"/>
      <c r="R29" s="8"/>
      <c r="S29" s="8"/>
      <c r="T29" s="8"/>
      <c r="U29" s="8"/>
      <c r="V29" s="8"/>
      <c r="W29" s="8"/>
      <c r="X29" s="8"/>
    </row>
    <row r="30" spans="1:24" x14ac:dyDescent="0.25">
      <c r="A30">
        <v>2</v>
      </c>
      <c r="B30">
        <v>0</v>
      </c>
      <c r="C30">
        <v>0.5</v>
      </c>
      <c r="D30">
        <v>0.01</v>
      </c>
      <c r="E30" t="b">
        <v>0</v>
      </c>
      <c r="F30">
        <v>2.6</v>
      </c>
      <c r="G30">
        <v>2.6</v>
      </c>
      <c r="H30" t="s">
        <v>146</v>
      </c>
      <c r="K30" s="8"/>
      <c r="L30" s="8"/>
      <c r="M30" s="7"/>
      <c r="N30" s="8"/>
      <c r="O30" s="8"/>
      <c r="P30" s="8"/>
      <c r="Q30" s="8"/>
      <c r="R30" s="8"/>
      <c r="S30" s="8"/>
      <c r="T30" s="8"/>
      <c r="U30" s="8"/>
      <c r="V30" s="8"/>
      <c r="W30" s="8"/>
      <c r="X30" s="8"/>
    </row>
    <row r="31" spans="1:24" x14ac:dyDescent="0.25">
      <c r="A31">
        <v>2</v>
      </c>
      <c r="B31">
        <v>0</v>
      </c>
      <c r="C31">
        <v>0.5</v>
      </c>
      <c r="D31">
        <v>0.85</v>
      </c>
      <c r="E31" t="b">
        <v>1</v>
      </c>
      <c r="F31">
        <v>2.6</v>
      </c>
      <c r="G31">
        <v>2.6</v>
      </c>
      <c r="H31" t="s">
        <v>146</v>
      </c>
      <c r="K31" s="8"/>
      <c r="L31" s="8"/>
      <c r="M31" s="7"/>
      <c r="N31" s="8"/>
      <c r="O31" s="8"/>
      <c r="P31" s="8"/>
      <c r="Q31" s="8"/>
      <c r="R31" s="8"/>
      <c r="S31" s="8"/>
      <c r="T31" s="8"/>
      <c r="U31" s="8"/>
      <c r="V31" s="8"/>
      <c r="W31" s="8"/>
      <c r="X31" s="8"/>
    </row>
    <row r="32" spans="1:24" x14ac:dyDescent="0.25">
      <c r="A32">
        <v>3</v>
      </c>
      <c r="B32">
        <v>-1</v>
      </c>
      <c r="C32">
        <v>0.65</v>
      </c>
      <c r="D32">
        <v>0.22</v>
      </c>
      <c r="E32" t="b">
        <v>0</v>
      </c>
      <c r="F32">
        <v>2.6</v>
      </c>
      <c r="G32">
        <v>2.6</v>
      </c>
      <c r="H32" t="s">
        <v>146</v>
      </c>
      <c r="K32" s="8"/>
      <c r="L32" s="8"/>
      <c r="M32" s="7"/>
      <c r="N32" s="8"/>
      <c r="O32" s="8"/>
      <c r="P32" s="8"/>
      <c r="Q32" s="8"/>
      <c r="R32" s="8"/>
      <c r="S32" s="8"/>
      <c r="T32" s="8"/>
      <c r="U32" s="8"/>
      <c r="V32" s="8"/>
      <c r="W32" s="8"/>
      <c r="X32" s="8"/>
    </row>
    <row r="33" spans="1:24" x14ac:dyDescent="0.25">
      <c r="A33">
        <v>2</v>
      </c>
      <c r="B33">
        <v>0</v>
      </c>
      <c r="C33">
        <v>0.5</v>
      </c>
      <c r="D33">
        <v>0.46</v>
      </c>
      <c r="E33" t="b">
        <v>0</v>
      </c>
      <c r="F33">
        <v>2.6</v>
      </c>
      <c r="G33">
        <v>2</v>
      </c>
      <c r="H33" t="s">
        <v>147</v>
      </c>
      <c r="K33" s="8"/>
      <c r="L33" s="8"/>
      <c r="M33" s="7"/>
      <c r="N33" s="8"/>
      <c r="O33" s="8"/>
      <c r="P33" s="8"/>
      <c r="Q33" s="8"/>
      <c r="R33" s="8"/>
      <c r="S33" s="8"/>
      <c r="T33" s="8"/>
      <c r="U33" s="8"/>
      <c r="V33" s="8"/>
      <c r="W33" s="8"/>
      <c r="X33" s="8"/>
    </row>
    <row r="34" spans="1:24" x14ac:dyDescent="0.25">
      <c r="A34">
        <v>2</v>
      </c>
      <c r="B34">
        <v>0</v>
      </c>
      <c r="C34">
        <v>0.5</v>
      </c>
      <c r="D34">
        <v>0.62</v>
      </c>
      <c r="E34" t="b">
        <v>1</v>
      </c>
      <c r="F34">
        <v>2</v>
      </c>
      <c r="G34">
        <v>1.8</v>
      </c>
      <c r="H34" t="s">
        <v>103</v>
      </c>
      <c r="K34" s="8"/>
      <c r="L34" s="8"/>
      <c r="M34" s="7"/>
      <c r="N34" s="8"/>
      <c r="O34" s="8"/>
      <c r="P34" s="8"/>
      <c r="Q34" s="8"/>
      <c r="R34" s="8"/>
      <c r="S34" s="8"/>
      <c r="T34" s="8"/>
      <c r="U34" s="8"/>
      <c r="V34" s="8"/>
      <c r="W34" s="8"/>
      <c r="X34" s="8"/>
    </row>
    <row r="35" spans="1:24" x14ac:dyDescent="0.25">
      <c r="A35">
        <v>2</v>
      </c>
      <c r="B35">
        <v>0</v>
      </c>
      <c r="C35">
        <v>0.5</v>
      </c>
      <c r="D35">
        <v>0.08</v>
      </c>
      <c r="E35" t="b">
        <v>0</v>
      </c>
      <c r="F35">
        <v>1.8</v>
      </c>
      <c r="G35">
        <v>1.8</v>
      </c>
      <c r="H35" t="s">
        <v>103</v>
      </c>
      <c r="K35" s="8"/>
      <c r="L35" s="8"/>
      <c r="M35" s="7"/>
      <c r="N35" s="8"/>
      <c r="O35" s="8"/>
      <c r="P35" s="8"/>
      <c r="Q35" s="8"/>
      <c r="R35" s="8"/>
      <c r="S35" s="8"/>
      <c r="T35" s="8"/>
      <c r="U35" s="8"/>
      <c r="V35" s="8"/>
      <c r="W35" s="8"/>
      <c r="X35" s="8"/>
    </row>
    <row r="36" spans="1:24" x14ac:dyDescent="0.25">
      <c r="A36">
        <v>1</v>
      </c>
      <c r="B36">
        <v>1</v>
      </c>
      <c r="C36">
        <v>0.35</v>
      </c>
      <c r="D36">
        <v>7.0000000000000007E-2</v>
      </c>
      <c r="E36" t="b">
        <v>0</v>
      </c>
      <c r="F36">
        <v>1.8</v>
      </c>
      <c r="G36">
        <v>1.4</v>
      </c>
      <c r="H36" t="s">
        <v>104</v>
      </c>
      <c r="K36" s="8"/>
      <c r="L36" s="8"/>
      <c r="M36" s="7"/>
      <c r="N36" s="8"/>
      <c r="O36" s="8"/>
      <c r="P36" s="8"/>
      <c r="Q36" s="8"/>
      <c r="R36" s="8"/>
      <c r="S36" s="8"/>
      <c r="T36" s="8"/>
      <c r="U36" s="8"/>
      <c r="V36" s="8"/>
      <c r="W36" s="8"/>
      <c r="X36" s="8"/>
    </row>
    <row r="37" spans="1:24" x14ac:dyDescent="0.25">
      <c r="A37">
        <v>1</v>
      </c>
      <c r="B37">
        <v>1</v>
      </c>
      <c r="C37">
        <v>0.35</v>
      </c>
      <c r="D37">
        <v>0.17</v>
      </c>
      <c r="E37" t="b">
        <v>0</v>
      </c>
      <c r="F37">
        <v>1.4</v>
      </c>
      <c r="G37">
        <v>1</v>
      </c>
      <c r="H37" t="s">
        <v>94</v>
      </c>
      <c r="K37" s="8"/>
      <c r="L37" s="8"/>
      <c r="M37" s="7"/>
      <c r="N37" s="8"/>
      <c r="O37" s="8"/>
      <c r="P37" s="8"/>
      <c r="Q37" s="8"/>
      <c r="R37" s="8"/>
      <c r="S37" s="8"/>
      <c r="T37" s="8"/>
      <c r="U37" s="8"/>
      <c r="V37" s="8"/>
      <c r="W37" s="8"/>
      <c r="X37" s="8"/>
    </row>
    <row r="38" spans="1:24" x14ac:dyDescent="0.25">
      <c r="A38">
        <v>1</v>
      </c>
      <c r="B38">
        <v>1</v>
      </c>
      <c r="C38">
        <v>0.35</v>
      </c>
      <c r="D38">
        <v>0.09</v>
      </c>
      <c r="E38" t="b">
        <v>0</v>
      </c>
      <c r="F38">
        <v>1</v>
      </c>
      <c r="G38">
        <v>0.8</v>
      </c>
      <c r="H38" t="s">
        <v>26</v>
      </c>
      <c r="K38" s="8"/>
      <c r="L38" s="8"/>
      <c r="M38" s="7"/>
      <c r="N38" s="8"/>
      <c r="O38" s="8"/>
      <c r="P38" s="8"/>
      <c r="Q38" s="8"/>
      <c r="R38" s="8"/>
      <c r="S38" s="8"/>
      <c r="T38" s="8"/>
      <c r="U38" s="8"/>
      <c r="V38" s="8"/>
      <c r="W38" s="8"/>
      <c r="X38" s="8"/>
    </row>
    <row r="39" spans="1:24" x14ac:dyDescent="0.25">
      <c r="A39">
        <v>0</v>
      </c>
      <c r="B39">
        <v>2</v>
      </c>
      <c r="C39">
        <v>0.21</v>
      </c>
      <c r="D39">
        <v>0.02</v>
      </c>
      <c r="E39" t="b">
        <v>0</v>
      </c>
      <c r="F39">
        <v>0.8</v>
      </c>
      <c r="G39">
        <v>0.4</v>
      </c>
      <c r="H39" t="s">
        <v>148</v>
      </c>
      <c r="K39" s="8"/>
      <c r="L39" s="8"/>
      <c r="M39" s="7"/>
      <c r="N39" s="8"/>
      <c r="O39" s="8"/>
      <c r="P39" s="8"/>
      <c r="Q39" s="8"/>
      <c r="R39" s="8"/>
      <c r="S39" s="8"/>
      <c r="T39" s="8"/>
      <c r="U39" s="8"/>
      <c r="V39" s="8"/>
      <c r="W39" s="8"/>
      <c r="X39" s="8"/>
    </row>
    <row r="40" spans="1:24" x14ac:dyDescent="0.25">
      <c r="A40">
        <v>1</v>
      </c>
      <c r="B40">
        <v>1</v>
      </c>
      <c r="C40">
        <v>0.35</v>
      </c>
      <c r="D40">
        <v>0.78</v>
      </c>
      <c r="E40" t="b">
        <v>1</v>
      </c>
      <c r="F40">
        <v>0.4</v>
      </c>
      <c r="G40">
        <v>0.2</v>
      </c>
      <c r="H40" t="s">
        <v>149</v>
      </c>
      <c r="K40" s="8"/>
      <c r="L40" s="8"/>
      <c r="M40" s="7"/>
      <c r="N40" s="8"/>
      <c r="O40" s="8"/>
      <c r="P40" s="8"/>
      <c r="Q40" s="8"/>
      <c r="R40" s="8"/>
      <c r="S40" s="8"/>
      <c r="T40" s="8"/>
      <c r="U40" s="8"/>
      <c r="V40" s="8"/>
      <c r="W40" s="8"/>
      <c r="X40" s="8"/>
    </row>
    <row r="41" spans="1:24" x14ac:dyDescent="0.25">
      <c r="A41">
        <v>0</v>
      </c>
      <c r="B41">
        <v>2</v>
      </c>
      <c r="C41">
        <v>0.21</v>
      </c>
      <c r="D41">
        <v>0.91</v>
      </c>
      <c r="E41" t="b">
        <v>1</v>
      </c>
      <c r="F41">
        <v>0.2</v>
      </c>
      <c r="G41">
        <v>0.2</v>
      </c>
      <c r="H41" t="s">
        <v>149</v>
      </c>
      <c r="K41" s="8"/>
      <c r="L41" s="8"/>
      <c r="M41" s="7"/>
      <c r="N41" s="8"/>
      <c r="O41" s="8"/>
      <c r="P41" s="8"/>
      <c r="Q41" s="8"/>
      <c r="R41" s="8"/>
      <c r="S41" s="8"/>
      <c r="T41" s="8"/>
      <c r="U41" s="8"/>
      <c r="V41" s="8"/>
      <c r="W41" s="8"/>
      <c r="X41" s="8"/>
    </row>
    <row r="42" spans="1:24" x14ac:dyDescent="0.25">
      <c r="A42">
        <v>0</v>
      </c>
      <c r="B42">
        <v>2</v>
      </c>
      <c r="C42">
        <v>0.21</v>
      </c>
      <c r="D42">
        <v>0.78</v>
      </c>
      <c r="E42" t="b">
        <v>1</v>
      </c>
      <c r="F42">
        <v>0.2</v>
      </c>
      <c r="G42">
        <v>0.2</v>
      </c>
      <c r="H42" t="s">
        <v>149</v>
      </c>
      <c r="K42" s="8"/>
      <c r="L42" s="8"/>
      <c r="M42" s="7"/>
      <c r="N42" s="8"/>
      <c r="O42" s="8"/>
      <c r="P42" s="8"/>
      <c r="Q42" s="8"/>
      <c r="R42" s="8"/>
      <c r="S42" s="8"/>
      <c r="T42" s="8"/>
      <c r="U42" s="8"/>
      <c r="V42" s="8"/>
      <c r="W42" s="8"/>
      <c r="X42" s="8"/>
    </row>
    <row r="43" spans="1:24" x14ac:dyDescent="0.25">
      <c r="A43">
        <v>1</v>
      </c>
      <c r="B43">
        <v>1</v>
      </c>
      <c r="C43">
        <v>0.35</v>
      </c>
      <c r="D43">
        <v>0.82</v>
      </c>
      <c r="E43" t="b">
        <v>1</v>
      </c>
      <c r="F43">
        <v>0.2</v>
      </c>
      <c r="G43">
        <v>0.6</v>
      </c>
      <c r="H43" t="s">
        <v>150</v>
      </c>
      <c r="K43" s="8"/>
      <c r="L43" s="8"/>
      <c r="M43" s="7"/>
      <c r="N43" s="8"/>
      <c r="O43" s="8"/>
      <c r="P43" s="8"/>
      <c r="Q43" s="8"/>
      <c r="R43" s="8"/>
      <c r="S43" s="8"/>
      <c r="T43" s="8"/>
      <c r="U43" s="8"/>
      <c r="V43" s="8"/>
      <c r="W43" s="8"/>
      <c r="X43" s="8"/>
    </row>
    <row r="44" spans="1:24" x14ac:dyDescent="0.25">
      <c r="A44">
        <v>1</v>
      </c>
      <c r="B44">
        <v>1</v>
      </c>
      <c r="C44">
        <v>0.35</v>
      </c>
      <c r="D44">
        <v>0.55000000000000004</v>
      </c>
      <c r="E44" t="b">
        <v>1</v>
      </c>
      <c r="F44">
        <v>0.6</v>
      </c>
      <c r="G44">
        <v>1</v>
      </c>
      <c r="H44" t="s">
        <v>151</v>
      </c>
      <c r="K44" s="8"/>
      <c r="L44" s="8"/>
      <c r="M44" s="7"/>
      <c r="N44" s="8"/>
      <c r="O44" s="8"/>
      <c r="P44" s="8"/>
      <c r="Q44" s="8"/>
      <c r="R44" s="8"/>
      <c r="S44" s="8"/>
      <c r="T44" s="8"/>
      <c r="U44" s="8"/>
      <c r="V44" s="8"/>
      <c r="W44" s="8"/>
      <c r="X44" s="8"/>
    </row>
    <row r="45" spans="1:24" x14ac:dyDescent="0.25">
      <c r="A45">
        <v>1</v>
      </c>
      <c r="B45">
        <v>1</v>
      </c>
      <c r="C45">
        <v>0.35</v>
      </c>
      <c r="D45">
        <v>0.49</v>
      </c>
      <c r="E45" t="b">
        <v>1</v>
      </c>
      <c r="F45">
        <v>1</v>
      </c>
      <c r="G45">
        <v>1.4</v>
      </c>
      <c r="H45" t="s">
        <v>152</v>
      </c>
      <c r="K45" s="8"/>
      <c r="L45" s="8"/>
      <c r="M45" s="7"/>
      <c r="N45" s="8"/>
      <c r="O45" s="8"/>
      <c r="P45" s="8"/>
      <c r="Q45" s="8"/>
      <c r="R45" s="8"/>
      <c r="S45" s="8"/>
      <c r="T45" s="8"/>
      <c r="U45" s="8"/>
      <c r="V45" s="8"/>
      <c r="W45" s="8"/>
      <c r="X45" s="8"/>
    </row>
    <row r="46" spans="1:24" x14ac:dyDescent="0.25">
      <c r="A46">
        <v>1</v>
      </c>
      <c r="B46">
        <v>1</v>
      </c>
      <c r="C46">
        <v>0.35</v>
      </c>
      <c r="D46">
        <v>0.55000000000000004</v>
      </c>
      <c r="E46" t="b">
        <v>1</v>
      </c>
      <c r="F46">
        <v>1.4</v>
      </c>
      <c r="G46">
        <v>1.4</v>
      </c>
      <c r="H46" t="s">
        <v>152</v>
      </c>
      <c r="K46" s="8"/>
      <c r="L46" s="8"/>
      <c r="M46" s="7"/>
      <c r="N46" s="8"/>
      <c r="O46" s="8"/>
      <c r="P46" s="8"/>
      <c r="Q46" s="8"/>
      <c r="R46" s="8"/>
      <c r="S46" s="8"/>
      <c r="T46" s="8"/>
      <c r="U46" s="8"/>
      <c r="V46" s="8"/>
      <c r="W46" s="8"/>
      <c r="X46" s="8"/>
    </row>
    <row r="47" spans="1:24" x14ac:dyDescent="0.25">
      <c r="A47">
        <v>2</v>
      </c>
      <c r="B47">
        <v>0</v>
      </c>
      <c r="C47">
        <v>0.5</v>
      </c>
      <c r="D47">
        <v>0.54</v>
      </c>
      <c r="E47" t="b">
        <v>1</v>
      </c>
      <c r="F47">
        <v>1.4</v>
      </c>
      <c r="G47">
        <v>2.2000000000000002</v>
      </c>
      <c r="H47" t="s">
        <v>153</v>
      </c>
      <c r="K47" s="8"/>
      <c r="L47" s="8"/>
      <c r="M47" s="7"/>
      <c r="N47" s="8"/>
      <c r="O47" s="8"/>
      <c r="P47" s="8"/>
      <c r="Q47" s="8"/>
      <c r="R47" s="8"/>
      <c r="S47" s="8"/>
      <c r="T47" s="8"/>
      <c r="U47" s="8"/>
      <c r="V47" s="8"/>
      <c r="W47" s="8"/>
      <c r="X47" s="8"/>
    </row>
    <row r="48" spans="1:24" x14ac:dyDescent="0.25">
      <c r="A48">
        <v>3</v>
      </c>
      <c r="B48">
        <v>-1</v>
      </c>
      <c r="C48">
        <v>0.65</v>
      </c>
      <c r="D48">
        <v>0.91</v>
      </c>
      <c r="E48" t="b">
        <v>1</v>
      </c>
      <c r="F48">
        <v>2.2000000000000002</v>
      </c>
      <c r="G48">
        <v>2.6</v>
      </c>
      <c r="H48" t="s">
        <v>154</v>
      </c>
      <c r="K48" s="8"/>
      <c r="L48" s="8"/>
      <c r="M48" s="7"/>
      <c r="N48" s="8"/>
      <c r="O48" s="8"/>
      <c r="P48" s="8"/>
      <c r="Q48" s="8"/>
      <c r="R48" s="8"/>
      <c r="S48" s="8"/>
      <c r="T48" s="8"/>
      <c r="U48" s="8"/>
      <c r="V48" s="8"/>
      <c r="W48" s="8"/>
      <c r="X48" s="8"/>
    </row>
    <row r="49" spans="1:24" x14ac:dyDescent="0.25">
      <c r="A49">
        <v>3</v>
      </c>
      <c r="B49">
        <v>-1</v>
      </c>
      <c r="C49">
        <v>0.65</v>
      </c>
      <c r="D49">
        <v>0.84</v>
      </c>
      <c r="E49" t="b">
        <v>1</v>
      </c>
      <c r="F49">
        <v>2.6</v>
      </c>
      <c r="G49">
        <v>3</v>
      </c>
      <c r="H49" t="s">
        <v>155</v>
      </c>
      <c r="K49" s="8"/>
      <c r="L49" s="8"/>
      <c r="M49" s="7"/>
      <c r="N49" s="8"/>
      <c r="O49" s="8"/>
      <c r="P49" s="8"/>
      <c r="Q49" s="8"/>
      <c r="R49" s="8"/>
      <c r="S49" s="8"/>
      <c r="T49" s="8"/>
      <c r="U49" s="8"/>
      <c r="V49" s="8"/>
      <c r="W49" s="8"/>
      <c r="X49" s="8"/>
    </row>
    <row r="50" spans="1:24" x14ac:dyDescent="0.25">
      <c r="A50">
        <v>3</v>
      </c>
      <c r="B50">
        <v>-1</v>
      </c>
      <c r="C50">
        <v>0.65</v>
      </c>
      <c r="D50">
        <v>0.03</v>
      </c>
      <c r="E50" t="b">
        <v>0</v>
      </c>
      <c r="F50">
        <v>3</v>
      </c>
      <c r="G50">
        <v>3</v>
      </c>
      <c r="H50" t="s">
        <v>156</v>
      </c>
      <c r="K50" s="8"/>
      <c r="L50" s="8"/>
      <c r="M50" s="7"/>
      <c r="N50" s="8"/>
      <c r="O50" s="8"/>
      <c r="P50" s="8"/>
      <c r="Q50" s="8"/>
      <c r="R50" s="8"/>
      <c r="S50" s="8"/>
      <c r="T50" s="8"/>
      <c r="U50" s="8"/>
      <c r="V50" s="8"/>
      <c r="W50" s="8"/>
      <c r="X50" s="8"/>
    </row>
    <row r="51" spans="1:24" x14ac:dyDescent="0.25">
      <c r="A51">
        <v>3</v>
      </c>
      <c r="B51">
        <v>-1</v>
      </c>
      <c r="C51">
        <v>0.65</v>
      </c>
      <c r="D51">
        <v>0.59</v>
      </c>
      <c r="E51" t="b">
        <v>0</v>
      </c>
      <c r="F51">
        <v>3</v>
      </c>
      <c r="G51">
        <v>3</v>
      </c>
      <c r="H51" t="s">
        <v>138</v>
      </c>
      <c r="K51" s="8"/>
      <c r="L51" s="8"/>
      <c r="M51" s="7"/>
      <c r="N51" s="8"/>
      <c r="O51" s="8"/>
      <c r="P51" s="8"/>
      <c r="Q51" s="8"/>
      <c r="R51" s="8"/>
      <c r="S51" s="8"/>
      <c r="T51" s="8"/>
      <c r="U51" s="8"/>
      <c r="V51" s="8"/>
      <c r="W51" s="8"/>
      <c r="X51" s="8"/>
    </row>
    <row r="52" spans="1:24" x14ac:dyDescent="0.25">
      <c r="A52">
        <v>3</v>
      </c>
      <c r="B52">
        <v>-1</v>
      </c>
      <c r="C52">
        <v>0.65</v>
      </c>
      <c r="D52">
        <v>0.09</v>
      </c>
      <c r="E52" t="b">
        <v>0</v>
      </c>
      <c r="F52">
        <v>3</v>
      </c>
      <c r="G52">
        <v>2.8</v>
      </c>
      <c r="H52" t="s">
        <v>139</v>
      </c>
      <c r="K52" s="8"/>
      <c r="L52" s="8"/>
      <c r="M52" s="7"/>
      <c r="N52" s="8"/>
      <c r="O52" s="8"/>
      <c r="P52" s="8"/>
      <c r="Q52" s="8"/>
      <c r="R52" s="8"/>
      <c r="S52" s="8"/>
      <c r="T52" s="8"/>
      <c r="U52" s="8"/>
      <c r="V52" s="8"/>
      <c r="W52" s="8"/>
      <c r="X52" s="8"/>
    </row>
    <row r="53" spans="1:24" x14ac:dyDescent="0.25">
      <c r="A53">
        <v>3</v>
      </c>
      <c r="B53">
        <v>-1</v>
      </c>
      <c r="C53">
        <v>0.65</v>
      </c>
      <c r="D53">
        <v>0.03</v>
      </c>
      <c r="E53" t="b">
        <v>0</v>
      </c>
      <c r="F53">
        <v>2.8</v>
      </c>
      <c r="G53">
        <v>2.8</v>
      </c>
      <c r="H53" t="s">
        <v>139</v>
      </c>
      <c r="K53" s="8"/>
      <c r="L53" s="8"/>
      <c r="M53" s="7"/>
      <c r="N53" s="8"/>
      <c r="O53" s="8"/>
      <c r="P53" s="8"/>
      <c r="Q53" s="8"/>
      <c r="R53" s="8"/>
      <c r="S53" s="8"/>
      <c r="T53" s="8"/>
      <c r="U53" s="8"/>
      <c r="V53" s="8"/>
      <c r="W53" s="8"/>
      <c r="X53" s="8"/>
    </row>
    <row r="54" spans="1:24" x14ac:dyDescent="0.25">
      <c r="A54">
        <v>2</v>
      </c>
      <c r="B54">
        <v>0</v>
      </c>
      <c r="C54">
        <v>0.5</v>
      </c>
      <c r="D54">
        <v>0.92</v>
      </c>
      <c r="E54" t="b">
        <v>1</v>
      </c>
      <c r="F54">
        <v>2.8</v>
      </c>
      <c r="G54">
        <v>2.8</v>
      </c>
      <c r="H54" t="s">
        <v>139</v>
      </c>
      <c r="K54" s="8"/>
      <c r="L54" s="8"/>
      <c r="M54" s="7"/>
      <c r="N54" s="8"/>
      <c r="O54" s="8"/>
      <c r="P54" s="8"/>
      <c r="Q54" s="8"/>
      <c r="R54" s="8"/>
      <c r="S54" s="8"/>
      <c r="T54" s="8"/>
      <c r="U54" s="8"/>
      <c r="V54" s="8"/>
      <c r="W54" s="8"/>
      <c r="X54" s="8"/>
    </row>
    <row r="55" spans="1:24" x14ac:dyDescent="0.25">
      <c r="A55">
        <v>3</v>
      </c>
      <c r="B55">
        <v>-1</v>
      </c>
      <c r="C55">
        <v>0.65</v>
      </c>
      <c r="D55">
        <v>0.84</v>
      </c>
      <c r="E55" t="b">
        <v>1</v>
      </c>
      <c r="F55">
        <v>2.8</v>
      </c>
      <c r="G55">
        <v>2.8</v>
      </c>
      <c r="H55" t="s">
        <v>157</v>
      </c>
      <c r="K55" s="8"/>
      <c r="L55" s="8"/>
      <c r="M55" s="7"/>
      <c r="N55" s="8"/>
      <c r="O55" s="8"/>
      <c r="P55" s="8"/>
      <c r="Q55" s="8"/>
      <c r="R55" s="8"/>
      <c r="S55" s="8"/>
      <c r="T55" s="8"/>
      <c r="U55" s="8"/>
      <c r="V55" s="8"/>
      <c r="W55" s="8"/>
      <c r="X55" s="8"/>
    </row>
    <row r="56" spans="1:24" x14ac:dyDescent="0.25">
      <c r="A56">
        <v>2</v>
      </c>
      <c r="B56">
        <v>0</v>
      </c>
      <c r="C56">
        <v>0.5</v>
      </c>
      <c r="D56">
        <v>0.75</v>
      </c>
      <c r="E56" t="b">
        <v>1</v>
      </c>
      <c r="F56">
        <v>2.8</v>
      </c>
      <c r="G56">
        <v>2.8</v>
      </c>
      <c r="H56" t="s">
        <v>157</v>
      </c>
      <c r="K56" s="8"/>
      <c r="L56" s="8"/>
      <c r="M56" s="7"/>
      <c r="N56" s="8"/>
      <c r="O56" s="8"/>
      <c r="P56" s="8"/>
      <c r="Q56" s="8"/>
      <c r="R56" s="8"/>
      <c r="S56" s="8"/>
      <c r="T56" s="8"/>
      <c r="U56" s="8"/>
      <c r="V56" s="8"/>
      <c r="W56" s="8"/>
      <c r="X56" s="8"/>
    </row>
    <row r="57" spans="1:24" x14ac:dyDescent="0.25">
      <c r="A57">
        <v>3</v>
      </c>
      <c r="B57">
        <v>-1</v>
      </c>
      <c r="C57">
        <v>0.65</v>
      </c>
      <c r="D57">
        <v>0.13</v>
      </c>
      <c r="E57" t="b">
        <v>0</v>
      </c>
      <c r="F57">
        <v>2.8</v>
      </c>
      <c r="G57">
        <v>2.8</v>
      </c>
      <c r="H57" t="s">
        <v>157</v>
      </c>
      <c r="K57" s="8"/>
      <c r="L57" s="8"/>
      <c r="M57" s="7"/>
      <c r="N57" s="8"/>
      <c r="O57" s="8"/>
      <c r="P57" s="8"/>
      <c r="Q57" s="8"/>
      <c r="R57" s="8"/>
      <c r="S57" s="8"/>
      <c r="T57" s="8"/>
      <c r="U57" s="8"/>
      <c r="V57" s="8"/>
      <c r="W57" s="8"/>
      <c r="X57" s="8"/>
    </row>
    <row r="58" spans="1:24" x14ac:dyDescent="0.25">
      <c r="A58">
        <v>2</v>
      </c>
      <c r="B58">
        <v>0</v>
      </c>
      <c r="C58">
        <v>0.5</v>
      </c>
      <c r="D58">
        <v>0.72</v>
      </c>
      <c r="E58" t="b">
        <v>1</v>
      </c>
      <c r="F58">
        <v>2.8</v>
      </c>
      <c r="G58">
        <v>2.8</v>
      </c>
      <c r="H58" t="s">
        <v>157</v>
      </c>
      <c r="K58" s="8"/>
      <c r="L58" s="8"/>
      <c r="M58" s="7"/>
      <c r="N58" s="8"/>
      <c r="O58" s="8"/>
      <c r="P58" s="8"/>
      <c r="Q58" s="8"/>
      <c r="R58" s="8"/>
      <c r="S58" s="8"/>
      <c r="T58" s="8"/>
      <c r="U58" s="8"/>
      <c r="V58" s="8"/>
      <c r="W58" s="8"/>
      <c r="X58" s="8"/>
    </row>
    <row r="59" spans="1:24" x14ac:dyDescent="0.25">
      <c r="A59">
        <v>3</v>
      </c>
      <c r="B59">
        <v>-1</v>
      </c>
      <c r="C59">
        <v>0.65</v>
      </c>
      <c r="D59">
        <v>0</v>
      </c>
      <c r="E59" t="b">
        <v>0</v>
      </c>
      <c r="F59">
        <v>2.8</v>
      </c>
      <c r="G59">
        <v>2.8</v>
      </c>
      <c r="H59" t="s">
        <v>157</v>
      </c>
      <c r="K59" s="8"/>
      <c r="L59" s="8"/>
      <c r="M59" s="7"/>
      <c r="N59" s="8"/>
      <c r="O59" s="8"/>
      <c r="P59" s="8"/>
      <c r="Q59" s="8"/>
      <c r="R59" s="8"/>
      <c r="S59" s="8"/>
      <c r="T59" s="8"/>
      <c r="U59" s="8"/>
      <c r="V59" s="8"/>
      <c r="W59" s="8"/>
      <c r="X59" s="8"/>
    </row>
    <row r="60" spans="1:24" x14ac:dyDescent="0.25">
      <c r="A60">
        <v>3</v>
      </c>
      <c r="B60">
        <v>-1</v>
      </c>
      <c r="C60">
        <v>0.65</v>
      </c>
      <c r="D60">
        <v>0.77</v>
      </c>
      <c r="E60" t="b">
        <v>1</v>
      </c>
      <c r="F60">
        <v>2.8</v>
      </c>
      <c r="G60">
        <v>2.8</v>
      </c>
      <c r="H60" t="s">
        <v>15</v>
      </c>
      <c r="K60" s="8"/>
      <c r="L60" s="8"/>
      <c r="M60" s="7"/>
      <c r="N60" s="8"/>
      <c r="O60" s="8"/>
      <c r="P60" s="8"/>
      <c r="Q60" s="8"/>
      <c r="R60" s="8"/>
      <c r="S60" s="8"/>
      <c r="T60" s="8"/>
      <c r="U60" s="8"/>
      <c r="V60" s="8"/>
      <c r="W60" s="8"/>
      <c r="X60" s="8"/>
    </row>
    <row r="61" spans="1:24" x14ac:dyDescent="0.25">
      <c r="A61">
        <v>3</v>
      </c>
      <c r="B61">
        <v>-1</v>
      </c>
      <c r="C61">
        <v>0.65</v>
      </c>
      <c r="D61">
        <v>0.37</v>
      </c>
      <c r="E61" t="b">
        <v>0</v>
      </c>
      <c r="F61">
        <v>2.8</v>
      </c>
      <c r="G61">
        <v>2.8</v>
      </c>
      <c r="H61" t="s">
        <v>15</v>
      </c>
      <c r="K61" s="8"/>
      <c r="L61" s="8"/>
      <c r="M61" s="7"/>
      <c r="N61" s="8"/>
      <c r="O61" s="8"/>
      <c r="P61" s="8"/>
      <c r="Q61" s="8"/>
      <c r="R61" s="8"/>
      <c r="S61" s="8"/>
      <c r="T61" s="8"/>
      <c r="U61" s="8"/>
      <c r="V61" s="8"/>
      <c r="W61" s="8"/>
      <c r="X61" s="8"/>
    </row>
    <row r="62" spans="1:24" x14ac:dyDescent="0.25">
      <c r="A62">
        <v>2</v>
      </c>
      <c r="B62">
        <v>0</v>
      </c>
      <c r="C62">
        <v>0.5</v>
      </c>
      <c r="D62">
        <v>0.74</v>
      </c>
      <c r="E62" t="b">
        <v>1</v>
      </c>
      <c r="F62">
        <v>2.8</v>
      </c>
      <c r="G62">
        <v>2.8</v>
      </c>
      <c r="H62" t="s">
        <v>15</v>
      </c>
      <c r="K62" s="8"/>
      <c r="L62" s="8"/>
      <c r="M62" s="7"/>
      <c r="N62" s="8"/>
      <c r="O62" s="8"/>
      <c r="P62" s="8"/>
      <c r="Q62" s="8"/>
      <c r="R62" s="8"/>
      <c r="S62" s="8"/>
      <c r="T62" s="8"/>
      <c r="U62" s="8"/>
      <c r="V62" s="8"/>
      <c r="W62" s="8"/>
      <c r="X62" s="8"/>
    </row>
    <row r="63" spans="1:24" x14ac:dyDescent="0.25">
      <c r="A63">
        <v>2</v>
      </c>
      <c r="B63">
        <v>0</v>
      </c>
      <c r="C63">
        <v>0.5</v>
      </c>
      <c r="D63">
        <v>0.14000000000000001</v>
      </c>
      <c r="E63" t="b">
        <v>0</v>
      </c>
      <c r="F63">
        <v>2.8</v>
      </c>
      <c r="G63">
        <v>2.6</v>
      </c>
      <c r="H63" t="s">
        <v>16</v>
      </c>
      <c r="K63" s="8"/>
      <c r="L63" s="8"/>
      <c r="M63" s="7"/>
      <c r="N63" s="8"/>
      <c r="O63" s="8"/>
      <c r="P63" s="8"/>
      <c r="Q63" s="8"/>
      <c r="R63" s="8"/>
      <c r="S63" s="8"/>
      <c r="T63" s="8"/>
      <c r="U63" s="8"/>
      <c r="V63" s="8"/>
      <c r="W63" s="8"/>
      <c r="X63" s="8"/>
    </row>
    <row r="64" spans="1:24" x14ac:dyDescent="0.25">
      <c r="A64">
        <v>2</v>
      </c>
      <c r="B64">
        <v>0</v>
      </c>
      <c r="C64">
        <v>0.5</v>
      </c>
      <c r="D64">
        <v>0.53</v>
      </c>
      <c r="E64" t="b">
        <v>1</v>
      </c>
      <c r="F64">
        <v>2.6</v>
      </c>
      <c r="G64">
        <v>2.6</v>
      </c>
      <c r="H64" t="s">
        <v>16</v>
      </c>
      <c r="K64" s="8"/>
      <c r="L64" s="8"/>
      <c r="M64" s="7"/>
      <c r="N64" s="8"/>
      <c r="O64" s="8"/>
      <c r="P64" s="8"/>
      <c r="Q64" s="8"/>
      <c r="R64" s="8"/>
      <c r="S64" s="8"/>
      <c r="T64" s="8"/>
      <c r="U64" s="8"/>
      <c r="V64" s="8"/>
      <c r="W64" s="8"/>
      <c r="X64" s="8"/>
    </row>
    <row r="65" spans="1:24" x14ac:dyDescent="0.25">
      <c r="A65">
        <v>2</v>
      </c>
      <c r="B65">
        <v>0</v>
      </c>
      <c r="C65">
        <v>0.5</v>
      </c>
      <c r="D65">
        <v>0.38</v>
      </c>
      <c r="E65" t="b">
        <v>0</v>
      </c>
      <c r="F65">
        <v>2.6</v>
      </c>
      <c r="G65">
        <v>2.4</v>
      </c>
      <c r="H65" t="s">
        <v>17</v>
      </c>
      <c r="K65" s="8"/>
      <c r="L65" s="8"/>
      <c r="M65" s="7"/>
      <c r="N65" s="8"/>
      <c r="O65" s="8"/>
      <c r="P65" s="8"/>
      <c r="Q65" s="8"/>
      <c r="R65" s="8"/>
      <c r="S65" s="8"/>
      <c r="T65" s="8"/>
      <c r="U65" s="8"/>
      <c r="V65" s="8"/>
      <c r="W65" s="8"/>
      <c r="X65" s="8"/>
    </row>
    <row r="66" spans="1:24" x14ac:dyDescent="0.25">
      <c r="A66">
        <v>2</v>
      </c>
      <c r="B66">
        <v>0</v>
      </c>
      <c r="C66">
        <v>0.5</v>
      </c>
      <c r="D66">
        <v>0.06</v>
      </c>
      <c r="E66" t="b">
        <v>0</v>
      </c>
      <c r="F66">
        <v>2.4</v>
      </c>
      <c r="G66">
        <v>2.2000000000000002</v>
      </c>
      <c r="H66" t="s">
        <v>158</v>
      </c>
      <c r="K66" s="8"/>
      <c r="L66" s="8"/>
      <c r="M66" s="7"/>
      <c r="N66" s="8"/>
      <c r="O66" s="8"/>
      <c r="P66" s="8"/>
      <c r="Q66" s="8"/>
      <c r="R66" s="8"/>
      <c r="S66" s="8"/>
      <c r="T66" s="8"/>
      <c r="U66" s="8"/>
      <c r="V66" s="8"/>
      <c r="W66" s="8"/>
      <c r="X66" s="8"/>
    </row>
    <row r="67" spans="1:24" x14ac:dyDescent="0.25">
      <c r="A67">
        <v>2</v>
      </c>
      <c r="B67">
        <v>0</v>
      </c>
      <c r="C67">
        <v>0.5</v>
      </c>
      <c r="D67">
        <v>0.85</v>
      </c>
      <c r="E67" t="b">
        <v>1</v>
      </c>
      <c r="F67">
        <v>2.2000000000000002</v>
      </c>
      <c r="G67">
        <v>2.2000000000000002</v>
      </c>
      <c r="H67" t="s">
        <v>158</v>
      </c>
      <c r="K67" s="8"/>
      <c r="L67" s="8"/>
      <c r="M67" s="7"/>
      <c r="N67" s="8"/>
      <c r="O67" s="8"/>
      <c r="P67" s="8"/>
      <c r="Q67" s="8"/>
      <c r="R67" s="8"/>
      <c r="S67" s="8"/>
      <c r="T67" s="8"/>
      <c r="U67" s="8"/>
      <c r="V67" s="8"/>
      <c r="W67" s="8"/>
      <c r="X67" s="8"/>
    </row>
    <row r="68" spans="1:24" x14ac:dyDescent="0.25">
      <c r="A68">
        <v>2</v>
      </c>
      <c r="B68">
        <v>0</v>
      </c>
      <c r="C68">
        <v>0.5</v>
      </c>
      <c r="D68">
        <v>0.52</v>
      </c>
      <c r="E68" t="b">
        <v>1</v>
      </c>
      <c r="F68">
        <v>2.2000000000000002</v>
      </c>
      <c r="G68">
        <v>2.2000000000000002</v>
      </c>
      <c r="H68" t="s">
        <v>158</v>
      </c>
      <c r="K68" s="8"/>
      <c r="L68" s="8"/>
      <c r="M68" s="7"/>
      <c r="N68" s="8"/>
      <c r="O68" s="8"/>
      <c r="P68" s="8"/>
      <c r="Q68" s="8"/>
      <c r="R68" s="8"/>
      <c r="S68" s="8"/>
      <c r="T68" s="8"/>
      <c r="U68" s="8"/>
      <c r="V68" s="8"/>
      <c r="W68" s="8"/>
      <c r="X68" s="8"/>
    </row>
    <row r="69" spans="1:24" x14ac:dyDescent="0.25">
      <c r="A69">
        <v>2</v>
      </c>
      <c r="B69">
        <v>0</v>
      </c>
      <c r="C69">
        <v>0.5</v>
      </c>
      <c r="D69">
        <v>0.08</v>
      </c>
      <c r="E69" t="b">
        <v>0</v>
      </c>
      <c r="F69">
        <v>2.2000000000000002</v>
      </c>
      <c r="G69">
        <v>1.6</v>
      </c>
      <c r="H69" t="s">
        <v>159</v>
      </c>
      <c r="K69" s="8"/>
      <c r="L69" s="8"/>
      <c r="M69" s="7"/>
      <c r="N69" s="8"/>
      <c r="O69" s="8"/>
      <c r="P69" s="8"/>
      <c r="Q69" s="8"/>
      <c r="R69" s="8"/>
      <c r="S69" s="8"/>
      <c r="T69" s="8"/>
      <c r="U69" s="8"/>
      <c r="V69" s="8"/>
      <c r="W69" s="8"/>
      <c r="X69" s="8"/>
    </row>
    <row r="70" spans="1:24" x14ac:dyDescent="0.25">
      <c r="A70">
        <v>2</v>
      </c>
      <c r="B70">
        <v>0</v>
      </c>
      <c r="C70">
        <v>0.5</v>
      </c>
      <c r="D70">
        <v>0.27</v>
      </c>
      <c r="E70" t="b">
        <v>0</v>
      </c>
      <c r="F70">
        <v>1.6</v>
      </c>
      <c r="G70">
        <v>1.6</v>
      </c>
      <c r="H70" t="s">
        <v>159</v>
      </c>
      <c r="K70" s="8"/>
      <c r="L70" s="8"/>
      <c r="M70" s="7"/>
      <c r="N70" s="8"/>
      <c r="O70" s="8"/>
      <c r="P70" s="8"/>
      <c r="Q70" s="8"/>
      <c r="R70" s="8"/>
      <c r="S70" s="8"/>
      <c r="T70" s="8"/>
      <c r="U70" s="8"/>
      <c r="V70" s="8"/>
      <c r="W70" s="8"/>
      <c r="X70" s="8"/>
    </row>
    <row r="71" spans="1:24" x14ac:dyDescent="0.25">
      <c r="A71">
        <v>1</v>
      </c>
      <c r="B71">
        <v>1</v>
      </c>
      <c r="C71">
        <v>0.35</v>
      </c>
      <c r="D71">
        <v>0.37</v>
      </c>
      <c r="E71" t="b">
        <v>1</v>
      </c>
      <c r="F71">
        <v>1.6</v>
      </c>
      <c r="G71">
        <v>1.6</v>
      </c>
      <c r="H71" t="s">
        <v>159</v>
      </c>
      <c r="K71" s="8"/>
      <c r="L71" s="8"/>
      <c r="M71" s="7"/>
      <c r="N71" s="8"/>
      <c r="O71" s="8"/>
      <c r="P71" s="8"/>
      <c r="Q71" s="8"/>
      <c r="R71" s="8"/>
      <c r="S71" s="8"/>
      <c r="T71" s="8"/>
      <c r="U71" s="8"/>
      <c r="V71" s="8"/>
      <c r="W71" s="8"/>
      <c r="X71" s="8"/>
    </row>
    <row r="72" spans="1:24" x14ac:dyDescent="0.25">
      <c r="A72">
        <v>2</v>
      </c>
      <c r="B72">
        <v>0</v>
      </c>
      <c r="C72">
        <v>0.5</v>
      </c>
      <c r="D72">
        <v>0.44</v>
      </c>
      <c r="E72" t="b">
        <v>0</v>
      </c>
      <c r="F72">
        <v>1.6</v>
      </c>
      <c r="G72">
        <v>1.6</v>
      </c>
      <c r="H72" t="s">
        <v>159</v>
      </c>
      <c r="K72" s="8"/>
      <c r="L72" s="8"/>
      <c r="M72" s="7"/>
      <c r="N72" s="8"/>
      <c r="O72" s="8"/>
      <c r="P72" s="8"/>
      <c r="Q72" s="8"/>
      <c r="R72" s="8"/>
      <c r="S72" s="8"/>
      <c r="T72" s="8"/>
      <c r="U72" s="8"/>
      <c r="V72" s="8"/>
      <c r="W72" s="8"/>
      <c r="X72" s="8"/>
    </row>
    <row r="73" spans="1:24" x14ac:dyDescent="0.25">
      <c r="A73">
        <v>2</v>
      </c>
      <c r="B73">
        <v>0</v>
      </c>
      <c r="C73">
        <v>0.5</v>
      </c>
      <c r="D73">
        <v>0.13</v>
      </c>
      <c r="E73" t="b">
        <v>0</v>
      </c>
      <c r="F73">
        <v>1.6</v>
      </c>
      <c r="G73">
        <v>1.6</v>
      </c>
      <c r="H73" t="s">
        <v>159</v>
      </c>
      <c r="K73" s="8"/>
      <c r="L73" s="8"/>
      <c r="M73" s="7"/>
      <c r="N73" s="8"/>
      <c r="O73" s="8"/>
      <c r="P73" s="8"/>
      <c r="Q73" s="8"/>
      <c r="R73" s="8"/>
      <c r="S73" s="8"/>
      <c r="T73" s="8"/>
      <c r="U73" s="8"/>
      <c r="V73" s="8"/>
      <c r="W73" s="8"/>
      <c r="X73" s="8"/>
    </row>
    <row r="74" spans="1:24" x14ac:dyDescent="0.25">
      <c r="A74">
        <v>1</v>
      </c>
      <c r="B74">
        <v>1</v>
      </c>
      <c r="C74">
        <v>0.35</v>
      </c>
      <c r="D74">
        <v>0.69</v>
      </c>
      <c r="E74" t="b">
        <v>1</v>
      </c>
      <c r="F74">
        <v>1.6</v>
      </c>
      <c r="G74">
        <v>1.6</v>
      </c>
      <c r="H74" t="s">
        <v>159</v>
      </c>
      <c r="K74" s="8"/>
      <c r="L74" s="8"/>
      <c r="M74" s="7"/>
      <c r="N74" s="8"/>
      <c r="O74" s="8"/>
      <c r="P74" s="8"/>
      <c r="Q74" s="8"/>
      <c r="R74" s="8"/>
      <c r="S74" s="8"/>
      <c r="T74" s="8"/>
      <c r="U74" s="8"/>
      <c r="V74" s="8"/>
      <c r="W74" s="8"/>
      <c r="X74" s="8"/>
    </row>
    <row r="75" spans="1:24" x14ac:dyDescent="0.25">
      <c r="A75">
        <v>1</v>
      </c>
      <c r="B75">
        <v>1</v>
      </c>
      <c r="C75">
        <v>0.35</v>
      </c>
      <c r="D75">
        <v>0.06</v>
      </c>
      <c r="E75" t="b">
        <v>0</v>
      </c>
      <c r="F75">
        <v>1.6</v>
      </c>
      <c r="G75">
        <v>0.8</v>
      </c>
      <c r="H75" t="s">
        <v>160</v>
      </c>
      <c r="K75" s="8"/>
      <c r="L75" s="8"/>
      <c r="M75" s="7"/>
      <c r="N75" s="8"/>
      <c r="O75" s="8"/>
      <c r="P75" s="8"/>
      <c r="Q75" s="8"/>
      <c r="R75" s="8"/>
      <c r="S75" s="8"/>
      <c r="T75" s="8"/>
      <c r="U75" s="8"/>
      <c r="V75" s="8"/>
      <c r="W75" s="8"/>
      <c r="X75" s="8"/>
    </row>
    <row r="76" spans="1:24" x14ac:dyDescent="0.25">
      <c r="A76">
        <v>1</v>
      </c>
      <c r="B76">
        <v>1</v>
      </c>
      <c r="C76">
        <v>0.35</v>
      </c>
      <c r="D76">
        <v>0.15</v>
      </c>
      <c r="E76" t="b">
        <v>0</v>
      </c>
      <c r="F76">
        <v>0.8</v>
      </c>
      <c r="G76">
        <v>0.8</v>
      </c>
      <c r="H76" t="s">
        <v>160</v>
      </c>
      <c r="K76" s="8"/>
      <c r="L76" s="8"/>
      <c r="M76" s="7"/>
      <c r="N76" s="8"/>
      <c r="O76" s="8"/>
      <c r="P76" s="8"/>
      <c r="Q76" s="8"/>
      <c r="R76" s="8"/>
      <c r="S76" s="8"/>
      <c r="T76" s="8"/>
      <c r="U76" s="8"/>
      <c r="V76" s="8"/>
      <c r="W76" s="8"/>
      <c r="X76" s="8"/>
    </row>
    <row r="77" spans="1:24" x14ac:dyDescent="0.25">
      <c r="A77">
        <v>0</v>
      </c>
      <c r="B77">
        <v>2</v>
      </c>
      <c r="C77">
        <v>0.21</v>
      </c>
      <c r="D77">
        <v>0.43</v>
      </c>
      <c r="E77" t="b">
        <v>1</v>
      </c>
      <c r="F77">
        <v>0.8</v>
      </c>
      <c r="G77">
        <v>0.8</v>
      </c>
      <c r="H77" t="s">
        <v>160</v>
      </c>
      <c r="K77" s="8"/>
      <c r="L77" s="8"/>
      <c r="M77" s="7"/>
      <c r="N77" s="8"/>
      <c r="O77" s="8"/>
      <c r="P77" s="8"/>
      <c r="Q77" s="8"/>
      <c r="R77" s="8"/>
      <c r="S77" s="8"/>
      <c r="T77" s="8"/>
      <c r="U77" s="8"/>
      <c r="V77" s="8"/>
      <c r="W77" s="8"/>
      <c r="X77" s="8"/>
    </row>
    <row r="78" spans="1:24" x14ac:dyDescent="0.25">
      <c r="A78">
        <v>0</v>
      </c>
      <c r="B78">
        <v>2</v>
      </c>
      <c r="C78">
        <v>0.21</v>
      </c>
      <c r="D78">
        <v>0.37</v>
      </c>
      <c r="E78" t="b">
        <v>1</v>
      </c>
      <c r="F78">
        <v>0.8</v>
      </c>
      <c r="G78">
        <v>0.8</v>
      </c>
      <c r="H78" t="s">
        <v>160</v>
      </c>
      <c r="K78" s="8"/>
      <c r="L78" s="8"/>
      <c r="M78" s="7"/>
      <c r="N78" s="8"/>
      <c r="O78" s="8"/>
      <c r="P78" s="8"/>
      <c r="Q78" s="8"/>
      <c r="R78" s="8"/>
      <c r="S78" s="8"/>
      <c r="T78" s="8"/>
      <c r="U78" s="8"/>
      <c r="V78" s="8"/>
      <c r="W78" s="8"/>
      <c r="X78" s="8"/>
    </row>
    <row r="79" spans="1:24" x14ac:dyDescent="0.25">
      <c r="A79">
        <v>0</v>
      </c>
      <c r="B79">
        <v>2</v>
      </c>
      <c r="C79">
        <v>0.21</v>
      </c>
      <c r="D79">
        <v>0.12</v>
      </c>
      <c r="E79" t="b">
        <v>0</v>
      </c>
      <c r="F79">
        <v>0.8</v>
      </c>
      <c r="G79">
        <v>0.4</v>
      </c>
      <c r="H79" t="s">
        <v>161</v>
      </c>
      <c r="K79" s="8"/>
      <c r="L79" s="8"/>
      <c r="M79" s="7"/>
      <c r="N79" s="8"/>
      <c r="O79" s="8"/>
      <c r="P79" s="8"/>
      <c r="Q79" s="8"/>
      <c r="R79" s="8"/>
      <c r="S79" s="8"/>
      <c r="T79" s="8"/>
      <c r="U79" s="8"/>
      <c r="V79" s="8"/>
      <c r="W79" s="8"/>
      <c r="X79" s="8"/>
    </row>
    <row r="80" spans="1:24" x14ac:dyDescent="0.25">
      <c r="A80">
        <v>0</v>
      </c>
      <c r="B80">
        <v>2</v>
      </c>
      <c r="C80">
        <v>0.21</v>
      </c>
      <c r="D80">
        <v>0.65</v>
      </c>
      <c r="E80" t="b">
        <v>1</v>
      </c>
      <c r="F80">
        <v>0.4</v>
      </c>
      <c r="G80">
        <v>0.4</v>
      </c>
      <c r="H80" t="s">
        <v>161</v>
      </c>
      <c r="K80" s="8"/>
      <c r="L80" s="8"/>
      <c r="M80" s="7"/>
      <c r="N80" s="8"/>
      <c r="O80" s="8"/>
      <c r="P80" s="8"/>
      <c r="Q80" s="8"/>
      <c r="R80" s="8"/>
      <c r="S80" s="8"/>
      <c r="T80" s="8"/>
      <c r="U80" s="8"/>
      <c r="V80" s="8"/>
      <c r="W80" s="8"/>
      <c r="X80" s="8"/>
    </row>
    <row r="81" spans="1:24" x14ac:dyDescent="0.25">
      <c r="A81">
        <v>0</v>
      </c>
      <c r="B81">
        <v>2</v>
      </c>
      <c r="C81">
        <v>0.21</v>
      </c>
      <c r="D81">
        <v>0.26</v>
      </c>
      <c r="E81" t="b">
        <v>1</v>
      </c>
      <c r="F81">
        <v>0.4</v>
      </c>
      <c r="G81">
        <v>0.4</v>
      </c>
      <c r="H81" t="s">
        <v>161</v>
      </c>
      <c r="K81" s="8"/>
      <c r="L81" s="8"/>
      <c r="M81" s="7"/>
      <c r="N81" s="8"/>
      <c r="O81" s="8"/>
      <c r="P81" s="8"/>
      <c r="Q81" s="8"/>
      <c r="R81" s="8"/>
      <c r="S81" s="8"/>
      <c r="T81" s="8"/>
      <c r="U81" s="8"/>
      <c r="V81" s="8"/>
      <c r="W81" s="8"/>
      <c r="X81" s="8"/>
    </row>
    <row r="82" spans="1:24" x14ac:dyDescent="0.25">
      <c r="A82">
        <v>1</v>
      </c>
      <c r="B82">
        <v>1</v>
      </c>
      <c r="C82">
        <v>0.35</v>
      </c>
      <c r="D82">
        <v>0.21</v>
      </c>
      <c r="E82" t="b">
        <v>0</v>
      </c>
      <c r="F82">
        <v>0.4</v>
      </c>
      <c r="G82">
        <v>0.4</v>
      </c>
      <c r="H82" t="s">
        <v>161</v>
      </c>
      <c r="K82" s="8"/>
      <c r="L82" s="8"/>
      <c r="M82" s="7"/>
      <c r="N82" s="8"/>
      <c r="O82" s="8"/>
      <c r="P82" s="8"/>
      <c r="Q82" s="8"/>
      <c r="R82" s="8"/>
      <c r="S82" s="8"/>
      <c r="T82" s="8"/>
      <c r="U82" s="8"/>
      <c r="V82" s="8"/>
      <c r="W82" s="8"/>
      <c r="X82" s="8"/>
    </row>
    <row r="83" spans="1:24" x14ac:dyDescent="0.25">
      <c r="A83">
        <v>1</v>
      </c>
      <c r="B83">
        <v>1</v>
      </c>
      <c r="C83">
        <v>0.35</v>
      </c>
      <c r="D83">
        <v>0.24</v>
      </c>
      <c r="E83" t="b">
        <v>0</v>
      </c>
      <c r="F83">
        <v>0.4</v>
      </c>
      <c r="G83">
        <v>0.4</v>
      </c>
      <c r="H83" t="s">
        <v>161</v>
      </c>
      <c r="K83" s="8"/>
      <c r="L83" s="8"/>
      <c r="M83" s="7"/>
      <c r="N83" s="8"/>
      <c r="O83" s="8"/>
      <c r="P83" s="8"/>
      <c r="Q83" s="8"/>
      <c r="R83" s="8"/>
      <c r="S83" s="8"/>
      <c r="T83" s="8"/>
      <c r="U83" s="8"/>
      <c r="V83" s="8"/>
      <c r="W83" s="8"/>
      <c r="X83" s="8"/>
    </row>
    <row r="84" spans="1:24" x14ac:dyDescent="0.25">
      <c r="A84">
        <v>1</v>
      </c>
      <c r="B84">
        <v>1</v>
      </c>
      <c r="C84">
        <v>0.35</v>
      </c>
      <c r="D84">
        <v>0.84</v>
      </c>
      <c r="E84" t="b">
        <v>1</v>
      </c>
      <c r="F84">
        <v>0.4</v>
      </c>
      <c r="G84">
        <v>0.6</v>
      </c>
      <c r="H84" t="s">
        <v>162</v>
      </c>
      <c r="K84" s="8"/>
      <c r="L84" s="8"/>
      <c r="M84" s="7"/>
      <c r="N84" s="8"/>
      <c r="O84" s="8"/>
      <c r="P84" s="8"/>
      <c r="Q84" s="8"/>
      <c r="R84" s="8"/>
      <c r="S84" s="8"/>
      <c r="T84" s="8"/>
      <c r="U84" s="8"/>
      <c r="V84" s="8"/>
      <c r="W84" s="8"/>
      <c r="X84" s="8"/>
    </row>
    <row r="85" spans="1:24" x14ac:dyDescent="0.25">
      <c r="A85">
        <v>1</v>
      </c>
      <c r="B85">
        <v>1</v>
      </c>
      <c r="C85">
        <v>0.35</v>
      </c>
      <c r="D85">
        <v>0.23</v>
      </c>
      <c r="E85" t="b">
        <v>0</v>
      </c>
      <c r="F85">
        <v>0.6</v>
      </c>
      <c r="G85">
        <v>0.6</v>
      </c>
      <c r="H85" t="s">
        <v>162</v>
      </c>
      <c r="K85" s="8"/>
      <c r="L85" s="8"/>
      <c r="M85" s="7"/>
      <c r="N85" s="8"/>
      <c r="O85" s="8"/>
      <c r="P85" s="8"/>
      <c r="Q85" s="8"/>
      <c r="R85" s="8"/>
      <c r="S85" s="8"/>
      <c r="T85" s="8"/>
      <c r="U85" s="8"/>
      <c r="V85" s="8"/>
      <c r="W85" s="8"/>
      <c r="X85" s="8"/>
    </row>
    <row r="86" spans="1:24" x14ac:dyDescent="0.25">
      <c r="A86">
        <v>0</v>
      </c>
      <c r="B86">
        <v>2</v>
      </c>
      <c r="C86">
        <v>0.21</v>
      </c>
      <c r="D86">
        <v>0.5</v>
      </c>
      <c r="E86" t="b">
        <v>1</v>
      </c>
      <c r="F86">
        <v>0.6</v>
      </c>
      <c r="G86">
        <v>0.6</v>
      </c>
      <c r="H86" t="s">
        <v>162</v>
      </c>
      <c r="K86" s="8"/>
      <c r="L86" s="8"/>
      <c r="M86" s="7"/>
      <c r="N86" s="8"/>
      <c r="O86" s="8"/>
      <c r="P86" s="8"/>
      <c r="Q86" s="8"/>
      <c r="R86" s="8"/>
      <c r="S86" s="8"/>
      <c r="T86" s="8"/>
      <c r="U86" s="8"/>
      <c r="V86" s="8"/>
      <c r="W86" s="8"/>
      <c r="X86" s="8"/>
    </row>
    <row r="87" spans="1:24" x14ac:dyDescent="0.25">
      <c r="A87">
        <v>0</v>
      </c>
      <c r="B87">
        <v>2</v>
      </c>
      <c r="C87">
        <v>0.21</v>
      </c>
      <c r="D87">
        <v>0.86</v>
      </c>
      <c r="E87" t="b">
        <v>1</v>
      </c>
      <c r="F87">
        <v>0.6</v>
      </c>
      <c r="G87">
        <v>0.6</v>
      </c>
      <c r="H87" t="s">
        <v>162</v>
      </c>
      <c r="K87" s="8"/>
      <c r="L87" s="8"/>
      <c r="M87" s="7"/>
      <c r="N87" s="8"/>
      <c r="O87" s="8"/>
      <c r="P87" s="8"/>
      <c r="Q87" s="8"/>
      <c r="R87" s="8"/>
      <c r="S87" s="8"/>
      <c r="T87" s="8"/>
      <c r="U87" s="8"/>
      <c r="V87" s="8"/>
      <c r="W87" s="8"/>
      <c r="X87" s="8"/>
    </row>
    <row r="88" spans="1:24" x14ac:dyDescent="0.25">
      <c r="A88">
        <v>1</v>
      </c>
      <c r="B88">
        <v>1</v>
      </c>
      <c r="C88">
        <v>0.35</v>
      </c>
      <c r="D88">
        <v>0.94</v>
      </c>
      <c r="E88" t="b">
        <v>1</v>
      </c>
      <c r="F88">
        <v>0.6</v>
      </c>
      <c r="G88">
        <v>0.8</v>
      </c>
      <c r="H88" t="s">
        <v>163</v>
      </c>
      <c r="K88" s="8"/>
      <c r="L88" s="8"/>
      <c r="M88" s="7"/>
      <c r="N88" s="8"/>
      <c r="O88" s="8"/>
      <c r="P88" s="8"/>
      <c r="Q88" s="8"/>
      <c r="R88" s="8"/>
      <c r="S88" s="8"/>
      <c r="T88" s="8"/>
      <c r="U88" s="8"/>
      <c r="V88" s="8"/>
      <c r="W88" s="8"/>
      <c r="X88" s="8"/>
    </row>
    <row r="89" spans="1:24" x14ac:dyDescent="0.25">
      <c r="A89">
        <v>0</v>
      </c>
      <c r="B89">
        <v>2</v>
      </c>
      <c r="C89">
        <v>0.21</v>
      </c>
      <c r="D89">
        <v>0.42</v>
      </c>
      <c r="E89" t="b">
        <v>1</v>
      </c>
      <c r="F89">
        <v>0.8</v>
      </c>
      <c r="G89">
        <v>0.8</v>
      </c>
      <c r="H89" t="s">
        <v>163</v>
      </c>
      <c r="K89" s="8"/>
      <c r="L89" s="8"/>
      <c r="M89" s="7"/>
      <c r="N89" s="8"/>
      <c r="O89" s="8"/>
      <c r="P89" s="8"/>
      <c r="Q89" s="8"/>
      <c r="R89" s="8"/>
      <c r="S89" s="8"/>
      <c r="T89" s="8"/>
      <c r="U89" s="8"/>
      <c r="V89" s="8"/>
      <c r="W89" s="8"/>
      <c r="X89" s="8"/>
    </row>
    <row r="90" spans="1:24" x14ac:dyDescent="0.25">
      <c r="A90">
        <v>0</v>
      </c>
      <c r="B90">
        <v>2</v>
      </c>
      <c r="C90">
        <v>0.21</v>
      </c>
      <c r="D90">
        <v>0.06</v>
      </c>
      <c r="E90" t="b">
        <v>0</v>
      </c>
      <c r="F90">
        <v>0.8</v>
      </c>
      <c r="G90">
        <v>0.4</v>
      </c>
      <c r="H90" t="s">
        <v>164</v>
      </c>
      <c r="K90" s="8"/>
      <c r="L90" s="8"/>
      <c r="M90" s="7"/>
      <c r="N90" s="8"/>
      <c r="O90" s="8"/>
      <c r="P90" s="8"/>
      <c r="Q90" s="8"/>
      <c r="R90" s="8"/>
      <c r="S90" s="8"/>
      <c r="T90" s="8"/>
      <c r="U90" s="8"/>
      <c r="V90" s="8"/>
      <c r="W90" s="8"/>
      <c r="X90" s="8"/>
    </row>
    <row r="91" spans="1:24" x14ac:dyDescent="0.25">
      <c r="A91">
        <v>0</v>
      </c>
      <c r="B91">
        <v>2</v>
      </c>
      <c r="C91">
        <v>0.21</v>
      </c>
      <c r="D91">
        <v>0.64</v>
      </c>
      <c r="E91" t="b">
        <v>1</v>
      </c>
      <c r="F91">
        <v>0.4</v>
      </c>
      <c r="G91">
        <v>0.4</v>
      </c>
      <c r="H91" t="s">
        <v>164</v>
      </c>
      <c r="K91" s="8"/>
      <c r="L91" s="8"/>
      <c r="M91" s="7"/>
      <c r="N91" s="8"/>
      <c r="O91" s="8"/>
      <c r="P91" s="8"/>
      <c r="Q91" s="8"/>
      <c r="R91" s="8"/>
      <c r="S91" s="8"/>
      <c r="T91" s="8"/>
      <c r="U91" s="8"/>
      <c r="V91" s="8"/>
      <c r="W91" s="8"/>
      <c r="X91" s="8"/>
    </row>
    <row r="92" spans="1:24" x14ac:dyDescent="0.25">
      <c r="A92">
        <v>0</v>
      </c>
      <c r="B92">
        <v>2</v>
      </c>
      <c r="C92">
        <v>0.21</v>
      </c>
      <c r="D92">
        <v>0.56999999999999995</v>
      </c>
      <c r="E92" t="b">
        <v>1</v>
      </c>
      <c r="F92">
        <v>0.4</v>
      </c>
      <c r="G92">
        <v>0.4</v>
      </c>
      <c r="H92" t="s">
        <v>164</v>
      </c>
      <c r="K92" s="8"/>
      <c r="L92" s="8"/>
      <c r="M92" s="7"/>
      <c r="N92" s="8"/>
      <c r="O92" s="8"/>
      <c r="P92" s="8"/>
      <c r="Q92" s="8"/>
      <c r="R92" s="8"/>
      <c r="S92" s="8"/>
      <c r="T92" s="8"/>
      <c r="U92" s="8"/>
      <c r="V92" s="8"/>
      <c r="W92" s="8"/>
      <c r="X92" s="8"/>
    </row>
    <row r="93" spans="1:24" x14ac:dyDescent="0.25">
      <c r="A93">
        <v>0</v>
      </c>
      <c r="B93">
        <v>2</v>
      </c>
      <c r="C93">
        <v>0.21</v>
      </c>
      <c r="D93">
        <v>0.28999999999999998</v>
      </c>
      <c r="E93" t="b">
        <v>1</v>
      </c>
      <c r="F93">
        <v>0.4</v>
      </c>
      <c r="G93">
        <v>0.4</v>
      </c>
      <c r="H93" t="s">
        <v>164</v>
      </c>
      <c r="K93" s="8"/>
      <c r="L93" s="8"/>
      <c r="M93" s="7"/>
      <c r="N93" s="8"/>
      <c r="O93" s="8"/>
      <c r="P93" s="8"/>
      <c r="Q93" s="8"/>
      <c r="R93" s="8"/>
      <c r="S93" s="8"/>
      <c r="T93" s="8"/>
      <c r="U93" s="8"/>
      <c r="V93" s="8"/>
      <c r="W93" s="8"/>
      <c r="X93" s="8"/>
    </row>
    <row r="94" spans="1:24" x14ac:dyDescent="0.25">
      <c r="A94">
        <v>1</v>
      </c>
      <c r="B94">
        <v>1</v>
      </c>
      <c r="C94">
        <v>0.35</v>
      </c>
      <c r="D94">
        <v>0.67</v>
      </c>
      <c r="E94" t="b">
        <v>1</v>
      </c>
      <c r="F94">
        <v>0.4</v>
      </c>
      <c r="G94">
        <v>0.8</v>
      </c>
      <c r="H94" t="s">
        <v>165</v>
      </c>
      <c r="K94" s="8"/>
      <c r="L94" s="8"/>
      <c r="M94" s="7"/>
      <c r="N94" s="8"/>
      <c r="O94" s="8"/>
      <c r="P94" s="8"/>
      <c r="Q94" s="8"/>
      <c r="R94" s="8"/>
      <c r="S94" s="8"/>
      <c r="T94" s="8"/>
      <c r="U94" s="8"/>
      <c r="V94" s="8"/>
      <c r="W94" s="8"/>
      <c r="X94" s="8"/>
    </row>
    <row r="95" spans="1:24" x14ac:dyDescent="0.25">
      <c r="A95">
        <v>1</v>
      </c>
      <c r="B95">
        <v>1</v>
      </c>
      <c r="C95">
        <v>0.35</v>
      </c>
      <c r="D95">
        <v>0.73</v>
      </c>
      <c r="E95" t="b">
        <v>1</v>
      </c>
      <c r="F95">
        <v>0.8</v>
      </c>
      <c r="G95">
        <v>1.4</v>
      </c>
      <c r="H95" t="s">
        <v>166</v>
      </c>
      <c r="K95" s="8"/>
      <c r="L95" s="8"/>
      <c r="M95" s="7"/>
      <c r="N95" s="8"/>
      <c r="O95" s="8"/>
      <c r="P95" s="8"/>
      <c r="Q95" s="8"/>
      <c r="R95" s="8"/>
      <c r="S95" s="8"/>
      <c r="T95" s="8"/>
      <c r="U95" s="8"/>
      <c r="V95" s="8"/>
      <c r="W95" s="8"/>
      <c r="X95" s="8"/>
    </row>
    <row r="96" spans="1:24" x14ac:dyDescent="0.25">
      <c r="A96">
        <v>2</v>
      </c>
      <c r="B96">
        <v>0</v>
      </c>
      <c r="C96">
        <v>0.5</v>
      </c>
      <c r="D96">
        <v>0.9</v>
      </c>
      <c r="E96" t="b">
        <v>1</v>
      </c>
      <c r="F96">
        <v>1.4</v>
      </c>
      <c r="G96">
        <v>1.6</v>
      </c>
      <c r="H96" t="s">
        <v>167</v>
      </c>
      <c r="K96" s="8"/>
      <c r="L96" s="8"/>
      <c r="M96" s="7"/>
      <c r="N96" s="8"/>
      <c r="O96" s="8"/>
      <c r="P96" s="8"/>
      <c r="Q96" s="8"/>
      <c r="R96" s="8"/>
      <c r="S96" s="8"/>
      <c r="T96" s="8"/>
      <c r="U96" s="8"/>
      <c r="V96" s="8"/>
      <c r="W96" s="8"/>
      <c r="X96" s="8"/>
    </row>
    <row r="97" spans="1:24" x14ac:dyDescent="0.25">
      <c r="A97">
        <v>2</v>
      </c>
      <c r="B97">
        <v>0</v>
      </c>
      <c r="C97">
        <v>0.5</v>
      </c>
      <c r="D97">
        <v>0.37</v>
      </c>
      <c r="E97" t="b">
        <v>0</v>
      </c>
      <c r="F97">
        <v>1.6</v>
      </c>
      <c r="G97">
        <v>1.6</v>
      </c>
      <c r="H97" t="s">
        <v>167</v>
      </c>
      <c r="K97" s="8"/>
      <c r="L97" s="8"/>
      <c r="M97" s="7"/>
      <c r="N97" s="8"/>
      <c r="O97" s="8"/>
      <c r="P97" s="8"/>
      <c r="Q97" s="8"/>
      <c r="R97" s="8"/>
      <c r="S97" s="8"/>
      <c r="T97" s="8"/>
      <c r="U97" s="8"/>
      <c r="V97" s="8"/>
      <c r="W97" s="8"/>
      <c r="X97" s="8"/>
    </row>
    <row r="98" spans="1:24" x14ac:dyDescent="0.25">
      <c r="A98">
        <v>1</v>
      </c>
      <c r="B98">
        <v>1</v>
      </c>
      <c r="C98">
        <v>0.35</v>
      </c>
      <c r="D98">
        <v>0.33</v>
      </c>
      <c r="E98" t="b">
        <v>0</v>
      </c>
      <c r="F98">
        <v>1.6</v>
      </c>
      <c r="G98">
        <v>1.2</v>
      </c>
      <c r="H98" t="s">
        <v>168</v>
      </c>
    </row>
    <row r="99" spans="1:24" x14ac:dyDescent="0.25">
      <c r="A99">
        <v>1</v>
      </c>
      <c r="B99">
        <v>1</v>
      </c>
      <c r="C99">
        <v>0.35</v>
      </c>
      <c r="D99">
        <v>0.85</v>
      </c>
      <c r="E99" t="b">
        <v>1</v>
      </c>
      <c r="F99">
        <v>1.2</v>
      </c>
      <c r="G99">
        <v>1.2</v>
      </c>
      <c r="H99" t="s">
        <v>168</v>
      </c>
    </row>
    <row r="100" spans="1:24" x14ac:dyDescent="0.25">
      <c r="A100">
        <v>2</v>
      </c>
      <c r="B100">
        <v>0</v>
      </c>
      <c r="C100">
        <v>0.5</v>
      </c>
      <c r="D100">
        <v>0.75</v>
      </c>
      <c r="E100" t="b">
        <v>1</v>
      </c>
      <c r="F100">
        <v>1.2</v>
      </c>
      <c r="G100">
        <v>2</v>
      </c>
      <c r="H100" t="s">
        <v>169</v>
      </c>
    </row>
    <row r="101" spans="1:24" x14ac:dyDescent="0.25">
      <c r="A101">
        <v>2</v>
      </c>
      <c r="B101">
        <v>0</v>
      </c>
      <c r="C101">
        <v>0.5</v>
      </c>
      <c r="D101">
        <v>0.21</v>
      </c>
      <c r="E101" t="b">
        <v>0</v>
      </c>
      <c r="F101">
        <v>2</v>
      </c>
      <c r="G101">
        <v>1.8</v>
      </c>
      <c r="H101" t="s">
        <v>170</v>
      </c>
    </row>
  </sheetData>
  <conditionalFormatting sqref="A2:H101">
    <cfRule type="expression" dxfId="5" priority="1">
      <formula>$E2=FALSE</formula>
    </cfRule>
    <cfRule type="expression" dxfId="4" priority="2">
      <formula>$E2=TRUE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5743C-A521-4278-B2BB-4063CCBBFB34}">
  <dimension ref="A1:X101"/>
  <sheetViews>
    <sheetView workbookViewId="0">
      <selection activeCell="I29" sqref="I29"/>
    </sheetView>
  </sheetViews>
  <sheetFormatPr defaultRowHeight="15" x14ac:dyDescent="0.25"/>
  <cols>
    <col min="1" max="1" width="15.140625" bestFit="1" customWidth="1"/>
    <col min="2" max="2" width="10.28515625" bestFit="1" customWidth="1"/>
    <col min="3" max="3" width="9" bestFit="1" customWidth="1"/>
    <col min="4" max="4" width="13.85546875" bestFit="1" customWidth="1"/>
    <col min="5" max="5" width="6.140625" bestFit="1" customWidth="1"/>
    <col min="6" max="6" width="13.5703125" customWidth="1"/>
    <col min="7" max="7" width="14.7109375" customWidth="1"/>
    <col min="8" max="8" width="16.7109375" bestFit="1" customWidth="1"/>
    <col min="10" max="10" width="20.5703125" bestFit="1" customWidth="1"/>
    <col min="11" max="11" width="102.28515625" bestFit="1" customWidth="1"/>
    <col min="12" max="12" width="20.5703125" bestFit="1" customWidth="1"/>
    <col min="13" max="13" width="102.28515625" style="1" bestFit="1" customWidth="1"/>
    <col min="25" max="25" width="35" customWidth="1"/>
    <col min="26" max="26" width="11.28515625" customWidth="1"/>
  </cols>
  <sheetData>
    <row r="1" spans="1:24" x14ac:dyDescent="0.25">
      <c r="A1" t="s">
        <v>0</v>
      </c>
      <c r="B1" t="s">
        <v>1</v>
      </c>
      <c r="C1" t="s">
        <v>2</v>
      </c>
      <c r="D1" t="s">
        <v>3</v>
      </c>
      <c r="E1" t="s">
        <v>4</v>
      </c>
      <c r="F1" t="s">
        <v>5</v>
      </c>
      <c r="G1" t="s">
        <v>6</v>
      </c>
      <c r="H1" t="s">
        <v>7</v>
      </c>
    </row>
    <row r="2" spans="1:24" x14ac:dyDescent="0.25">
      <c r="A2">
        <v>5</v>
      </c>
      <c r="B2">
        <v>-3</v>
      </c>
      <c r="C2">
        <v>0.94</v>
      </c>
      <c r="D2">
        <v>0.1</v>
      </c>
      <c r="E2" t="b">
        <v>0</v>
      </c>
      <c r="F2">
        <v>5</v>
      </c>
      <c r="G2">
        <v>4.5</v>
      </c>
      <c r="H2" t="s">
        <v>8</v>
      </c>
      <c r="I2">
        <f>COUNTIF(E2:E28,"FALSE")/27</f>
        <v>0.7407407407407407</v>
      </c>
      <c r="J2" s="9" t="s">
        <v>59</v>
      </c>
      <c r="K2" s="1" t="s">
        <v>51</v>
      </c>
      <c r="N2" s="8"/>
      <c r="O2" s="8"/>
      <c r="P2" s="8"/>
      <c r="Q2" s="8"/>
      <c r="R2" s="8"/>
      <c r="S2" s="8"/>
      <c r="T2" s="8"/>
      <c r="U2" s="8"/>
      <c r="V2" s="8"/>
      <c r="W2" s="8"/>
      <c r="X2" s="8"/>
    </row>
    <row r="3" spans="1:24" x14ac:dyDescent="0.25">
      <c r="A3">
        <v>5</v>
      </c>
      <c r="B3">
        <v>-3</v>
      </c>
      <c r="C3">
        <v>0.94</v>
      </c>
      <c r="D3">
        <v>0.95</v>
      </c>
      <c r="E3" t="b">
        <v>1</v>
      </c>
      <c r="F3">
        <v>4.5</v>
      </c>
      <c r="G3">
        <v>5</v>
      </c>
      <c r="H3" t="s">
        <v>9</v>
      </c>
      <c r="I3">
        <f>COUNTIF(E29:E101,"FALSE")/72</f>
        <v>0.55555555555555558</v>
      </c>
      <c r="J3" s="9" t="s">
        <v>0</v>
      </c>
      <c r="K3" s="7" t="s">
        <v>50</v>
      </c>
      <c r="N3" s="8"/>
      <c r="O3" s="8"/>
      <c r="P3" s="8"/>
      <c r="Q3" s="8"/>
      <c r="R3" s="8"/>
      <c r="S3" s="8"/>
      <c r="T3" s="8"/>
      <c r="U3" s="8"/>
      <c r="V3" s="8"/>
      <c r="W3" s="8"/>
      <c r="X3" s="8"/>
    </row>
    <row r="4" spans="1:24" x14ac:dyDescent="0.25">
      <c r="A4">
        <v>5</v>
      </c>
      <c r="B4">
        <v>-3</v>
      </c>
      <c r="C4">
        <v>0.94</v>
      </c>
      <c r="D4">
        <v>0.47</v>
      </c>
      <c r="E4" t="b">
        <v>0</v>
      </c>
      <c r="F4">
        <v>5</v>
      </c>
      <c r="G4">
        <v>4.75</v>
      </c>
      <c r="H4" t="s">
        <v>10</v>
      </c>
      <c r="J4" s="9" t="s">
        <v>1</v>
      </c>
      <c r="K4" s="7" t="s">
        <v>52</v>
      </c>
      <c r="N4" s="8"/>
      <c r="O4" s="8"/>
      <c r="P4" s="8"/>
      <c r="Q4" s="8"/>
      <c r="R4" s="8"/>
      <c r="S4" s="8"/>
      <c r="T4" s="8"/>
      <c r="U4" s="8"/>
      <c r="V4" s="8"/>
      <c r="W4" s="8"/>
      <c r="X4" s="8"/>
    </row>
    <row r="5" spans="1:24" x14ac:dyDescent="0.25">
      <c r="A5">
        <v>4</v>
      </c>
      <c r="B5">
        <v>-2</v>
      </c>
      <c r="C5">
        <v>0.79</v>
      </c>
      <c r="D5">
        <v>0.56000000000000005</v>
      </c>
      <c r="E5" t="b">
        <v>0</v>
      </c>
      <c r="F5">
        <v>4.75</v>
      </c>
      <c r="G5">
        <v>4.4000000000000004</v>
      </c>
      <c r="H5" t="s">
        <v>11</v>
      </c>
      <c r="J5" s="9" t="s">
        <v>2</v>
      </c>
      <c r="K5" s="7" t="s">
        <v>54</v>
      </c>
      <c r="N5" s="8"/>
      <c r="O5" s="8"/>
      <c r="P5" s="8"/>
      <c r="Q5" s="8"/>
      <c r="R5" s="8"/>
      <c r="S5" s="8"/>
      <c r="T5" s="8"/>
      <c r="U5" s="8"/>
      <c r="V5" s="8"/>
      <c r="W5" s="8"/>
      <c r="X5" s="8"/>
    </row>
    <row r="6" spans="1:24" x14ac:dyDescent="0.25">
      <c r="A6">
        <v>5</v>
      </c>
      <c r="B6">
        <v>-3</v>
      </c>
      <c r="C6">
        <v>0.94</v>
      </c>
      <c r="D6">
        <v>0.67</v>
      </c>
      <c r="E6" t="b">
        <v>0</v>
      </c>
      <c r="F6">
        <v>4.4000000000000004</v>
      </c>
      <c r="G6">
        <v>4.4000000000000004</v>
      </c>
      <c r="H6" t="s">
        <v>11</v>
      </c>
      <c r="J6" s="9" t="s">
        <v>3</v>
      </c>
      <c r="K6" s="7" t="s">
        <v>53</v>
      </c>
      <c r="N6" s="8"/>
      <c r="O6" s="8"/>
      <c r="P6" s="8"/>
      <c r="Q6" s="8"/>
      <c r="R6" s="8"/>
      <c r="S6" s="8"/>
      <c r="T6" s="8"/>
      <c r="U6" s="8"/>
      <c r="V6" s="8"/>
      <c r="W6" s="8"/>
      <c r="X6" s="8"/>
    </row>
    <row r="7" spans="1:24" x14ac:dyDescent="0.25">
      <c r="A7">
        <v>5</v>
      </c>
      <c r="B7">
        <v>-3</v>
      </c>
      <c r="C7">
        <v>0.94</v>
      </c>
      <c r="D7">
        <v>0.72</v>
      </c>
      <c r="E7" t="b">
        <v>0</v>
      </c>
      <c r="F7">
        <v>4.4000000000000004</v>
      </c>
      <c r="G7">
        <v>4.4000000000000004</v>
      </c>
      <c r="H7" t="s">
        <v>11</v>
      </c>
      <c r="J7" s="9" t="s">
        <v>4</v>
      </c>
      <c r="K7" s="7" t="s">
        <v>55</v>
      </c>
      <c r="N7" s="8"/>
      <c r="O7" s="8"/>
      <c r="P7" s="8"/>
      <c r="Q7" s="8"/>
      <c r="R7" s="8"/>
      <c r="S7" s="8"/>
      <c r="T7" s="8"/>
      <c r="U7" s="8"/>
      <c r="V7" s="8"/>
      <c r="W7" s="8"/>
      <c r="X7" s="8"/>
    </row>
    <row r="8" spans="1:24" x14ac:dyDescent="0.25">
      <c r="A8">
        <v>4</v>
      </c>
      <c r="B8">
        <v>-2</v>
      </c>
      <c r="C8">
        <v>0.79</v>
      </c>
      <c r="D8">
        <v>0.1</v>
      </c>
      <c r="E8" t="b">
        <v>0</v>
      </c>
      <c r="F8">
        <v>4.4000000000000004</v>
      </c>
      <c r="G8">
        <v>4</v>
      </c>
      <c r="H8" t="s">
        <v>12</v>
      </c>
      <c r="J8" s="9" t="s">
        <v>5</v>
      </c>
      <c r="K8" s="7" t="s">
        <v>56</v>
      </c>
      <c r="N8" s="8"/>
      <c r="O8" s="8"/>
      <c r="P8" s="8"/>
      <c r="Q8" s="8"/>
      <c r="R8" s="8"/>
      <c r="S8" s="8"/>
      <c r="T8" s="8"/>
      <c r="U8" s="8"/>
      <c r="V8" s="8"/>
      <c r="W8" s="8"/>
      <c r="X8" s="8"/>
    </row>
    <row r="9" spans="1:24" x14ac:dyDescent="0.25">
      <c r="A9">
        <v>4</v>
      </c>
      <c r="B9">
        <v>-2</v>
      </c>
      <c r="C9">
        <v>0.79</v>
      </c>
      <c r="D9">
        <v>0.86</v>
      </c>
      <c r="E9" t="b">
        <v>1</v>
      </c>
      <c r="F9">
        <v>4</v>
      </c>
      <c r="G9">
        <v>4.2</v>
      </c>
      <c r="H9" t="s">
        <v>171</v>
      </c>
      <c r="J9" s="9" t="s">
        <v>6</v>
      </c>
      <c r="K9" s="7" t="s">
        <v>57</v>
      </c>
      <c r="N9" s="8"/>
      <c r="O9" s="8"/>
      <c r="P9" s="8"/>
      <c r="Q9" s="8"/>
      <c r="R9" s="8"/>
      <c r="S9" s="8"/>
      <c r="T9" s="8"/>
      <c r="U9" s="8"/>
      <c r="V9" s="8"/>
      <c r="W9" s="8"/>
      <c r="X9" s="8"/>
    </row>
    <row r="10" spans="1:24" x14ac:dyDescent="0.25">
      <c r="A10">
        <v>4</v>
      </c>
      <c r="B10">
        <v>-2</v>
      </c>
      <c r="C10">
        <v>0.79</v>
      </c>
      <c r="D10">
        <v>0.44</v>
      </c>
      <c r="E10" t="b">
        <v>0</v>
      </c>
      <c r="F10">
        <v>4.2</v>
      </c>
      <c r="G10">
        <v>3.6</v>
      </c>
      <c r="H10" t="s">
        <v>172</v>
      </c>
      <c r="J10" s="9" t="s">
        <v>7</v>
      </c>
      <c r="K10" s="7" t="s">
        <v>58</v>
      </c>
      <c r="N10" s="8"/>
      <c r="O10" s="8"/>
      <c r="P10" s="8"/>
      <c r="Q10" s="8"/>
      <c r="R10" s="8"/>
      <c r="S10" s="8"/>
      <c r="T10" s="8"/>
      <c r="U10" s="8"/>
      <c r="V10" s="8"/>
      <c r="W10" s="8"/>
      <c r="X10" s="8"/>
    </row>
    <row r="11" spans="1:24" x14ac:dyDescent="0.25">
      <c r="A11">
        <v>4</v>
      </c>
      <c r="B11">
        <v>-2</v>
      </c>
      <c r="C11">
        <v>0.79</v>
      </c>
      <c r="D11">
        <v>0</v>
      </c>
      <c r="E11" t="b">
        <v>0</v>
      </c>
      <c r="F11">
        <v>3.6</v>
      </c>
      <c r="G11">
        <v>3.6</v>
      </c>
      <c r="H11" t="s">
        <v>172</v>
      </c>
      <c r="N11" s="8"/>
      <c r="O11" s="8"/>
      <c r="P11" s="8"/>
      <c r="Q11" s="8"/>
      <c r="R11" s="8"/>
      <c r="S11" s="8"/>
      <c r="T11" s="8"/>
      <c r="U11" s="8"/>
      <c r="V11" s="8"/>
      <c r="W11" s="8"/>
      <c r="X11" s="8"/>
    </row>
    <row r="12" spans="1:24" x14ac:dyDescent="0.25">
      <c r="A12">
        <v>4</v>
      </c>
      <c r="B12">
        <v>-2</v>
      </c>
      <c r="C12">
        <v>0.79</v>
      </c>
      <c r="D12">
        <v>0.8</v>
      </c>
      <c r="E12" t="b">
        <v>1</v>
      </c>
      <c r="F12">
        <v>3.6</v>
      </c>
      <c r="G12">
        <v>3.8</v>
      </c>
      <c r="H12" t="s">
        <v>173</v>
      </c>
      <c r="K12" s="8"/>
      <c r="L12" s="8"/>
      <c r="M12" s="7"/>
      <c r="N12" s="8"/>
      <c r="O12" s="8"/>
      <c r="P12" s="8"/>
      <c r="Q12" s="8"/>
      <c r="R12" s="8"/>
      <c r="S12" s="8"/>
      <c r="T12" s="8"/>
      <c r="U12" s="8"/>
      <c r="V12" s="8"/>
      <c r="W12" s="8"/>
      <c r="X12" s="8"/>
    </row>
    <row r="13" spans="1:24" x14ac:dyDescent="0.25">
      <c r="A13">
        <v>4</v>
      </c>
      <c r="B13">
        <v>-2</v>
      </c>
      <c r="C13">
        <v>0.79</v>
      </c>
      <c r="D13">
        <v>0.49</v>
      </c>
      <c r="E13" t="b">
        <v>0</v>
      </c>
      <c r="F13">
        <v>3.8</v>
      </c>
      <c r="G13">
        <v>3.8</v>
      </c>
      <c r="H13" t="s">
        <v>173</v>
      </c>
      <c r="K13" s="8"/>
      <c r="L13" s="8"/>
      <c r="M13" s="7"/>
      <c r="N13" s="8"/>
      <c r="O13" s="8"/>
      <c r="P13" s="8"/>
      <c r="Q13" s="8"/>
      <c r="R13" s="8"/>
      <c r="S13" s="8"/>
      <c r="T13" s="8"/>
      <c r="U13" s="8"/>
      <c r="V13" s="8"/>
      <c r="W13" s="8"/>
      <c r="X13" s="8"/>
    </row>
    <row r="14" spans="1:24" x14ac:dyDescent="0.25">
      <c r="A14">
        <v>4</v>
      </c>
      <c r="B14">
        <v>-2</v>
      </c>
      <c r="C14">
        <v>0.79</v>
      </c>
      <c r="D14">
        <v>0.71</v>
      </c>
      <c r="E14" t="b">
        <v>0</v>
      </c>
      <c r="F14">
        <v>3.8</v>
      </c>
      <c r="G14">
        <v>3.8</v>
      </c>
      <c r="H14" t="s">
        <v>173</v>
      </c>
      <c r="K14" s="8"/>
      <c r="L14" s="8"/>
      <c r="M14" s="7"/>
      <c r="N14" s="8"/>
      <c r="O14" s="8"/>
      <c r="P14" s="8"/>
      <c r="Q14" s="8"/>
      <c r="R14" s="8"/>
      <c r="S14" s="8"/>
      <c r="T14" s="8"/>
      <c r="U14" s="8"/>
      <c r="V14" s="8"/>
      <c r="W14" s="8"/>
      <c r="X14" s="8"/>
    </row>
    <row r="15" spans="1:24" x14ac:dyDescent="0.25">
      <c r="A15">
        <v>3</v>
      </c>
      <c r="B15">
        <v>-1</v>
      </c>
      <c r="C15">
        <v>0.65</v>
      </c>
      <c r="D15">
        <v>0.33</v>
      </c>
      <c r="E15" t="b">
        <v>0</v>
      </c>
      <c r="F15">
        <v>3.8</v>
      </c>
      <c r="G15">
        <v>3.6</v>
      </c>
      <c r="H15" t="s">
        <v>174</v>
      </c>
      <c r="K15" s="8"/>
      <c r="L15" s="8"/>
      <c r="M15" s="7"/>
      <c r="N15" s="8"/>
      <c r="O15" s="8"/>
      <c r="P15" s="8"/>
      <c r="Q15" s="8"/>
      <c r="R15" s="8"/>
      <c r="S15" s="8"/>
      <c r="T15" s="8"/>
      <c r="U15" s="8"/>
      <c r="V15" s="8"/>
      <c r="W15" s="8"/>
      <c r="X15" s="8"/>
    </row>
    <row r="16" spans="1:24" x14ac:dyDescent="0.25">
      <c r="A16">
        <v>3</v>
      </c>
      <c r="B16">
        <v>-1</v>
      </c>
      <c r="C16">
        <v>0.65</v>
      </c>
      <c r="D16">
        <v>0.06</v>
      </c>
      <c r="E16" t="b">
        <v>0</v>
      </c>
      <c r="F16">
        <v>3.6</v>
      </c>
      <c r="G16">
        <v>3.4</v>
      </c>
      <c r="H16" t="s">
        <v>175</v>
      </c>
      <c r="K16" s="8"/>
      <c r="L16" s="8"/>
      <c r="M16" s="7"/>
      <c r="N16" s="8"/>
      <c r="O16" s="8"/>
      <c r="P16" s="8"/>
      <c r="Q16" s="8"/>
      <c r="R16" s="8"/>
      <c r="S16" s="8"/>
      <c r="T16" s="8"/>
      <c r="U16" s="8"/>
      <c r="V16" s="8"/>
      <c r="W16" s="8"/>
      <c r="X16" s="8"/>
    </row>
    <row r="17" spans="1:24" x14ac:dyDescent="0.25">
      <c r="A17">
        <v>4</v>
      </c>
      <c r="B17">
        <v>-2</v>
      </c>
      <c r="C17">
        <v>0.79</v>
      </c>
      <c r="D17">
        <v>0.42</v>
      </c>
      <c r="E17" t="b">
        <v>0</v>
      </c>
      <c r="F17">
        <v>3.4</v>
      </c>
      <c r="G17">
        <v>3.4</v>
      </c>
      <c r="H17" t="s">
        <v>175</v>
      </c>
      <c r="K17" s="8"/>
      <c r="L17" s="8"/>
      <c r="M17" s="7"/>
      <c r="N17" s="8"/>
      <c r="O17" s="8"/>
      <c r="P17" s="8"/>
      <c r="Q17" s="8"/>
      <c r="R17" s="8"/>
      <c r="S17" s="8"/>
      <c r="T17" s="8"/>
      <c r="U17" s="8"/>
      <c r="V17" s="8"/>
      <c r="W17" s="8"/>
      <c r="X17" s="8"/>
    </row>
    <row r="18" spans="1:24" x14ac:dyDescent="0.25">
      <c r="A18">
        <v>4</v>
      </c>
      <c r="B18">
        <v>-2</v>
      </c>
      <c r="C18">
        <v>0.79</v>
      </c>
      <c r="D18">
        <v>0.99</v>
      </c>
      <c r="E18" t="b">
        <v>1</v>
      </c>
      <c r="F18">
        <v>3.4</v>
      </c>
      <c r="G18">
        <v>3.4</v>
      </c>
      <c r="H18" t="s">
        <v>176</v>
      </c>
      <c r="K18" s="8"/>
      <c r="L18" s="8"/>
      <c r="M18" s="7"/>
      <c r="N18" s="8"/>
      <c r="O18" s="8"/>
      <c r="P18" s="8"/>
      <c r="Q18" s="8"/>
      <c r="R18" s="8"/>
      <c r="S18" s="8"/>
      <c r="T18" s="8"/>
      <c r="U18" s="8"/>
      <c r="V18" s="8"/>
      <c r="W18" s="8"/>
      <c r="X18" s="8"/>
    </row>
    <row r="19" spans="1:24" x14ac:dyDescent="0.25">
      <c r="A19">
        <v>3</v>
      </c>
      <c r="B19">
        <v>-1</v>
      </c>
      <c r="C19">
        <v>0.65</v>
      </c>
      <c r="D19">
        <v>0.6</v>
      </c>
      <c r="E19" t="b">
        <v>0</v>
      </c>
      <c r="F19">
        <v>3.4</v>
      </c>
      <c r="G19">
        <v>3.2</v>
      </c>
      <c r="H19" t="s">
        <v>177</v>
      </c>
      <c r="K19" s="8"/>
      <c r="L19" s="8"/>
      <c r="M19" s="7"/>
      <c r="N19" s="8"/>
      <c r="O19" s="8"/>
      <c r="P19" s="8"/>
      <c r="Q19" s="8"/>
      <c r="R19" s="8"/>
      <c r="S19" s="8"/>
      <c r="T19" s="8"/>
      <c r="U19" s="8"/>
      <c r="V19" s="8"/>
      <c r="W19" s="8"/>
      <c r="X19" s="8"/>
    </row>
    <row r="20" spans="1:24" x14ac:dyDescent="0.25">
      <c r="A20">
        <v>4</v>
      </c>
      <c r="B20">
        <v>-2</v>
      </c>
      <c r="C20">
        <v>0.79</v>
      </c>
      <c r="D20">
        <v>0.48</v>
      </c>
      <c r="E20" t="b">
        <v>0</v>
      </c>
      <c r="F20">
        <v>3.2</v>
      </c>
      <c r="G20">
        <v>3.2</v>
      </c>
      <c r="H20" t="s">
        <v>177</v>
      </c>
      <c r="K20" s="8"/>
      <c r="L20" s="8"/>
      <c r="M20" s="7"/>
      <c r="N20" s="8"/>
      <c r="O20" s="8"/>
      <c r="P20" s="8"/>
      <c r="Q20" s="8"/>
      <c r="R20" s="8"/>
      <c r="S20" s="8"/>
      <c r="T20" s="8"/>
      <c r="U20" s="8"/>
      <c r="V20" s="8"/>
      <c r="W20" s="8"/>
      <c r="X20" s="8"/>
    </row>
    <row r="21" spans="1:24" x14ac:dyDescent="0.25">
      <c r="A21">
        <v>4</v>
      </c>
      <c r="B21">
        <v>-2</v>
      </c>
      <c r="C21">
        <v>0.79</v>
      </c>
      <c r="D21">
        <v>0.23</v>
      </c>
      <c r="E21" t="b">
        <v>0</v>
      </c>
      <c r="F21">
        <v>3.2</v>
      </c>
      <c r="G21">
        <v>3.2</v>
      </c>
      <c r="H21" t="s">
        <v>177</v>
      </c>
      <c r="K21" s="8"/>
      <c r="L21" s="8"/>
      <c r="M21" s="7"/>
      <c r="N21" s="8"/>
      <c r="O21" s="8"/>
      <c r="P21" s="8"/>
      <c r="Q21" s="8"/>
      <c r="R21" s="8"/>
      <c r="S21" s="8"/>
      <c r="T21" s="8"/>
      <c r="U21" s="8"/>
      <c r="V21" s="8"/>
      <c r="W21" s="8"/>
      <c r="X21" s="8"/>
    </row>
    <row r="22" spans="1:24" x14ac:dyDescent="0.25">
      <c r="A22">
        <v>3</v>
      </c>
      <c r="B22">
        <v>-1</v>
      </c>
      <c r="C22">
        <v>0.65</v>
      </c>
      <c r="D22">
        <v>0.7</v>
      </c>
      <c r="E22" t="b">
        <v>1</v>
      </c>
      <c r="F22">
        <v>3.2</v>
      </c>
      <c r="G22">
        <v>3.2</v>
      </c>
      <c r="H22" t="s">
        <v>177</v>
      </c>
      <c r="K22" s="8"/>
      <c r="L22" s="8"/>
      <c r="M22" s="7"/>
      <c r="N22" s="8"/>
      <c r="O22" s="8"/>
      <c r="P22" s="8"/>
      <c r="Q22" s="8"/>
      <c r="R22" s="8"/>
      <c r="S22" s="8"/>
      <c r="T22" s="8"/>
      <c r="U22" s="8"/>
      <c r="V22" s="8"/>
      <c r="W22" s="8"/>
      <c r="X22" s="8"/>
    </row>
    <row r="23" spans="1:24" x14ac:dyDescent="0.25">
      <c r="A23">
        <v>4</v>
      </c>
      <c r="B23">
        <v>-2</v>
      </c>
      <c r="C23">
        <v>0.79</v>
      </c>
      <c r="D23">
        <v>0.95</v>
      </c>
      <c r="E23" t="b">
        <v>1</v>
      </c>
      <c r="F23">
        <v>3.2</v>
      </c>
      <c r="G23">
        <v>3.2</v>
      </c>
      <c r="H23" t="s">
        <v>178</v>
      </c>
      <c r="K23" s="8"/>
      <c r="L23" s="8"/>
      <c r="M23" s="7"/>
      <c r="N23" s="8"/>
      <c r="O23" s="8"/>
      <c r="P23" s="8"/>
      <c r="Q23" s="8"/>
      <c r="R23" s="8"/>
      <c r="S23" s="8"/>
      <c r="T23" s="8"/>
      <c r="U23" s="8"/>
      <c r="V23" s="8"/>
      <c r="W23" s="8"/>
      <c r="X23" s="8"/>
    </row>
    <row r="24" spans="1:24" x14ac:dyDescent="0.25">
      <c r="A24">
        <v>3</v>
      </c>
      <c r="B24">
        <v>-1</v>
      </c>
      <c r="C24">
        <v>0.65</v>
      </c>
      <c r="D24">
        <v>0.75</v>
      </c>
      <c r="E24" t="b">
        <v>1</v>
      </c>
      <c r="F24">
        <v>3.2</v>
      </c>
      <c r="G24">
        <v>3.2</v>
      </c>
      <c r="H24" t="s">
        <v>178</v>
      </c>
      <c r="K24" s="8"/>
      <c r="L24" s="8"/>
      <c r="M24" s="7"/>
      <c r="N24" s="8"/>
      <c r="O24" s="8"/>
      <c r="P24" s="8"/>
      <c r="Q24" s="8"/>
      <c r="R24" s="8"/>
      <c r="S24" s="8"/>
      <c r="T24" s="8"/>
      <c r="U24" s="8"/>
      <c r="V24" s="8"/>
      <c r="W24" s="8"/>
      <c r="X24" s="8"/>
    </row>
    <row r="25" spans="1:24" x14ac:dyDescent="0.25">
      <c r="A25">
        <v>3</v>
      </c>
      <c r="B25">
        <v>-1</v>
      </c>
      <c r="C25">
        <v>0.65</v>
      </c>
      <c r="D25">
        <v>0.01</v>
      </c>
      <c r="E25" t="b">
        <v>0</v>
      </c>
      <c r="F25">
        <v>3.2</v>
      </c>
      <c r="G25">
        <v>3.2</v>
      </c>
      <c r="H25" t="s">
        <v>179</v>
      </c>
      <c r="K25" s="8"/>
      <c r="L25" s="8"/>
      <c r="M25" s="7"/>
      <c r="N25" s="8"/>
      <c r="O25" s="8"/>
      <c r="P25" s="8"/>
      <c r="Q25" s="8"/>
      <c r="R25" s="8"/>
      <c r="S25" s="8"/>
      <c r="T25" s="8"/>
      <c r="U25" s="8"/>
      <c r="V25" s="8"/>
      <c r="W25" s="8"/>
      <c r="X25" s="8"/>
    </row>
    <row r="26" spans="1:24" x14ac:dyDescent="0.25">
      <c r="A26">
        <v>3</v>
      </c>
      <c r="B26">
        <v>-1</v>
      </c>
      <c r="C26">
        <v>0.65</v>
      </c>
      <c r="D26">
        <v>0.34</v>
      </c>
      <c r="E26" t="b">
        <v>0</v>
      </c>
      <c r="F26">
        <v>3.2</v>
      </c>
      <c r="G26">
        <v>3.2</v>
      </c>
      <c r="H26" t="s">
        <v>180</v>
      </c>
      <c r="K26" s="8"/>
      <c r="L26" s="8"/>
      <c r="M26" s="7"/>
      <c r="N26" s="8"/>
      <c r="O26" s="8"/>
      <c r="P26" s="8"/>
      <c r="Q26" s="8"/>
      <c r="R26" s="8"/>
      <c r="S26" s="8"/>
      <c r="T26" s="8"/>
      <c r="U26" s="8"/>
      <c r="V26" s="8"/>
      <c r="W26" s="8"/>
      <c r="X26" s="8"/>
    </row>
    <row r="27" spans="1:24" x14ac:dyDescent="0.25">
      <c r="A27">
        <v>4</v>
      </c>
      <c r="B27">
        <v>-2</v>
      </c>
      <c r="C27">
        <v>0.79</v>
      </c>
      <c r="D27">
        <v>0.1</v>
      </c>
      <c r="E27" t="b">
        <v>0</v>
      </c>
      <c r="F27">
        <v>3.2</v>
      </c>
      <c r="G27">
        <v>3.2</v>
      </c>
      <c r="H27" t="s">
        <v>180</v>
      </c>
      <c r="K27" s="8"/>
      <c r="L27" s="8"/>
      <c r="M27" s="7"/>
      <c r="N27" s="8"/>
      <c r="O27" s="8"/>
      <c r="P27" s="8"/>
      <c r="Q27" s="8"/>
      <c r="R27" s="8"/>
      <c r="S27" s="8"/>
      <c r="T27" s="8"/>
      <c r="U27" s="8"/>
      <c r="V27" s="8"/>
      <c r="W27" s="8"/>
      <c r="X27" s="8"/>
    </row>
    <row r="28" spans="1:24" x14ac:dyDescent="0.25">
      <c r="A28">
        <v>3</v>
      </c>
      <c r="B28">
        <v>-1</v>
      </c>
      <c r="C28">
        <v>0.65</v>
      </c>
      <c r="D28">
        <v>0.18</v>
      </c>
      <c r="E28" t="b">
        <v>0</v>
      </c>
      <c r="F28">
        <v>3.2</v>
      </c>
      <c r="G28">
        <v>2.6</v>
      </c>
      <c r="H28" t="s">
        <v>181</v>
      </c>
      <c r="K28" s="8"/>
      <c r="L28" s="8"/>
      <c r="M28" s="7"/>
      <c r="N28" s="8"/>
      <c r="O28" s="8"/>
      <c r="P28" s="8"/>
      <c r="Q28" s="8"/>
      <c r="R28" s="8"/>
      <c r="S28" s="8"/>
      <c r="T28" s="8"/>
      <c r="U28" s="8"/>
      <c r="V28" s="8"/>
      <c r="W28" s="8"/>
      <c r="X28" s="8"/>
    </row>
    <row r="29" spans="1:24" x14ac:dyDescent="0.25">
      <c r="A29">
        <v>2</v>
      </c>
      <c r="B29">
        <v>0</v>
      </c>
      <c r="C29">
        <v>0.5</v>
      </c>
      <c r="D29">
        <v>0.23</v>
      </c>
      <c r="E29" t="b">
        <v>0</v>
      </c>
      <c r="F29">
        <v>2.6</v>
      </c>
      <c r="G29">
        <v>2.4</v>
      </c>
      <c r="H29" t="s">
        <v>67</v>
      </c>
      <c r="I29" t="s">
        <v>96</v>
      </c>
      <c r="K29" s="8"/>
      <c r="L29" s="8"/>
      <c r="M29" s="7"/>
      <c r="N29" s="8"/>
      <c r="O29" s="8"/>
      <c r="P29" s="8"/>
      <c r="Q29" s="8"/>
      <c r="R29" s="8"/>
      <c r="S29" s="8"/>
      <c r="T29" s="8"/>
      <c r="U29" s="8"/>
      <c r="V29" s="8"/>
      <c r="W29" s="8"/>
      <c r="X29" s="8"/>
    </row>
    <row r="30" spans="1:24" x14ac:dyDescent="0.25">
      <c r="A30">
        <v>3</v>
      </c>
      <c r="B30">
        <v>-1</v>
      </c>
      <c r="C30">
        <v>0.65</v>
      </c>
      <c r="D30">
        <v>0.34</v>
      </c>
      <c r="E30" t="b">
        <v>0</v>
      </c>
      <c r="F30">
        <v>2.4</v>
      </c>
      <c r="G30">
        <v>2.4</v>
      </c>
      <c r="H30" t="s">
        <v>67</v>
      </c>
      <c r="K30" s="8"/>
      <c r="L30" s="8"/>
      <c r="M30" s="7"/>
      <c r="N30" s="8"/>
      <c r="O30" s="8"/>
      <c r="P30" s="8"/>
      <c r="Q30" s="8"/>
      <c r="R30" s="8"/>
      <c r="S30" s="8"/>
      <c r="T30" s="8"/>
      <c r="U30" s="8"/>
      <c r="V30" s="8"/>
      <c r="W30" s="8"/>
      <c r="X30" s="8"/>
    </row>
    <row r="31" spans="1:24" x14ac:dyDescent="0.25">
      <c r="A31">
        <v>2</v>
      </c>
      <c r="B31">
        <v>0</v>
      </c>
      <c r="C31">
        <v>0.5</v>
      </c>
      <c r="D31">
        <v>0.16</v>
      </c>
      <c r="E31" t="b">
        <v>0</v>
      </c>
      <c r="F31">
        <v>2.4</v>
      </c>
      <c r="G31">
        <v>1.6</v>
      </c>
      <c r="H31" t="s">
        <v>68</v>
      </c>
      <c r="K31" s="8"/>
      <c r="L31" s="8"/>
      <c r="M31" s="7"/>
      <c r="N31" s="8"/>
      <c r="O31" s="8"/>
      <c r="P31" s="8"/>
      <c r="Q31" s="8"/>
      <c r="R31" s="8"/>
      <c r="S31" s="8"/>
      <c r="T31" s="8"/>
      <c r="U31" s="8"/>
      <c r="V31" s="8"/>
      <c r="W31" s="8"/>
      <c r="X31" s="8"/>
    </row>
    <row r="32" spans="1:24" x14ac:dyDescent="0.25">
      <c r="A32">
        <v>1</v>
      </c>
      <c r="B32">
        <v>1</v>
      </c>
      <c r="C32">
        <v>0.35</v>
      </c>
      <c r="D32">
        <v>0.48</v>
      </c>
      <c r="E32" t="b">
        <v>1</v>
      </c>
      <c r="F32">
        <v>1.6</v>
      </c>
      <c r="G32">
        <v>1.6</v>
      </c>
      <c r="H32" t="s">
        <v>68</v>
      </c>
      <c r="K32" s="8"/>
      <c r="L32" s="8"/>
      <c r="M32" s="7"/>
      <c r="N32" s="8"/>
      <c r="O32" s="8"/>
      <c r="P32" s="8"/>
      <c r="Q32" s="8"/>
      <c r="R32" s="8"/>
      <c r="S32" s="8"/>
      <c r="T32" s="8"/>
      <c r="U32" s="8"/>
      <c r="V32" s="8"/>
      <c r="W32" s="8"/>
      <c r="X32" s="8"/>
    </row>
    <row r="33" spans="1:24" x14ac:dyDescent="0.25">
      <c r="A33">
        <v>2</v>
      </c>
      <c r="B33">
        <v>0</v>
      </c>
      <c r="C33">
        <v>0.5</v>
      </c>
      <c r="D33">
        <v>0.85</v>
      </c>
      <c r="E33" t="b">
        <v>1</v>
      </c>
      <c r="F33">
        <v>1.6</v>
      </c>
      <c r="G33">
        <v>1.8</v>
      </c>
      <c r="H33" t="s">
        <v>103</v>
      </c>
      <c r="K33" s="8"/>
      <c r="L33" s="8"/>
      <c r="M33" s="7"/>
      <c r="N33" s="8"/>
      <c r="O33" s="8"/>
      <c r="P33" s="8"/>
      <c r="Q33" s="8"/>
      <c r="R33" s="8"/>
      <c r="S33" s="8"/>
      <c r="T33" s="8"/>
      <c r="U33" s="8"/>
      <c r="V33" s="8"/>
      <c r="W33" s="8"/>
      <c r="X33" s="8"/>
    </row>
    <row r="34" spans="1:24" x14ac:dyDescent="0.25">
      <c r="A34">
        <v>2</v>
      </c>
      <c r="B34">
        <v>0</v>
      </c>
      <c r="C34">
        <v>0.5</v>
      </c>
      <c r="D34">
        <v>0.43</v>
      </c>
      <c r="E34" t="b">
        <v>0</v>
      </c>
      <c r="F34">
        <v>1.8</v>
      </c>
      <c r="G34">
        <v>1.8</v>
      </c>
      <c r="H34" t="s">
        <v>103</v>
      </c>
      <c r="K34" s="8"/>
      <c r="L34" s="8"/>
      <c r="M34" s="7"/>
      <c r="N34" s="8"/>
      <c r="O34" s="8"/>
      <c r="P34" s="8"/>
      <c r="Q34" s="8"/>
      <c r="R34" s="8"/>
      <c r="S34" s="8"/>
      <c r="T34" s="8"/>
      <c r="U34" s="8"/>
      <c r="V34" s="8"/>
      <c r="W34" s="8"/>
      <c r="X34" s="8"/>
    </row>
    <row r="35" spans="1:24" x14ac:dyDescent="0.25">
      <c r="A35">
        <v>1</v>
      </c>
      <c r="B35">
        <v>1</v>
      </c>
      <c r="C35">
        <v>0.35</v>
      </c>
      <c r="D35">
        <v>0.51</v>
      </c>
      <c r="E35" t="b">
        <v>1</v>
      </c>
      <c r="F35">
        <v>1.8</v>
      </c>
      <c r="G35">
        <v>1.8</v>
      </c>
      <c r="H35" t="s">
        <v>103</v>
      </c>
      <c r="K35" s="8"/>
      <c r="L35" s="8"/>
      <c r="M35" s="7"/>
      <c r="N35" s="8"/>
      <c r="O35" s="8"/>
      <c r="P35" s="8"/>
      <c r="Q35" s="8"/>
      <c r="R35" s="8"/>
      <c r="S35" s="8"/>
      <c r="T35" s="8"/>
      <c r="U35" s="8"/>
      <c r="V35" s="8"/>
      <c r="W35" s="8"/>
      <c r="X35" s="8"/>
    </row>
    <row r="36" spans="1:24" x14ac:dyDescent="0.25">
      <c r="A36">
        <v>2</v>
      </c>
      <c r="B36">
        <v>0</v>
      </c>
      <c r="C36">
        <v>0.5</v>
      </c>
      <c r="D36">
        <v>0.33</v>
      </c>
      <c r="E36" t="b">
        <v>0</v>
      </c>
      <c r="F36">
        <v>1.8</v>
      </c>
      <c r="G36">
        <v>1.8</v>
      </c>
      <c r="H36" t="s">
        <v>103</v>
      </c>
      <c r="K36" s="8"/>
      <c r="L36" s="8"/>
      <c r="M36" s="7"/>
      <c r="N36" s="8"/>
      <c r="O36" s="8"/>
      <c r="P36" s="8"/>
      <c r="Q36" s="8"/>
      <c r="R36" s="8"/>
      <c r="S36" s="8"/>
      <c r="T36" s="8"/>
      <c r="U36" s="8"/>
      <c r="V36" s="8"/>
      <c r="W36" s="8"/>
      <c r="X36" s="8"/>
    </row>
    <row r="37" spans="1:24" x14ac:dyDescent="0.25">
      <c r="A37">
        <v>2</v>
      </c>
      <c r="B37">
        <v>0</v>
      </c>
      <c r="C37">
        <v>0.5</v>
      </c>
      <c r="D37">
        <v>0.6</v>
      </c>
      <c r="E37" t="b">
        <v>1</v>
      </c>
      <c r="F37">
        <v>1.8</v>
      </c>
      <c r="G37">
        <v>2</v>
      </c>
      <c r="H37" t="s">
        <v>182</v>
      </c>
      <c r="K37" s="8"/>
      <c r="L37" s="8"/>
      <c r="M37" s="7"/>
      <c r="N37" s="8"/>
      <c r="O37" s="8"/>
      <c r="P37" s="8"/>
      <c r="Q37" s="8"/>
      <c r="R37" s="8"/>
      <c r="S37" s="8"/>
      <c r="T37" s="8"/>
      <c r="U37" s="8"/>
      <c r="V37" s="8"/>
      <c r="W37" s="8"/>
      <c r="X37" s="8"/>
    </row>
    <row r="38" spans="1:24" x14ac:dyDescent="0.25">
      <c r="A38">
        <v>2</v>
      </c>
      <c r="B38">
        <v>0</v>
      </c>
      <c r="C38">
        <v>0.5</v>
      </c>
      <c r="D38">
        <v>0.14000000000000001</v>
      </c>
      <c r="E38" t="b">
        <v>0</v>
      </c>
      <c r="F38">
        <v>2</v>
      </c>
      <c r="G38">
        <v>1.8</v>
      </c>
      <c r="H38" t="s">
        <v>20</v>
      </c>
      <c r="K38" s="8"/>
      <c r="L38" s="8"/>
      <c r="M38" s="7"/>
      <c r="N38" s="8"/>
      <c r="O38" s="8"/>
      <c r="P38" s="8"/>
      <c r="Q38" s="8"/>
      <c r="R38" s="8"/>
      <c r="S38" s="8"/>
      <c r="T38" s="8"/>
      <c r="U38" s="8"/>
      <c r="V38" s="8"/>
      <c r="W38" s="8"/>
      <c r="X38" s="8"/>
    </row>
    <row r="39" spans="1:24" x14ac:dyDescent="0.25">
      <c r="A39">
        <v>1</v>
      </c>
      <c r="B39">
        <v>1</v>
      </c>
      <c r="C39">
        <v>0.35</v>
      </c>
      <c r="D39">
        <v>0.69</v>
      </c>
      <c r="E39" t="b">
        <v>1</v>
      </c>
      <c r="F39">
        <v>1.8</v>
      </c>
      <c r="G39">
        <v>1.8</v>
      </c>
      <c r="H39" t="s">
        <v>20</v>
      </c>
      <c r="K39" s="8"/>
      <c r="L39" s="8"/>
      <c r="M39" s="7"/>
      <c r="N39" s="8"/>
      <c r="O39" s="8"/>
      <c r="P39" s="8"/>
      <c r="Q39" s="8"/>
      <c r="R39" s="8"/>
      <c r="S39" s="8"/>
      <c r="T39" s="8"/>
      <c r="U39" s="8"/>
      <c r="V39" s="8"/>
      <c r="W39" s="8"/>
      <c r="X39" s="8"/>
    </row>
    <row r="40" spans="1:24" x14ac:dyDescent="0.25">
      <c r="A40">
        <v>1</v>
      </c>
      <c r="B40">
        <v>1</v>
      </c>
      <c r="C40">
        <v>0.35</v>
      </c>
      <c r="D40">
        <v>0.46</v>
      </c>
      <c r="E40" t="b">
        <v>1</v>
      </c>
      <c r="F40">
        <v>1.8</v>
      </c>
      <c r="G40">
        <v>1.8</v>
      </c>
      <c r="H40" t="s">
        <v>20</v>
      </c>
      <c r="K40" s="8"/>
      <c r="L40" s="8"/>
      <c r="M40" s="7"/>
      <c r="N40" s="8"/>
      <c r="O40" s="8"/>
      <c r="P40" s="8"/>
      <c r="Q40" s="8"/>
      <c r="R40" s="8"/>
      <c r="S40" s="8"/>
      <c r="T40" s="8"/>
      <c r="U40" s="8"/>
      <c r="V40" s="8"/>
      <c r="W40" s="8"/>
      <c r="X40" s="8"/>
    </row>
    <row r="41" spans="1:24" x14ac:dyDescent="0.25">
      <c r="A41">
        <v>2</v>
      </c>
      <c r="B41">
        <v>0</v>
      </c>
      <c r="C41">
        <v>0.5</v>
      </c>
      <c r="D41">
        <v>0.86</v>
      </c>
      <c r="E41" t="b">
        <v>1</v>
      </c>
      <c r="F41">
        <v>1.8</v>
      </c>
      <c r="G41">
        <v>2.2000000000000002</v>
      </c>
      <c r="H41" t="s">
        <v>21</v>
      </c>
      <c r="K41" s="8"/>
      <c r="L41" s="8"/>
      <c r="M41" s="7"/>
      <c r="N41" s="8"/>
      <c r="O41" s="8"/>
      <c r="P41" s="8"/>
      <c r="Q41" s="8"/>
      <c r="R41" s="8"/>
      <c r="S41" s="8"/>
      <c r="T41" s="8"/>
      <c r="U41" s="8"/>
      <c r="V41" s="8"/>
      <c r="W41" s="8"/>
      <c r="X41" s="8"/>
    </row>
    <row r="42" spans="1:24" x14ac:dyDescent="0.25">
      <c r="A42">
        <v>2</v>
      </c>
      <c r="B42">
        <v>0</v>
      </c>
      <c r="C42">
        <v>0.5</v>
      </c>
      <c r="D42">
        <v>1</v>
      </c>
      <c r="E42" t="b">
        <v>1</v>
      </c>
      <c r="F42">
        <v>2.2000000000000002</v>
      </c>
      <c r="G42">
        <v>2.2000000000000002</v>
      </c>
      <c r="H42" t="s">
        <v>21</v>
      </c>
      <c r="K42" s="8"/>
      <c r="L42" s="8"/>
      <c r="M42" s="7"/>
      <c r="N42" s="8"/>
      <c r="O42" s="8"/>
      <c r="P42" s="8"/>
      <c r="Q42" s="8"/>
      <c r="R42" s="8"/>
      <c r="S42" s="8"/>
      <c r="T42" s="8"/>
      <c r="U42" s="8"/>
      <c r="V42" s="8"/>
      <c r="W42" s="8"/>
      <c r="X42" s="8"/>
    </row>
    <row r="43" spans="1:24" x14ac:dyDescent="0.25">
      <c r="A43">
        <v>3</v>
      </c>
      <c r="B43">
        <v>-1</v>
      </c>
      <c r="C43">
        <v>0.65</v>
      </c>
      <c r="D43">
        <v>0.62</v>
      </c>
      <c r="E43" t="b">
        <v>0</v>
      </c>
      <c r="F43">
        <v>2.2000000000000002</v>
      </c>
      <c r="G43">
        <v>2.2000000000000002</v>
      </c>
      <c r="H43" t="s">
        <v>21</v>
      </c>
      <c r="K43" s="8"/>
      <c r="L43" s="8"/>
      <c r="M43" s="7"/>
      <c r="N43" s="8"/>
      <c r="O43" s="8"/>
      <c r="P43" s="8"/>
      <c r="Q43" s="8"/>
      <c r="R43" s="8"/>
      <c r="S43" s="8"/>
      <c r="T43" s="8"/>
      <c r="U43" s="8"/>
      <c r="V43" s="8"/>
      <c r="W43" s="8"/>
      <c r="X43" s="8"/>
    </row>
    <row r="44" spans="1:24" x14ac:dyDescent="0.25">
      <c r="A44">
        <v>2</v>
      </c>
      <c r="B44">
        <v>0</v>
      </c>
      <c r="C44">
        <v>0.5</v>
      </c>
      <c r="D44">
        <v>0.42</v>
      </c>
      <c r="E44" t="b">
        <v>0</v>
      </c>
      <c r="F44">
        <v>2.2000000000000002</v>
      </c>
      <c r="G44">
        <v>2.2000000000000002</v>
      </c>
      <c r="H44" t="s">
        <v>22</v>
      </c>
      <c r="K44" s="8"/>
      <c r="L44" s="8"/>
      <c r="M44" s="7"/>
      <c r="N44" s="8"/>
      <c r="O44" s="8"/>
      <c r="P44" s="8"/>
      <c r="Q44" s="8"/>
      <c r="R44" s="8"/>
      <c r="S44" s="8"/>
      <c r="T44" s="8"/>
      <c r="U44" s="8"/>
      <c r="V44" s="8"/>
      <c r="W44" s="8"/>
      <c r="X44" s="8"/>
    </row>
    <row r="45" spans="1:24" x14ac:dyDescent="0.25">
      <c r="A45">
        <v>3</v>
      </c>
      <c r="B45">
        <v>-1</v>
      </c>
      <c r="C45">
        <v>0.65</v>
      </c>
      <c r="D45">
        <v>0.53</v>
      </c>
      <c r="E45" t="b">
        <v>0</v>
      </c>
      <c r="F45">
        <v>2.2000000000000002</v>
      </c>
      <c r="G45">
        <v>2.2000000000000002</v>
      </c>
      <c r="H45" t="s">
        <v>22</v>
      </c>
      <c r="K45" s="8"/>
      <c r="L45" s="8"/>
      <c r="M45" s="7"/>
      <c r="N45" s="8"/>
      <c r="O45" s="8"/>
      <c r="P45" s="8"/>
      <c r="Q45" s="8"/>
      <c r="R45" s="8"/>
      <c r="S45" s="8"/>
      <c r="T45" s="8"/>
      <c r="U45" s="8"/>
      <c r="V45" s="8"/>
      <c r="W45" s="8"/>
      <c r="X45" s="8"/>
    </row>
    <row r="46" spans="1:24" x14ac:dyDescent="0.25">
      <c r="A46">
        <v>3</v>
      </c>
      <c r="B46">
        <v>-1</v>
      </c>
      <c r="C46">
        <v>0.65</v>
      </c>
      <c r="D46">
        <v>0.05</v>
      </c>
      <c r="E46" t="b">
        <v>0</v>
      </c>
      <c r="F46">
        <v>2.2000000000000002</v>
      </c>
      <c r="G46">
        <v>2.2000000000000002</v>
      </c>
      <c r="H46" t="s">
        <v>22</v>
      </c>
      <c r="K46" s="8"/>
      <c r="L46" s="8"/>
      <c r="M46" s="7"/>
      <c r="N46" s="8"/>
      <c r="O46" s="8"/>
      <c r="P46" s="8"/>
      <c r="Q46" s="8"/>
      <c r="R46" s="8"/>
      <c r="S46" s="8"/>
      <c r="T46" s="8"/>
      <c r="U46" s="8"/>
      <c r="V46" s="8"/>
      <c r="W46" s="8"/>
      <c r="X46" s="8"/>
    </row>
    <row r="47" spans="1:24" x14ac:dyDescent="0.25">
      <c r="A47">
        <v>3</v>
      </c>
      <c r="B47">
        <v>-1</v>
      </c>
      <c r="C47">
        <v>0.65</v>
      </c>
      <c r="D47">
        <v>0.56000000000000005</v>
      </c>
      <c r="E47" t="b">
        <v>0</v>
      </c>
      <c r="F47">
        <v>2.2000000000000002</v>
      </c>
      <c r="G47">
        <v>2.2000000000000002</v>
      </c>
      <c r="H47" t="s">
        <v>22</v>
      </c>
      <c r="K47" s="8"/>
      <c r="L47" s="8"/>
      <c r="M47" s="7"/>
      <c r="N47" s="8"/>
      <c r="O47" s="8"/>
      <c r="P47" s="8"/>
      <c r="Q47" s="8"/>
      <c r="R47" s="8"/>
      <c r="S47" s="8"/>
      <c r="T47" s="8"/>
      <c r="U47" s="8"/>
      <c r="V47" s="8"/>
      <c r="W47" s="8"/>
      <c r="X47" s="8"/>
    </row>
    <row r="48" spans="1:24" x14ac:dyDescent="0.25">
      <c r="A48">
        <v>2</v>
      </c>
      <c r="B48">
        <v>0</v>
      </c>
      <c r="C48">
        <v>0.5</v>
      </c>
      <c r="D48">
        <v>0.09</v>
      </c>
      <c r="E48" t="b">
        <v>0</v>
      </c>
      <c r="F48">
        <v>2.2000000000000002</v>
      </c>
      <c r="G48">
        <v>1.8</v>
      </c>
      <c r="H48" t="s">
        <v>183</v>
      </c>
      <c r="K48" s="8"/>
      <c r="L48" s="8"/>
      <c r="M48" s="7"/>
      <c r="N48" s="8"/>
      <c r="O48" s="8"/>
      <c r="P48" s="8"/>
      <c r="Q48" s="8"/>
      <c r="R48" s="8"/>
      <c r="S48" s="8"/>
      <c r="T48" s="8"/>
      <c r="U48" s="8"/>
      <c r="V48" s="8"/>
      <c r="W48" s="8"/>
      <c r="X48" s="8"/>
    </row>
    <row r="49" spans="1:24" x14ac:dyDescent="0.25">
      <c r="A49">
        <v>1</v>
      </c>
      <c r="B49">
        <v>1</v>
      </c>
      <c r="C49">
        <v>0.35</v>
      </c>
      <c r="D49">
        <v>0.14000000000000001</v>
      </c>
      <c r="E49" t="b">
        <v>0</v>
      </c>
      <c r="F49">
        <v>1.8</v>
      </c>
      <c r="G49">
        <v>1.2</v>
      </c>
      <c r="H49" t="s">
        <v>184</v>
      </c>
      <c r="K49" s="8"/>
      <c r="L49" s="8"/>
      <c r="M49" s="7"/>
      <c r="N49" s="8"/>
      <c r="O49" s="8"/>
      <c r="P49" s="8"/>
      <c r="Q49" s="8"/>
      <c r="R49" s="8"/>
      <c r="S49" s="8"/>
      <c r="T49" s="8"/>
      <c r="U49" s="8"/>
      <c r="V49" s="8"/>
      <c r="W49" s="8"/>
      <c r="X49" s="8"/>
    </row>
    <row r="50" spans="1:24" x14ac:dyDescent="0.25">
      <c r="A50">
        <v>2</v>
      </c>
      <c r="B50">
        <v>0</v>
      </c>
      <c r="C50">
        <v>0.5</v>
      </c>
      <c r="D50">
        <v>0.06</v>
      </c>
      <c r="E50" t="b">
        <v>0</v>
      </c>
      <c r="F50">
        <v>1.2</v>
      </c>
      <c r="G50">
        <v>1.2</v>
      </c>
      <c r="H50" t="s">
        <v>184</v>
      </c>
      <c r="K50" s="8"/>
      <c r="L50" s="8"/>
      <c r="M50" s="7"/>
      <c r="N50" s="8"/>
      <c r="O50" s="8"/>
      <c r="P50" s="8"/>
      <c r="Q50" s="8"/>
      <c r="R50" s="8"/>
      <c r="S50" s="8"/>
      <c r="T50" s="8"/>
      <c r="U50" s="8"/>
      <c r="V50" s="8"/>
      <c r="W50" s="8"/>
      <c r="X50" s="8"/>
    </row>
    <row r="51" spans="1:24" x14ac:dyDescent="0.25">
      <c r="A51">
        <v>2</v>
      </c>
      <c r="B51">
        <v>0</v>
      </c>
      <c r="C51">
        <v>0.5</v>
      </c>
      <c r="D51">
        <v>0.45</v>
      </c>
      <c r="E51" t="b">
        <v>0</v>
      </c>
      <c r="F51">
        <v>1.2</v>
      </c>
      <c r="G51">
        <v>1.2</v>
      </c>
      <c r="H51" t="s">
        <v>184</v>
      </c>
      <c r="K51" s="8"/>
      <c r="L51" s="8"/>
      <c r="M51" s="7"/>
      <c r="N51" s="8"/>
      <c r="O51" s="8"/>
      <c r="P51" s="8"/>
      <c r="Q51" s="8"/>
      <c r="R51" s="8"/>
      <c r="S51" s="8"/>
      <c r="T51" s="8"/>
      <c r="U51" s="8"/>
      <c r="V51" s="8"/>
      <c r="W51" s="8"/>
      <c r="X51" s="8"/>
    </row>
    <row r="52" spans="1:24" x14ac:dyDescent="0.25">
      <c r="A52">
        <v>1</v>
      </c>
      <c r="B52">
        <v>1</v>
      </c>
      <c r="C52">
        <v>0.35</v>
      </c>
      <c r="D52">
        <v>0.96</v>
      </c>
      <c r="E52" t="b">
        <v>1</v>
      </c>
      <c r="F52">
        <v>1.2</v>
      </c>
      <c r="G52">
        <v>1.2</v>
      </c>
      <c r="H52" t="s">
        <v>184</v>
      </c>
      <c r="K52" s="8"/>
      <c r="L52" s="8"/>
      <c r="M52" s="7"/>
      <c r="N52" s="8"/>
      <c r="O52" s="8"/>
      <c r="P52" s="8"/>
      <c r="Q52" s="8"/>
      <c r="R52" s="8"/>
      <c r="S52" s="8"/>
      <c r="T52" s="8"/>
      <c r="U52" s="8"/>
      <c r="V52" s="8"/>
      <c r="W52" s="8"/>
      <c r="X52" s="8"/>
    </row>
    <row r="53" spans="1:24" x14ac:dyDescent="0.25">
      <c r="A53">
        <v>2</v>
      </c>
      <c r="B53">
        <v>0</v>
      </c>
      <c r="C53">
        <v>0.5</v>
      </c>
      <c r="D53">
        <v>0.75</v>
      </c>
      <c r="E53" t="b">
        <v>1</v>
      </c>
      <c r="F53">
        <v>1.2</v>
      </c>
      <c r="G53">
        <v>1.6</v>
      </c>
      <c r="H53" t="s">
        <v>185</v>
      </c>
      <c r="K53" s="8"/>
      <c r="L53" s="8"/>
      <c r="M53" s="7"/>
      <c r="N53" s="8"/>
      <c r="O53" s="8"/>
      <c r="P53" s="8"/>
      <c r="Q53" s="8"/>
      <c r="R53" s="8"/>
      <c r="S53" s="8"/>
      <c r="T53" s="8"/>
      <c r="U53" s="8"/>
      <c r="V53" s="8"/>
      <c r="W53" s="8"/>
      <c r="X53" s="8"/>
    </row>
    <row r="54" spans="1:24" x14ac:dyDescent="0.25">
      <c r="A54">
        <v>2</v>
      </c>
      <c r="B54">
        <v>0</v>
      </c>
      <c r="C54">
        <v>0.5</v>
      </c>
      <c r="D54">
        <v>0.71</v>
      </c>
      <c r="E54" t="b">
        <v>1</v>
      </c>
      <c r="F54">
        <v>1.6</v>
      </c>
      <c r="G54">
        <v>1.6</v>
      </c>
      <c r="H54" t="s">
        <v>126</v>
      </c>
      <c r="K54" s="8"/>
      <c r="L54" s="8"/>
      <c r="M54" s="7"/>
      <c r="N54" s="8"/>
      <c r="O54" s="8"/>
      <c r="P54" s="8"/>
      <c r="Q54" s="8"/>
      <c r="R54" s="8"/>
      <c r="S54" s="8"/>
      <c r="T54" s="8"/>
      <c r="U54" s="8"/>
      <c r="V54" s="8"/>
      <c r="W54" s="8"/>
      <c r="X54" s="8"/>
    </row>
    <row r="55" spans="1:24" x14ac:dyDescent="0.25">
      <c r="A55">
        <v>1</v>
      </c>
      <c r="B55">
        <v>1</v>
      </c>
      <c r="C55">
        <v>0.35</v>
      </c>
      <c r="D55">
        <v>0.27</v>
      </c>
      <c r="E55" t="b">
        <v>0</v>
      </c>
      <c r="F55">
        <v>1.6</v>
      </c>
      <c r="G55">
        <v>1.4</v>
      </c>
      <c r="H55" t="s">
        <v>127</v>
      </c>
      <c r="K55" s="8"/>
      <c r="L55" s="8"/>
      <c r="M55" s="7"/>
      <c r="N55" s="8"/>
      <c r="O55" s="8"/>
      <c r="P55" s="8"/>
      <c r="Q55" s="8"/>
      <c r="R55" s="8"/>
      <c r="S55" s="8"/>
      <c r="T55" s="8"/>
      <c r="U55" s="8"/>
      <c r="V55" s="8"/>
      <c r="W55" s="8"/>
      <c r="X55" s="8"/>
    </row>
    <row r="56" spans="1:24" x14ac:dyDescent="0.25">
      <c r="A56">
        <v>2</v>
      </c>
      <c r="B56">
        <v>0</v>
      </c>
      <c r="C56">
        <v>0.5</v>
      </c>
      <c r="D56">
        <v>0.87</v>
      </c>
      <c r="E56" t="b">
        <v>1</v>
      </c>
      <c r="F56">
        <v>1.4</v>
      </c>
      <c r="G56">
        <v>1.8</v>
      </c>
      <c r="H56" t="s">
        <v>128</v>
      </c>
      <c r="K56" s="8"/>
      <c r="L56" s="8"/>
      <c r="M56" s="7"/>
      <c r="N56" s="8"/>
      <c r="O56" s="8"/>
      <c r="P56" s="8"/>
      <c r="Q56" s="8"/>
      <c r="R56" s="8"/>
      <c r="S56" s="8"/>
      <c r="T56" s="8"/>
      <c r="U56" s="8"/>
      <c r="V56" s="8"/>
      <c r="W56" s="8"/>
      <c r="X56" s="8"/>
    </row>
    <row r="57" spans="1:24" x14ac:dyDescent="0.25">
      <c r="A57">
        <v>1</v>
      </c>
      <c r="B57">
        <v>1</v>
      </c>
      <c r="C57">
        <v>0.35</v>
      </c>
      <c r="D57">
        <v>0.52</v>
      </c>
      <c r="E57" t="b">
        <v>1</v>
      </c>
      <c r="F57">
        <v>1.8</v>
      </c>
      <c r="G57">
        <v>1.8</v>
      </c>
      <c r="H57" t="s">
        <v>128</v>
      </c>
      <c r="K57" s="8"/>
      <c r="L57" s="8"/>
      <c r="M57" s="7"/>
      <c r="N57" s="8"/>
      <c r="O57" s="8"/>
      <c r="P57" s="8"/>
      <c r="Q57" s="8"/>
      <c r="R57" s="8"/>
      <c r="S57" s="8"/>
      <c r="T57" s="8"/>
      <c r="U57" s="8"/>
      <c r="V57" s="8"/>
      <c r="W57" s="8"/>
      <c r="X57" s="8"/>
    </row>
    <row r="58" spans="1:24" x14ac:dyDescent="0.25">
      <c r="A58">
        <v>1</v>
      </c>
      <c r="B58">
        <v>1</v>
      </c>
      <c r="C58">
        <v>0.35</v>
      </c>
      <c r="D58">
        <v>0.56999999999999995</v>
      </c>
      <c r="E58" t="b">
        <v>1</v>
      </c>
      <c r="F58">
        <v>1.8</v>
      </c>
      <c r="G58">
        <v>1.8</v>
      </c>
      <c r="H58" t="s">
        <v>128</v>
      </c>
      <c r="K58" s="8"/>
      <c r="L58" s="8"/>
      <c r="M58" s="7"/>
      <c r="N58" s="8"/>
      <c r="O58" s="8"/>
      <c r="P58" s="8"/>
      <c r="Q58" s="8"/>
      <c r="R58" s="8"/>
      <c r="S58" s="8"/>
      <c r="T58" s="8"/>
      <c r="U58" s="8"/>
      <c r="V58" s="8"/>
      <c r="W58" s="8"/>
      <c r="X58" s="8"/>
    </row>
    <row r="59" spans="1:24" x14ac:dyDescent="0.25">
      <c r="A59">
        <v>1</v>
      </c>
      <c r="B59">
        <v>1</v>
      </c>
      <c r="C59">
        <v>0.35</v>
      </c>
      <c r="D59">
        <v>0.88</v>
      </c>
      <c r="E59" t="b">
        <v>1</v>
      </c>
      <c r="F59">
        <v>1.8</v>
      </c>
      <c r="G59">
        <v>1.8</v>
      </c>
      <c r="H59" t="s">
        <v>128</v>
      </c>
      <c r="K59" s="8"/>
      <c r="L59" s="8"/>
      <c r="M59" s="7"/>
      <c r="N59" s="8"/>
      <c r="O59" s="8"/>
      <c r="P59" s="8"/>
      <c r="Q59" s="8"/>
      <c r="R59" s="8"/>
      <c r="S59" s="8"/>
      <c r="T59" s="8"/>
      <c r="U59" s="8"/>
      <c r="V59" s="8"/>
      <c r="W59" s="8"/>
      <c r="X59" s="8"/>
    </row>
    <row r="60" spans="1:24" x14ac:dyDescent="0.25">
      <c r="A60">
        <v>2</v>
      </c>
      <c r="B60">
        <v>0</v>
      </c>
      <c r="C60">
        <v>0.5</v>
      </c>
      <c r="D60">
        <v>0.87</v>
      </c>
      <c r="E60" t="b">
        <v>1</v>
      </c>
      <c r="F60">
        <v>1.8</v>
      </c>
      <c r="G60">
        <v>2.4</v>
      </c>
      <c r="H60" t="s">
        <v>129</v>
      </c>
      <c r="K60" s="8"/>
      <c r="L60" s="8"/>
      <c r="M60" s="7"/>
      <c r="N60" s="8"/>
      <c r="O60" s="8"/>
      <c r="P60" s="8"/>
      <c r="Q60" s="8"/>
      <c r="R60" s="8"/>
      <c r="S60" s="8"/>
      <c r="T60" s="8"/>
      <c r="U60" s="8"/>
      <c r="V60" s="8"/>
      <c r="W60" s="8"/>
      <c r="X60" s="8"/>
    </row>
    <row r="61" spans="1:24" x14ac:dyDescent="0.25">
      <c r="A61">
        <v>3</v>
      </c>
      <c r="B61">
        <v>-1</v>
      </c>
      <c r="C61">
        <v>0.65</v>
      </c>
      <c r="D61">
        <v>0.86</v>
      </c>
      <c r="E61" t="b">
        <v>1</v>
      </c>
      <c r="F61">
        <v>2.4</v>
      </c>
      <c r="G61">
        <v>2.6</v>
      </c>
      <c r="H61" t="s">
        <v>186</v>
      </c>
      <c r="K61" s="8"/>
      <c r="L61" s="8"/>
      <c r="M61" s="7"/>
      <c r="N61" s="8"/>
      <c r="O61" s="8"/>
      <c r="P61" s="8"/>
      <c r="Q61" s="8"/>
      <c r="R61" s="8"/>
      <c r="S61" s="8"/>
      <c r="T61" s="8"/>
      <c r="U61" s="8"/>
      <c r="V61" s="8"/>
      <c r="W61" s="8"/>
      <c r="X61" s="8"/>
    </row>
    <row r="62" spans="1:24" x14ac:dyDescent="0.25">
      <c r="A62">
        <v>2</v>
      </c>
      <c r="B62">
        <v>0</v>
      </c>
      <c r="C62">
        <v>0.5</v>
      </c>
      <c r="D62">
        <v>0.43</v>
      </c>
      <c r="E62" t="b">
        <v>0</v>
      </c>
      <c r="F62">
        <v>2.6</v>
      </c>
      <c r="G62">
        <v>2.2000000000000002</v>
      </c>
      <c r="H62" t="s">
        <v>187</v>
      </c>
      <c r="K62" s="8"/>
      <c r="L62" s="8"/>
      <c r="M62" s="7"/>
      <c r="N62" s="8"/>
      <c r="O62" s="8"/>
      <c r="P62" s="8"/>
      <c r="Q62" s="8"/>
      <c r="R62" s="8"/>
      <c r="S62" s="8"/>
      <c r="T62" s="8"/>
      <c r="U62" s="8"/>
      <c r="V62" s="8"/>
      <c r="W62" s="8"/>
      <c r="X62" s="8"/>
    </row>
    <row r="63" spans="1:24" x14ac:dyDescent="0.25">
      <c r="A63">
        <v>3</v>
      </c>
      <c r="B63">
        <v>-1</v>
      </c>
      <c r="C63">
        <v>0.65</v>
      </c>
      <c r="D63">
        <v>0.99</v>
      </c>
      <c r="E63" t="b">
        <v>1</v>
      </c>
      <c r="F63">
        <v>2.2000000000000002</v>
      </c>
      <c r="G63">
        <v>3</v>
      </c>
      <c r="H63" t="s">
        <v>188</v>
      </c>
      <c r="K63" s="8"/>
      <c r="L63" s="8"/>
      <c r="M63" s="7"/>
      <c r="N63" s="8"/>
      <c r="O63" s="8"/>
      <c r="P63" s="8"/>
      <c r="Q63" s="8"/>
      <c r="R63" s="8"/>
      <c r="S63" s="8"/>
      <c r="T63" s="8"/>
      <c r="U63" s="8"/>
      <c r="V63" s="8"/>
      <c r="W63" s="8"/>
      <c r="X63" s="8"/>
    </row>
    <row r="64" spans="1:24" x14ac:dyDescent="0.25">
      <c r="A64">
        <v>3</v>
      </c>
      <c r="B64">
        <v>-1</v>
      </c>
      <c r="C64">
        <v>0.65</v>
      </c>
      <c r="D64">
        <v>0.19</v>
      </c>
      <c r="E64" t="b">
        <v>0</v>
      </c>
      <c r="F64">
        <v>3</v>
      </c>
      <c r="G64">
        <v>2.8</v>
      </c>
      <c r="H64" t="s">
        <v>189</v>
      </c>
      <c r="K64" s="8"/>
      <c r="L64" s="8"/>
      <c r="M64" s="7"/>
      <c r="N64" s="8"/>
      <c r="O64" s="8"/>
      <c r="P64" s="8"/>
      <c r="Q64" s="8"/>
      <c r="R64" s="8"/>
      <c r="S64" s="8"/>
      <c r="T64" s="8"/>
      <c r="U64" s="8"/>
      <c r="V64" s="8"/>
      <c r="W64" s="8"/>
      <c r="X64" s="8"/>
    </row>
    <row r="65" spans="1:24" x14ac:dyDescent="0.25">
      <c r="A65">
        <v>3</v>
      </c>
      <c r="B65">
        <v>-1</v>
      </c>
      <c r="C65">
        <v>0.65</v>
      </c>
      <c r="D65">
        <v>0.24</v>
      </c>
      <c r="E65" t="b">
        <v>0</v>
      </c>
      <c r="F65">
        <v>2.8</v>
      </c>
      <c r="G65">
        <v>2.8</v>
      </c>
      <c r="H65" t="s">
        <v>189</v>
      </c>
      <c r="K65" s="8"/>
      <c r="L65" s="8"/>
      <c r="M65" s="7"/>
      <c r="N65" s="8"/>
      <c r="O65" s="8"/>
      <c r="P65" s="8"/>
      <c r="Q65" s="8"/>
      <c r="R65" s="8"/>
      <c r="S65" s="8"/>
      <c r="T65" s="8"/>
      <c r="U65" s="8"/>
      <c r="V65" s="8"/>
      <c r="W65" s="8"/>
      <c r="X65" s="8"/>
    </row>
    <row r="66" spans="1:24" x14ac:dyDescent="0.25">
      <c r="A66">
        <v>2</v>
      </c>
      <c r="B66">
        <v>0</v>
      </c>
      <c r="C66">
        <v>0.5</v>
      </c>
      <c r="D66">
        <v>0.22</v>
      </c>
      <c r="E66" t="b">
        <v>0</v>
      </c>
      <c r="F66">
        <v>2.8</v>
      </c>
      <c r="G66">
        <v>2.4</v>
      </c>
      <c r="H66" t="s">
        <v>190</v>
      </c>
      <c r="K66" s="8"/>
      <c r="L66" s="8"/>
      <c r="M66" s="7"/>
      <c r="N66" s="8"/>
      <c r="O66" s="8"/>
      <c r="P66" s="8"/>
      <c r="Q66" s="8"/>
      <c r="R66" s="8"/>
      <c r="S66" s="8"/>
      <c r="T66" s="8"/>
      <c r="U66" s="8"/>
      <c r="V66" s="8"/>
      <c r="W66" s="8"/>
      <c r="X66" s="8"/>
    </row>
    <row r="67" spans="1:24" x14ac:dyDescent="0.25">
      <c r="A67">
        <v>3</v>
      </c>
      <c r="B67">
        <v>-1</v>
      </c>
      <c r="C67">
        <v>0.65</v>
      </c>
      <c r="D67">
        <v>0.51</v>
      </c>
      <c r="E67" t="b">
        <v>0</v>
      </c>
      <c r="F67">
        <v>2.4</v>
      </c>
      <c r="G67">
        <v>2.4</v>
      </c>
      <c r="H67" t="s">
        <v>190</v>
      </c>
      <c r="K67" s="8"/>
      <c r="L67" s="8"/>
      <c r="M67" s="7"/>
      <c r="N67" s="8"/>
      <c r="O67" s="8"/>
      <c r="P67" s="8"/>
      <c r="Q67" s="8"/>
      <c r="R67" s="8"/>
      <c r="S67" s="8"/>
      <c r="T67" s="8"/>
      <c r="U67" s="8"/>
      <c r="V67" s="8"/>
      <c r="W67" s="8"/>
      <c r="X67" s="8"/>
    </row>
    <row r="68" spans="1:24" x14ac:dyDescent="0.25">
      <c r="A68">
        <v>2</v>
      </c>
      <c r="B68">
        <v>0</v>
      </c>
      <c r="C68">
        <v>0.5</v>
      </c>
      <c r="D68">
        <v>0.76</v>
      </c>
      <c r="E68" t="b">
        <v>1</v>
      </c>
      <c r="F68">
        <v>2.4</v>
      </c>
      <c r="G68">
        <v>2.4</v>
      </c>
      <c r="H68" t="s">
        <v>190</v>
      </c>
      <c r="K68" s="8"/>
      <c r="L68" s="8"/>
      <c r="M68" s="7"/>
      <c r="N68" s="8"/>
      <c r="O68" s="8"/>
      <c r="P68" s="8"/>
      <c r="Q68" s="8"/>
      <c r="R68" s="8"/>
      <c r="S68" s="8"/>
      <c r="T68" s="8"/>
      <c r="U68" s="8"/>
      <c r="V68" s="8"/>
      <c r="W68" s="8"/>
      <c r="X68" s="8"/>
    </row>
    <row r="69" spans="1:24" x14ac:dyDescent="0.25">
      <c r="A69">
        <v>3</v>
      </c>
      <c r="B69">
        <v>-1</v>
      </c>
      <c r="C69">
        <v>0.65</v>
      </c>
      <c r="D69">
        <v>0.46</v>
      </c>
      <c r="E69" t="b">
        <v>0</v>
      </c>
      <c r="F69">
        <v>2.4</v>
      </c>
      <c r="G69">
        <v>2.4</v>
      </c>
      <c r="H69" t="s">
        <v>190</v>
      </c>
      <c r="K69" s="8"/>
      <c r="L69" s="8"/>
      <c r="M69" s="7"/>
      <c r="N69" s="8"/>
      <c r="O69" s="8"/>
      <c r="P69" s="8"/>
      <c r="Q69" s="8"/>
      <c r="R69" s="8"/>
      <c r="S69" s="8"/>
      <c r="T69" s="8"/>
      <c r="U69" s="8"/>
      <c r="V69" s="8"/>
      <c r="W69" s="8"/>
      <c r="X69" s="8"/>
    </row>
    <row r="70" spans="1:24" x14ac:dyDescent="0.25">
      <c r="A70">
        <v>2</v>
      </c>
      <c r="B70">
        <v>0</v>
      </c>
      <c r="C70">
        <v>0.5</v>
      </c>
      <c r="D70">
        <v>0.6</v>
      </c>
      <c r="E70" t="b">
        <v>1</v>
      </c>
      <c r="F70">
        <v>2.4</v>
      </c>
      <c r="G70">
        <v>2.4</v>
      </c>
      <c r="H70" t="s">
        <v>190</v>
      </c>
      <c r="K70" s="8"/>
      <c r="L70" s="8"/>
      <c r="M70" s="7"/>
      <c r="N70" s="8"/>
      <c r="O70" s="8"/>
      <c r="P70" s="8"/>
      <c r="Q70" s="8"/>
      <c r="R70" s="8"/>
      <c r="S70" s="8"/>
      <c r="T70" s="8"/>
      <c r="U70" s="8"/>
      <c r="V70" s="8"/>
      <c r="W70" s="8"/>
      <c r="X70" s="8"/>
    </row>
    <row r="71" spans="1:24" x14ac:dyDescent="0.25">
      <c r="A71">
        <v>3</v>
      </c>
      <c r="B71">
        <v>-1</v>
      </c>
      <c r="C71">
        <v>0.65</v>
      </c>
      <c r="D71">
        <v>0.15</v>
      </c>
      <c r="E71" t="b">
        <v>0</v>
      </c>
      <c r="F71">
        <v>2.4</v>
      </c>
      <c r="G71">
        <v>2.4</v>
      </c>
      <c r="H71" t="s">
        <v>190</v>
      </c>
      <c r="K71" s="8"/>
      <c r="L71" s="8"/>
      <c r="M71" s="7"/>
      <c r="N71" s="8"/>
      <c r="O71" s="8"/>
      <c r="P71" s="8"/>
      <c r="Q71" s="8"/>
      <c r="R71" s="8"/>
      <c r="S71" s="8"/>
      <c r="T71" s="8"/>
      <c r="U71" s="8"/>
      <c r="V71" s="8"/>
      <c r="W71" s="8"/>
      <c r="X71" s="8"/>
    </row>
    <row r="72" spans="1:24" x14ac:dyDescent="0.25">
      <c r="A72">
        <v>3</v>
      </c>
      <c r="B72">
        <v>-1</v>
      </c>
      <c r="C72">
        <v>0.65</v>
      </c>
      <c r="D72">
        <v>0.36</v>
      </c>
      <c r="E72" t="b">
        <v>0</v>
      </c>
      <c r="F72">
        <v>2.4</v>
      </c>
      <c r="G72">
        <v>2.4</v>
      </c>
      <c r="H72" t="s">
        <v>190</v>
      </c>
      <c r="K72" s="8"/>
      <c r="L72" s="8"/>
      <c r="M72" s="7"/>
      <c r="N72" s="8"/>
      <c r="O72" s="8"/>
      <c r="P72" s="8"/>
      <c r="Q72" s="8"/>
      <c r="R72" s="8"/>
      <c r="S72" s="8"/>
      <c r="T72" s="8"/>
      <c r="U72" s="8"/>
      <c r="V72" s="8"/>
      <c r="W72" s="8"/>
      <c r="X72" s="8"/>
    </row>
    <row r="73" spans="1:24" x14ac:dyDescent="0.25">
      <c r="A73">
        <v>3</v>
      </c>
      <c r="B73">
        <v>-1</v>
      </c>
      <c r="C73">
        <v>0.65</v>
      </c>
      <c r="D73">
        <v>0.06</v>
      </c>
      <c r="E73" t="b">
        <v>0</v>
      </c>
      <c r="F73">
        <v>2.4</v>
      </c>
      <c r="G73">
        <v>2.4</v>
      </c>
      <c r="H73" t="s">
        <v>190</v>
      </c>
      <c r="K73" s="8"/>
      <c r="L73" s="8"/>
      <c r="M73" s="7"/>
      <c r="N73" s="8"/>
      <c r="O73" s="8"/>
      <c r="P73" s="8"/>
      <c r="Q73" s="8"/>
      <c r="R73" s="8"/>
      <c r="S73" s="8"/>
      <c r="T73" s="8"/>
      <c r="U73" s="8"/>
      <c r="V73" s="8"/>
      <c r="W73" s="8"/>
      <c r="X73" s="8"/>
    </row>
    <row r="74" spans="1:24" x14ac:dyDescent="0.25">
      <c r="A74">
        <v>3</v>
      </c>
      <c r="B74">
        <v>-1</v>
      </c>
      <c r="C74">
        <v>0.65</v>
      </c>
      <c r="D74">
        <v>0.28000000000000003</v>
      </c>
      <c r="E74" t="b">
        <v>0</v>
      </c>
      <c r="F74">
        <v>2.4</v>
      </c>
      <c r="G74">
        <v>2.4</v>
      </c>
      <c r="H74" t="s">
        <v>190</v>
      </c>
      <c r="K74" s="8"/>
      <c r="L74" s="8"/>
      <c r="M74" s="7"/>
      <c r="N74" s="8"/>
      <c r="O74" s="8"/>
      <c r="P74" s="8"/>
      <c r="Q74" s="8"/>
      <c r="R74" s="8"/>
      <c r="S74" s="8"/>
      <c r="T74" s="8"/>
      <c r="U74" s="8"/>
      <c r="V74" s="8"/>
      <c r="W74" s="8"/>
      <c r="X74" s="8"/>
    </row>
    <row r="75" spans="1:24" x14ac:dyDescent="0.25">
      <c r="A75">
        <v>2</v>
      </c>
      <c r="B75">
        <v>0</v>
      </c>
      <c r="C75">
        <v>0.5</v>
      </c>
      <c r="D75">
        <v>0.93</v>
      </c>
      <c r="E75" t="b">
        <v>1</v>
      </c>
      <c r="F75">
        <v>2.4</v>
      </c>
      <c r="G75">
        <v>2.4</v>
      </c>
      <c r="H75" t="s">
        <v>190</v>
      </c>
      <c r="K75" s="8"/>
      <c r="L75" s="8"/>
      <c r="M75" s="7"/>
      <c r="N75" s="8"/>
      <c r="O75" s="8"/>
      <c r="P75" s="8"/>
      <c r="Q75" s="8"/>
      <c r="R75" s="8"/>
      <c r="S75" s="8"/>
      <c r="T75" s="8"/>
      <c r="U75" s="8"/>
      <c r="V75" s="8"/>
      <c r="W75" s="8"/>
      <c r="X75" s="8"/>
    </row>
    <row r="76" spans="1:24" x14ac:dyDescent="0.25">
      <c r="A76">
        <v>3</v>
      </c>
      <c r="B76">
        <v>-1</v>
      </c>
      <c r="C76">
        <v>0.65</v>
      </c>
      <c r="D76">
        <v>0.86</v>
      </c>
      <c r="E76" t="b">
        <v>1</v>
      </c>
      <c r="F76">
        <v>2.4</v>
      </c>
      <c r="G76">
        <v>2.4</v>
      </c>
      <c r="H76" t="s">
        <v>191</v>
      </c>
      <c r="K76" s="8"/>
      <c r="L76" s="8"/>
      <c r="M76" s="7"/>
      <c r="N76" s="8"/>
      <c r="O76" s="8"/>
      <c r="P76" s="8"/>
      <c r="Q76" s="8"/>
      <c r="R76" s="8"/>
      <c r="S76" s="8"/>
      <c r="T76" s="8"/>
      <c r="U76" s="8"/>
      <c r="V76" s="8"/>
      <c r="W76" s="8"/>
      <c r="X76" s="8"/>
    </row>
    <row r="77" spans="1:24" x14ac:dyDescent="0.25">
      <c r="A77">
        <v>2</v>
      </c>
      <c r="B77">
        <v>0</v>
      </c>
      <c r="C77">
        <v>0.5</v>
      </c>
      <c r="D77">
        <v>0.59</v>
      </c>
      <c r="E77" t="b">
        <v>1</v>
      </c>
      <c r="F77">
        <v>2.4</v>
      </c>
      <c r="G77">
        <v>2.4</v>
      </c>
      <c r="H77" t="s">
        <v>191</v>
      </c>
      <c r="K77" s="8"/>
      <c r="L77" s="8"/>
      <c r="M77" s="7"/>
      <c r="N77" s="8"/>
      <c r="O77" s="8"/>
      <c r="P77" s="8"/>
      <c r="Q77" s="8"/>
      <c r="R77" s="8"/>
      <c r="S77" s="8"/>
      <c r="T77" s="8"/>
      <c r="U77" s="8"/>
      <c r="V77" s="8"/>
      <c r="W77" s="8"/>
      <c r="X77" s="8"/>
    </row>
    <row r="78" spans="1:24" x14ac:dyDescent="0.25">
      <c r="A78">
        <v>3</v>
      </c>
      <c r="B78">
        <v>-1</v>
      </c>
      <c r="C78">
        <v>0.65</v>
      </c>
      <c r="D78">
        <v>0.08</v>
      </c>
      <c r="E78" t="b">
        <v>0</v>
      </c>
      <c r="F78">
        <v>2.4</v>
      </c>
      <c r="G78">
        <v>2.4</v>
      </c>
      <c r="H78" t="s">
        <v>191</v>
      </c>
      <c r="K78" s="8"/>
      <c r="L78" s="8"/>
      <c r="M78" s="7"/>
      <c r="N78" s="8"/>
      <c r="O78" s="8"/>
      <c r="P78" s="8"/>
      <c r="Q78" s="8"/>
      <c r="R78" s="8"/>
      <c r="S78" s="8"/>
      <c r="T78" s="8"/>
      <c r="U78" s="8"/>
      <c r="V78" s="8"/>
      <c r="W78" s="8"/>
      <c r="X78" s="8"/>
    </row>
    <row r="79" spans="1:24" x14ac:dyDescent="0.25">
      <c r="A79">
        <v>2</v>
      </c>
      <c r="B79">
        <v>0</v>
      </c>
      <c r="C79">
        <v>0.5</v>
      </c>
      <c r="D79">
        <v>0.15</v>
      </c>
      <c r="E79" t="b">
        <v>0</v>
      </c>
      <c r="F79">
        <v>2.4</v>
      </c>
      <c r="G79">
        <v>2.4</v>
      </c>
      <c r="H79" t="s">
        <v>192</v>
      </c>
      <c r="K79" s="8"/>
      <c r="L79" s="8"/>
      <c r="M79" s="7"/>
      <c r="N79" s="8"/>
      <c r="O79" s="8"/>
      <c r="P79" s="8"/>
      <c r="Q79" s="8"/>
      <c r="R79" s="8"/>
      <c r="S79" s="8"/>
      <c r="T79" s="8"/>
      <c r="U79" s="8"/>
      <c r="V79" s="8"/>
      <c r="W79" s="8"/>
      <c r="X79" s="8"/>
    </row>
    <row r="80" spans="1:24" x14ac:dyDescent="0.25">
      <c r="A80">
        <v>3</v>
      </c>
      <c r="B80">
        <v>-1</v>
      </c>
      <c r="C80">
        <v>0.65</v>
      </c>
      <c r="D80">
        <v>0.1</v>
      </c>
      <c r="E80" t="b">
        <v>0</v>
      </c>
      <c r="F80">
        <v>2.4</v>
      </c>
      <c r="G80">
        <v>2.4</v>
      </c>
      <c r="H80" t="s">
        <v>192</v>
      </c>
      <c r="K80" s="8"/>
      <c r="L80" s="8"/>
      <c r="M80" s="7"/>
      <c r="N80" s="8"/>
      <c r="O80" s="8"/>
      <c r="P80" s="8"/>
      <c r="Q80" s="8"/>
      <c r="R80" s="8"/>
      <c r="S80" s="8"/>
      <c r="T80" s="8"/>
      <c r="U80" s="8"/>
      <c r="V80" s="8"/>
      <c r="W80" s="8"/>
      <c r="X80" s="8"/>
    </row>
    <row r="81" spans="1:24" x14ac:dyDescent="0.25">
      <c r="A81">
        <v>3</v>
      </c>
      <c r="B81">
        <v>-1</v>
      </c>
      <c r="C81">
        <v>0.65</v>
      </c>
      <c r="D81">
        <v>0.82</v>
      </c>
      <c r="E81" t="b">
        <v>1</v>
      </c>
      <c r="F81">
        <v>2.4</v>
      </c>
      <c r="G81">
        <v>2.4</v>
      </c>
      <c r="H81" t="s">
        <v>193</v>
      </c>
      <c r="K81" s="8"/>
      <c r="L81" s="8"/>
      <c r="M81" s="7"/>
      <c r="N81" s="8"/>
      <c r="O81" s="8"/>
      <c r="P81" s="8"/>
      <c r="Q81" s="8"/>
      <c r="R81" s="8"/>
      <c r="S81" s="8"/>
      <c r="T81" s="8"/>
      <c r="U81" s="8"/>
      <c r="V81" s="8"/>
      <c r="W81" s="8"/>
      <c r="X81" s="8"/>
    </row>
    <row r="82" spans="1:24" x14ac:dyDescent="0.25">
      <c r="A82">
        <v>3</v>
      </c>
      <c r="B82">
        <v>-1</v>
      </c>
      <c r="C82">
        <v>0.65</v>
      </c>
      <c r="D82">
        <v>0.49</v>
      </c>
      <c r="E82" t="b">
        <v>0</v>
      </c>
      <c r="F82">
        <v>2.4</v>
      </c>
      <c r="G82">
        <v>2.4</v>
      </c>
      <c r="H82" t="s">
        <v>193</v>
      </c>
      <c r="K82" s="8"/>
      <c r="L82" s="8"/>
      <c r="M82" s="7"/>
      <c r="N82" s="8"/>
      <c r="O82" s="8"/>
      <c r="P82" s="8"/>
      <c r="Q82" s="8"/>
      <c r="R82" s="8"/>
      <c r="S82" s="8"/>
      <c r="T82" s="8"/>
      <c r="U82" s="8"/>
      <c r="V82" s="8"/>
      <c r="W82" s="8"/>
      <c r="X82" s="8"/>
    </row>
    <row r="83" spans="1:24" x14ac:dyDescent="0.25">
      <c r="A83">
        <v>3</v>
      </c>
      <c r="B83">
        <v>-1</v>
      </c>
      <c r="C83">
        <v>0.65</v>
      </c>
      <c r="D83">
        <v>0.11</v>
      </c>
      <c r="E83" t="b">
        <v>0</v>
      </c>
      <c r="F83">
        <v>2.4</v>
      </c>
      <c r="G83">
        <v>2.4</v>
      </c>
      <c r="H83" t="s">
        <v>193</v>
      </c>
      <c r="K83" s="8"/>
      <c r="L83" s="8"/>
      <c r="M83" s="7"/>
      <c r="N83" s="8"/>
      <c r="O83" s="8"/>
      <c r="P83" s="8"/>
      <c r="Q83" s="8"/>
      <c r="R83" s="8"/>
      <c r="S83" s="8"/>
      <c r="T83" s="8"/>
      <c r="U83" s="8"/>
      <c r="V83" s="8"/>
      <c r="W83" s="8"/>
      <c r="X83" s="8"/>
    </row>
    <row r="84" spans="1:24" x14ac:dyDescent="0.25">
      <c r="A84">
        <v>3</v>
      </c>
      <c r="B84">
        <v>-1</v>
      </c>
      <c r="C84">
        <v>0.65</v>
      </c>
      <c r="D84">
        <v>0.72</v>
      </c>
      <c r="E84" t="b">
        <v>1</v>
      </c>
      <c r="F84">
        <v>2.4</v>
      </c>
      <c r="G84">
        <v>2.8</v>
      </c>
      <c r="H84" t="s">
        <v>119</v>
      </c>
      <c r="K84" s="8"/>
      <c r="L84" s="8"/>
      <c r="M84" s="7"/>
      <c r="N84" s="8"/>
      <c r="O84" s="8"/>
      <c r="P84" s="8"/>
      <c r="Q84" s="8"/>
      <c r="R84" s="8"/>
      <c r="S84" s="8"/>
      <c r="T84" s="8"/>
      <c r="U84" s="8"/>
      <c r="V84" s="8"/>
      <c r="W84" s="8"/>
      <c r="X84" s="8"/>
    </row>
    <row r="85" spans="1:24" x14ac:dyDescent="0.25">
      <c r="A85">
        <v>2</v>
      </c>
      <c r="B85">
        <v>0</v>
      </c>
      <c r="C85">
        <v>0.5</v>
      </c>
      <c r="D85">
        <v>0.06</v>
      </c>
      <c r="E85" t="b">
        <v>0</v>
      </c>
      <c r="F85">
        <v>2.8</v>
      </c>
      <c r="G85">
        <v>2.8</v>
      </c>
      <c r="H85" t="s">
        <v>120</v>
      </c>
      <c r="K85" s="8"/>
      <c r="L85" s="8"/>
      <c r="M85" s="7"/>
      <c r="N85" s="8"/>
      <c r="O85" s="8"/>
      <c r="P85" s="8"/>
      <c r="Q85" s="8"/>
      <c r="R85" s="8"/>
      <c r="S85" s="8"/>
      <c r="T85" s="8"/>
      <c r="U85" s="8"/>
      <c r="V85" s="8"/>
      <c r="W85" s="8"/>
      <c r="X85" s="8"/>
    </row>
    <row r="86" spans="1:24" x14ac:dyDescent="0.25">
      <c r="A86">
        <v>2</v>
      </c>
      <c r="B86">
        <v>0</v>
      </c>
      <c r="C86">
        <v>0.5</v>
      </c>
      <c r="D86">
        <v>0.87</v>
      </c>
      <c r="E86" t="b">
        <v>1</v>
      </c>
      <c r="F86">
        <v>2.8</v>
      </c>
      <c r="G86">
        <v>2.8</v>
      </c>
      <c r="H86" t="s">
        <v>120</v>
      </c>
      <c r="K86" s="8"/>
      <c r="L86" s="8"/>
      <c r="M86" s="7"/>
      <c r="N86" s="8"/>
      <c r="O86" s="8"/>
      <c r="P86" s="8"/>
      <c r="Q86" s="8"/>
      <c r="R86" s="8"/>
      <c r="S86" s="8"/>
      <c r="T86" s="8"/>
      <c r="U86" s="8"/>
      <c r="V86" s="8"/>
      <c r="W86" s="8"/>
      <c r="X86" s="8"/>
    </row>
    <row r="87" spans="1:24" x14ac:dyDescent="0.25">
      <c r="A87">
        <v>2</v>
      </c>
      <c r="B87">
        <v>0</v>
      </c>
      <c r="C87">
        <v>0.5</v>
      </c>
      <c r="D87">
        <v>0.25</v>
      </c>
      <c r="E87" t="b">
        <v>0</v>
      </c>
      <c r="F87">
        <v>2.8</v>
      </c>
      <c r="G87">
        <v>2.2000000000000002</v>
      </c>
      <c r="H87" t="s">
        <v>194</v>
      </c>
      <c r="K87" s="8"/>
      <c r="L87" s="8"/>
      <c r="M87" s="7"/>
      <c r="N87" s="8"/>
      <c r="O87" s="8"/>
      <c r="P87" s="8"/>
      <c r="Q87" s="8"/>
      <c r="R87" s="8"/>
      <c r="S87" s="8"/>
      <c r="T87" s="8"/>
      <c r="U87" s="8"/>
      <c r="V87" s="8"/>
      <c r="W87" s="8"/>
      <c r="X87" s="8"/>
    </row>
    <row r="88" spans="1:24" x14ac:dyDescent="0.25">
      <c r="A88">
        <v>2</v>
      </c>
      <c r="B88">
        <v>0</v>
      </c>
      <c r="C88">
        <v>0.5</v>
      </c>
      <c r="D88">
        <v>0.15</v>
      </c>
      <c r="E88" t="b">
        <v>0</v>
      </c>
      <c r="F88">
        <v>2.2000000000000002</v>
      </c>
      <c r="G88">
        <v>2.2000000000000002</v>
      </c>
      <c r="H88" t="s">
        <v>158</v>
      </c>
      <c r="K88" s="8"/>
      <c r="L88" s="8"/>
      <c r="M88" s="7"/>
      <c r="N88" s="8"/>
      <c r="O88" s="8"/>
      <c r="P88" s="8"/>
      <c r="Q88" s="8"/>
      <c r="R88" s="8"/>
      <c r="S88" s="8"/>
      <c r="T88" s="8"/>
      <c r="U88" s="8"/>
      <c r="V88" s="8"/>
      <c r="W88" s="8"/>
      <c r="X88" s="8"/>
    </row>
    <row r="89" spans="1:24" x14ac:dyDescent="0.25">
      <c r="A89">
        <v>3</v>
      </c>
      <c r="B89">
        <v>-1</v>
      </c>
      <c r="C89">
        <v>0.65</v>
      </c>
      <c r="D89">
        <v>0.3</v>
      </c>
      <c r="E89" t="b">
        <v>0</v>
      </c>
      <c r="F89">
        <v>2.2000000000000002</v>
      </c>
      <c r="G89">
        <v>2.2000000000000002</v>
      </c>
      <c r="H89" t="s">
        <v>158</v>
      </c>
      <c r="K89" s="8"/>
      <c r="L89" s="8"/>
      <c r="M89" s="7"/>
      <c r="N89" s="8"/>
      <c r="O89" s="8"/>
      <c r="P89" s="8"/>
      <c r="Q89" s="8"/>
      <c r="R89" s="8"/>
      <c r="S89" s="8"/>
      <c r="T89" s="8"/>
      <c r="U89" s="8"/>
      <c r="V89" s="8"/>
      <c r="W89" s="8"/>
      <c r="X89" s="8"/>
    </row>
    <row r="90" spans="1:24" x14ac:dyDescent="0.25">
      <c r="A90">
        <v>2</v>
      </c>
      <c r="B90">
        <v>0</v>
      </c>
      <c r="C90">
        <v>0.5</v>
      </c>
      <c r="D90">
        <v>0.36</v>
      </c>
      <c r="E90" t="b">
        <v>0</v>
      </c>
      <c r="F90">
        <v>2.2000000000000002</v>
      </c>
      <c r="G90">
        <v>1.6</v>
      </c>
      <c r="H90" t="s">
        <v>159</v>
      </c>
      <c r="K90" s="8"/>
      <c r="L90" s="8"/>
      <c r="M90" s="7"/>
      <c r="N90" s="8"/>
      <c r="O90" s="8"/>
      <c r="P90" s="8"/>
      <c r="Q90" s="8"/>
      <c r="R90" s="8"/>
      <c r="S90" s="8"/>
      <c r="T90" s="8"/>
      <c r="U90" s="8"/>
      <c r="V90" s="8"/>
      <c r="W90" s="8"/>
      <c r="X90" s="8"/>
    </row>
    <row r="91" spans="1:24" x14ac:dyDescent="0.25">
      <c r="A91">
        <v>2</v>
      </c>
      <c r="B91">
        <v>0</v>
      </c>
      <c r="C91">
        <v>0.5</v>
      </c>
      <c r="D91">
        <v>0.54</v>
      </c>
      <c r="E91" t="b">
        <v>1</v>
      </c>
      <c r="F91">
        <v>1.6</v>
      </c>
      <c r="G91">
        <v>1.4</v>
      </c>
      <c r="H91" t="s">
        <v>195</v>
      </c>
      <c r="K91" s="8"/>
      <c r="L91" s="8"/>
      <c r="M91" s="7"/>
      <c r="N91" s="8"/>
      <c r="O91" s="8"/>
      <c r="P91" s="8"/>
      <c r="Q91" s="8"/>
      <c r="R91" s="8"/>
      <c r="S91" s="8"/>
      <c r="T91" s="8"/>
      <c r="U91" s="8"/>
      <c r="V91" s="8"/>
      <c r="W91" s="8"/>
      <c r="X91" s="8"/>
    </row>
    <row r="92" spans="1:24" x14ac:dyDescent="0.25">
      <c r="A92">
        <v>1</v>
      </c>
      <c r="B92">
        <v>1</v>
      </c>
      <c r="C92">
        <v>0.35</v>
      </c>
      <c r="D92">
        <v>0.87</v>
      </c>
      <c r="E92" t="b">
        <v>1</v>
      </c>
      <c r="F92">
        <v>1.4</v>
      </c>
      <c r="G92">
        <v>1.4</v>
      </c>
      <c r="H92" t="s">
        <v>195</v>
      </c>
      <c r="K92" s="8"/>
      <c r="L92" s="8"/>
      <c r="M92" s="7"/>
      <c r="N92" s="8"/>
      <c r="O92" s="8"/>
      <c r="P92" s="8"/>
      <c r="Q92" s="8"/>
      <c r="R92" s="8"/>
      <c r="S92" s="8"/>
      <c r="T92" s="8"/>
      <c r="U92" s="8"/>
      <c r="V92" s="8"/>
      <c r="W92" s="8"/>
      <c r="X92" s="8"/>
    </row>
    <row r="93" spans="1:24" x14ac:dyDescent="0.25">
      <c r="A93">
        <v>1</v>
      </c>
      <c r="B93">
        <v>1</v>
      </c>
      <c r="C93">
        <v>0.35</v>
      </c>
      <c r="D93">
        <v>0.39</v>
      </c>
      <c r="E93" t="b">
        <v>1</v>
      </c>
      <c r="F93">
        <v>1.4</v>
      </c>
      <c r="G93">
        <v>1.4</v>
      </c>
      <c r="H93" t="s">
        <v>195</v>
      </c>
      <c r="K93" s="8"/>
      <c r="L93" s="8"/>
      <c r="M93" s="7"/>
      <c r="N93" s="8"/>
      <c r="O93" s="8"/>
      <c r="P93" s="8"/>
      <c r="Q93" s="8"/>
      <c r="R93" s="8"/>
      <c r="S93" s="8"/>
      <c r="T93" s="8"/>
      <c r="U93" s="8"/>
      <c r="V93" s="8"/>
      <c r="W93" s="8"/>
      <c r="X93" s="8"/>
    </row>
    <row r="94" spans="1:24" x14ac:dyDescent="0.25">
      <c r="A94">
        <v>2</v>
      </c>
      <c r="B94">
        <v>0</v>
      </c>
      <c r="C94">
        <v>0.5</v>
      </c>
      <c r="D94">
        <v>0.65</v>
      </c>
      <c r="E94" t="b">
        <v>1</v>
      </c>
      <c r="F94">
        <v>1.4</v>
      </c>
      <c r="G94">
        <v>1.8</v>
      </c>
      <c r="H94" t="s">
        <v>196</v>
      </c>
      <c r="K94" s="8"/>
      <c r="L94" s="8"/>
      <c r="M94" s="7"/>
      <c r="N94" s="8"/>
      <c r="O94" s="8"/>
      <c r="P94" s="8"/>
      <c r="Q94" s="8"/>
      <c r="R94" s="8"/>
      <c r="S94" s="8"/>
      <c r="T94" s="8"/>
      <c r="U94" s="8"/>
      <c r="V94" s="8"/>
      <c r="W94" s="8"/>
      <c r="X94" s="8"/>
    </row>
    <row r="95" spans="1:24" x14ac:dyDescent="0.25">
      <c r="A95">
        <v>2</v>
      </c>
      <c r="B95">
        <v>0</v>
      </c>
      <c r="C95">
        <v>0.5</v>
      </c>
      <c r="D95">
        <v>0.21</v>
      </c>
      <c r="E95" t="b">
        <v>0</v>
      </c>
      <c r="F95">
        <v>1.8</v>
      </c>
      <c r="G95">
        <v>1.8</v>
      </c>
      <c r="H95" t="s">
        <v>196</v>
      </c>
      <c r="K95" s="8"/>
      <c r="L95" s="8"/>
      <c r="M95" s="7"/>
      <c r="N95" s="8"/>
      <c r="O95" s="8"/>
      <c r="P95" s="8"/>
      <c r="Q95" s="8"/>
      <c r="R95" s="8"/>
      <c r="S95" s="8"/>
      <c r="T95" s="8"/>
      <c r="U95" s="8"/>
      <c r="V95" s="8"/>
      <c r="W95" s="8"/>
      <c r="X95" s="8"/>
    </row>
    <row r="96" spans="1:24" x14ac:dyDescent="0.25">
      <c r="A96">
        <v>1</v>
      </c>
      <c r="B96">
        <v>1</v>
      </c>
      <c r="C96">
        <v>0.35</v>
      </c>
      <c r="D96">
        <v>0.81</v>
      </c>
      <c r="E96" t="b">
        <v>1</v>
      </c>
      <c r="F96">
        <v>1.8</v>
      </c>
      <c r="G96">
        <v>1.8</v>
      </c>
      <c r="H96" t="s">
        <v>196</v>
      </c>
      <c r="K96" s="8"/>
      <c r="L96" s="8"/>
      <c r="M96" s="7"/>
      <c r="N96" s="8"/>
      <c r="O96" s="8"/>
      <c r="P96" s="8"/>
      <c r="Q96" s="8"/>
      <c r="R96" s="8"/>
      <c r="S96" s="8"/>
      <c r="T96" s="8"/>
      <c r="U96" s="8"/>
      <c r="V96" s="8"/>
      <c r="W96" s="8"/>
      <c r="X96" s="8"/>
    </row>
    <row r="97" spans="1:24" x14ac:dyDescent="0.25">
      <c r="A97">
        <v>1</v>
      </c>
      <c r="B97">
        <v>1</v>
      </c>
      <c r="C97">
        <v>0.35</v>
      </c>
      <c r="D97">
        <v>0.33</v>
      </c>
      <c r="E97" t="b">
        <v>0</v>
      </c>
      <c r="F97">
        <v>1.8</v>
      </c>
      <c r="G97">
        <v>1.6</v>
      </c>
      <c r="H97" t="s">
        <v>197</v>
      </c>
      <c r="K97" s="8"/>
      <c r="L97" s="8"/>
      <c r="M97" s="7"/>
      <c r="N97" s="8"/>
      <c r="O97" s="8"/>
      <c r="P97" s="8"/>
      <c r="Q97" s="8"/>
      <c r="R97" s="8"/>
      <c r="S97" s="8"/>
      <c r="T97" s="8"/>
      <c r="U97" s="8"/>
      <c r="V97" s="8"/>
      <c r="W97" s="8"/>
      <c r="X97" s="8"/>
    </row>
    <row r="98" spans="1:24" x14ac:dyDescent="0.25">
      <c r="A98">
        <v>2</v>
      </c>
      <c r="B98">
        <v>0</v>
      </c>
      <c r="C98">
        <v>0.5</v>
      </c>
      <c r="D98">
        <v>0.11</v>
      </c>
      <c r="E98" t="b">
        <v>0</v>
      </c>
      <c r="F98">
        <v>1.6</v>
      </c>
      <c r="G98">
        <v>1.6</v>
      </c>
      <c r="H98" t="s">
        <v>197</v>
      </c>
    </row>
    <row r="99" spans="1:24" x14ac:dyDescent="0.25">
      <c r="A99">
        <v>1</v>
      </c>
      <c r="B99">
        <v>1</v>
      </c>
      <c r="C99">
        <v>0.35</v>
      </c>
      <c r="D99">
        <v>0.49</v>
      </c>
      <c r="E99" t="b">
        <v>1</v>
      </c>
      <c r="F99">
        <v>1.6</v>
      </c>
      <c r="G99">
        <v>1.6</v>
      </c>
      <c r="H99" t="s">
        <v>197</v>
      </c>
    </row>
    <row r="100" spans="1:24" x14ac:dyDescent="0.25">
      <c r="A100">
        <v>1</v>
      </c>
      <c r="B100">
        <v>1</v>
      </c>
      <c r="C100">
        <v>0.35</v>
      </c>
      <c r="D100">
        <v>0.88</v>
      </c>
      <c r="E100" t="b">
        <v>1</v>
      </c>
      <c r="F100">
        <v>1.6</v>
      </c>
      <c r="G100">
        <v>1.6</v>
      </c>
      <c r="H100" t="s">
        <v>197</v>
      </c>
    </row>
    <row r="101" spans="1:24" x14ac:dyDescent="0.25">
      <c r="A101">
        <v>1</v>
      </c>
      <c r="B101">
        <v>1</v>
      </c>
      <c r="C101">
        <v>0.35</v>
      </c>
      <c r="D101">
        <v>0.24</v>
      </c>
      <c r="E101" t="b">
        <v>0</v>
      </c>
      <c r="F101">
        <v>1.6</v>
      </c>
      <c r="G101">
        <v>1.4</v>
      </c>
      <c r="H101" t="s">
        <v>198</v>
      </c>
    </row>
  </sheetData>
  <conditionalFormatting sqref="A2:H101">
    <cfRule type="expression" dxfId="3" priority="1">
      <formula>$E2=FALSE</formula>
    </cfRule>
    <cfRule type="expression" dxfId="2" priority="2">
      <formula>$E2=TRUE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EEEC-C0AA-4ACC-9D41-A18D4E4E0950}">
  <dimension ref="A1:X101"/>
  <sheetViews>
    <sheetView workbookViewId="0">
      <selection activeCell="I26" sqref="I26"/>
    </sheetView>
  </sheetViews>
  <sheetFormatPr defaultRowHeight="15" x14ac:dyDescent="0.25"/>
  <cols>
    <col min="1" max="1" width="15.140625" bestFit="1" customWidth="1"/>
    <col min="2" max="2" width="10.28515625" bestFit="1" customWidth="1"/>
    <col min="3" max="3" width="9" bestFit="1" customWidth="1"/>
    <col min="4" max="4" width="13.85546875" bestFit="1" customWidth="1"/>
    <col min="5" max="5" width="6.140625" bestFit="1" customWidth="1"/>
    <col min="6" max="6" width="13.5703125" customWidth="1"/>
    <col min="7" max="7" width="14.7109375" customWidth="1"/>
    <col min="8" max="8" width="16.7109375" bestFit="1" customWidth="1"/>
    <col min="10" max="10" width="20.5703125" bestFit="1" customWidth="1"/>
    <col min="11" max="11" width="102.28515625" bestFit="1" customWidth="1"/>
    <col min="12" max="12" width="20.5703125" bestFit="1" customWidth="1"/>
    <col min="13" max="13" width="102.28515625" style="1" bestFit="1" customWidth="1"/>
    <col min="25" max="25" width="35" customWidth="1"/>
    <col min="26" max="26" width="11.28515625" customWidth="1"/>
  </cols>
  <sheetData>
    <row r="1" spans="1:24" x14ac:dyDescent="0.25">
      <c r="A1" t="s">
        <v>0</v>
      </c>
      <c r="B1" t="s">
        <v>1</v>
      </c>
      <c r="C1" t="s">
        <v>2</v>
      </c>
      <c r="D1" t="s">
        <v>3</v>
      </c>
      <c r="E1" t="s">
        <v>4</v>
      </c>
      <c r="F1" t="s">
        <v>5</v>
      </c>
      <c r="G1" t="s">
        <v>6</v>
      </c>
      <c r="H1" t="s">
        <v>7</v>
      </c>
    </row>
    <row r="2" spans="1:24" x14ac:dyDescent="0.25">
      <c r="A2">
        <v>5</v>
      </c>
      <c r="B2">
        <v>-3</v>
      </c>
      <c r="C2">
        <v>0.94</v>
      </c>
      <c r="D2">
        <v>0.52</v>
      </c>
      <c r="E2" t="b">
        <v>0</v>
      </c>
      <c r="F2">
        <v>5</v>
      </c>
      <c r="G2">
        <v>4.5</v>
      </c>
      <c r="H2" t="s">
        <v>8</v>
      </c>
      <c r="I2">
        <f>COUNTIF(E2:E25,"FALSE")/24</f>
        <v>0.70833333333333337</v>
      </c>
      <c r="J2" s="9" t="s">
        <v>59</v>
      </c>
      <c r="K2" s="1" t="s">
        <v>51</v>
      </c>
      <c r="N2" s="8"/>
      <c r="O2" s="8"/>
      <c r="P2" s="8"/>
      <c r="Q2" s="8"/>
      <c r="R2" s="8"/>
      <c r="S2" s="8"/>
      <c r="T2" s="8"/>
      <c r="U2" s="8"/>
      <c r="V2" s="8"/>
      <c r="W2" s="8"/>
      <c r="X2" s="8"/>
    </row>
    <row r="3" spans="1:24" x14ac:dyDescent="0.25">
      <c r="A3">
        <v>5</v>
      </c>
      <c r="B3">
        <v>-3</v>
      </c>
      <c r="C3">
        <v>0.94</v>
      </c>
      <c r="D3">
        <v>0.6</v>
      </c>
      <c r="E3" t="b">
        <v>0</v>
      </c>
      <c r="F3">
        <v>4.5</v>
      </c>
      <c r="G3">
        <v>4.5</v>
      </c>
      <c r="H3" t="s">
        <v>8</v>
      </c>
      <c r="I3">
        <f>COUNTIF(E26:E101,"FALSE")/75</f>
        <v>0.48</v>
      </c>
      <c r="J3" s="9" t="s">
        <v>0</v>
      </c>
      <c r="K3" s="7" t="s">
        <v>50</v>
      </c>
      <c r="N3" s="8"/>
      <c r="O3" s="8"/>
      <c r="P3" s="8"/>
      <c r="Q3" s="8"/>
      <c r="R3" s="8"/>
      <c r="S3" s="8"/>
      <c r="T3" s="8"/>
      <c r="U3" s="8"/>
      <c r="V3" s="8"/>
      <c r="W3" s="8"/>
      <c r="X3" s="8"/>
    </row>
    <row r="4" spans="1:24" x14ac:dyDescent="0.25">
      <c r="A4">
        <v>4</v>
      </c>
      <c r="B4">
        <v>-2</v>
      </c>
      <c r="C4">
        <v>0.79</v>
      </c>
      <c r="D4">
        <v>0.7</v>
      </c>
      <c r="E4" t="b">
        <v>0</v>
      </c>
      <c r="F4">
        <v>4.5</v>
      </c>
      <c r="G4">
        <v>4</v>
      </c>
      <c r="H4" t="s">
        <v>97</v>
      </c>
      <c r="J4" s="9" t="s">
        <v>1</v>
      </c>
      <c r="K4" s="7" t="s">
        <v>52</v>
      </c>
      <c r="N4" s="8"/>
      <c r="O4" s="8"/>
      <c r="P4" s="8"/>
      <c r="Q4" s="8"/>
      <c r="R4" s="8"/>
      <c r="S4" s="8"/>
      <c r="T4" s="8"/>
      <c r="U4" s="8"/>
      <c r="V4" s="8"/>
      <c r="W4" s="8"/>
      <c r="X4" s="8"/>
    </row>
    <row r="5" spans="1:24" x14ac:dyDescent="0.25">
      <c r="A5">
        <v>4</v>
      </c>
      <c r="B5">
        <v>-2</v>
      </c>
      <c r="C5">
        <v>0.79</v>
      </c>
      <c r="D5">
        <v>0.86</v>
      </c>
      <c r="E5" t="b">
        <v>1</v>
      </c>
      <c r="F5">
        <v>4</v>
      </c>
      <c r="G5">
        <v>4.25</v>
      </c>
      <c r="H5" t="s">
        <v>199</v>
      </c>
      <c r="J5" s="9" t="s">
        <v>2</v>
      </c>
      <c r="K5" s="7" t="s">
        <v>54</v>
      </c>
      <c r="N5" s="8"/>
      <c r="O5" s="8"/>
      <c r="P5" s="8"/>
      <c r="Q5" s="8"/>
      <c r="R5" s="8"/>
      <c r="S5" s="8"/>
      <c r="T5" s="8"/>
      <c r="U5" s="8"/>
      <c r="V5" s="8"/>
      <c r="W5" s="8"/>
      <c r="X5" s="8"/>
    </row>
    <row r="6" spans="1:24" x14ac:dyDescent="0.25">
      <c r="A6">
        <v>5</v>
      </c>
      <c r="B6">
        <v>-3</v>
      </c>
      <c r="C6">
        <v>0.94</v>
      </c>
      <c r="D6">
        <v>0.99</v>
      </c>
      <c r="E6" t="b">
        <v>1</v>
      </c>
      <c r="F6">
        <v>4.25</v>
      </c>
      <c r="G6">
        <v>4.5999999999999996</v>
      </c>
      <c r="H6" t="s">
        <v>200</v>
      </c>
      <c r="J6" s="9" t="s">
        <v>3</v>
      </c>
      <c r="K6" s="7" t="s">
        <v>53</v>
      </c>
      <c r="N6" s="8"/>
      <c r="O6" s="8"/>
      <c r="P6" s="8"/>
      <c r="Q6" s="8"/>
      <c r="R6" s="8"/>
      <c r="S6" s="8"/>
      <c r="T6" s="8"/>
      <c r="U6" s="8"/>
      <c r="V6" s="8"/>
      <c r="W6" s="8"/>
      <c r="X6" s="8"/>
    </row>
    <row r="7" spans="1:24" x14ac:dyDescent="0.25">
      <c r="A7">
        <v>5</v>
      </c>
      <c r="B7">
        <v>-3</v>
      </c>
      <c r="C7">
        <v>0.94</v>
      </c>
      <c r="D7">
        <v>0.65</v>
      </c>
      <c r="E7" t="b">
        <v>0</v>
      </c>
      <c r="F7">
        <v>4.5999999999999996</v>
      </c>
      <c r="G7">
        <v>4.5999999999999996</v>
      </c>
      <c r="H7" t="s">
        <v>200</v>
      </c>
      <c r="J7" s="9" t="s">
        <v>4</v>
      </c>
      <c r="K7" s="7" t="s">
        <v>55</v>
      </c>
      <c r="N7" s="8"/>
      <c r="O7" s="8"/>
      <c r="P7" s="8"/>
      <c r="Q7" s="8"/>
      <c r="R7" s="8"/>
      <c r="S7" s="8"/>
      <c r="T7" s="8"/>
      <c r="U7" s="8"/>
      <c r="V7" s="8"/>
      <c r="W7" s="8"/>
      <c r="X7" s="8"/>
    </row>
    <row r="8" spans="1:24" x14ac:dyDescent="0.25">
      <c r="A8">
        <v>4</v>
      </c>
      <c r="B8">
        <v>-2</v>
      </c>
      <c r="C8">
        <v>0.79</v>
      </c>
      <c r="D8">
        <v>0.13</v>
      </c>
      <c r="E8" t="b">
        <v>0</v>
      </c>
      <c r="F8">
        <v>4.5999999999999996</v>
      </c>
      <c r="G8">
        <v>4.2</v>
      </c>
      <c r="H8" t="s">
        <v>201</v>
      </c>
      <c r="J8" s="9" t="s">
        <v>5</v>
      </c>
      <c r="K8" s="7" t="s">
        <v>56</v>
      </c>
      <c r="N8" s="8"/>
      <c r="O8" s="8"/>
      <c r="P8" s="8"/>
      <c r="Q8" s="8"/>
      <c r="R8" s="8"/>
      <c r="S8" s="8"/>
      <c r="T8" s="8"/>
      <c r="U8" s="8"/>
      <c r="V8" s="8"/>
      <c r="W8" s="8"/>
      <c r="X8" s="8"/>
    </row>
    <row r="9" spans="1:24" x14ac:dyDescent="0.25">
      <c r="A9">
        <v>5</v>
      </c>
      <c r="B9">
        <v>-3</v>
      </c>
      <c r="C9">
        <v>0.94</v>
      </c>
      <c r="D9">
        <v>0.3</v>
      </c>
      <c r="E9" t="b">
        <v>0</v>
      </c>
      <c r="F9">
        <v>4.2</v>
      </c>
      <c r="G9">
        <v>4.2</v>
      </c>
      <c r="H9" t="s">
        <v>201</v>
      </c>
      <c r="J9" s="9" t="s">
        <v>6</v>
      </c>
      <c r="K9" s="7" t="s">
        <v>57</v>
      </c>
      <c r="N9" s="8"/>
      <c r="O9" s="8"/>
      <c r="P9" s="8"/>
      <c r="Q9" s="8"/>
      <c r="R9" s="8"/>
      <c r="S9" s="8"/>
      <c r="T9" s="8"/>
      <c r="U9" s="8"/>
      <c r="V9" s="8"/>
      <c r="W9" s="8"/>
      <c r="X9" s="8"/>
    </row>
    <row r="10" spans="1:24" x14ac:dyDescent="0.25">
      <c r="A10">
        <v>5</v>
      </c>
      <c r="B10">
        <v>-3</v>
      </c>
      <c r="C10">
        <v>0.94</v>
      </c>
      <c r="D10">
        <v>0.41</v>
      </c>
      <c r="E10" t="b">
        <v>0</v>
      </c>
      <c r="F10">
        <v>4.2</v>
      </c>
      <c r="G10">
        <v>4.2</v>
      </c>
      <c r="H10" t="s">
        <v>201</v>
      </c>
      <c r="J10" s="9" t="s">
        <v>7</v>
      </c>
      <c r="K10" s="7" t="s">
        <v>58</v>
      </c>
      <c r="N10" s="8"/>
      <c r="O10" s="8"/>
      <c r="P10" s="8"/>
      <c r="Q10" s="8"/>
      <c r="R10" s="8"/>
      <c r="S10" s="8"/>
      <c r="T10" s="8"/>
      <c r="U10" s="8"/>
      <c r="V10" s="8"/>
      <c r="W10" s="8"/>
      <c r="X10" s="8"/>
    </row>
    <row r="11" spans="1:24" x14ac:dyDescent="0.25">
      <c r="A11">
        <v>5</v>
      </c>
      <c r="B11">
        <v>-3</v>
      </c>
      <c r="C11">
        <v>0.94</v>
      </c>
      <c r="D11">
        <v>0.74</v>
      </c>
      <c r="E11" t="b">
        <v>0</v>
      </c>
      <c r="F11">
        <v>4.2</v>
      </c>
      <c r="G11">
        <v>4.2</v>
      </c>
      <c r="H11" t="s">
        <v>201</v>
      </c>
      <c r="N11" s="8"/>
      <c r="O11" s="8"/>
      <c r="P11" s="8"/>
      <c r="Q11" s="8"/>
      <c r="R11" s="8"/>
      <c r="S11" s="8"/>
      <c r="T11" s="8"/>
      <c r="U11" s="8"/>
      <c r="V11" s="8"/>
      <c r="W11" s="8"/>
      <c r="X11" s="8"/>
    </row>
    <row r="12" spans="1:24" x14ac:dyDescent="0.25">
      <c r="A12">
        <v>5</v>
      </c>
      <c r="B12">
        <v>-3</v>
      </c>
      <c r="C12">
        <v>0.94</v>
      </c>
      <c r="D12">
        <v>0.66</v>
      </c>
      <c r="E12" t="b">
        <v>0</v>
      </c>
      <c r="F12">
        <v>4.2</v>
      </c>
      <c r="G12">
        <v>4.2</v>
      </c>
      <c r="H12" t="s">
        <v>201</v>
      </c>
      <c r="K12" s="8"/>
      <c r="L12" s="8"/>
      <c r="M12" s="7"/>
      <c r="N12" s="8"/>
      <c r="O12" s="8"/>
      <c r="P12" s="8"/>
      <c r="Q12" s="8"/>
      <c r="R12" s="8"/>
      <c r="S12" s="8"/>
      <c r="T12" s="8"/>
      <c r="U12" s="8"/>
      <c r="V12" s="8"/>
      <c r="W12" s="8"/>
      <c r="X12" s="8"/>
    </row>
    <row r="13" spans="1:24" x14ac:dyDescent="0.25">
      <c r="A13">
        <v>4</v>
      </c>
      <c r="B13">
        <v>-2</v>
      </c>
      <c r="C13">
        <v>0.79</v>
      </c>
      <c r="D13">
        <v>0.97</v>
      </c>
      <c r="E13" t="b">
        <v>1</v>
      </c>
      <c r="F13">
        <v>4.2</v>
      </c>
      <c r="G13">
        <v>4.2</v>
      </c>
      <c r="H13" t="s">
        <v>201</v>
      </c>
      <c r="K13" s="8"/>
      <c r="L13" s="8"/>
      <c r="M13" s="7"/>
      <c r="N13" s="8"/>
      <c r="O13" s="8"/>
      <c r="P13" s="8"/>
      <c r="Q13" s="8"/>
      <c r="R13" s="8"/>
      <c r="S13" s="8"/>
      <c r="T13" s="8"/>
      <c r="U13" s="8"/>
      <c r="V13" s="8"/>
      <c r="W13" s="8"/>
      <c r="X13" s="8"/>
    </row>
    <row r="14" spans="1:24" x14ac:dyDescent="0.25">
      <c r="A14">
        <v>4</v>
      </c>
      <c r="B14">
        <v>-2</v>
      </c>
      <c r="C14">
        <v>0.79</v>
      </c>
      <c r="D14">
        <v>0.79</v>
      </c>
      <c r="E14" t="b">
        <v>1</v>
      </c>
      <c r="F14">
        <v>4.2</v>
      </c>
      <c r="G14">
        <v>4.2</v>
      </c>
      <c r="H14" t="s">
        <v>201</v>
      </c>
      <c r="K14" s="8"/>
      <c r="L14" s="8"/>
      <c r="M14" s="7"/>
      <c r="N14" s="8"/>
      <c r="O14" s="8"/>
      <c r="P14" s="8"/>
      <c r="Q14" s="8"/>
      <c r="R14" s="8"/>
      <c r="S14" s="8"/>
      <c r="T14" s="8"/>
      <c r="U14" s="8"/>
      <c r="V14" s="8"/>
      <c r="W14" s="8"/>
      <c r="X14" s="8"/>
    </row>
    <row r="15" spans="1:24" x14ac:dyDescent="0.25">
      <c r="A15">
        <v>4</v>
      </c>
      <c r="B15">
        <v>-2</v>
      </c>
      <c r="C15">
        <v>0.79</v>
      </c>
      <c r="D15">
        <v>0.71</v>
      </c>
      <c r="E15" t="b">
        <v>0</v>
      </c>
      <c r="F15">
        <v>4.2</v>
      </c>
      <c r="G15">
        <v>4</v>
      </c>
      <c r="H15" t="s">
        <v>202</v>
      </c>
      <c r="K15" s="8"/>
      <c r="L15" s="8"/>
      <c r="M15" s="7"/>
      <c r="N15" s="8"/>
      <c r="O15" s="8"/>
      <c r="P15" s="8"/>
      <c r="Q15" s="8"/>
      <c r="R15" s="8"/>
      <c r="S15" s="8"/>
      <c r="T15" s="8"/>
      <c r="U15" s="8"/>
      <c r="V15" s="8"/>
      <c r="W15" s="8"/>
      <c r="X15" s="8"/>
    </row>
    <row r="16" spans="1:24" x14ac:dyDescent="0.25">
      <c r="A16">
        <v>4</v>
      </c>
      <c r="B16">
        <v>-2</v>
      </c>
      <c r="C16">
        <v>0.79</v>
      </c>
      <c r="D16">
        <v>0.64</v>
      </c>
      <c r="E16" t="b">
        <v>0</v>
      </c>
      <c r="F16">
        <v>4</v>
      </c>
      <c r="G16">
        <v>4</v>
      </c>
      <c r="H16" t="s">
        <v>203</v>
      </c>
      <c r="K16" s="8"/>
      <c r="L16" s="8"/>
      <c r="M16" s="7"/>
      <c r="N16" s="8"/>
      <c r="O16" s="8"/>
      <c r="P16" s="8"/>
      <c r="Q16" s="8"/>
      <c r="R16" s="8"/>
      <c r="S16" s="8"/>
      <c r="T16" s="8"/>
      <c r="U16" s="8"/>
      <c r="V16" s="8"/>
      <c r="W16" s="8"/>
      <c r="X16" s="8"/>
    </row>
    <row r="17" spans="1:24" x14ac:dyDescent="0.25">
      <c r="A17">
        <v>4</v>
      </c>
      <c r="B17">
        <v>-2</v>
      </c>
      <c r="C17">
        <v>0.79</v>
      </c>
      <c r="D17">
        <v>0.78</v>
      </c>
      <c r="E17" t="b">
        <v>0</v>
      </c>
      <c r="F17">
        <v>4</v>
      </c>
      <c r="G17">
        <v>3.6</v>
      </c>
      <c r="H17" t="s">
        <v>204</v>
      </c>
      <c r="K17" s="8"/>
      <c r="L17" s="8"/>
      <c r="M17" s="7"/>
      <c r="N17" s="8"/>
      <c r="O17" s="8"/>
      <c r="P17" s="8"/>
      <c r="Q17" s="8"/>
      <c r="R17" s="8"/>
      <c r="S17" s="8"/>
      <c r="T17" s="8"/>
      <c r="U17" s="8"/>
      <c r="V17" s="8"/>
      <c r="W17" s="8"/>
      <c r="X17" s="8"/>
    </row>
    <row r="18" spans="1:24" x14ac:dyDescent="0.25">
      <c r="A18">
        <v>4</v>
      </c>
      <c r="B18">
        <v>-2</v>
      </c>
      <c r="C18">
        <v>0.79</v>
      </c>
      <c r="D18">
        <v>0.96</v>
      </c>
      <c r="E18" t="b">
        <v>1</v>
      </c>
      <c r="F18">
        <v>3.6</v>
      </c>
      <c r="G18">
        <v>3.4</v>
      </c>
      <c r="H18" t="s">
        <v>205</v>
      </c>
      <c r="K18" s="8"/>
      <c r="L18" s="8"/>
      <c r="M18" s="7"/>
      <c r="N18" s="8"/>
      <c r="O18" s="8"/>
      <c r="P18" s="8"/>
      <c r="Q18" s="8"/>
      <c r="R18" s="8"/>
      <c r="S18" s="8"/>
      <c r="T18" s="8"/>
      <c r="U18" s="8"/>
      <c r="V18" s="8"/>
      <c r="W18" s="8"/>
      <c r="X18" s="8"/>
    </row>
    <row r="19" spans="1:24" x14ac:dyDescent="0.25">
      <c r="A19">
        <v>3</v>
      </c>
      <c r="B19">
        <v>-1</v>
      </c>
      <c r="C19">
        <v>0.65</v>
      </c>
      <c r="D19">
        <v>0.15</v>
      </c>
      <c r="E19" t="b">
        <v>0</v>
      </c>
      <c r="F19">
        <v>3.4</v>
      </c>
      <c r="G19">
        <v>3.2</v>
      </c>
      <c r="H19" t="s">
        <v>206</v>
      </c>
      <c r="K19" s="8"/>
      <c r="L19" s="8"/>
      <c r="M19" s="7"/>
      <c r="N19" s="8"/>
      <c r="O19" s="8"/>
      <c r="P19" s="8"/>
      <c r="Q19" s="8"/>
      <c r="R19" s="8"/>
      <c r="S19" s="8"/>
      <c r="T19" s="8"/>
      <c r="U19" s="8"/>
      <c r="V19" s="8"/>
      <c r="W19" s="8"/>
      <c r="X19" s="8"/>
    </row>
    <row r="20" spans="1:24" x14ac:dyDescent="0.25">
      <c r="A20">
        <v>3</v>
      </c>
      <c r="B20">
        <v>-1</v>
      </c>
      <c r="C20">
        <v>0.65</v>
      </c>
      <c r="D20">
        <v>0.9</v>
      </c>
      <c r="E20" t="b">
        <v>1</v>
      </c>
      <c r="F20">
        <v>3.2</v>
      </c>
      <c r="G20">
        <v>3.2</v>
      </c>
      <c r="H20" t="s">
        <v>206</v>
      </c>
      <c r="K20" s="8"/>
      <c r="L20" s="8"/>
      <c r="M20" s="7"/>
      <c r="N20" s="8"/>
      <c r="O20" s="8"/>
      <c r="P20" s="8"/>
      <c r="Q20" s="8"/>
      <c r="R20" s="8"/>
      <c r="S20" s="8"/>
      <c r="T20" s="8"/>
      <c r="U20" s="8"/>
      <c r="V20" s="8"/>
      <c r="W20" s="8"/>
      <c r="X20" s="8"/>
    </row>
    <row r="21" spans="1:24" x14ac:dyDescent="0.25">
      <c r="A21">
        <v>3</v>
      </c>
      <c r="B21">
        <v>-1</v>
      </c>
      <c r="C21">
        <v>0.65</v>
      </c>
      <c r="D21">
        <v>0.46</v>
      </c>
      <c r="E21" t="b">
        <v>0</v>
      </c>
      <c r="F21">
        <v>3.2</v>
      </c>
      <c r="G21">
        <v>3</v>
      </c>
      <c r="H21" t="s">
        <v>13</v>
      </c>
      <c r="K21" s="8"/>
      <c r="L21" s="8"/>
      <c r="M21" s="7"/>
      <c r="N21" s="8"/>
      <c r="O21" s="8"/>
      <c r="P21" s="8"/>
      <c r="Q21" s="8"/>
      <c r="R21" s="8"/>
      <c r="S21" s="8"/>
      <c r="T21" s="8"/>
      <c r="U21" s="8"/>
      <c r="V21" s="8"/>
      <c r="W21" s="8"/>
      <c r="X21" s="8"/>
    </row>
    <row r="22" spans="1:24" x14ac:dyDescent="0.25">
      <c r="A22">
        <v>3</v>
      </c>
      <c r="B22">
        <v>-1</v>
      </c>
      <c r="C22">
        <v>0.65</v>
      </c>
      <c r="D22">
        <v>0.82</v>
      </c>
      <c r="E22" t="b">
        <v>1</v>
      </c>
      <c r="F22">
        <v>3</v>
      </c>
      <c r="G22">
        <v>3.2</v>
      </c>
      <c r="H22" t="s">
        <v>207</v>
      </c>
      <c r="K22" s="8"/>
      <c r="L22" s="8"/>
      <c r="M22" s="7"/>
      <c r="N22" s="8"/>
      <c r="O22" s="8"/>
      <c r="P22" s="8"/>
      <c r="Q22" s="8"/>
      <c r="R22" s="8"/>
      <c r="S22" s="8"/>
      <c r="T22" s="8"/>
      <c r="U22" s="8"/>
      <c r="V22" s="8"/>
      <c r="W22" s="8"/>
      <c r="X22" s="8"/>
    </row>
    <row r="23" spans="1:24" x14ac:dyDescent="0.25">
      <c r="A23">
        <v>4</v>
      </c>
      <c r="B23">
        <v>-2</v>
      </c>
      <c r="C23">
        <v>0.79</v>
      </c>
      <c r="D23">
        <v>0.19</v>
      </c>
      <c r="E23" t="b">
        <v>0</v>
      </c>
      <c r="F23">
        <v>3.2</v>
      </c>
      <c r="G23">
        <v>3.2</v>
      </c>
      <c r="H23" t="s">
        <v>207</v>
      </c>
      <c r="K23" s="8"/>
      <c r="L23" s="8"/>
      <c r="M23" s="7"/>
      <c r="N23" s="8"/>
      <c r="O23" s="8"/>
      <c r="P23" s="8"/>
      <c r="Q23" s="8"/>
      <c r="R23" s="8"/>
      <c r="S23" s="8"/>
      <c r="T23" s="8"/>
      <c r="U23" s="8"/>
      <c r="V23" s="8"/>
      <c r="W23" s="8"/>
      <c r="X23" s="8"/>
    </row>
    <row r="24" spans="1:24" x14ac:dyDescent="0.25">
      <c r="A24">
        <v>3</v>
      </c>
      <c r="B24">
        <v>-1</v>
      </c>
      <c r="C24">
        <v>0.65</v>
      </c>
      <c r="D24">
        <v>0.41</v>
      </c>
      <c r="E24" t="b">
        <v>0</v>
      </c>
      <c r="F24">
        <v>3.2</v>
      </c>
      <c r="G24">
        <v>3</v>
      </c>
      <c r="H24" t="s">
        <v>208</v>
      </c>
      <c r="K24" s="8"/>
      <c r="L24" s="8"/>
      <c r="M24" s="7"/>
      <c r="N24" s="8"/>
      <c r="O24" s="8"/>
      <c r="P24" s="8"/>
      <c r="Q24" s="8"/>
      <c r="R24" s="8"/>
      <c r="S24" s="8"/>
      <c r="T24" s="8"/>
      <c r="U24" s="8"/>
      <c r="V24" s="8"/>
      <c r="W24" s="8"/>
      <c r="X24" s="8"/>
    </row>
    <row r="25" spans="1:24" x14ac:dyDescent="0.25">
      <c r="A25">
        <v>3</v>
      </c>
      <c r="B25">
        <v>-1</v>
      </c>
      <c r="C25">
        <v>0.65</v>
      </c>
      <c r="D25">
        <v>0.06</v>
      </c>
      <c r="E25" t="b">
        <v>0</v>
      </c>
      <c r="F25">
        <v>3</v>
      </c>
      <c r="G25">
        <v>2.4</v>
      </c>
      <c r="H25" t="s">
        <v>209</v>
      </c>
      <c r="K25" s="8"/>
      <c r="L25" s="8"/>
      <c r="M25" s="7"/>
      <c r="N25" s="8"/>
      <c r="O25" s="8"/>
      <c r="P25" s="8"/>
      <c r="Q25" s="8"/>
      <c r="R25" s="8"/>
      <c r="S25" s="8"/>
      <c r="T25" s="8"/>
      <c r="U25" s="8"/>
      <c r="V25" s="8"/>
      <c r="W25" s="8"/>
      <c r="X25" s="8"/>
    </row>
    <row r="26" spans="1:24" x14ac:dyDescent="0.25">
      <c r="A26">
        <v>2</v>
      </c>
      <c r="B26">
        <v>0</v>
      </c>
      <c r="C26">
        <v>0.5</v>
      </c>
      <c r="D26">
        <v>0.32</v>
      </c>
      <c r="E26" t="b">
        <v>0</v>
      </c>
      <c r="F26">
        <v>2.4</v>
      </c>
      <c r="G26">
        <v>2.2000000000000002</v>
      </c>
      <c r="H26" t="s">
        <v>210</v>
      </c>
      <c r="I26" t="s">
        <v>96</v>
      </c>
      <c r="K26" s="8"/>
      <c r="L26" s="8"/>
      <c r="M26" s="7"/>
      <c r="N26" s="8"/>
      <c r="O26" s="8"/>
      <c r="P26" s="8"/>
      <c r="Q26" s="8"/>
      <c r="R26" s="8"/>
      <c r="S26" s="8"/>
      <c r="T26" s="8"/>
      <c r="U26" s="8"/>
      <c r="V26" s="8"/>
      <c r="W26" s="8"/>
      <c r="X26" s="8"/>
    </row>
    <row r="27" spans="1:24" x14ac:dyDescent="0.25">
      <c r="A27">
        <v>2</v>
      </c>
      <c r="B27">
        <v>0</v>
      </c>
      <c r="C27">
        <v>0.5</v>
      </c>
      <c r="D27">
        <v>0.64</v>
      </c>
      <c r="E27" t="b">
        <v>1</v>
      </c>
      <c r="F27">
        <v>2.2000000000000002</v>
      </c>
      <c r="G27">
        <v>2.2000000000000002</v>
      </c>
      <c r="H27" t="s">
        <v>210</v>
      </c>
      <c r="K27" s="8"/>
      <c r="L27" s="8"/>
      <c r="M27" s="7"/>
      <c r="N27" s="8"/>
      <c r="O27" s="8"/>
      <c r="P27" s="8"/>
      <c r="Q27" s="8"/>
      <c r="R27" s="8"/>
      <c r="S27" s="8"/>
      <c r="T27" s="8"/>
      <c r="U27" s="8"/>
      <c r="V27" s="8"/>
      <c r="W27" s="8"/>
      <c r="X27" s="8"/>
    </row>
    <row r="28" spans="1:24" x14ac:dyDescent="0.25">
      <c r="A28">
        <v>2</v>
      </c>
      <c r="B28">
        <v>0</v>
      </c>
      <c r="C28">
        <v>0.5</v>
      </c>
      <c r="D28">
        <v>0.81</v>
      </c>
      <c r="E28" t="b">
        <v>1</v>
      </c>
      <c r="F28">
        <v>2.2000000000000002</v>
      </c>
      <c r="G28">
        <v>2.2000000000000002</v>
      </c>
      <c r="H28" t="s">
        <v>210</v>
      </c>
      <c r="K28" s="8"/>
      <c r="L28" s="8"/>
      <c r="M28" s="7"/>
      <c r="N28" s="8"/>
      <c r="O28" s="8"/>
      <c r="P28" s="8"/>
      <c r="Q28" s="8"/>
      <c r="R28" s="8"/>
      <c r="S28" s="8"/>
      <c r="T28" s="8"/>
      <c r="U28" s="8"/>
      <c r="V28" s="8"/>
      <c r="W28" s="8"/>
      <c r="X28" s="8"/>
    </row>
    <row r="29" spans="1:24" x14ac:dyDescent="0.25">
      <c r="A29">
        <v>2</v>
      </c>
      <c r="B29">
        <v>0</v>
      </c>
      <c r="C29">
        <v>0.5</v>
      </c>
      <c r="D29">
        <v>0.79</v>
      </c>
      <c r="E29" t="b">
        <v>1</v>
      </c>
      <c r="F29">
        <v>2.2000000000000002</v>
      </c>
      <c r="G29">
        <v>2.2000000000000002</v>
      </c>
      <c r="H29" t="s">
        <v>210</v>
      </c>
      <c r="K29" s="8"/>
      <c r="L29" s="8"/>
      <c r="M29" s="7"/>
      <c r="N29" s="8"/>
      <c r="O29" s="8"/>
      <c r="P29" s="8"/>
      <c r="Q29" s="8"/>
      <c r="R29" s="8"/>
      <c r="S29" s="8"/>
      <c r="T29" s="8"/>
      <c r="U29" s="8"/>
      <c r="V29" s="8"/>
      <c r="W29" s="8"/>
      <c r="X29" s="8"/>
    </row>
    <row r="30" spans="1:24" x14ac:dyDescent="0.25">
      <c r="A30">
        <v>2</v>
      </c>
      <c r="B30">
        <v>0</v>
      </c>
      <c r="C30">
        <v>0.5</v>
      </c>
      <c r="D30">
        <v>0.52</v>
      </c>
      <c r="E30" t="b">
        <v>1</v>
      </c>
      <c r="F30">
        <v>2.2000000000000002</v>
      </c>
      <c r="G30">
        <v>2.2000000000000002</v>
      </c>
      <c r="H30" t="s">
        <v>210</v>
      </c>
      <c r="K30" s="8"/>
      <c r="L30" s="8"/>
      <c r="M30" s="7"/>
      <c r="N30" s="8"/>
      <c r="O30" s="8"/>
      <c r="P30" s="8"/>
      <c r="Q30" s="8"/>
      <c r="R30" s="8"/>
      <c r="S30" s="8"/>
      <c r="T30" s="8"/>
      <c r="U30" s="8"/>
      <c r="V30" s="8"/>
      <c r="W30" s="8"/>
      <c r="X30" s="8"/>
    </row>
    <row r="31" spans="1:24" x14ac:dyDescent="0.25">
      <c r="A31">
        <v>2</v>
      </c>
      <c r="B31">
        <v>0</v>
      </c>
      <c r="C31">
        <v>0.5</v>
      </c>
      <c r="D31">
        <v>0.44</v>
      </c>
      <c r="E31" t="b">
        <v>0</v>
      </c>
      <c r="F31">
        <v>2.2000000000000002</v>
      </c>
      <c r="G31">
        <v>2</v>
      </c>
      <c r="H31" t="s">
        <v>147</v>
      </c>
      <c r="K31" s="8"/>
      <c r="L31" s="8"/>
      <c r="M31" s="7"/>
      <c r="N31" s="8"/>
      <c r="O31" s="8"/>
      <c r="P31" s="8"/>
      <c r="Q31" s="8"/>
      <c r="R31" s="8"/>
      <c r="S31" s="8"/>
      <c r="T31" s="8"/>
      <c r="U31" s="8"/>
      <c r="V31" s="8"/>
      <c r="W31" s="8"/>
      <c r="X31" s="8"/>
    </row>
    <row r="32" spans="1:24" x14ac:dyDescent="0.25">
      <c r="A32">
        <v>2</v>
      </c>
      <c r="B32">
        <v>0</v>
      </c>
      <c r="C32">
        <v>0.5</v>
      </c>
      <c r="D32">
        <v>0.72</v>
      </c>
      <c r="E32" t="b">
        <v>1</v>
      </c>
      <c r="F32">
        <v>2</v>
      </c>
      <c r="G32">
        <v>1.8</v>
      </c>
      <c r="H32" t="s">
        <v>103</v>
      </c>
      <c r="K32" s="8"/>
      <c r="L32" s="8"/>
      <c r="M32" s="7"/>
      <c r="N32" s="8"/>
      <c r="O32" s="8"/>
      <c r="P32" s="8"/>
      <c r="Q32" s="8"/>
      <c r="R32" s="8"/>
      <c r="S32" s="8"/>
      <c r="T32" s="8"/>
      <c r="U32" s="8"/>
      <c r="V32" s="8"/>
      <c r="W32" s="8"/>
      <c r="X32" s="8"/>
    </row>
    <row r="33" spans="1:24" x14ac:dyDescent="0.25">
      <c r="A33">
        <v>1</v>
      </c>
      <c r="B33">
        <v>1</v>
      </c>
      <c r="C33">
        <v>0.35</v>
      </c>
      <c r="D33">
        <v>0.21</v>
      </c>
      <c r="E33" t="b">
        <v>0</v>
      </c>
      <c r="F33">
        <v>1.8</v>
      </c>
      <c r="G33">
        <v>1.4</v>
      </c>
      <c r="H33" t="s">
        <v>104</v>
      </c>
      <c r="K33" s="8"/>
      <c r="L33" s="8"/>
      <c r="M33" s="7"/>
      <c r="N33" s="8"/>
      <c r="O33" s="8"/>
      <c r="P33" s="8"/>
      <c r="Q33" s="8"/>
      <c r="R33" s="8"/>
      <c r="S33" s="8"/>
      <c r="T33" s="8"/>
      <c r="U33" s="8"/>
      <c r="V33" s="8"/>
      <c r="W33" s="8"/>
      <c r="X33" s="8"/>
    </row>
    <row r="34" spans="1:24" x14ac:dyDescent="0.25">
      <c r="A34">
        <v>2</v>
      </c>
      <c r="B34">
        <v>0</v>
      </c>
      <c r="C34">
        <v>0.5</v>
      </c>
      <c r="D34">
        <v>0.78</v>
      </c>
      <c r="E34" t="b">
        <v>1</v>
      </c>
      <c r="F34">
        <v>1.4</v>
      </c>
      <c r="G34">
        <v>1.6</v>
      </c>
      <c r="H34" t="s">
        <v>211</v>
      </c>
      <c r="K34" s="8"/>
      <c r="L34" s="8"/>
      <c r="M34" s="7"/>
      <c r="N34" s="8"/>
      <c r="O34" s="8"/>
      <c r="P34" s="8"/>
      <c r="Q34" s="8"/>
      <c r="R34" s="8"/>
      <c r="S34" s="8"/>
      <c r="T34" s="8"/>
      <c r="U34" s="8"/>
      <c r="V34" s="8"/>
      <c r="W34" s="8"/>
      <c r="X34" s="8"/>
    </row>
    <row r="35" spans="1:24" x14ac:dyDescent="0.25">
      <c r="A35">
        <v>2</v>
      </c>
      <c r="B35">
        <v>0</v>
      </c>
      <c r="C35">
        <v>0.5</v>
      </c>
      <c r="D35">
        <v>0.73</v>
      </c>
      <c r="E35" t="b">
        <v>1</v>
      </c>
      <c r="F35">
        <v>1.6</v>
      </c>
      <c r="G35">
        <v>2</v>
      </c>
      <c r="H35" t="s">
        <v>212</v>
      </c>
      <c r="K35" s="8"/>
      <c r="L35" s="8"/>
      <c r="M35" s="7"/>
      <c r="N35" s="8"/>
      <c r="O35" s="8"/>
      <c r="P35" s="8"/>
      <c r="Q35" s="8"/>
      <c r="R35" s="8"/>
      <c r="S35" s="8"/>
      <c r="T35" s="8"/>
      <c r="U35" s="8"/>
      <c r="V35" s="8"/>
      <c r="W35" s="8"/>
      <c r="X35" s="8"/>
    </row>
    <row r="36" spans="1:24" x14ac:dyDescent="0.25">
      <c r="A36">
        <v>2</v>
      </c>
      <c r="B36">
        <v>0</v>
      </c>
      <c r="C36">
        <v>0.5</v>
      </c>
      <c r="D36">
        <v>0.77</v>
      </c>
      <c r="E36" t="b">
        <v>1</v>
      </c>
      <c r="F36">
        <v>2</v>
      </c>
      <c r="G36">
        <v>2.4</v>
      </c>
      <c r="H36" t="s">
        <v>213</v>
      </c>
      <c r="K36" s="8"/>
      <c r="L36" s="8"/>
      <c r="M36" s="7"/>
      <c r="N36" s="8"/>
      <c r="O36" s="8"/>
      <c r="P36" s="8"/>
      <c r="Q36" s="8"/>
      <c r="R36" s="8"/>
      <c r="S36" s="8"/>
      <c r="T36" s="8"/>
      <c r="U36" s="8"/>
      <c r="V36" s="8"/>
      <c r="W36" s="8"/>
      <c r="X36" s="8"/>
    </row>
    <row r="37" spans="1:24" x14ac:dyDescent="0.25">
      <c r="A37">
        <v>3</v>
      </c>
      <c r="B37">
        <v>-1</v>
      </c>
      <c r="C37">
        <v>0.65</v>
      </c>
      <c r="D37">
        <v>0.82</v>
      </c>
      <c r="E37" t="b">
        <v>1</v>
      </c>
      <c r="F37">
        <v>2.4</v>
      </c>
      <c r="G37">
        <v>2.6</v>
      </c>
      <c r="H37" t="s">
        <v>214</v>
      </c>
      <c r="K37" s="8"/>
      <c r="L37" s="8"/>
      <c r="M37" s="7"/>
      <c r="N37" s="8"/>
      <c r="O37" s="8"/>
      <c r="P37" s="8"/>
      <c r="Q37" s="8"/>
      <c r="R37" s="8"/>
      <c r="S37" s="8"/>
      <c r="T37" s="8"/>
      <c r="U37" s="8"/>
      <c r="V37" s="8"/>
      <c r="W37" s="8"/>
      <c r="X37" s="8"/>
    </row>
    <row r="38" spans="1:24" x14ac:dyDescent="0.25">
      <c r="A38">
        <v>2</v>
      </c>
      <c r="B38">
        <v>0</v>
      </c>
      <c r="C38">
        <v>0.5</v>
      </c>
      <c r="D38">
        <v>0.14000000000000001</v>
      </c>
      <c r="E38" t="b">
        <v>0</v>
      </c>
      <c r="F38">
        <v>2.6</v>
      </c>
      <c r="G38">
        <v>2.8</v>
      </c>
      <c r="H38" t="s">
        <v>215</v>
      </c>
      <c r="K38" s="8"/>
      <c r="L38" s="8"/>
      <c r="M38" s="7"/>
      <c r="N38" s="8"/>
      <c r="O38" s="8"/>
      <c r="P38" s="8"/>
      <c r="Q38" s="8"/>
      <c r="R38" s="8"/>
      <c r="S38" s="8"/>
      <c r="T38" s="8"/>
      <c r="U38" s="8"/>
      <c r="V38" s="8"/>
      <c r="W38" s="8"/>
      <c r="X38" s="8"/>
    </row>
    <row r="39" spans="1:24" x14ac:dyDescent="0.25">
      <c r="A39">
        <v>3</v>
      </c>
      <c r="B39">
        <v>-1</v>
      </c>
      <c r="C39">
        <v>0.65</v>
      </c>
      <c r="D39">
        <v>0.48</v>
      </c>
      <c r="E39" t="b">
        <v>0</v>
      </c>
      <c r="F39">
        <v>2.8</v>
      </c>
      <c r="G39">
        <v>2.8</v>
      </c>
      <c r="H39" t="s">
        <v>215</v>
      </c>
      <c r="K39" s="8"/>
      <c r="L39" s="8"/>
      <c r="M39" s="7"/>
      <c r="N39" s="8"/>
      <c r="O39" s="8"/>
      <c r="P39" s="8"/>
      <c r="Q39" s="8"/>
      <c r="R39" s="8"/>
      <c r="S39" s="8"/>
      <c r="T39" s="8"/>
      <c r="U39" s="8"/>
      <c r="V39" s="8"/>
      <c r="W39" s="8"/>
      <c r="X39" s="8"/>
    </row>
    <row r="40" spans="1:24" x14ac:dyDescent="0.25">
      <c r="A40">
        <v>3</v>
      </c>
      <c r="B40">
        <v>-1</v>
      </c>
      <c r="C40">
        <v>0.65</v>
      </c>
      <c r="D40">
        <v>0.14000000000000001</v>
      </c>
      <c r="E40" t="b">
        <v>0</v>
      </c>
      <c r="F40">
        <v>2.8</v>
      </c>
      <c r="G40">
        <v>2.8</v>
      </c>
      <c r="H40" t="s">
        <v>215</v>
      </c>
      <c r="K40" s="8"/>
      <c r="L40" s="8"/>
      <c r="M40" s="7"/>
      <c r="N40" s="8"/>
      <c r="O40" s="8"/>
      <c r="P40" s="8"/>
      <c r="Q40" s="8"/>
      <c r="R40" s="8"/>
      <c r="S40" s="8"/>
      <c r="T40" s="8"/>
      <c r="U40" s="8"/>
      <c r="V40" s="8"/>
      <c r="W40" s="8"/>
      <c r="X40" s="8"/>
    </row>
    <row r="41" spans="1:24" x14ac:dyDescent="0.25">
      <c r="A41">
        <v>3</v>
      </c>
      <c r="B41">
        <v>-1</v>
      </c>
      <c r="C41">
        <v>0.65</v>
      </c>
      <c r="D41">
        <v>0.3</v>
      </c>
      <c r="E41" t="b">
        <v>0</v>
      </c>
      <c r="F41">
        <v>2.8</v>
      </c>
      <c r="G41">
        <v>2.8</v>
      </c>
      <c r="H41" t="s">
        <v>215</v>
      </c>
      <c r="K41" s="8"/>
      <c r="L41" s="8"/>
      <c r="M41" s="7"/>
      <c r="N41" s="8"/>
      <c r="O41" s="8"/>
      <c r="P41" s="8"/>
      <c r="Q41" s="8"/>
      <c r="R41" s="8"/>
      <c r="S41" s="8"/>
      <c r="T41" s="8"/>
      <c r="U41" s="8"/>
      <c r="V41" s="8"/>
      <c r="W41" s="8"/>
      <c r="X41" s="8"/>
    </row>
    <row r="42" spans="1:24" x14ac:dyDescent="0.25">
      <c r="A42">
        <v>3</v>
      </c>
      <c r="B42">
        <v>-1</v>
      </c>
      <c r="C42">
        <v>0.65</v>
      </c>
      <c r="D42">
        <v>0.13</v>
      </c>
      <c r="E42" t="b">
        <v>0</v>
      </c>
      <c r="F42">
        <v>2.8</v>
      </c>
      <c r="G42">
        <v>2.8</v>
      </c>
      <c r="H42" t="s">
        <v>215</v>
      </c>
      <c r="K42" s="8"/>
      <c r="L42" s="8"/>
      <c r="M42" s="7"/>
      <c r="N42" s="8"/>
      <c r="O42" s="8"/>
      <c r="P42" s="8"/>
      <c r="Q42" s="8"/>
      <c r="R42" s="8"/>
      <c r="S42" s="8"/>
      <c r="T42" s="8"/>
      <c r="U42" s="8"/>
      <c r="V42" s="8"/>
      <c r="W42" s="8"/>
      <c r="X42" s="8"/>
    </row>
    <row r="43" spans="1:24" x14ac:dyDescent="0.25">
      <c r="A43">
        <v>3</v>
      </c>
      <c r="B43">
        <v>-1</v>
      </c>
      <c r="C43">
        <v>0.65</v>
      </c>
      <c r="D43">
        <v>0.67</v>
      </c>
      <c r="E43" t="b">
        <v>1</v>
      </c>
      <c r="F43">
        <v>2.8</v>
      </c>
      <c r="G43">
        <v>3</v>
      </c>
      <c r="H43" t="s">
        <v>188</v>
      </c>
      <c r="K43" s="8"/>
      <c r="L43" s="8"/>
      <c r="M43" s="7"/>
      <c r="N43" s="8"/>
      <c r="O43" s="8"/>
      <c r="P43" s="8"/>
      <c r="Q43" s="8"/>
      <c r="R43" s="8"/>
      <c r="S43" s="8"/>
      <c r="T43" s="8"/>
      <c r="U43" s="8"/>
      <c r="V43" s="8"/>
      <c r="W43" s="8"/>
      <c r="X43" s="8"/>
    </row>
    <row r="44" spans="1:24" x14ac:dyDescent="0.25">
      <c r="A44">
        <v>3</v>
      </c>
      <c r="B44">
        <v>-1</v>
      </c>
      <c r="C44">
        <v>0.65</v>
      </c>
      <c r="D44">
        <v>0.51</v>
      </c>
      <c r="E44" t="b">
        <v>0</v>
      </c>
      <c r="F44">
        <v>3</v>
      </c>
      <c r="G44">
        <v>2.8</v>
      </c>
      <c r="H44" t="s">
        <v>189</v>
      </c>
      <c r="K44" s="8"/>
      <c r="L44" s="8"/>
      <c r="M44" s="7"/>
      <c r="N44" s="8"/>
      <c r="O44" s="8"/>
      <c r="P44" s="8"/>
      <c r="Q44" s="8"/>
      <c r="R44" s="8"/>
      <c r="S44" s="8"/>
      <c r="T44" s="8"/>
      <c r="U44" s="8"/>
      <c r="V44" s="8"/>
      <c r="W44" s="8"/>
      <c r="X44" s="8"/>
    </row>
    <row r="45" spans="1:24" x14ac:dyDescent="0.25">
      <c r="A45">
        <v>2</v>
      </c>
      <c r="B45">
        <v>0</v>
      </c>
      <c r="C45">
        <v>0.5</v>
      </c>
      <c r="D45">
        <v>0.61</v>
      </c>
      <c r="E45" t="b">
        <v>1</v>
      </c>
      <c r="F45">
        <v>2.8</v>
      </c>
      <c r="G45">
        <v>2.8</v>
      </c>
      <c r="H45" t="s">
        <v>189</v>
      </c>
      <c r="K45" s="8"/>
      <c r="L45" s="8"/>
      <c r="M45" s="7"/>
      <c r="N45" s="8"/>
      <c r="O45" s="8"/>
      <c r="P45" s="8"/>
      <c r="Q45" s="8"/>
      <c r="R45" s="8"/>
      <c r="S45" s="8"/>
      <c r="T45" s="8"/>
      <c r="U45" s="8"/>
      <c r="V45" s="8"/>
      <c r="W45" s="8"/>
      <c r="X45" s="8"/>
    </row>
    <row r="46" spans="1:24" x14ac:dyDescent="0.25">
      <c r="A46">
        <v>2</v>
      </c>
      <c r="B46">
        <v>0</v>
      </c>
      <c r="C46">
        <v>0.5</v>
      </c>
      <c r="D46">
        <v>0.68</v>
      </c>
      <c r="E46" t="b">
        <v>1</v>
      </c>
      <c r="F46">
        <v>2.8</v>
      </c>
      <c r="G46">
        <v>2.8</v>
      </c>
      <c r="H46" t="s">
        <v>189</v>
      </c>
      <c r="K46" s="8"/>
      <c r="L46" s="8"/>
      <c r="M46" s="7"/>
      <c r="N46" s="8"/>
      <c r="O46" s="8"/>
      <c r="P46" s="8"/>
      <c r="Q46" s="8"/>
      <c r="R46" s="8"/>
      <c r="S46" s="8"/>
      <c r="T46" s="8"/>
      <c r="U46" s="8"/>
      <c r="V46" s="8"/>
      <c r="W46" s="8"/>
      <c r="X46" s="8"/>
    </row>
    <row r="47" spans="1:24" x14ac:dyDescent="0.25">
      <c r="A47">
        <v>2</v>
      </c>
      <c r="B47">
        <v>0</v>
      </c>
      <c r="C47">
        <v>0.5</v>
      </c>
      <c r="D47">
        <v>0.65</v>
      </c>
      <c r="E47" t="b">
        <v>1</v>
      </c>
      <c r="F47">
        <v>2.8</v>
      </c>
      <c r="G47">
        <v>2.8</v>
      </c>
      <c r="H47" t="s">
        <v>189</v>
      </c>
      <c r="K47" s="8"/>
      <c r="L47" s="8"/>
      <c r="M47" s="7"/>
      <c r="N47" s="8"/>
      <c r="O47" s="8"/>
      <c r="P47" s="8"/>
      <c r="Q47" s="8"/>
      <c r="R47" s="8"/>
      <c r="S47" s="8"/>
      <c r="T47" s="8"/>
      <c r="U47" s="8"/>
      <c r="V47" s="8"/>
      <c r="W47" s="8"/>
      <c r="X47" s="8"/>
    </row>
    <row r="48" spans="1:24" x14ac:dyDescent="0.25">
      <c r="A48">
        <v>2</v>
      </c>
      <c r="B48">
        <v>0</v>
      </c>
      <c r="C48">
        <v>0.5</v>
      </c>
      <c r="D48">
        <v>0.78</v>
      </c>
      <c r="E48" t="b">
        <v>1</v>
      </c>
      <c r="F48">
        <v>2.8</v>
      </c>
      <c r="G48">
        <v>2.8</v>
      </c>
      <c r="H48" t="s">
        <v>189</v>
      </c>
      <c r="K48" s="8"/>
      <c r="L48" s="8"/>
      <c r="M48" s="7"/>
      <c r="N48" s="8"/>
      <c r="O48" s="8"/>
      <c r="P48" s="8"/>
      <c r="Q48" s="8"/>
      <c r="R48" s="8"/>
      <c r="S48" s="8"/>
      <c r="T48" s="8"/>
      <c r="U48" s="8"/>
      <c r="V48" s="8"/>
      <c r="W48" s="8"/>
      <c r="X48" s="8"/>
    </row>
    <row r="49" spans="1:24" x14ac:dyDescent="0.25">
      <c r="A49">
        <v>3</v>
      </c>
      <c r="B49">
        <v>-1</v>
      </c>
      <c r="C49">
        <v>0.65</v>
      </c>
      <c r="D49">
        <v>0.47</v>
      </c>
      <c r="E49" t="b">
        <v>0</v>
      </c>
      <c r="F49">
        <v>2.8</v>
      </c>
      <c r="G49">
        <v>2.8</v>
      </c>
      <c r="H49" t="s">
        <v>189</v>
      </c>
      <c r="K49" s="8"/>
      <c r="L49" s="8"/>
      <c r="M49" s="7"/>
      <c r="N49" s="8"/>
      <c r="O49" s="8"/>
      <c r="P49" s="8"/>
      <c r="Q49" s="8"/>
      <c r="R49" s="8"/>
      <c r="S49" s="8"/>
      <c r="T49" s="8"/>
      <c r="U49" s="8"/>
      <c r="V49" s="8"/>
      <c r="W49" s="8"/>
      <c r="X49" s="8"/>
    </row>
    <row r="50" spans="1:24" x14ac:dyDescent="0.25">
      <c r="A50">
        <v>3</v>
      </c>
      <c r="B50">
        <v>-1</v>
      </c>
      <c r="C50">
        <v>0.65</v>
      </c>
      <c r="D50">
        <v>0.82</v>
      </c>
      <c r="E50" t="b">
        <v>1</v>
      </c>
      <c r="F50">
        <v>2.8</v>
      </c>
      <c r="G50">
        <v>3</v>
      </c>
      <c r="H50" t="s">
        <v>216</v>
      </c>
      <c r="K50" s="8"/>
      <c r="L50" s="8"/>
      <c r="M50" s="7"/>
      <c r="N50" s="8"/>
      <c r="O50" s="8"/>
      <c r="P50" s="8"/>
      <c r="Q50" s="8"/>
      <c r="R50" s="8"/>
      <c r="S50" s="8"/>
      <c r="T50" s="8"/>
      <c r="U50" s="8"/>
      <c r="V50" s="8"/>
      <c r="W50" s="8"/>
      <c r="X50" s="8"/>
    </row>
    <row r="51" spans="1:24" x14ac:dyDescent="0.25">
      <c r="A51">
        <v>3</v>
      </c>
      <c r="B51">
        <v>-1</v>
      </c>
      <c r="C51">
        <v>0.65</v>
      </c>
      <c r="D51">
        <v>0.85</v>
      </c>
      <c r="E51" t="b">
        <v>1</v>
      </c>
      <c r="F51">
        <v>3</v>
      </c>
      <c r="G51">
        <v>3</v>
      </c>
      <c r="H51" t="s">
        <v>217</v>
      </c>
      <c r="K51" s="8"/>
      <c r="L51" s="8"/>
      <c r="M51" s="7"/>
      <c r="N51" s="8"/>
      <c r="O51" s="8"/>
      <c r="P51" s="8"/>
      <c r="Q51" s="8"/>
      <c r="R51" s="8"/>
      <c r="S51" s="8"/>
      <c r="T51" s="8"/>
      <c r="U51" s="8"/>
      <c r="V51" s="8"/>
      <c r="W51" s="8"/>
      <c r="X51" s="8"/>
    </row>
    <row r="52" spans="1:24" x14ac:dyDescent="0.25">
      <c r="A52">
        <v>3</v>
      </c>
      <c r="B52">
        <v>-1</v>
      </c>
      <c r="C52">
        <v>0.65</v>
      </c>
      <c r="D52">
        <v>0.65</v>
      </c>
      <c r="E52" t="b">
        <v>1</v>
      </c>
      <c r="F52">
        <v>3</v>
      </c>
      <c r="G52">
        <v>3.6</v>
      </c>
      <c r="H52" t="s">
        <v>218</v>
      </c>
      <c r="K52" s="8"/>
      <c r="L52" s="8"/>
      <c r="M52" s="7"/>
      <c r="N52" s="8"/>
      <c r="O52" s="8"/>
      <c r="P52" s="8"/>
      <c r="Q52" s="8"/>
      <c r="R52" s="8"/>
      <c r="S52" s="8"/>
      <c r="T52" s="8"/>
      <c r="U52" s="8"/>
      <c r="V52" s="8"/>
      <c r="W52" s="8"/>
      <c r="X52" s="8"/>
    </row>
    <row r="53" spans="1:24" x14ac:dyDescent="0.25">
      <c r="A53">
        <v>3</v>
      </c>
      <c r="B53">
        <v>-1</v>
      </c>
      <c r="C53">
        <v>0.65</v>
      </c>
      <c r="D53">
        <v>0.46</v>
      </c>
      <c r="E53" t="b">
        <v>0</v>
      </c>
      <c r="F53">
        <v>3.6</v>
      </c>
      <c r="G53">
        <v>3.2</v>
      </c>
      <c r="H53" t="s">
        <v>219</v>
      </c>
      <c r="K53" s="8"/>
      <c r="L53" s="8"/>
      <c r="M53" s="7"/>
      <c r="N53" s="8"/>
      <c r="O53" s="8"/>
      <c r="P53" s="8"/>
      <c r="Q53" s="8"/>
      <c r="R53" s="8"/>
      <c r="S53" s="8"/>
      <c r="T53" s="8"/>
      <c r="U53" s="8"/>
      <c r="V53" s="8"/>
      <c r="W53" s="8"/>
      <c r="X53" s="8"/>
    </row>
    <row r="54" spans="1:24" x14ac:dyDescent="0.25">
      <c r="A54">
        <v>3</v>
      </c>
      <c r="B54">
        <v>-1</v>
      </c>
      <c r="C54">
        <v>0.65</v>
      </c>
      <c r="D54">
        <v>0.75</v>
      </c>
      <c r="E54" t="b">
        <v>1</v>
      </c>
      <c r="F54">
        <v>3.2</v>
      </c>
      <c r="G54">
        <v>3.2</v>
      </c>
      <c r="H54" t="s">
        <v>219</v>
      </c>
      <c r="K54" s="8"/>
      <c r="L54" s="8"/>
      <c r="M54" s="7"/>
      <c r="N54" s="8"/>
      <c r="O54" s="8"/>
      <c r="P54" s="8"/>
      <c r="Q54" s="8"/>
      <c r="R54" s="8"/>
      <c r="S54" s="8"/>
      <c r="T54" s="8"/>
      <c r="U54" s="8"/>
      <c r="V54" s="8"/>
      <c r="W54" s="8"/>
      <c r="X54" s="8"/>
    </row>
    <row r="55" spans="1:24" x14ac:dyDescent="0.25">
      <c r="A55">
        <v>3</v>
      </c>
      <c r="B55">
        <v>-1</v>
      </c>
      <c r="C55">
        <v>0.65</v>
      </c>
      <c r="D55">
        <v>0</v>
      </c>
      <c r="E55" t="b">
        <v>0</v>
      </c>
      <c r="F55">
        <v>3.2</v>
      </c>
      <c r="G55">
        <v>3.2</v>
      </c>
      <c r="H55" t="s">
        <v>220</v>
      </c>
      <c r="K55" s="8"/>
      <c r="L55" s="8"/>
      <c r="M55" s="7"/>
      <c r="N55" s="8"/>
      <c r="O55" s="8"/>
      <c r="P55" s="8"/>
      <c r="Q55" s="8"/>
      <c r="R55" s="8"/>
      <c r="S55" s="8"/>
      <c r="T55" s="8"/>
      <c r="U55" s="8"/>
      <c r="V55" s="8"/>
      <c r="W55" s="8"/>
      <c r="X55" s="8"/>
    </row>
    <row r="56" spans="1:24" x14ac:dyDescent="0.25">
      <c r="A56">
        <v>3</v>
      </c>
      <c r="B56">
        <v>-1</v>
      </c>
      <c r="C56">
        <v>0.65</v>
      </c>
      <c r="D56">
        <v>0</v>
      </c>
      <c r="E56" t="b">
        <v>0</v>
      </c>
      <c r="F56">
        <v>3.2</v>
      </c>
      <c r="G56">
        <v>2.8</v>
      </c>
      <c r="H56" t="s">
        <v>139</v>
      </c>
      <c r="K56" s="8"/>
      <c r="L56" s="8"/>
      <c r="M56" s="7"/>
      <c r="N56" s="8"/>
      <c r="O56" s="8"/>
      <c r="P56" s="8"/>
      <c r="Q56" s="8"/>
      <c r="R56" s="8"/>
      <c r="S56" s="8"/>
      <c r="T56" s="8"/>
      <c r="U56" s="8"/>
      <c r="V56" s="8"/>
      <c r="W56" s="8"/>
      <c r="X56" s="8"/>
    </row>
    <row r="57" spans="1:24" x14ac:dyDescent="0.25">
      <c r="A57">
        <v>2</v>
      </c>
      <c r="B57">
        <v>0</v>
      </c>
      <c r="C57">
        <v>0.5</v>
      </c>
      <c r="D57">
        <v>0.89</v>
      </c>
      <c r="E57" t="b">
        <v>1</v>
      </c>
      <c r="F57">
        <v>2.8</v>
      </c>
      <c r="G57">
        <v>2.8</v>
      </c>
      <c r="H57" t="s">
        <v>139</v>
      </c>
      <c r="K57" s="8"/>
      <c r="L57" s="8"/>
      <c r="M57" s="7"/>
      <c r="N57" s="8"/>
      <c r="O57" s="8"/>
      <c r="P57" s="8"/>
      <c r="Q57" s="8"/>
      <c r="R57" s="8"/>
      <c r="S57" s="8"/>
      <c r="T57" s="8"/>
      <c r="U57" s="8"/>
      <c r="V57" s="8"/>
      <c r="W57" s="8"/>
      <c r="X57" s="8"/>
    </row>
    <row r="58" spans="1:24" x14ac:dyDescent="0.25">
      <c r="A58">
        <v>3</v>
      </c>
      <c r="B58">
        <v>-1</v>
      </c>
      <c r="C58">
        <v>0.65</v>
      </c>
      <c r="D58">
        <v>0.26</v>
      </c>
      <c r="E58" t="b">
        <v>0</v>
      </c>
      <c r="F58">
        <v>2.8</v>
      </c>
      <c r="G58">
        <v>2.8</v>
      </c>
      <c r="H58" t="s">
        <v>139</v>
      </c>
      <c r="K58" s="8"/>
      <c r="L58" s="8"/>
      <c r="M58" s="7"/>
      <c r="N58" s="8"/>
      <c r="O58" s="8"/>
      <c r="P58" s="8"/>
      <c r="Q58" s="8"/>
      <c r="R58" s="8"/>
      <c r="S58" s="8"/>
      <c r="T58" s="8"/>
      <c r="U58" s="8"/>
      <c r="V58" s="8"/>
      <c r="W58" s="8"/>
      <c r="X58" s="8"/>
    </row>
    <row r="59" spans="1:24" x14ac:dyDescent="0.25">
      <c r="A59">
        <v>3</v>
      </c>
      <c r="B59">
        <v>-1</v>
      </c>
      <c r="C59">
        <v>0.65</v>
      </c>
      <c r="D59">
        <v>0.84</v>
      </c>
      <c r="E59" t="b">
        <v>1</v>
      </c>
      <c r="F59">
        <v>2.8</v>
      </c>
      <c r="G59">
        <v>2.8</v>
      </c>
      <c r="H59" t="s">
        <v>157</v>
      </c>
      <c r="K59" s="8"/>
      <c r="L59" s="8"/>
      <c r="M59" s="7"/>
      <c r="N59" s="8"/>
      <c r="O59" s="8"/>
      <c r="P59" s="8"/>
      <c r="Q59" s="8"/>
      <c r="R59" s="8"/>
      <c r="S59" s="8"/>
      <c r="T59" s="8"/>
      <c r="U59" s="8"/>
      <c r="V59" s="8"/>
      <c r="W59" s="8"/>
      <c r="X59" s="8"/>
    </row>
    <row r="60" spans="1:24" x14ac:dyDescent="0.25">
      <c r="A60">
        <v>3</v>
      </c>
      <c r="B60">
        <v>-1</v>
      </c>
      <c r="C60">
        <v>0.65</v>
      </c>
      <c r="D60">
        <v>0.98</v>
      </c>
      <c r="E60" t="b">
        <v>1</v>
      </c>
      <c r="F60">
        <v>2.8</v>
      </c>
      <c r="G60">
        <v>2.8</v>
      </c>
      <c r="H60" t="s">
        <v>15</v>
      </c>
      <c r="K60" s="8"/>
      <c r="L60" s="8"/>
      <c r="M60" s="7"/>
      <c r="N60" s="8"/>
      <c r="O60" s="8"/>
      <c r="P60" s="8"/>
      <c r="Q60" s="8"/>
      <c r="R60" s="8"/>
      <c r="S60" s="8"/>
      <c r="T60" s="8"/>
      <c r="U60" s="8"/>
      <c r="V60" s="8"/>
      <c r="W60" s="8"/>
      <c r="X60" s="8"/>
    </row>
    <row r="61" spans="1:24" x14ac:dyDescent="0.25">
      <c r="A61">
        <v>3</v>
      </c>
      <c r="B61">
        <v>-1</v>
      </c>
      <c r="C61">
        <v>0.65</v>
      </c>
      <c r="D61">
        <v>0.12</v>
      </c>
      <c r="E61" t="b">
        <v>0</v>
      </c>
      <c r="F61">
        <v>2.8</v>
      </c>
      <c r="G61">
        <v>2.8</v>
      </c>
      <c r="H61" t="s">
        <v>15</v>
      </c>
      <c r="K61" s="8"/>
      <c r="L61" s="8"/>
      <c r="M61" s="7"/>
      <c r="N61" s="8"/>
      <c r="O61" s="8"/>
      <c r="P61" s="8"/>
      <c r="Q61" s="8"/>
      <c r="R61" s="8"/>
      <c r="S61" s="8"/>
      <c r="T61" s="8"/>
      <c r="U61" s="8"/>
      <c r="V61" s="8"/>
      <c r="W61" s="8"/>
      <c r="X61" s="8"/>
    </row>
    <row r="62" spans="1:24" x14ac:dyDescent="0.25">
      <c r="A62">
        <v>2</v>
      </c>
      <c r="B62">
        <v>0</v>
      </c>
      <c r="C62">
        <v>0.5</v>
      </c>
      <c r="D62">
        <v>0.88</v>
      </c>
      <c r="E62" t="b">
        <v>1</v>
      </c>
      <c r="F62">
        <v>2.8</v>
      </c>
      <c r="G62">
        <v>2.8</v>
      </c>
      <c r="H62" t="s">
        <v>15</v>
      </c>
      <c r="K62" s="8"/>
      <c r="L62" s="8"/>
      <c r="M62" s="7"/>
      <c r="N62" s="8"/>
      <c r="O62" s="8"/>
      <c r="P62" s="8"/>
      <c r="Q62" s="8"/>
      <c r="R62" s="8"/>
      <c r="S62" s="8"/>
      <c r="T62" s="8"/>
      <c r="U62" s="8"/>
      <c r="V62" s="8"/>
      <c r="W62" s="8"/>
      <c r="X62" s="8"/>
    </row>
    <row r="63" spans="1:24" x14ac:dyDescent="0.25">
      <c r="A63">
        <v>2</v>
      </c>
      <c r="B63">
        <v>0</v>
      </c>
      <c r="C63">
        <v>0.5</v>
      </c>
      <c r="D63">
        <v>0.69</v>
      </c>
      <c r="E63" t="b">
        <v>1</v>
      </c>
      <c r="F63">
        <v>2.8</v>
      </c>
      <c r="G63">
        <v>2.8</v>
      </c>
      <c r="H63" t="s">
        <v>15</v>
      </c>
      <c r="K63" s="8"/>
      <c r="L63" s="8"/>
      <c r="M63" s="7"/>
      <c r="N63" s="8"/>
      <c r="O63" s="8"/>
      <c r="P63" s="8"/>
      <c r="Q63" s="8"/>
      <c r="R63" s="8"/>
      <c r="S63" s="8"/>
      <c r="T63" s="8"/>
      <c r="U63" s="8"/>
      <c r="V63" s="8"/>
      <c r="W63" s="8"/>
      <c r="X63" s="8"/>
    </row>
    <row r="64" spans="1:24" x14ac:dyDescent="0.25">
      <c r="A64">
        <v>3</v>
      </c>
      <c r="B64">
        <v>-1</v>
      </c>
      <c r="C64">
        <v>0.65</v>
      </c>
      <c r="D64">
        <v>0.36</v>
      </c>
      <c r="E64" t="b">
        <v>0</v>
      </c>
      <c r="F64">
        <v>2.8</v>
      </c>
      <c r="G64">
        <v>2.8</v>
      </c>
      <c r="H64" t="s">
        <v>15</v>
      </c>
      <c r="K64" s="8"/>
      <c r="L64" s="8"/>
      <c r="M64" s="7"/>
      <c r="N64" s="8"/>
      <c r="O64" s="8"/>
      <c r="P64" s="8"/>
      <c r="Q64" s="8"/>
      <c r="R64" s="8"/>
      <c r="S64" s="8"/>
      <c r="T64" s="8"/>
      <c r="U64" s="8"/>
      <c r="V64" s="8"/>
      <c r="W64" s="8"/>
      <c r="X64" s="8"/>
    </row>
    <row r="65" spans="1:24" x14ac:dyDescent="0.25">
      <c r="A65">
        <v>3</v>
      </c>
      <c r="B65">
        <v>-1</v>
      </c>
      <c r="C65">
        <v>0.65</v>
      </c>
      <c r="D65">
        <v>0.63</v>
      </c>
      <c r="E65" t="b">
        <v>0</v>
      </c>
      <c r="F65">
        <v>2.8</v>
      </c>
      <c r="G65">
        <v>2.8</v>
      </c>
      <c r="H65" t="s">
        <v>15</v>
      </c>
      <c r="K65" s="8"/>
      <c r="L65" s="8"/>
      <c r="M65" s="7"/>
      <c r="N65" s="8"/>
      <c r="O65" s="8"/>
      <c r="P65" s="8"/>
      <c r="Q65" s="8"/>
      <c r="R65" s="8"/>
      <c r="S65" s="8"/>
      <c r="T65" s="8"/>
      <c r="U65" s="8"/>
      <c r="V65" s="8"/>
      <c r="W65" s="8"/>
      <c r="X65" s="8"/>
    </row>
    <row r="66" spans="1:24" x14ac:dyDescent="0.25">
      <c r="A66">
        <v>3</v>
      </c>
      <c r="B66">
        <v>-1</v>
      </c>
      <c r="C66">
        <v>0.65</v>
      </c>
      <c r="D66">
        <v>0.37</v>
      </c>
      <c r="E66" t="b">
        <v>0</v>
      </c>
      <c r="F66">
        <v>2.8</v>
      </c>
      <c r="G66">
        <v>2.8</v>
      </c>
      <c r="H66" t="s">
        <v>15</v>
      </c>
      <c r="K66" s="8"/>
      <c r="L66" s="8"/>
      <c r="M66" s="7"/>
      <c r="N66" s="8"/>
      <c r="O66" s="8"/>
      <c r="P66" s="8"/>
      <c r="Q66" s="8"/>
      <c r="R66" s="8"/>
      <c r="S66" s="8"/>
      <c r="T66" s="8"/>
      <c r="U66" s="8"/>
      <c r="V66" s="8"/>
      <c r="W66" s="8"/>
      <c r="X66" s="8"/>
    </row>
    <row r="67" spans="1:24" x14ac:dyDescent="0.25">
      <c r="A67">
        <v>3</v>
      </c>
      <c r="B67">
        <v>-1</v>
      </c>
      <c r="C67">
        <v>0.65</v>
      </c>
      <c r="D67">
        <v>0.39</v>
      </c>
      <c r="E67" t="b">
        <v>0</v>
      </c>
      <c r="F67">
        <v>2.8</v>
      </c>
      <c r="G67">
        <v>2.8</v>
      </c>
      <c r="H67" t="s">
        <v>15</v>
      </c>
      <c r="K67" s="8"/>
      <c r="L67" s="8"/>
      <c r="M67" s="7"/>
      <c r="N67" s="8"/>
      <c r="O67" s="8"/>
      <c r="P67" s="8"/>
      <c r="Q67" s="8"/>
      <c r="R67" s="8"/>
      <c r="S67" s="8"/>
      <c r="T67" s="8"/>
      <c r="U67" s="8"/>
      <c r="V67" s="8"/>
      <c r="W67" s="8"/>
      <c r="X67" s="8"/>
    </row>
    <row r="68" spans="1:24" x14ac:dyDescent="0.25">
      <c r="A68">
        <v>2</v>
      </c>
      <c r="B68">
        <v>0</v>
      </c>
      <c r="C68">
        <v>0.5</v>
      </c>
      <c r="D68">
        <v>0.4</v>
      </c>
      <c r="E68" t="b">
        <v>0</v>
      </c>
      <c r="F68">
        <v>2.8</v>
      </c>
      <c r="G68">
        <v>2.6</v>
      </c>
      <c r="H68" t="s">
        <v>16</v>
      </c>
      <c r="K68" s="8"/>
      <c r="L68" s="8"/>
      <c r="M68" s="7"/>
      <c r="N68" s="8"/>
      <c r="O68" s="8"/>
      <c r="P68" s="8"/>
      <c r="Q68" s="8"/>
      <c r="R68" s="8"/>
      <c r="S68" s="8"/>
      <c r="T68" s="8"/>
      <c r="U68" s="8"/>
      <c r="V68" s="8"/>
      <c r="W68" s="8"/>
      <c r="X68" s="8"/>
    </row>
    <row r="69" spans="1:24" x14ac:dyDescent="0.25">
      <c r="A69">
        <v>3</v>
      </c>
      <c r="B69">
        <v>-1</v>
      </c>
      <c r="C69">
        <v>0.65</v>
      </c>
      <c r="D69">
        <v>0.85</v>
      </c>
      <c r="E69" t="b">
        <v>1</v>
      </c>
      <c r="F69">
        <v>2.6</v>
      </c>
      <c r="G69">
        <v>3</v>
      </c>
      <c r="H69" t="s">
        <v>221</v>
      </c>
      <c r="K69" s="8"/>
      <c r="L69" s="8"/>
      <c r="M69" s="7"/>
      <c r="N69" s="8"/>
      <c r="O69" s="8"/>
      <c r="P69" s="8"/>
      <c r="Q69" s="8"/>
      <c r="R69" s="8"/>
      <c r="S69" s="8"/>
      <c r="T69" s="8"/>
      <c r="U69" s="8"/>
      <c r="V69" s="8"/>
      <c r="W69" s="8"/>
      <c r="X69" s="8"/>
    </row>
    <row r="70" spans="1:24" x14ac:dyDescent="0.25">
      <c r="A70">
        <v>3</v>
      </c>
      <c r="B70">
        <v>-1</v>
      </c>
      <c r="C70">
        <v>0.65</v>
      </c>
      <c r="D70">
        <v>0.42</v>
      </c>
      <c r="E70" t="b">
        <v>0</v>
      </c>
      <c r="F70">
        <v>3</v>
      </c>
      <c r="G70">
        <v>3</v>
      </c>
      <c r="H70" t="s">
        <v>222</v>
      </c>
      <c r="K70" s="8"/>
      <c r="L70" s="8"/>
      <c r="M70" s="7"/>
      <c r="N70" s="8"/>
      <c r="O70" s="8"/>
      <c r="P70" s="8"/>
      <c r="Q70" s="8"/>
      <c r="R70" s="8"/>
      <c r="S70" s="8"/>
      <c r="T70" s="8"/>
      <c r="U70" s="8"/>
      <c r="V70" s="8"/>
      <c r="W70" s="8"/>
      <c r="X70" s="8"/>
    </row>
    <row r="71" spans="1:24" x14ac:dyDescent="0.25">
      <c r="A71">
        <v>3</v>
      </c>
      <c r="B71">
        <v>-1</v>
      </c>
      <c r="C71">
        <v>0.65</v>
      </c>
      <c r="D71">
        <v>0.96</v>
      </c>
      <c r="E71" t="b">
        <v>1</v>
      </c>
      <c r="F71">
        <v>3</v>
      </c>
      <c r="G71">
        <v>3</v>
      </c>
      <c r="H71" t="s">
        <v>216</v>
      </c>
      <c r="K71" s="8"/>
      <c r="L71" s="8"/>
      <c r="M71" s="7"/>
      <c r="N71" s="8"/>
      <c r="O71" s="8"/>
      <c r="P71" s="8"/>
      <c r="Q71" s="8"/>
      <c r="R71" s="8"/>
      <c r="S71" s="8"/>
      <c r="T71" s="8"/>
      <c r="U71" s="8"/>
      <c r="V71" s="8"/>
      <c r="W71" s="8"/>
      <c r="X71" s="8"/>
    </row>
    <row r="72" spans="1:24" x14ac:dyDescent="0.25">
      <c r="A72">
        <v>3</v>
      </c>
      <c r="B72">
        <v>-1</v>
      </c>
      <c r="C72">
        <v>0.65</v>
      </c>
      <c r="D72">
        <v>0.31</v>
      </c>
      <c r="E72" t="b">
        <v>0</v>
      </c>
      <c r="F72">
        <v>3</v>
      </c>
      <c r="G72">
        <v>2.6</v>
      </c>
      <c r="H72" t="s">
        <v>223</v>
      </c>
      <c r="K72" s="8"/>
      <c r="L72" s="8"/>
      <c r="M72" s="7"/>
      <c r="N72" s="8"/>
      <c r="O72" s="8"/>
      <c r="P72" s="8"/>
      <c r="Q72" s="8"/>
      <c r="R72" s="8"/>
      <c r="S72" s="8"/>
      <c r="T72" s="8"/>
      <c r="U72" s="8"/>
      <c r="V72" s="8"/>
      <c r="W72" s="8"/>
      <c r="X72" s="8"/>
    </row>
    <row r="73" spans="1:24" x14ac:dyDescent="0.25">
      <c r="A73">
        <v>2</v>
      </c>
      <c r="B73">
        <v>0</v>
      </c>
      <c r="C73">
        <v>0.5</v>
      </c>
      <c r="D73">
        <v>0.04</v>
      </c>
      <c r="E73" t="b">
        <v>0</v>
      </c>
      <c r="F73">
        <v>2.6</v>
      </c>
      <c r="G73">
        <v>2.6</v>
      </c>
      <c r="H73" t="s">
        <v>224</v>
      </c>
      <c r="K73" s="8"/>
      <c r="L73" s="8"/>
      <c r="M73" s="7"/>
      <c r="N73" s="8"/>
      <c r="O73" s="8"/>
      <c r="P73" s="8"/>
      <c r="Q73" s="8"/>
      <c r="R73" s="8"/>
      <c r="S73" s="8"/>
      <c r="T73" s="8"/>
      <c r="U73" s="8"/>
      <c r="V73" s="8"/>
      <c r="W73" s="8"/>
      <c r="X73" s="8"/>
    </row>
    <row r="74" spans="1:24" x14ac:dyDescent="0.25">
      <c r="A74">
        <v>2</v>
      </c>
      <c r="B74">
        <v>0</v>
      </c>
      <c r="C74">
        <v>0.5</v>
      </c>
      <c r="D74">
        <v>0.55000000000000004</v>
      </c>
      <c r="E74" t="b">
        <v>1</v>
      </c>
      <c r="F74">
        <v>2.6</v>
      </c>
      <c r="G74">
        <v>2.6</v>
      </c>
      <c r="H74" t="s">
        <v>224</v>
      </c>
      <c r="K74" s="8"/>
      <c r="L74" s="8"/>
      <c r="M74" s="7"/>
      <c r="N74" s="8"/>
      <c r="O74" s="8"/>
      <c r="P74" s="8"/>
      <c r="Q74" s="8"/>
      <c r="R74" s="8"/>
      <c r="S74" s="8"/>
      <c r="T74" s="8"/>
      <c r="U74" s="8"/>
      <c r="V74" s="8"/>
      <c r="W74" s="8"/>
      <c r="X74" s="8"/>
    </row>
    <row r="75" spans="1:24" x14ac:dyDescent="0.25">
      <c r="A75">
        <v>3</v>
      </c>
      <c r="B75">
        <v>-1</v>
      </c>
      <c r="C75">
        <v>0.65</v>
      </c>
      <c r="D75">
        <v>0.04</v>
      </c>
      <c r="E75" t="b">
        <v>0</v>
      </c>
      <c r="F75">
        <v>2.6</v>
      </c>
      <c r="G75">
        <v>2.6</v>
      </c>
      <c r="H75" t="s">
        <v>224</v>
      </c>
      <c r="K75" s="8"/>
      <c r="L75" s="8"/>
      <c r="M75" s="7"/>
      <c r="N75" s="8"/>
      <c r="O75" s="8"/>
      <c r="P75" s="8"/>
      <c r="Q75" s="8"/>
      <c r="R75" s="8"/>
      <c r="S75" s="8"/>
      <c r="T75" s="8"/>
      <c r="U75" s="8"/>
      <c r="V75" s="8"/>
      <c r="W75" s="8"/>
      <c r="X75" s="8"/>
    </row>
    <row r="76" spans="1:24" x14ac:dyDescent="0.25">
      <c r="A76">
        <v>2</v>
      </c>
      <c r="B76">
        <v>0</v>
      </c>
      <c r="C76">
        <v>0.5</v>
      </c>
      <c r="D76">
        <v>0.45</v>
      </c>
      <c r="E76" t="b">
        <v>0</v>
      </c>
      <c r="F76">
        <v>2.6</v>
      </c>
      <c r="G76">
        <v>2</v>
      </c>
      <c r="H76" t="s">
        <v>225</v>
      </c>
      <c r="K76" s="8"/>
      <c r="L76" s="8"/>
      <c r="M76" s="7"/>
      <c r="N76" s="8"/>
      <c r="O76" s="8"/>
      <c r="P76" s="8"/>
      <c r="Q76" s="8"/>
      <c r="R76" s="8"/>
      <c r="S76" s="8"/>
      <c r="T76" s="8"/>
      <c r="U76" s="8"/>
      <c r="V76" s="8"/>
      <c r="W76" s="8"/>
      <c r="X76" s="8"/>
    </row>
    <row r="77" spans="1:24" x14ac:dyDescent="0.25">
      <c r="A77">
        <v>2</v>
      </c>
      <c r="B77">
        <v>0</v>
      </c>
      <c r="C77">
        <v>0.5</v>
      </c>
      <c r="D77">
        <v>0.52</v>
      </c>
      <c r="E77" t="b">
        <v>1</v>
      </c>
      <c r="F77">
        <v>2</v>
      </c>
      <c r="G77">
        <v>2.2000000000000002</v>
      </c>
      <c r="H77" t="s">
        <v>226</v>
      </c>
      <c r="K77" s="8"/>
      <c r="L77" s="8"/>
      <c r="M77" s="7"/>
      <c r="N77" s="8"/>
      <c r="O77" s="8"/>
      <c r="P77" s="8"/>
      <c r="Q77" s="8"/>
      <c r="R77" s="8"/>
      <c r="S77" s="8"/>
      <c r="T77" s="8"/>
      <c r="U77" s="8"/>
      <c r="V77" s="8"/>
      <c r="W77" s="8"/>
      <c r="X77" s="8"/>
    </row>
    <row r="78" spans="1:24" x14ac:dyDescent="0.25">
      <c r="A78">
        <v>2</v>
      </c>
      <c r="B78">
        <v>0</v>
      </c>
      <c r="C78">
        <v>0.5</v>
      </c>
      <c r="D78">
        <v>0.78</v>
      </c>
      <c r="E78" t="b">
        <v>1</v>
      </c>
      <c r="F78">
        <v>2.2000000000000002</v>
      </c>
      <c r="G78">
        <v>2.2000000000000002</v>
      </c>
      <c r="H78" t="s">
        <v>226</v>
      </c>
      <c r="K78" s="8"/>
      <c r="L78" s="8"/>
      <c r="M78" s="7"/>
      <c r="N78" s="8"/>
      <c r="O78" s="8"/>
      <c r="P78" s="8"/>
      <c r="Q78" s="8"/>
      <c r="R78" s="8"/>
      <c r="S78" s="8"/>
      <c r="T78" s="8"/>
      <c r="U78" s="8"/>
      <c r="V78" s="8"/>
      <c r="W78" s="8"/>
      <c r="X78" s="8"/>
    </row>
    <row r="79" spans="1:24" x14ac:dyDescent="0.25">
      <c r="A79">
        <v>3</v>
      </c>
      <c r="B79">
        <v>-1</v>
      </c>
      <c r="C79">
        <v>0.65</v>
      </c>
      <c r="D79">
        <v>0.2</v>
      </c>
      <c r="E79" t="b">
        <v>0</v>
      </c>
      <c r="F79">
        <v>2.2000000000000002</v>
      </c>
      <c r="G79">
        <v>2.2000000000000002</v>
      </c>
      <c r="H79" t="s">
        <v>226</v>
      </c>
      <c r="K79" s="8"/>
      <c r="L79" s="8"/>
      <c r="M79" s="7"/>
      <c r="N79" s="8"/>
      <c r="O79" s="8"/>
      <c r="P79" s="8"/>
      <c r="Q79" s="8"/>
      <c r="R79" s="8"/>
      <c r="S79" s="8"/>
      <c r="T79" s="8"/>
      <c r="U79" s="8"/>
      <c r="V79" s="8"/>
      <c r="W79" s="8"/>
      <c r="X79" s="8"/>
    </row>
    <row r="80" spans="1:24" x14ac:dyDescent="0.25">
      <c r="A80">
        <v>2</v>
      </c>
      <c r="B80">
        <v>0</v>
      </c>
      <c r="C80">
        <v>0.5</v>
      </c>
      <c r="D80">
        <v>0.85</v>
      </c>
      <c r="E80" t="b">
        <v>1</v>
      </c>
      <c r="F80">
        <v>2.2000000000000002</v>
      </c>
      <c r="G80">
        <v>2.2000000000000002</v>
      </c>
      <c r="H80" t="s">
        <v>226</v>
      </c>
      <c r="K80" s="8"/>
      <c r="L80" s="8"/>
      <c r="M80" s="7"/>
      <c r="N80" s="8"/>
      <c r="O80" s="8"/>
      <c r="P80" s="8"/>
      <c r="Q80" s="8"/>
      <c r="R80" s="8"/>
      <c r="S80" s="8"/>
      <c r="T80" s="8"/>
      <c r="U80" s="8"/>
      <c r="V80" s="8"/>
      <c r="W80" s="8"/>
      <c r="X80" s="8"/>
    </row>
    <row r="81" spans="1:24" x14ac:dyDescent="0.25">
      <c r="A81">
        <v>3</v>
      </c>
      <c r="B81">
        <v>-1</v>
      </c>
      <c r="C81">
        <v>0.65</v>
      </c>
      <c r="D81">
        <v>0.91</v>
      </c>
      <c r="E81" t="b">
        <v>1</v>
      </c>
      <c r="F81">
        <v>2.2000000000000002</v>
      </c>
      <c r="G81">
        <v>2.2000000000000002</v>
      </c>
      <c r="H81" t="s">
        <v>227</v>
      </c>
      <c r="K81" s="8"/>
      <c r="L81" s="8"/>
      <c r="M81" s="7"/>
      <c r="N81" s="8"/>
      <c r="O81" s="8"/>
      <c r="P81" s="8"/>
      <c r="Q81" s="8"/>
      <c r="R81" s="8"/>
      <c r="S81" s="8"/>
      <c r="T81" s="8"/>
      <c r="U81" s="8"/>
      <c r="V81" s="8"/>
      <c r="W81" s="8"/>
      <c r="X81" s="8"/>
    </row>
    <row r="82" spans="1:24" x14ac:dyDescent="0.25">
      <c r="A82">
        <v>2</v>
      </c>
      <c r="B82">
        <v>0</v>
      </c>
      <c r="C82">
        <v>0.5</v>
      </c>
      <c r="D82">
        <v>0.52</v>
      </c>
      <c r="E82" t="b">
        <v>1</v>
      </c>
      <c r="F82">
        <v>2.2000000000000002</v>
      </c>
      <c r="G82">
        <v>2.2000000000000002</v>
      </c>
      <c r="H82" t="s">
        <v>227</v>
      </c>
      <c r="K82" s="8"/>
      <c r="L82" s="8"/>
      <c r="M82" s="7"/>
      <c r="N82" s="8"/>
      <c r="O82" s="8"/>
      <c r="P82" s="8"/>
      <c r="Q82" s="8"/>
      <c r="R82" s="8"/>
      <c r="S82" s="8"/>
      <c r="T82" s="8"/>
      <c r="U82" s="8"/>
      <c r="V82" s="8"/>
      <c r="W82" s="8"/>
      <c r="X82" s="8"/>
    </row>
    <row r="83" spans="1:24" x14ac:dyDescent="0.25">
      <c r="A83">
        <v>2</v>
      </c>
      <c r="B83">
        <v>0</v>
      </c>
      <c r="C83">
        <v>0.5</v>
      </c>
      <c r="D83">
        <v>0.02</v>
      </c>
      <c r="E83" t="b">
        <v>0</v>
      </c>
      <c r="F83">
        <v>2.2000000000000002</v>
      </c>
      <c r="G83">
        <v>2</v>
      </c>
      <c r="H83" t="s">
        <v>228</v>
      </c>
      <c r="K83" s="8"/>
      <c r="L83" s="8"/>
      <c r="M83" s="7"/>
      <c r="N83" s="8"/>
      <c r="O83" s="8"/>
      <c r="P83" s="8"/>
      <c r="Q83" s="8"/>
      <c r="R83" s="8"/>
      <c r="S83" s="8"/>
      <c r="T83" s="8"/>
      <c r="U83" s="8"/>
      <c r="V83" s="8"/>
      <c r="W83" s="8"/>
      <c r="X83" s="8"/>
    </row>
    <row r="84" spans="1:24" x14ac:dyDescent="0.25">
      <c r="A84">
        <v>2</v>
      </c>
      <c r="B84">
        <v>0</v>
      </c>
      <c r="C84">
        <v>0.5</v>
      </c>
      <c r="D84">
        <v>0.6</v>
      </c>
      <c r="E84" t="b">
        <v>1</v>
      </c>
      <c r="F84">
        <v>2</v>
      </c>
      <c r="G84">
        <v>2.4</v>
      </c>
      <c r="H84" t="s">
        <v>229</v>
      </c>
      <c r="K84" s="8"/>
      <c r="L84" s="8"/>
      <c r="M84" s="7"/>
      <c r="N84" s="8"/>
      <c r="O84" s="8"/>
      <c r="P84" s="8"/>
      <c r="Q84" s="8"/>
      <c r="R84" s="8"/>
      <c r="S84" s="8"/>
      <c r="T84" s="8"/>
      <c r="U84" s="8"/>
      <c r="V84" s="8"/>
      <c r="W84" s="8"/>
      <c r="X84" s="8"/>
    </row>
    <row r="85" spans="1:24" x14ac:dyDescent="0.25">
      <c r="A85">
        <v>2</v>
      </c>
      <c r="B85">
        <v>0</v>
      </c>
      <c r="C85">
        <v>0.5</v>
      </c>
      <c r="D85">
        <v>0.46</v>
      </c>
      <c r="E85" t="b">
        <v>0</v>
      </c>
      <c r="F85">
        <v>2.4</v>
      </c>
      <c r="G85">
        <v>2.4</v>
      </c>
      <c r="H85" t="s">
        <v>230</v>
      </c>
      <c r="K85" s="8"/>
      <c r="L85" s="8"/>
      <c r="M85" s="7"/>
      <c r="N85" s="8"/>
      <c r="O85" s="8"/>
      <c r="P85" s="8"/>
      <c r="Q85" s="8"/>
      <c r="R85" s="8"/>
      <c r="S85" s="8"/>
      <c r="T85" s="8"/>
      <c r="U85" s="8"/>
      <c r="V85" s="8"/>
      <c r="W85" s="8"/>
      <c r="X85" s="8"/>
    </row>
    <row r="86" spans="1:24" x14ac:dyDescent="0.25">
      <c r="A86">
        <v>2</v>
      </c>
      <c r="B86">
        <v>0</v>
      </c>
      <c r="C86">
        <v>0.5</v>
      </c>
      <c r="D86">
        <v>0.27</v>
      </c>
      <c r="E86" t="b">
        <v>0</v>
      </c>
      <c r="F86">
        <v>2.4</v>
      </c>
      <c r="G86">
        <v>2</v>
      </c>
      <c r="H86" t="s">
        <v>134</v>
      </c>
      <c r="K86" s="8"/>
      <c r="L86" s="8"/>
      <c r="M86" s="7"/>
      <c r="N86" s="8"/>
      <c r="O86" s="8"/>
      <c r="P86" s="8"/>
      <c r="Q86" s="8"/>
      <c r="R86" s="8"/>
      <c r="S86" s="8"/>
      <c r="T86" s="8"/>
      <c r="U86" s="8"/>
      <c r="V86" s="8"/>
      <c r="W86" s="8"/>
      <c r="X86" s="8"/>
    </row>
    <row r="87" spans="1:24" x14ac:dyDescent="0.25">
      <c r="A87">
        <v>2</v>
      </c>
      <c r="B87">
        <v>0</v>
      </c>
      <c r="C87">
        <v>0.5</v>
      </c>
      <c r="D87">
        <v>0.15</v>
      </c>
      <c r="E87" t="b">
        <v>0</v>
      </c>
      <c r="F87">
        <v>2</v>
      </c>
      <c r="G87">
        <v>1.4</v>
      </c>
      <c r="H87" t="s">
        <v>231</v>
      </c>
      <c r="K87" s="8"/>
      <c r="L87" s="8"/>
      <c r="M87" s="7"/>
      <c r="N87" s="8"/>
      <c r="O87" s="8"/>
      <c r="P87" s="8"/>
      <c r="Q87" s="8"/>
      <c r="R87" s="8"/>
      <c r="S87" s="8"/>
      <c r="T87" s="8"/>
      <c r="U87" s="8"/>
      <c r="V87" s="8"/>
      <c r="W87" s="8"/>
      <c r="X87" s="8"/>
    </row>
    <row r="88" spans="1:24" x14ac:dyDescent="0.25">
      <c r="A88">
        <v>2</v>
      </c>
      <c r="B88">
        <v>0</v>
      </c>
      <c r="C88">
        <v>0.5</v>
      </c>
      <c r="D88">
        <v>0.65</v>
      </c>
      <c r="E88" t="b">
        <v>1</v>
      </c>
      <c r="F88">
        <v>1.4</v>
      </c>
      <c r="G88">
        <v>1.8</v>
      </c>
      <c r="H88" t="s">
        <v>92</v>
      </c>
      <c r="K88" s="8"/>
      <c r="L88" s="8"/>
      <c r="M88" s="7"/>
      <c r="N88" s="8"/>
      <c r="O88" s="8"/>
      <c r="P88" s="8"/>
      <c r="Q88" s="8"/>
      <c r="R88" s="8"/>
      <c r="S88" s="8"/>
      <c r="T88" s="8"/>
      <c r="U88" s="8"/>
      <c r="V88" s="8"/>
      <c r="W88" s="8"/>
      <c r="X88" s="8"/>
    </row>
    <row r="89" spans="1:24" x14ac:dyDescent="0.25">
      <c r="A89">
        <v>1</v>
      </c>
      <c r="B89">
        <v>1</v>
      </c>
      <c r="C89">
        <v>0.35</v>
      </c>
      <c r="D89">
        <v>0.63</v>
      </c>
      <c r="E89" t="b">
        <v>1</v>
      </c>
      <c r="F89">
        <v>1.8</v>
      </c>
      <c r="G89">
        <v>1.8</v>
      </c>
      <c r="H89" t="s">
        <v>92</v>
      </c>
      <c r="K89" s="8"/>
      <c r="L89" s="8"/>
      <c r="M89" s="7"/>
      <c r="N89" s="8"/>
      <c r="O89" s="8"/>
      <c r="P89" s="8"/>
      <c r="Q89" s="8"/>
      <c r="R89" s="8"/>
      <c r="S89" s="8"/>
      <c r="T89" s="8"/>
      <c r="U89" s="8"/>
      <c r="V89" s="8"/>
      <c r="W89" s="8"/>
      <c r="X89" s="8"/>
    </row>
    <row r="90" spans="1:24" x14ac:dyDescent="0.25">
      <c r="A90">
        <v>2</v>
      </c>
      <c r="B90">
        <v>0</v>
      </c>
      <c r="C90">
        <v>0.5</v>
      </c>
      <c r="D90">
        <v>0.81</v>
      </c>
      <c r="E90" t="b">
        <v>1</v>
      </c>
      <c r="F90">
        <v>1.8</v>
      </c>
      <c r="G90">
        <v>1.8</v>
      </c>
      <c r="H90" t="s">
        <v>196</v>
      </c>
      <c r="K90" s="8"/>
      <c r="L90" s="8"/>
      <c r="M90" s="7"/>
      <c r="N90" s="8"/>
      <c r="O90" s="8"/>
      <c r="P90" s="8"/>
      <c r="Q90" s="8"/>
      <c r="R90" s="8"/>
      <c r="S90" s="8"/>
      <c r="T90" s="8"/>
      <c r="U90" s="8"/>
      <c r="V90" s="8"/>
      <c r="W90" s="8"/>
      <c r="X90" s="8"/>
    </row>
    <row r="91" spans="1:24" x14ac:dyDescent="0.25">
      <c r="A91">
        <v>2</v>
      </c>
      <c r="B91">
        <v>0</v>
      </c>
      <c r="C91">
        <v>0.5</v>
      </c>
      <c r="D91">
        <v>0.56999999999999995</v>
      </c>
      <c r="E91" t="b">
        <v>1</v>
      </c>
      <c r="F91">
        <v>1.8</v>
      </c>
      <c r="G91">
        <v>2.2000000000000002</v>
      </c>
      <c r="H91" t="s">
        <v>232</v>
      </c>
      <c r="K91" s="8"/>
      <c r="L91" s="8"/>
      <c r="M91" s="7"/>
      <c r="N91" s="8"/>
      <c r="O91" s="8"/>
      <c r="P91" s="8"/>
      <c r="Q91" s="8"/>
      <c r="R91" s="8"/>
      <c r="S91" s="8"/>
      <c r="T91" s="8"/>
      <c r="U91" s="8"/>
      <c r="V91" s="8"/>
      <c r="W91" s="8"/>
      <c r="X91" s="8"/>
    </row>
    <row r="92" spans="1:24" x14ac:dyDescent="0.25">
      <c r="A92">
        <v>2</v>
      </c>
      <c r="B92">
        <v>0</v>
      </c>
      <c r="C92">
        <v>0.5</v>
      </c>
      <c r="D92">
        <v>0.13</v>
      </c>
      <c r="E92" t="b">
        <v>0</v>
      </c>
      <c r="F92">
        <v>2.2000000000000002</v>
      </c>
      <c r="G92">
        <v>2.2000000000000002</v>
      </c>
      <c r="H92" t="s">
        <v>233</v>
      </c>
      <c r="K92" s="8"/>
      <c r="L92" s="8"/>
      <c r="M92" s="7"/>
      <c r="N92" s="8"/>
      <c r="O92" s="8"/>
      <c r="P92" s="8"/>
      <c r="Q92" s="8"/>
      <c r="R92" s="8"/>
      <c r="S92" s="8"/>
      <c r="T92" s="8"/>
      <c r="U92" s="8"/>
      <c r="V92" s="8"/>
      <c r="W92" s="8"/>
      <c r="X92" s="8"/>
    </row>
    <row r="93" spans="1:24" x14ac:dyDescent="0.25">
      <c r="A93">
        <v>3</v>
      </c>
      <c r="B93">
        <v>-1</v>
      </c>
      <c r="C93">
        <v>0.65</v>
      </c>
      <c r="D93">
        <v>1</v>
      </c>
      <c r="E93" t="b">
        <v>1</v>
      </c>
      <c r="F93">
        <v>2.2000000000000002</v>
      </c>
      <c r="G93">
        <v>2.8</v>
      </c>
      <c r="H93" t="s">
        <v>234</v>
      </c>
      <c r="K93" s="8"/>
      <c r="L93" s="8"/>
      <c r="M93" s="7"/>
      <c r="N93" s="8"/>
      <c r="O93" s="8"/>
      <c r="P93" s="8"/>
      <c r="Q93" s="8"/>
      <c r="R93" s="8"/>
      <c r="S93" s="8"/>
      <c r="T93" s="8"/>
      <c r="U93" s="8"/>
      <c r="V93" s="8"/>
      <c r="W93" s="8"/>
      <c r="X93" s="8"/>
    </row>
    <row r="94" spans="1:24" x14ac:dyDescent="0.25">
      <c r="A94">
        <v>2</v>
      </c>
      <c r="B94">
        <v>0</v>
      </c>
      <c r="C94">
        <v>0.5</v>
      </c>
      <c r="D94">
        <v>0.81</v>
      </c>
      <c r="E94" t="b">
        <v>1</v>
      </c>
      <c r="F94">
        <v>2.8</v>
      </c>
      <c r="G94">
        <v>2.8</v>
      </c>
      <c r="H94" t="s">
        <v>234</v>
      </c>
      <c r="K94" s="8"/>
      <c r="L94" s="8"/>
      <c r="M94" s="7"/>
      <c r="N94" s="8"/>
      <c r="O94" s="8"/>
      <c r="P94" s="8"/>
      <c r="Q94" s="8"/>
      <c r="R94" s="8"/>
      <c r="S94" s="8"/>
      <c r="T94" s="8"/>
      <c r="U94" s="8"/>
      <c r="V94" s="8"/>
      <c r="W94" s="8"/>
      <c r="X94" s="8"/>
    </row>
    <row r="95" spans="1:24" x14ac:dyDescent="0.25">
      <c r="A95">
        <v>3</v>
      </c>
      <c r="B95">
        <v>-1</v>
      </c>
      <c r="C95">
        <v>0.65</v>
      </c>
      <c r="D95">
        <v>0.22</v>
      </c>
      <c r="E95" t="b">
        <v>0</v>
      </c>
      <c r="F95">
        <v>2.8</v>
      </c>
      <c r="G95">
        <v>2.8</v>
      </c>
      <c r="H95" t="s">
        <v>234</v>
      </c>
      <c r="K95" s="8"/>
      <c r="L95" s="8"/>
      <c r="M95" s="7"/>
      <c r="N95" s="8"/>
      <c r="O95" s="8"/>
      <c r="P95" s="8"/>
      <c r="Q95" s="8"/>
      <c r="R95" s="8"/>
      <c r="S95" s="8"/>
      <c r="T95" s="8"/>
      <c r="U95" s="8"/>
      <c r="V95" s="8"/>
      <c r="W95" s="8"/>
      <c r="X95" s="8"/>
    </row>
    <row r="96" spans="1:24" x14ac:dyDescent="0.25">
      <c r="A96">
        <v>2</v>
      </c>
      <c r="B96">
        <v>0</v>
      </c>
      <c r="C96">
        <v>0.5</v>
      </c>
      <c r="D96">
        <v>0.48</v>
      </c>
      <c r="E96" t="b">
        <v>0</v>
      </c>
      <c r="F96">
        <v>2.8</v>
      </c>
      <c r="G96">
        <v>2.4</v>
      </c>
      <c r="H96" t="s">
        <v>117</v>
      </c>
      <c r="K96" s="8"/>
      <c r="L96" s="8"/>
      <c r="M96" s="7"/>
      <c r="N96" s="8"/>
      <c r="O96" s="8"/>
      <c r="P96" s="8"/>
      <c r="Q96" s="8"/>
      <c r="R96" s="8"/>
      <c r="S96" s="8"/>
      <c r="T96" s="8"/>
      <c r="U96" s="8"/>
      <c r="V96" s="8"/>
      <c r="W96" s="8"/>
      <c r="X96" s="8"/>
    </row>
    <row r="97" spans="1:24" x14ac:dyDescent="0.25">
      <c r="A97">
        <v>3</v>
      </c>
      <c r="B97">
        <v>-1</v>
      </c>
      <c r="C97">
        <v>0.65</v>
      </c>
      <c r="D97">
        <v>0.71</v>
      </c>
      <c r="E97" t="b">
        <v>1</v>
      </c>
      <c r="F97">
        <v>2.4</v>
      </c>
      <c r="G97">
        <v>2.6</v>
      </c>
      <c r="H97" t="s">
        <v>118</v>
      </c>
      <c r="K97" s="8"/>
      <c r="L97" s="8"/>
      <c r="M97" s="7"/>
      <c r="N97" s="8"/>
      <c r="O97" s="8"/>
      <c r="P97" s="8"/>
      <c r="Q97" s="8"/>
      <c r="R97" s="8"/>
      <c r="S97" s="8"/>
      <c r="T97" s="8"/>
      <c r="U97" s="8"/>
      <c r="V97" s="8"/>
      <c r="W97" s="8"/>
      <c r="X97" s="8"/>
    </row>
    <row r="98" spans="1:24" x14ac:dyDescent="0.25">
      <c r="A98">
        <v>2</v>
      </c>
      <c r="B98">
        <v>0</v>
      </c>
      <c r="C98">
        <v>0.5</v>
      </c>
      <c r="D98">
        <v>0.05</v>
      </c>
      <c r="E98" t="b">
        <v>0</v>
      </c>
      <c r="F98">
        <v>2.6</v>
      </c>
      <c r="G98">
        <v>2.2000000000000002</v>
      </c>
      <c r="H98" t="s">
        <v>235</v>
      </c>
    </row>
    <row r="99" spans="1:24" x14ac:dyDescent="0.25">
      <c r="A99">
        <v>2</v>
      </c>
      <c r="B99">
        <v>0</v>
      </c>
      <c r="C99">
        <v>0.5</v>
      </c>
      <c r="D99">
        <v>0.86</v>
      </c>
      <c r="E99" t="b">
        <v>1</v>
      </c>
      <c r="F99">
        <v>2.2000000000000002</v>
      </c>
      <c r="G99">
        <v>2.2000000000000002</v>
      </c>
      <c r="H99" t="s">
        <v>235</v>
      </c>
    </row>
    <row r="100" spans="1:24" x14ac:dyDescent="0.25">
      <c r="A100">
        <v>3</v>
      </c>
      <c r="B100">
        <v>-1</v>
      </c>
      <c r="C100">
        <v>0.65</v>
      </c>
      <c r="D100">
        <v>0.13</v>
      </c>
      <c r="E100" t="b">
        <v>0</v>
      </c>
      <c r="F100">
        <v>2.2000000000000002</v>
      </c>
      <c r="G100">
        <v>2.2000000000000002</v>
      </c>
      <c r="H100" t="s">
        <v>235</v>
      </c>
    </row>
    <row r="101" spans="1:24" x14ac:dyDescent="0.25">
      <c r="A101">
        <v>2</v>
      </c>
      <c r="B101">
        <v>0</v>
      </c>
      <c r="C101">
        <v>0.5</v>
      </c>
      <c r="D101">
        <v>0.17</v>
      </c>
      <c r="E101" t="b">
        <v>0</v>
      </c>
      <c r="F101">
        <v>2.2000000000000002</v>
      </c>
      <c r="G101">
        <v>2.2000000000000002</v>
      </c>
      <c r="H101" t="s">
        <v>123</v>
      </c>
    </row>
  </sheetData>
  <conditionalFormatting sqref="A2:H101">
    <cfRule type="expression" dxfId="1" priority="1">
      <formula>$E2=FALSE</formula>
    </cfRule>
    <cfRule type="expression" dxfId="0" priority="2">
      <formula>$E2=TRUE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 info</vt:lpstr>
      <vt:lpstr>Estimated difficulty curve</vt:lpstr>
      <vt:lpstr>Experiments</vt:lpstr>
      <vt:lpstr>Data1</vt:lpstr>
      <vt:lpstr>Data2</vt:lpstr>
      <vt:lpstr>Data3</vt:lpstr>
      <vt:lpstr>Data4</vt:lpstr>
      <vt:lpstr>Data5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Vali</dc:creator>
  <cp:lastModifiedBy>Maris Valentin</cp:lastModifiedBy>
  <dcterms:created xsi:type="dcterms:W3CDTF">2024-10-12T13:48:49Z</dcterms:created>
  <dcterms:modified xsi:type="dcterms:W3CDTF">2024-10-12T20:01:30Z</dcterms:modified>
</cp:coreProperties>
</file>