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ob\PycharmProjects\masteroppgave\src\analysis\CurveModel\"/>
    </mc:Choice>
  </mc:AlternateContent>
  <xr:revisionPtr revIDLastSave="0" documentId="13_ncr:1_{0F5C23A6-C8A6-47F3-94F7-FDA3BE41C1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upply_volatili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3" i="1" l="1"/>
  <c r="H24" i="1"/>
  <c r="H25" i="1"/>
  <c r="H26" i="1"/>
  <c r="H27" i="1"/>
  <c r="H22" i="1"/>
  <c r="M23" i="1"/>
  <c r="M24" i="1"/>
  <c r="M25" i="1"/>
  <c r="M26" i="1"/>
  <c r="M27" i="1"/>
  <c r="M22" i="1"/>
  <c r="L23" i="1"/>
  <c r="L24" i="1"/>
  <c r="L25" i="1"/>
  <c r="L26" i="1"/>
  <c r="L27" i="1"/>
  <c r="L22" i="1"/>
  <c r="K23" i="1"/>
  <c r="K24" i="1"/>
  <c r="K25" i="1"/>
  <c r="K26" i="1"/>
  <c r="K27" i="1"/>
  <c r="K22" i="1"/>
  <c r="J23" i="1"/>
  <c r="J24" i="1"/>
  <c r="J25" i="1"/>
  <c r="J26" i="1"/>
  <c r="J27" i="1"/>
  <c r="J22" i="1"/>
  <c r="C21" i="1"/>
  <c r="C22" i="1"/>
  <c r="C23" i="1"/>
  <c r="C24" i="1"/>
  <c r="C25" i="1"/>
  <c r="C20" i="1"/>
</calcChain>
</file>

<file path=xl/sharedStrings.xml><?xml version="1.0" encoding="utf-8"?>
<sst xmlns="http://schemas.openxmlformats.org/spreadsheetml/2006/main" count="30" uniqueCount="27">
  <si>
    <t>Period</t>
  </si>
  <si>
    <t>Start</t>
  </si>
  <si>
    <t>Wind Prod</t>
  </si>
  <si>
    <t>Total Hydro</t>
  </si>
  <si>
    <t>Total Hydro Dev</t>
  </si>
  <si>
    <t>Prec Norway</t>
  </si>
  <si>
    <t>Prec Norway 7</t>
  </si>
  <si>
    <t>Coal</t>
  </si>
  <si>
    <t>Gas</t>
  </si>
  <si>
    <t>EEX</t>
  </si>
  <si>
    <t>BL MC</t>
  </si>
  <si>
    <t>Vertical expl</t>
  </si>
  <si>
    <t xml:space="preserve"> Horizontal expl</t>
  </si>
  <si>
    <t xml:space="preserve">Less wind. </t>
  </si>
  <si>
    <t>More wind.</t>
  </si>
  <si>
    <t xml:space="preserve">Large decrease hydro dev. Large increae coal. Large increase EEX. Less prec. </t>
  </si>
  <si>
    <t>More wind</t>
  </si>
  <si>
    <t>Decrease coal. Decrease EEX. Increased hydro. Increased hydro dev. More prec.</t>
  </si>
  <si>
    <t>Vert shift</t>
  </si>
  <si>
    <t>Hor shift</t>
  </si>
  <si>
    <t>Wind change</t>
  </si>
  <si>
    <t>Hydro Dev change</t>
  </si>
  <si>
    <t>Coal change</t>
  </si>
  <si>
    <t>Prec change</t>
  </si>
  <si>
    <t xml:space="preserve">Deacrese hydro dev. </t>
  </si>
  <si>
    <t xml:space="preserve">Large increase hydro dev. More prec. Decreae coal. </t>
  </si>
  <si>
    <t>EEX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</si>
</sst>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10" xfId="0" applyBorder="1"/>
    <xf numFmtId="14" fontId="0" fillId="0" borderId="11" xfId="0" applyNumberForma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14" fontId="0" fillId="0" borderId="0" xfId="0" applyNumberFormat="1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14" fontId="0" fillId="0" borderId="16" xfId="0" applyNumberFormat="1" applyBorder="1"/>
    <xf numFmtId="0" fontId="0" fillId="0" borderId="16" xfId="0" applyBorder="1"/>
    <xf numFmtId="0" fontId="0" fillId="0" borderId="17" xfId="0" applyBorder="1"/>
    <xf numFmtId="9" fontId="0" fillId="0" borderId="0" xfId="42" applyFont="1"/>
    <xf numFmtId="0" fontId="16" fillId="0" borderId="19" xfId="0" applyFont="1" applyBorder="1" applyAlignment="1">
      <alignment horizontal="center"/>
    </xf>
    <xf numFmtId="0" fontId="16" fillId="0" borderId="20" xfId="0" applyFont="1" applyBorder="1" applyAlignment="1">
      <alignment horizontal="center"/>
    </xf>
    <xf numFmtId="0" fontId="16" fillId="0" borderId="18" xfId="0" applyFont="1" applyBorder="1" applyAlignment="1">
      <alignment horizontal="center"/>
    </xf>
    <xf numFmtId="0" fontId="0" fillId="0" borderId="13" xfId="0" applyBorder="1" applyAlignment="1">
      <alignment horizontal="center"/>
    </xf>
    <xf numFmtId="168" fontId="0" fillId="0" borderId="0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168" fontId="0" fillId="0" borderId="16" xfId="0" applyNumberFormat="1" applyBorder="1" applyAlignment="1">
      <alignment horizontal="center"/>
    </xf>
    <xf numFmtId="168" fontId="0" fillId="0" borderId="14" xfId="0" applyNumberFormat="1" applyBorder="1" applyAlignment="1">
      <alignment horizontal="center"/>
    </xf>
    <xf numFmtId="168" fontId="0" fillId="0" borderId="17" xfId="0" applyNumberFormat="1" applyBorder="1" applyAlignment="1">
      <alignment horizontal="center"/>
    </xf>
  </cellXfs>
  <cellStyles count="43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Prosent" xfId="42" builtinId="5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"/>
  <sheetViews>
    <sheetView tabSelected="1" topLeftCell="A7" workbookViewId="0">
      <selection activeCell="N18" sqref="N18"/>
    </sheetView>
  </sheetViews>
  <sheetFormatPr baseColWidth="10" defaultRowHeight="14.4" x14ac:dyDescent="0.3"/>
  <cols>
    <col min="6" max="11" width="10.109375" customWidth="1"/>
    <col min="12" max="12" width="17.1093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36</v>
      </c>
      <c r="B2" s="2">
        <v>43654</v>
      </c>
      <c r="C2" s="3">
        <v>126499.3</v>
      </c>
      <c r="D2" s="3">
        <v>92721.3</v>
      </c>
      <c r="E2" s="3">
        <v>5454.1</v>
      </c>
      <c r="F2" s="3">
        <v>82.4</v>
      </c>
      <c r="G2" s="3">
        <v>299.39999999999998</v>
      </c>
      <c r="H2" s="3">
        <v>48.1</v>
      </c>
      <c r="I2" s="3">
        <v>10.7</v>
      </c>
      <c r="J2" s="3">
        <v>34.5</v>
      </c>
      <c r="K2" s="4">
        <v>32.1</v>
      </c>
    </row>
    <row r="3" spans="1:13" x14ac:dyDescent="0.3">
      <c r="A3" s="5">
        <v>67</v>
      </c>
      <c r="B3" s="6">
        <v>43685</v>
      </c>
      <c r="C3" s="7">
        <v>24473.4</v>
      </c>
      <c r="D3" s="7">
        <v>93314</v>
      </c>
      <c r="E3" s="7">
        <v>-2296.5</v>
      </c>
      <c r="F3" s="7">
        <v>29.3</v>
      </c>
      <c r="G3" s="7">
        <v>674.7</v>
      </c>
      <c r="H3" s="7">
        <v>51.4</v>
      </c>
      <c r="I3" s="7">
        <v>12.1</v>
      </c>
      <c r="J3" s="7">
        <v>43.9</v>
      </c>
      <c r="K3" s="8">
        <v>39.9</v>
      </c>
    </row>
    <row r="4" spans="1:13" x14ac:dyDescent="0.3">
      <c r="A4" s="5">
        <v>142</v>
      </c>
      <c r="B4" s="6">
        <v>43760</v>
      </c>
      <c r="C4" s="7">
        <v>58767.7</v>
      </c>
      <c r="D4" s="7">
        <v>99730.6</v>
      </c>
      <c r="E4" s="7">
        <v>-1044</v>
      </c>
      <c r="F4" s="7">
        <v>106.4</v>
      </c>
      <c r="G4" s="7">
        <v>763.6</v>
      </c>
      <c r="H4" s="7">
        <v>54.1</v>
      </c>
      <c r="I4" s="7">
        <v>16.3</v>
      </c>
      <c r="J4" s="7">
        <v>40.700000000000003</v>
      </c>
      <c r="K4" s="8">
        <v>36.799999999999997</v>
      </c>
    </row>
    <row r="5" spans="1:13" x14ac:dyDescent="0.3">
      <c r="A5" s="5">
        <v>179</v>
      </c>
      <c r="B5" s="6">
        <v>43797</v>
      </c>
      <c r="C5" s="7">
        <v>83292.399999999994</v>
      </c>
      <c r="D5" s="7">
        <v>87245</v>
      </c>
      <c r="E5" s="7">
        <v>-7070</v>
      </c>
      <c r="F5" s="7">
        <v>66.5</v>
      </c>
      <c r="G5" s="7">
        <v>588</v>
      </c>
      <c r="H5" s="7">
        <v>50.7</v>
      </c>
      <c r="I5" s="7">
        <v>16.2</v>
      </c>
      <c r="J5" s="7">
        <v>46.6</v>
      </c>
      <c r="K5" s="8">
        <v>40</v>
      </c>
    </row>
    <row r="6" spans="1:13" x14ac:dyDescent="0.3">
      <c r="A6" s="5">
        <v>209</v>
      </c>
      <c r="B6" s="6">
        <v>43827</v>
      </c>
      <c r="C6" s="7">
        <v>42810.6</v>
      </c>
      <c r="D6" s="7">
        <v>80250.8</v>
      </c>
      <c r="E6" s="7">
        <v>-5323.4</v>
      </c>
      <c r="F6" s="7">
        <v>43.8</v>
      </c>
      <c r="G6" s="7">
        <v>734.7</v>
      </c>
      <c r="H6" s="7">
        <v>48.1</v>
      </c>
      <c r="I6" s="7">
        <v>15.1</v>
      </c>
      <c r="J6" s="7">
        <v>28.2</v>
      </c>
      <c r="K6" s="8">
        <v>36.5</v>
      </c>
    </row>
    <row r="7" spans="1:13" x14ac:dyDescent="0.3">
      <c r="A7" s="9">
        <v>322</v>
      </c>
      <c r="B7" s="10">
        <v>43940</v>
      </c>
      <c r="C7" s="11">
        <v>174610.1</v>
      </c>
      <c r="D7" s="11">
        <v>43267.9</v>
      </c>
      <c r="E7" s="11">
        <v>5755.8</v>
      </c>
      <c r="F7" s="11">
        <v>96.1</v>
      </c>
      <c r="G7" s="11">
        <v>303.2</v>
      </c>
      <c r="H7" s="11">
        <v>42</v>
      </c>
      <c r="I7" s="11">
        <v>7.5</v>
      </c>
      <c r="J7" s="11">
        <v>13.4</v>
      </c>
      <c r="K7" s="12">
        <v>4.5</v>
      </c>
    </row>
    <row r="8" spans="1:13" x14ac:dyDescent="0.3">
      <c r="A8" s="1">
        <v>36</v>
      </c>
      <c r="B8" s="2">
        <v>43654</v>
      </c>
      <c r="C8" s="3">
        <v>40291</v>
      </c>
      <c r="D8" s="3">
        <v>93155.1</v>
      </c>
      <c r="E8" s="3">
        <v>2654.1</v>
      </c>
      <c r="F8" s="3">
        <v>29.8</v>
      </c>
      <c r="G8" s="3">
        <v>373.7</v>
      </c>
      <c r="H8" s="3">
        <v>51.3</v>
      </c>
      <c r="I8" s="3">
        <v>11.5</v>
      </c>
      <c r="J8" s="3">
        <v>42.7</v>
      </c>
      <c r="K8" s="4">
        <v>36.4</v>
      </c>
    </row>
    <row r="9" spans="1:13" x14ac:dyDescent="0.3">
      <c r="A9" s="5">
        <v>67</v>
      </c>
      <c r="B9" s="6">
        <v>43685</v>
      </c>
      <c r="C9" s="7">
        <v>88228.7</v>
      </c>
      <c r="D9" s="7">
        <v>95449.9</v>
      </c>
      <c r="E9" s="7">
        <v>-1772</v>
      </c>
      <c r="F9" s="7">
        <v>141.1</v>
      </c>
      <c r="G9" s="7">
        <v>892.6</v>
      </c>
      <c r="H9" s="7">
        <v>50.3</v>
      </c>
      <c r="I9" s="7">
        <v>11.9</v>
      </c>
      <c r="J9" s="7">
        <v>37.1</v>
      </c>
      <c r="K9" s="8">
        <v>37.6</v>
      </c>
    </row>
    <row r="10" spans="1:13" x14ac:dyDescent="0.3">
      <c r="A10" s="5">
        <v>142</v>
      </c>
      <c r="B10" s="6">
        <v>43760</v>
      </c>
      <c r="C10" s="7">
        <v>98624.8</v>
      </c>
      <c r="D10" s="7">
        <v>97918.7</v>
      </c>
      <c r="E10" s="7">
        <v>-2378.4</v>
      </c>
      <c r="F10" s="7">
        <v>90.7</v>
      </c>
      <c r="G10" s="7">
        <v>408.3</v>
      </c>
      <c r="H10" s="7">
        <v>51.7</v>
      </c>
      <c r="I10" s="7">
        <v>16.2</v>
      </c>
      <c r="J10" s="7">
        <v>40.6</v>
      </c>
      <c r="K10" s="8">
        <v>38.5</v>
      </c>
    </row>
    <row r="11" spans="1:13" x14ac:dyDescent="0.3">
      <c r="A11" s="5">
        <v>179</v>
      </c>
      <c r="B11" s="6">
        <v>43797</v>
      </c>
      <c r="C11" s="7">
        <v>164261.5</v>
      </c>
      <c r="D11" s="7">
        <v>84558.5</v>
      </c>
      <c r="E11" s="7">
        <v>-6784.7</v>
      </c>
      <c r="F11" s="7">
        <v>129.30000000000001</v>
      </c>
      <c r="G11" s="7">
        <v>926.9</v>
      </c>
      <c r="H11" s="7">
        <v>50.6</v>
      </c>
      <c r="I11" s="7">
        <v>16.3</v>
      </c>
      <c r="J11" s="7">
        <v>37.9</v>
      </c>
      <c r="K11" s="8">
        <v>39.299999999999997</v>
      </c>
    </row>
    <row r="12" spans="1:13" x14ac:dyDescent="0.3">
      <c r="A12" s="5">
        <v>209</v>
      </c>
      <c r="B12" s="6">
        <v>43827</v>
      </c>
      <c r="C12" s="7">
        <v>199864.5</v>
      </c>
      <c r="D12" s="7">
        <v>79556.100000000006</v>
      </c>
      <c r="E12" s="7">
        <v>-957.3</v>
      </c>
      <c r="F12" s="7">
        <v>176.5</v>
      </c>
      <c r="G12" s="7">
        <v>1208.3</v>
      </c>
      <c r="H12" s="7">
        <v>47.3</v>
      </c>
      <c r="I12" s="7">
        <v>13.2</v>
      </c>
      <c r="J12" s="7">
        <v>33.4</v>
      </c>
      <c r="K12" s="8">
        <v>31.3</v>
      </c>
    </row>
    <row r="13" spans="1:13" x14ac:dyDescent="0.3">
      <c r="A13" s="9">
        <v>322</v>
      </c>
      <c r="B13" s="10">
        <v>43940</v>
      </c>
      <c r="C13" s="11">
        <v>64467.4</v>
      </c>
      <c r="D13" s="11">
        <v>41198.9</v>
      </c>
      <c r="E13" s="11">
        <v>2801</v>
      </c>
      <c r="F13" s="11">
        <v>24</v>
      </c>
      <c r="G13" s="11">
        <v>239.3</v>
      </c>
      <c r="H13" s="11">
        <v>39.1</v>
      </c>
      <c r="I13" s="11">
        <v>7.2</v>
      </c>
      <c r="J13" s="11">
        <v>15.4</v>
      </c>
      <c r="K13" s="12">
        <v>4.8</v>
      </c>
    </row>
    <row r="14" spans="1:13" x14ac:dyDescent="0.3">
      <c r="A14" s="1">
        <v>36</v>
      </c>
      <c r="B14" s="2">
        <v>43654</v>
      </c>
      <c r="C14" s="3">
        <v>-86208.3</v>
      </c>
      <c r="D14" s="3">
        <v>433.8</v>
      </c>
      <c r="E14" s="3">
        <v>-2799.9</v>
      </c>
      <c r="F14" s="3">
        <v>-52.6</v>
      </c>
      <c r="G14" s="3">
        <v>74.3</v>
      </c>
      <c r="H14" s="3">
        <v>3.2</v>
      </c>
      <c r="I14" s="3">
        <v>0.8</v>
      </c>
      <c r="J14" s="3">
        <v>8.3000000000000007</v>
      </c>
      <c r="K14" s="4">
        <v>4.2</v>
      </c>
      <c r="L14" t="s">
        <v>15</v>
      </c>
      <c r="M14" t="s">
        <v>13</v>
      </c>
    </row>
    <row r="15" spans="1:13" x14ac:dyDescent="0.3">
      <c r="A15" s="5">
        <v>67</v>
      </c>
      <c r="B15" s="6">
        <v>43685</v>
      </c>
      <c r="C15" s="7">
        <v>63755.3</v>
      </c>
      <c r="D15" s="7">
        <v>2135.9</v>
      </c>
      <c r="E15" s="7">
        <v>524.4</v>
      </c>
      <c r="F15" s="7">
        <v>111.8</v>
      </c>
      <c r="G15" s="7">
        <v>217.8</v>
      </c>
      <c r="H15" s="7">
        <v>-1.1000000000000001</v>
      </c>
      <c r="I15" s="7">
        <v>-0.2</v>
      </c>
      <c r="J15" s="7">
        <v>-6.9</v>
      </c>
      <c r="K15" s="8">
        <v>-2.2999999999999998</v>
      </c>
      <c r="L15" t="s">
        <v>17</v>
      </c>
      <c r="M15" t="s">
        <v>14</v>
      </c>
    </row>
    <row r="16" spans="1:13" x14ac:dyDescent="0.3">
      <c r="A16" s="5">
        <v>142</v>
      </c>
      <c r="B16" s="6">
        <v>43760</v>
      </c>
      <c r="C16" s="7">
        <v>39857.1</v>
      </c>
      <c r="D16" s="7">
        <v>-1811.9</v>
      </c>
      <c r="E16" s="7">
        <v>-1334.4</v>
      </c>
      <c r="F16" s="7">
        <v>-15.7</v>
      </c>
      <c r="G16" s="7">
        <v>-355.3</v>
      </c>
      <c r="H16" s="7">
        <v>-2.4</v>
      </c>
      <c r="I16" s="7">
        <v>0</v>
      </c>
      <c r="J16" s="7">
        <v>-0.1</v>
      </c>
      <c r="K16" s="8">
        <v>1.7</v>
      </c>
      <c r="L16" t="s">
        <v>24</v>
      </c>
    </row>
    <row r="17" spans="1:13" x14ac:dyDescent="0.3">
      <c r="A17" s="5">
        <v>179</v>
      </c>
      <c r="B17" s="6">
        <v>43797</v>
      </c>
      <c r="C17" s="7">
        <v>80969.100000000006</v>
      </c>
      <c r="D17" s="7">
        <v>-2686.6</v>
      </c>
      <c r="E17" s="7">
        <v>285.3</v>
      </c>
      <c r="F17" s="7">
        <v>62.7</v>
      </c>
      <c r="G17" s="7">
        <v>338.9</v>
      </c>
      <c r="H17" s="7">
        <v>-0.2</v>
      </c>
      <c r="I17" s="7">
        <v>0.1</v>
      </c>
      <c r="J17" s="7">
        <v>-8.6999999999999993</v>
      </c>
      <c r="K17" s="8">
        <v>-0.6</v>
      </c>
      <c r="M17" t="s">
        <v>16</v>
      </c>
    </row>
    <row r="18" spans="1:13" x14ac:dyDescent="0.3">
      <c r="A18" s="5">
        <v>209</v>
      </c>
      <c r="B18" s="6">
        <v>43827</v>
      </c>
      <c r="C18" s="7">
        <v>157054</v>
      </c>
      <c r="D18" s="7">
        <v>-694.7</v>
      </c>
      <c r="E18" s="7">
        <v>4366</v>
      </c>
      <c r="F18" s="7">
        <v>132.69999999999999</v>
      </c>
      <c r="G18" s="7">
        <v>473.5</v>
      </c>
      <c r="H18" s="7">
        <v>-0.8</v>
      </c>
      <c r="I18" s="7">
        <v>-2</v>
      </c>
      <c r="J18" s="7">
        <v>5.2</v>
      </c>
      <c r="K18" s="8">
        <v>-5.0999999999999996</v>
      </c>
      <c r="L18" t="s">
        <v>25</v>
      </c>
      <c r="M18" t="s">
        <v>16</v>
      </c>
    </row>
    <row r="19" spans="1:13" x14ac:dyDescent="0.3">
      <c r="A19" s="9">
        <v>322</v>
      </c>
      <c r="B19" s="10">
        <v>43940</v>
      </c>
      <c r="C19" s="11">
        <v>-110142.8</v>
      </c>
      <c r="D19" s="11">
        <v>-2069</v>
      </c>
      <c r="E19" s="11">
        <v>-2954.8</v>
      </c>
      <c r="F19" s="11">
        <v>-72.099999999999994</v>
      </c>
      <c r="G19" s="11">
        <v>-63.8</v>
      </c>
      <c r="H19" s="11">
        <v>-2.9</v>
      </c>
      <c r="I19" s="11">
        <v>-0.3</v>
      </c>
      <c r="J19" s="11">
        <v>2</v>
      </c>
      <c r="K19" s="12">
        <v>0.3</v>
      </c>
      <c r="M19" t="s">
        <v>13</v>
      </c>
    </row>
    <row r="20" spans="1:13" x14ac:dyDescent="0.3">
      <c r="C20" s="13">
        <f>C14/C2</f>
        <v>-0.68149230865309141</v>
      </c>
    </row>
    <row r="21" spans="1:13" x14ac:dyDescent="0.3">
      <c r="C21" s="13">
        <f>C15/C3</f>
        <v>2.6050855214232596</v>
      </c>
      <c r="F21" s="14" t="s">
        <v>0</v>
      </c>
      <c r="G21" s="15" t="s">
        <v>19</v>
      </c>
      <c r="H21" s="15" t="s">
        <v>20</v>
      </c>
      <c r="I21" s="15" t="s">
        <v>18</v>
      </c>
      <c r="J21" s="15" t="s">
        <v>21</v>
      </c>
      <c r="K21" s="15" t="s">
        <v>23</v>
      </c>
      <c r="L21" s="15" t="s">
        <v>22</v>
      </c>
      <c r="M21" s="16" t="s">
        <v>26</v>
      </c>
    </row>
    <row r="22" spans="1:13" x14ac:dyDescent="0.3">
      <c r="C22" s="13">
        <f t="shared" ref="C21:C25" si="0">C16/C4</f>
        <v>0.67821439328066269</v>
      </c>
      <c r="F22" s="17">
        <v>1</v>
      </c>
      <c r="G22" s="18">
        <v>-5.2</v>
      </c>
      <c r="H22" s="18">
        <f>(C14/1000)/24</f>
        <v>-3.5920125000000005</v>
      </c>
      <c r="I22" s="18">
        <v>4.2</v>
      </c>
      <c r="J22" s="18">
        <f>E14/1000</f>
        <v>-2.7999000000000001</v>
      </c>
      <c r="K22" s="18">
        <f>F14</f>
        <v>-52.6</v>
      </c>
      <c r="L22" s="18">
        <f>H14</f>
        <v>3.2</v>
      </c>
      <c r="M22" s="21">
        <f>J14</f>
        <v>8.3000000000000007</v>
      </c>
    </row>
    <row r="23" spans="1:13" x14ac:dyDescent="0.3">
      <c r="C23" s="13">
        <f t="shared" si="0"/>
        <v>0.97210669881045586</v>
      </c>
      <c r="F23" s="17">
        <v>2</v>
      </c>
      <c r="G23" s="18">
        <v>3</v>
      </c>
      <c r="H23" s="18">
        <f t="shared" ref="H23:H27" si="1">(C15/1000)/24</f>
        <v>2.6564708333333336</v>
      </c>
      <c r="I23" s="18">
        <v>-2.2999999999999998</v>
      </c>
      <c r="J23" s="18">
        <f t="shared" ref="J23:J27" si="2">E15/1000</f>
        <v>0.52439999999999998</v>
      </c>
      <c r="K23" s="18">
        <f t="shared" ref="K23:K27" si="3">F15</f>
        <v>111.8</v>
      </c>
      <c r="L23" s="18">
        <f t="shared" ref="L23:L27" si="4">H15</f>
        <v>-1.1000000000000001</v>
      </c>
      <c r="M23" s="21">
        <f t="shared" ref="M23:M27" si="5">J15</f>
        <v>-6.9</v>
      </c>
    </row>
    <row r="24" spans="1:13" x14ac:dyDescent="0.3">
      <c r="C24" s="13">
        <f t="shared" si="0"/>
        <v>3.6685774083988547</v>
      </c>
      <c r="F24" s="17">
        <v>3</v>
      </c>
      <c r="G24" s="18">
        <v>3.7</v>
      </c>
      <c r="H24" s="18">
        <f t="shared" si="1"/>
        <v>1.6607124999999998</v>
      </c>
      <c r="I24" s="18">
        <v>1.7</v>
      </c>
      <c r="J24" s="18">
        <f t="shared" si="2"/>
        <v>-1.3344</v>
      </c>
      <c r="K24" s="18">
        <f t="shared" si="3"/>
        <v>-15.7</v>
      </c>
      <c r="L24" s="18">
        <f t="shared" si="4"/>
        <v>-2.4</v>
      </c>
      <c r="M24" s="21">
        <f t="shared" si="5"/>
        <v>-0.1</v>
      </c>
    </row>
    <row r="25" spans="1:13" x14ac:dyDescent="0.3">
      <c r="C25" s="13">
        <f t="shared" si="0"/>
        <v>-0.63079283500782601</v>
      </c>
      <c r="F25" s="17">
        <v>4</v>
      </c>
      <c r="G25" s="18">
        <v>3.2</v>
      </c>
      <c r="H25" s="18">
        <f t="shared" si="1"/>
        <v>3.3737125000000003</v>
      </c>
      <c r="I25" s="18">
        <v>-0.6</v>
      </c>
      <c r="J25" s="18">
        <f t="shared" si="2"/>
        <v>0.2853</v>
      </c>
      <c r="K25" s="18">
        <f t="shared" si="3"/>
        <v>62.7</v>
      </c>
      <c r="L25" s="18">
        <f t="shared" si="4"/>
        <v>-0.2</v>
      </c>
      <c r="M25" s="21">
        <f t="shared" si="5"/>
        <v>-8.6999999999999993</v>
      </c>
    </row>
    <row r="26" spans="1:13" x14ac:dyDescent="0.3">
      <c r="F26" s="17">
        <v>5</v>
      </c>
      <c r="G26" s="18">
        <v>5.4</v>
      </c>
      <c r="H26" s="18">
        <f t="shared" si="1"/>
        <v>6.543916666666667</v>
      </c>
      <c r="I26" s="18">
        <v>-5.0999999999999996</v>
      </c>
      <c r="J26" s="18">
        <f t="shared" si="2"/>
        <v>4.3659999999999997</v>
      </c>
      <c r="K26" s="18">
        <f t="shared" si="3"/>
        <v>132.69999999999999</v>
      </c>
      <c r="L26" s="18">
        <f t="shared" si="4"/>
        <v>-0.8</v>
      </c>
      <c r="M26" s="21">
        <f t="shared" si="5"/>
        <v>5.2</v>
      </c>
    </row>
    <row r="27" spans="1:13" x14ac:dyDescent="0.3">
      <c r="F27" s="19">
        <v>6</v>
      </c>
      <c r="G27" s="20">
        <v>-5.0999999999999996</v>
      </c>
      <c r="H27" s="18">
        <f t="shared" si="1"/>
        <v>-4.5892833333333334</v>
      </c>
      <c r="I27" s="20">
        <v>0.3</v>
      </c>
      <c r="J27" s="20">
        <f t="shared" si="2"/>
        <v>-2.9548000000000001</v>
      </c>
      <c r="K27" s="20">
        <f t="shared" si="3"/>
        <v>-72.099999999999994</v>
      </c>
      <c r="L27" s="20">
        <f t="shared" si="4"/>
        <v>-2.9</v>
      </c>
      <c r="M27" s="22">
        <f t="shared" si="5"/>
        <v>2</v>
      </c>
    </row>
    <row r="30" spans="1:13" x14ac:dyDescent="0.3">
      <c r="E30" s="7"/>
    </row>
    <row r="31" spans="1:13" x14ac:dyDescent="0.3">
      <c r="E31" s="7"/>
    </row>
    <row r="32" spans="1:13" x14ac:dyDescent="0.3">
      <c r="E32" s="7"/>
    </row>
    <row r="33" spans="5:5" x14ac:dyDescent="0.3">
      <c r="E33" s="7"/>
    </row>
    <row r="34" spans="5:5" x14ac:dyDescent="0.3">
      <c r="E34" s="7"/>
    </row>
    <row r="35" spans="5:5" x14ac:dyDescent="0.3">
      <c r="E35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supply_volatility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engebretsen</dc:creator>
  <cp:lastModifiedBy>jakob engebretsen</cp:lastModifiedBy>
  <dcterms:modified xsi:type="dcterms:W3CDTF">2021-06-05T18:56:58Z</dcterms:modified>
</cp:coreProperties>
</file>