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6815" windowHeight="7650" activeTab="3"/>
  </bookViews>
  <sheets>
    <sheet name="Sheet1" sheetId="2" r:id="rId1"/>
    <sheet name="Sheet2" sheetId="4" r:id="rId2"/>
    <sheet name="Sheet3" sheetId="5" r:id="rId3"/>
    <sheet name="Montgomery_Fleet_Equipment_Inve" sheetId="1" r:id="rId4"/>
  </sheets>
  <calcPr calcId="162913"/>
  <pivotCaches>
    <pivotCache cacheId="5" r:id="rId5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6" i="1" l="1"/>
  <c r="F5" i="1"/>
  <c r="F4" i="1"/>
  <c r="E2" i="1"/>
  <c r="D2" i="1"/>
</calcChain>
</file>

<file path=xl/sharedStrings.xml><?xml version="1.0" encoding="utf-8"?>
<sst xmlns="http://purl.oclc.org/ooxml/spreadsheetml/main" count="159" uniqueCount="34">
  <si>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</si>
  <si>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</si>
  <si>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</si>
  <si>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</si>
  <si>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</si>
  <si>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</si>
  <si>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</si>
  <si>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</si>
  <si>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</si>
  <si>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</si>
  <si>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</si>
  <si>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</si>
  <si>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</si>
  <si>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</si>
  <si>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</si>
  <si>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</si>
  <si>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</si>
  <si>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</si>
  <si>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</si>
  <si>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</si>
  <si>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</si>
  <si>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</si>
  <si>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</si>
  <si>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</si>
  <si>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</si>
  <si>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</si>
  <si>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</si>
  <si>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</si>
  <si>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</si>
  <si>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</si>
  <si>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</si>
  <si>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>Row Labels</t>
  </si>
  <si>
    <t>Grand Total</t>
  </si>
  <si>
    <t>Sum of Equipment 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</si>
</sst>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dell" refreshedDateIso="2022-12-07T02:42:57.71000016946345725" createdVersion="6" refreshedVersion="6" minRefreshableVersion="3" recordCount="53">
  <cacheSource type="worksheet">
    <worksheetSource name="Table1"/>
  </cacheSource>
  <cacheFields count="3">
    <cacheField name="Department" numFmtId="0">
      <sharedItems count="13">
        <s v="Board of Elections"/>
        <s v="Circuit Court"/>
        <s v="Community Engagement Cluster"/>
        <s v="Community Use of Public Facilities"/>
        <s v="Consumer Protection"/>
        <s v="Correction and Rehabilitation"/>
        <s v="County Executives Office"/>
        <s v="Economic Development"/>
        <s v="Environmental Protection"/>
        <s v="Finance "/>
        <s v="Fire and Rescue"/>
        <s v="General Services"/>
        <s v="Health and Human Services"/>
      </sharedItems>
    </cacheField>
    <cacheField name="Equipment Class" numFmtId="0">
      <sharedItems count="15">
        <s v="Van"/>
        <s v="Off Road Vehicle Equipment"/>
        <s v="SUV"/>
        <s v="Pick Up Trucks"/>
        <s v="Sedan"/>
        <s v="Public Safety Sedan"/>
        <s v="Public Safety SUV"/>
        <s v="CUV"/>
        <s v="Medium Duty"/>
        <s v="Public Safety Pick Up Trucks"/>
        <s v="Public Safety Van"/>
        <s v="Public Safety CUV"/>
        <s v="Public Safety Heavy Duty"/>
        <s v="Heavy Duty"/>
        <s v="Transit Bus"/>
      </sharedItems>
    </cacheField>
    <cacheField name="Equipment Count" numFmtId="0">
      <sharedItems containsSemiMixedTypes="0" containsString="0" containsNumber="1" containsInteger="1" minValue="1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3">
  <r>
    <x v="0"/>
    <x v="0"/>
    <n v="1"/>
  </r>
  <r>
    <x v="0"/>
    <x v="1"/>
    <n v="2"/>
  </r>
  <r>
    <x v="1"/>
    <x v="2"/>
    <n v="1"/>
  </r>
  <r>
    <x v="2"/>
    <x v="3"/>
    <n v="8"/>
  </r>
  <r>
    <x v="2"/>
    <x v="1"/>
    <n v="7"/>
  </r>
  <r>
    <x v="2"/>
    <x v="2"/>
    <n v="2"/>
  </r>
  <r>
    <x v="3"/>
    <x v="4"/>
    <n v="1"/>
  </r>
  <r>
    <x v="4"/>
    <x v="4"/>
    <n v="1"/>
  </r>
  <r>
    <x v="5"/>
    <x v="1"/>
    <n v="3"/>
  </r>
  <r>
    <x v="5"/>
    <x v="5"/>
    <n v="1"/>
  </r>
  <r>
    <x v="5"/>
    <x v="6"/>
    <n v="2"/>
  </r>
  <r>
    <x v="5"/>
    <x v="2"/>
    <n v="3"/>
  </r>
  <r>
    <x v="5"/>
    <x v="3"/>
    <n v="1"/>
  </r>
  <r>
    <x v="5"/>
    <x v="0"/>
    <n v="8"/>
  </r>
  <r>
    <x v="5"/>
    <x v="4"/>
    <n v="10"/>
  </r>
  <r>
    <x v="5"/>
    <x v="7"/>
    <n v="1"/>
  </r>
  <r>
    <x v="6"/>
    <x v="4"/>
    <n v="2"/>
  </r>
  <r>
    <x v="6"/>
    <x v="6"/>
    <n v="3"/>
  </r>
  <r>
    <x v="7"/>
    <x v="2"/>
    <n v="1"/>
  </r>
  <r>
    <x v="8"/>
    <x v="2"/>
    <n v="18"/>
  </r>
  <r>
    <x v="8"/>
    <x v="4"/>
    <n v="15"/>
  </r>
  <r>
    <x v="8"/>
    <x v="0"/>
    <n v="3"/>
  </r>
  <r>
    <x v="8"/>
    <x v="7"/>
    <n v="1"/>
  </r>
  <r>
    <x v="8"/>
    <x v="8"/>
    <n v="2"/>
  </r>
  <r>
    <x v="8"/>
    <x v="3"/>
    <n v="33"/>
  </r>
  <r>
    <x v="9"/>
    <x v="4"/>
    <n v="3"/>
  </r>
  <r>
    <x v="10"/>
    <x v="6"/>
    <n v="27"/>
  </r>
  <r>
    <x v="10"/>
    <x v="9"/>
    <n v="12"/>
  </r>
  <r>
    <x v="10"/>
    <x v="5"/>
    <n v="18"/>
  </r>
  <r>
    <x v="10"/>
    <x v="10"/>
    <n v="11"/>
  </r>
  <r>
    <x v="10"/>
    <x v="2"/>
    <n v="6"/>
  </r>
  <r>
    <x v="10"/>
    <x v="0"/>
    <n v="4"/>
  </r>
  <r>
    <x v="10"/>
    <x v="1"/>
    <n v="2"/>
  </r>
  <r>
    <x v="10"/>
    <x v="3"/>
    <n v="12"/>
  </r>
  <r>
    <x v="10"/>
    <x v="4"/>
    <n v="1"/>
  </r>
  <r>
    <x v="10"/>
    <x v="11"/>
    <n v="4"/>
  </r>
  <r>
    <x v="10"/>
    <x v="12"/>
    <n v="1"/>
  </r>
  <r>
    <x v="10"/>
    <x v="13"/>
    <n v="1"/>
  </r>
  <r>
    <x v="10"/>
    <x v="14"/>
    <n v="1"/>
  </r>
  <r>
    <x v="11"/>
    <x v="10"/>
    <n v="1"/>
  </r>
  <r>
    <x v="11"/>
    <x v="2"/>
    <n v="21"/>
  </r>
  <r>
    <x v="11"/>
    <x v="12"/>
    <n v="1"/>
  </r>
  <r>
    <x v="11"/>
    <x v="1"/>
    <n v="45"/>
  </r>
  <r>
    <x v="11"/>
    <x v="4"/>
    <n v="31"/>
  </r>
  <r>
    <x v="11"/>
    <x v="8"/>
    <n v="3"/>
  </r>
  <r>
    <x v="11"/>
    <x v="0"/>
    <n v="42"/>
  </r>
  <r>
    <x v="11"/>
    <x v="7"/>
    <n v="5"/>
  </r>
  <r>
    <x v="11"/>
    <x v="13"/>
    <n v="5"/>
  </r>
  <r>
    <x v="11"/>
    <x v="3"/>
    <n v="48"/>
  </r>
  <r>
    <x v="12"/>
    <x v="7"/>
    <n v="5"/>
  </r>
  <r>
    <x v="12"/>
    <x v="0"/>
    <n v="15"/>
  </r>
  <r>
    <x v="12"/>
    <x v="6"/>
    <n v="1"/>
  </r>
  <r>
    <x v="12"/>
    <x v="4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4">
    <i>
      <x v="3"/>
    </i>
    <i>
      <x v="4"/>
    </i>
    <i>
      <x v="1"/>
    </i>
    <i>
      <x v="7"/>
    </i>
    <i>
      <x/>
    </i>
    <i>
      <x v="9"/>
    </i>
    <i>
      <x v="6"/>
    </i>
    <i>
      <x v="2"/>
    </i>
    <i>
      <x v="5"/>
    </i>
    <i>
      <x v="8"/>
    </i>
    <i>
      <x v="12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purl.oclc.org/ooxml/spreadsheetml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howAll="0" sortType="a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</pivotField>
    <pivotField dataField="1" showAll="0"/>
  </pivotFields>
  <rowFields count="2">
    <field x="0"/>
    <field x="1"/>
  </rowFields>
  <rowItems count="14">
    <i>
      <x v="3"/>
    </i>
    <i>
      <x v="4"/>
    </i>
    <i>
      <x v="1"/>
    </i>
    <i>
      <x v="7"/>
    </i>
    <i>
      <x/>
    </i>
    <i>
      <x v="9"/>
    </i>
    <i>
      <x v="6"/>
    </i>
    <i>
      <x v="2"/>
    </i>
    <i>
      <x v="5"/>
    </i>
    <i>
      <x v="8"/>
    </i>
    <i>
      <x v="12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purl.oclc.org/ooxml/spreadsheetml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3">
    <pivotField axis="axisRow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sd="0" x="7"/>
        <item sd="0" x="13"/>
        <item sd="0" x="8"/>
        <item sd="0" x="1"/>
        <item sd="0" x="3"/>
        <item sd="0" x="11"/>
        <item sd="0" x="12"/>
        <item sd="0" x="9"/>
        <item sd="0" x="5"/>
        <item sd="0" x="6"/>
        <item sd="0" x="10"/>
        <item sd="0" x="4"/>
        <item sd="0" x="2"/>
        <item sd="0" x="14"/>
        <item sd="0" x="0"/>
        <item t="default" sd="0"/>
      </items>
    </pivotField>
    <pivotField dataField="1" showAll="0"/>
  </pivotFields>
  <rowFields count="2">
    <field x="1"/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purl.oclc.org/ooxml/spreadsheetml/main" id="1" name="Table1" displayName="Table1" ref="A1:C54" totalsRowShown="0">
  <autoFilter ref="A1:C54"/>
  <tableColumns count="3">
    <tableColumn id="1" name="Department"/>
    <tableColumn id="2" name="Equipment Class"/>
    <tableColumn id="3" name="Equipment Count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F17"/>
  <sheetViews>
    <sheetView workbookViewId="0">
      <selection activeCell="B7" sqref="B7"/>
    </sheetView>
  </sheetViews>
  <sheetFormatPr defaultRowHeight="15" x14ac:dyDescent="0.25"/>
  <cols>
    <col min="1" max="1" width="32.140625" bestFit="1" customWidth="1"/>
    <col min="2" max="2" width="23.42578125" bestFit="1" customWidth="1"/>
    <col min="4" max="4" width="23.42578125" bestFit="1" customWidth="1"/>
    <col min="6" max="6" width="23.42578125" bestFit="1" customWidth="1"/>
  </cols>
  <sheetData>
    <row r="3" spans="1:6" x14ac:dyDescent="0.25">
      <c r="A3" s="1" t="s">
        <v>31</v>
      </c>
      <c r="B3" t="s">
        <v>33</v>
      </c>
    </row>
    <row r="4" spans="1:6" x14ac:dyDescent="0.25">
      <c r="A4" s="2" t="s">
        <v>21</v>
      </c>
      <c r="B4" s="3">
        <v>1</v>
      </c>
      <c r="D4" s="3"/>
      <c r="F4" s="3"/>
    </row>
    <row r="5" spans="1:6" x14ac:dyDescent="0.25">
      <c r="A5" s="2" t="s">
        <v>22</v>
      </c>
      <c r="B5" s="3">
        <v>1</v>
      </c>
      <c r="D5" s="3"/>
      <c r="F5" s="3"/>
    </row>
    <row r="6" spans="1:6" x14ac:dyDescent="0.25">
      <c r="A6" s="2" t="s">
        <v>19</v>
      </c>
      <c r="B6" s="3">
        <v>1</v>
      </c>
      <c r="D6" s="3"/>
      <c r="F6" s="3"/>
    </row>
    <row r="7" spans="1:6" x14ac:dyDescent="0.25">
      <c r="A7" s="2" t="s">
        <v>25</v>
      </c>
      <c r="B7" s="3">
        <v>1</v>
      </c>
      <c r="D7" s="3"/>
      <c r="F7" s="3"/>
    </row>
    <row r="8" spans="1:6" x14ac:dyDescent="0.25">
      <c r="A8" s="2" t="s">
        <v>18</v>
      </c>
      <c r="B8" s="3">
        <v>3</v>
      </c>
      <c r="D8" s="3"/>
      <c r="F8" s="3"/>
    </row>
    <row r="9" spans="1:6" x14ac:dyDescent="0.25">
      <c r="A9" s="2" t="s">
        <v>27</v>
      </c>
      <c r="B9" s="3">
        <v>3</v>
      </c>
      <c r="D9" s="3"/>
      <c r="F9" s="3"/>
    </row>
    <row r="10" spans="1:6" x14ac:dyDescent="0.25">
      <c r="A10" s="2" t="s">
        <v>24</v>
      </c>
      <c r="B10" s="3">
        <v>5</v>
      </c>
      <c r="D10" s="3"/>
      <c r="F10" s="3"/>
    </row>
    <row r="11" spans="1:6" x14ac:dyDescent="0.25">
      <c r="A11" s="2" t="s">
        <v>20</v>
      </c>
      <c r="B11" s="3">
        <v>17</v>
      </c>
      <c r="D11" s="3"/>
      <c r="F11" s="3"/>
    </row>
    <row r="12" spans="1:6" x14ac:dyDescent="0.25">
      <c r="A12" s="2" t="s">
        <v>23</v>
      </c>
      <c r="B12" s="3">
        <v>29</v>
      </c>
      <c r="D12" s="3"/>
      <c r="F12" s="3"/>
    </row>
    <row r="13" spans="1:6" x14ac:dyDescent="0.25">
      <c r="A13" s="2" t="s">
        <v>26</v>
      </c>
      <c r="B13" s="3">
        <v>72</v>
      </c>
      <c r="D13" s="3"/>
      <c r="F13" s="3"/>
    </row>
    <row r="14" spans="1:6" x14ac:dyDescent="0.25">
      <c r="A14" s="2" t="s">
        <v>30</v>
      </c>
      <c r="B14" s="3">
        <v>96</v>
      </c>
      <c r="D14" s="3"/>
      <c r="F14" s="3"/>
    </row>
    <row r="15" spans="1:6" x14ac:dyDescent="0.25">
      <c r="A15" s="2" t="s">
        <v>28</v>
      </c>
      <c r="B15" s="3">
        <v>100</v>
      </c>
      <c r="D15" s="3"/>
      <c r="F15" s="3"/>
    </row>
    <row r="16" spans="1:6" x14ac:dyDescent="0.25">
      <c r="A16" s="2" t="s">
        <v>29</v>
      </c>
      <c r="B16" s="3">
        <v>202</v>
      </c>
      <c r="D16" s="3"/>
      <c r="F16" s="3"/>
    </row>
    <row r="17" spans="1:6" x14ac:dyDescent="0.25">
      <c r="A17" s="2" t="s">
        <v>32</v>
      </c>
      <c r="B17" s="3">
        <v>531</v>
      </c>
      <c r="D17" s="3"/>
      <c r="F17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7"/>
  <sheetViews>
    <sheetView workbookViewId="0">
      <selection activeCell="A5" sqref="A5"/>
    </sheetView>
  </sheetViews>
  <sheetFormatPr defaultRowHeight="15" x14ac:dyDescent="0.25"/>
  <cols>
    <col min="1" max="1" width="34.140625" bestFit="1" customWidth="1"/>
    <col min="2" max="2" width="23.42578125" customWidth="1"/>
    <col min="3" max="3" width="23.42578125" bestFit="1" customWidth="1"/>
  </cols>
  <sheetData>
    <row r="3" spans="1:2" x14ac:dyDescent="0.25">
      <c r="A3" s="1" t="s">
        <v>31</v>
      </c>
      <c r="B3" t="s">
        <v>33</v>
      </c>
    </row>
    <row r="4" spans="1:2" x14ac:dyDescent="0.25">
      <c r="A4" s="2" t="s">
        <v>21</v>
      </c>
      <c r="B4" s="3">
        <v>1</v>
      </c>
    </row>
    <row r="5" spans="1:2" x14ac:dyDescent="0.25">
      <c r="A5" s="2" t="s">
        <v>22</v>
      </c>
      <c r="B5" s="3">
        <v>1</v>
      </c>
    </row>
    <row r="6" spans="1:2" x14ac:dyDescent="0.25">
      <c r="A6" s="2" t="s">
        <v>19</v>
      </c>
      <c r="B6" s="3">
        <v>1</v>
      </c>
    </row>
    <row r="7" spans="1:2" x14ac:dyDescent="0.25">
      <c r="A7" s="2" t="s">
        <v>25</v>
      </c>
      <c r="B7" s="3">
        <v>1</v>
      </c>
    </row>
    <row r="8" spans="1:2" x14ac:dyDescent="0.25">
      <c r="A8" s="2" t="s">
        <v>18</v>
      </c>
      <c r="B8" s="3">
        <v>3</v>
      </c>
    </row>
    <row r="9" spans="1:2" x14ac:dyDescent="0.25">
      <c r="A9" s="2" t="s">
        <v>27</v>
      </c>
      <c r="B9" s="3">
        <v>3</v>
      </c>
    </row>
    <row r="10" spans="1:2" x14ac:dyDescent="0.25">
      <c r="A10" s="2" t="s">
        <v>24</v>
      </c>
      <c r="B10" s="3">
        <v>5</v>
      </c>
    </row>
    <row r="11" spans="1:2" x14ac:dyDescent="0.25">
      <c r="A11" s="2" t="s">
        <v>20</v>
      </c>
      <c r="B11" s="3">
        <v>17</v>
      </c>
    </row>
    <row r="12" spans="1:2" x14ac:dyDescent="0.25">
      <c r="A12" s="2" t="s">
        <v>23</v>
      </c>
      <c r="B12" s="3">
        <v>29</v>
      </c>
    </row>
    <row r="13" spans="1:2" x14ac:dyDescent="0.25">
      <c r="A13" s="2" t="s">
        <v>26</v>
      </c>
      <c r="B13" s="3">
        <v>72</v>
      </c>
    </row>
    <row r="14" spans="1:2" x14ac:dyDescent="0.25">
      <c r="A14" s="2" t="s">
        <v>30</v>
      </c>
      <c r="B14" s="3">
        <v>96</v>
      </c>
    </row>
    <row r="15" spans="1:2" x14ac:dyDescent="0.25">
      <c r="A15" s="2" t="s">
        <v>28</v>
      </c>
      <c r="B15" s="3">
        <v>100</v>
      </c>
    </row>
    <row r="16" spans="1:2" x14ac:dyDescent="0.25">
      <c r="A16" s="2" t="s">
        <v>29</v>
      </c>
      <c r="B16" s="3">
        <v>202</v>
      </c>
    </row>
    <row r="17" spans="1:2" x14ac:dyDescent="0.25">
      <c r="A17" s="2" t="s">
        <v>32</v>
      </c>
      <c r="B17" s="3">
        <v>531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9"/>
  <sheetViews>
    <sheetView workbookViewId="0">
      <selection activeCell="A6" sqref="A6"/>
    </sheetView>
  </sheetViews>
  <sheetFormatPr defaultRowHeight="15" x14ac:dyDescent="0.25"/>
  <cols>
    <col min="1" max="1" width="28.42578125" customWidth="1"/>
    <col min="2" max="2" width="23.42578125" customWidth="1"/>
    <col min="3" max="3" width="23.42578125" bestFit="1" customWidth="1"/>
  </cols>
  <sheetData>
    <row r="3" spans="1:2" x14ac:dyDescent="0.25">
      <c r="A3" s="1" t="s">
        <v>31</v>
      </c>
      <c r="B3" t="s">
        <v>33</v>
      </c>
    </row>
    <row r="4" spans="1:2" x14ac:dyDescent="0.25">
      <c r="A4" s="2" t="s">
        <v>7</v>
      </c>
      <c r="B4" s="3">
        <v>12</v>
      </c>
    </row>
    <row r="5" spans="1:2" x14ac:dyDescent="0.25">
      <c r="A5" s="2" t="s">
        <v>15</v>
      </c>
      <c r="B5" s="3">
        <v>6</v>
      </c>
    </row>
    <row r="6" spans="1:2" x14ac:dyDescent="0.25">
      <c r="A6" s="2" t="s">
        <v>9</v>
      </c>
      <c r="B6" s="3">
        <v>5</v>
      </c>
    </row>
    <row r="7" spans="1:2" x14ac:dyDescent="0.25">
      <c r="A7" s="2" t="s">
        <v>17</v>
      </c>
      <c r="B7" s="3">
        <v>59</v>
      </c>
    </row>
    <row r="8" spans="1:2" x14ac:dyDescent="0.25">
      <c r="A8" s="2" t="s">
        <v>6</v>
      </c>
      <c r="B8" s="3">
        <v>102</v>
      </c>
    </row>
    <row r="9" spans="1:2" x14ac:dyDescent="0.25">
      <c r="A9" s="2" t="s">
        <v>13</v>
      </c>
      <c r="B9" s="3">
        <v>4</v>
      </c>
    </row>
    <row r="10" spans="1:2" x14ac:dyDescent="0.25">
      <c r="A10" s="2" t="s">
        <v>14</v>
      </c>
      <c r="B10" s="3">
        <v>2</v>
      </c>
    </row>
    <row r="11" spans="1:2" x14ac:dyDescent="0.25">
      <c r="A11" s="2" t="s">
        <v>10</v>
      </c>
      <c r="B11" s="3">
        <v>12</v>
      </c>
    </row>
    <row r="12" spans="1:2" x14ac:dyDescent="0.25">
      <c r="A12" s="2" t="s">
        <v>11</v>
      </c>
      <c r="B12" s="3">
        <v>19</v>
      </c>
    </row>
    <row r="13" spans="1:2" x14ac:dyDescent="0.25">
      <c r="A13" s="2" t="s">
        <v>8</v>
      </c>
      <c r="B13" s="3">
        <v>33</v>
      </c>
    </row>
    <row r="14" spans="1:2" x14ac:dyDescent="0.25">
      <c r="A14" s="2" t="s">
        <v>12</v>
      </c>
      <c r="B14" s="3">
        <v>12</v>
      </c>
    </row>
    <row r="15" spans="1:2" x14ac:dyDescent="0.25">
      <c r="A15" s="2" t="s">
        <v>5</v>
      </c>
      <c r="B15" s="3">
        <v>139</v>
      </c>
    </row>
    <row r="16" spans="1:2" x14ac:dyDescent="0.25">
      <c r="A16" s="2" t="s">
        <v>4</v>
      </c>
      <c r="B16" s="3">
        <v>52</v>
      </c>
    </row>
    <row r="17" spans="1:2" x14ac:dyDescent="0.25">
      <c r="A17" s="2" t="s">
        <v>16</v>
      </c>
      <c r="B17" s="3">
        <v>1</v>
      </c>
    </row>
    <row r="18" spans="1:2" x14ac:dyDescent="0.25">
      <c r="A18" s="2" t="s">
        <v>3</v>
      </c>
      <c r="B18" s="3">
        <v>73</v>
      </c>
    </row>
    <row r="19" spans="1:2" x14ac:dyDescent="0.25">
      <c r="A19" s="2" t="s">
        <v>32</v>
      </c>
      <c r="B19" s="3">
        <v>531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7" sqref="E17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18</v>
      </c>
      <c r="B2" t="s">
        <v>3</v>
      </c>
      <c r="C2">
        <v>1</v>
      </c>
      <c r="D2">
        <f>SUM(C:C)</f>
        <v>531</v>
      </c>
      <c r="E2">
        <f>AVERAGE(C:C)</f>
        <v>10.018867924528301</v>
      </c>
    </row>
    <row r="3" spans="1:6" x14ac:dyDescent="0.25">
      <c r="A3" t="s">
        <v>18</v>
      </c>
      <c r="B3" t="s">
        <v>17</v>
      </c>
      <c r="C3">
        <v>2</v>
      </c>
    </row>
    <row r="4" spans="1:6" x14ac:dyDescent="0.25">
      <c r="A4" t="s">
        <v>19</v>
      </c>
      <c r="B4" t="s">
        <v>4</v>
      </c>
      <c r="C4">
        <v>1</v>
      </c>
      <c r="F4">
        <f>MAX(C:C)</f>
        <v>75</v>
      </c>
    </row>
    <row r="5" spans="1:6" x14ac:dyDescent="0.25">
      <c r="A5" t="s">
        <v>20</v>
      </c>
      <c r="B5" t="s">
        <v>6</v>
      </c>
      <c r="C5">
        <v>8</v>
      </c>
      <c r="F5">
        <f>MIN(C:C)</f>
        <v>1</v>
      </c>
    </row>
    <row r="6" spans="1:6" x14ac:dyDescent="0.25">
      <c r="A6" t="s">
        <v>20</v>
      </c>
      <c r="B6" t="s">
        <v>17</v>
      </c>
      <c r="C6">
        <v>7</v>
      </c>
      <c r="F6">
        <f>COUNT(C:C)</f>
        <v>53</v>
      </c>
    </row>
    <row r="7" spans="1:6" x14ac:dyDescent="0.25">
      <c r="A7" t="s">
        <v>20</v>
      </c>
      <c r="B7" t="s">
        <v>4</v>
      </c>
      <c r="C7">
        <v>2</v>
      </c>
    </row>
    <row r="8" spans="1:6" x14ac:dyDescent="0.25">
      <c r="A8" t="s">
        <v>21</v>
      </c>
      <c r="B8" t="s">
        <v>5</v>
      </c>
      <c r="C8">
        <v>1</v>
      </c>
    </row>
    <row r="9" spans="1:6" x14ac:dyDescent="0.25">
      <c r="A9" t="s">
        <v>22</v>
      </c>
      <c r="B9" t="s">
        <v>5</v>
      </c>
      <c r="C9">
        <v>1</v>
      </c>
    </row>
    <row r="10" spans="1:6" x14ac:dyDescent="0.25">
      <c r="A10" t="s">
        <v>23</v>
      </c>
      <c r="B10" t="s">
        <v>17</v>
      </c>
      <c r="C10">
        <v>3</v>
      </c>
    </row>
    <row r="11" spans="1:6" x14ac:dyDescent="0.25">
      <c r="A11" t="s">
        <v>23</v>
      </c>
      <c r="B11" t="s">
        <v>11</v>
      </c>
      <c r="C11">
        <v>1</v>
      </c>
    </row>
    <row r="12" spans="1:6" x14ac:dyDescent="0.25">
      <c r="A12" t="s">
        <v>23</v>
      </c>
      <c r="B12" t="s">
        <v>8</v>
      </c>
      <c r="C12">
        <v>2</v>
      </c>
    </row>
    <row r="13" spans="1:6" x14ac:dyDescent="0.25">
      <c r="A13" t="s">
        <v>23</v>
      </c>
      <c r="B13" t="s">
        <v>4</v>
      </c>
      <c r="C13">
        <v>3</v>
      </c>
    </row>
    <row r="14" spans="1:6" x14ac:dyDescent="0.25">
      <c r="A14" t="s">
        <v>23</v>
      </c>
      <c r="B14" t="s">
        <v>6</v>
      </c>
      <c r="C14">
        <v>1</v>
      </c>
    </row>
    <row r="15" spans="1:6" x14ac:dyDescent="0.25">
      <c r="A15" t="s">
        <v>23</v>
      </c>
      <c r="B15" t="s">
        <v>3</v>
      </c>
      <c r="C15">
        <v>8</v>
      </c>
    </row>
    <row r="16" spans="1:6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2022-12-07T00:35:06Z</dcterms:created>
  <dcterms:modified xsi:type="dcterms:W3CDTF">2022-12-07T22:32:15Z</dcterms:modified>
</cp:coreProperties>
</file>