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MP.IBAPK.001\Desktop\"/>
    </mc:Choice>
  </mc:AlternateContent>
  <bookViews>
    <workbookView xWindow="0" yWindow="0" windowWidth="28800" windowHeight="12330" activeTab="1"/>
  </bookViews>
  <sheets>
    <sheet name="Icecream Data" sheetId="1" r:id="rId1"/>
    <sheet name="Linear Regression" sheetId="4" r:id="rId2"/>
    <sheet name="Heating Oil Data" sheetId="5" r:id="rId3"/>
    <sheet name="Regression on Heating Oil Data" sheetId="6" r:id="rId4"/>
    <sheet name="House Data" sheetId="7" r:id="rId5"/>
    <sheet name="Regression on House Data" sheetId="8" r:id="rId6"/>
    <sheet name="BedBath Data" sheetId="9" r:id="rId7"/>
    <sheet name="Regression on Bedbath data" sheetId="12" r:id="rId8"/>
    <sheet name="Sheet11" sheetId="11" r:id="rId9"/>
  </sheets>
  <calcPr calcId="162913"/>
</workbook>
</file>

<file path=xl/calcChain.xml><?xml version="1.0" encoding="utf-8"?>
<calcChain xmlns="http://schemas.openxmlformats.org/spreadsheetml/2006/main">
  <c r="D3" i="9" l="1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2" i="9"/>
  <c r="D25" i="8"/>
  <c r="C23" i="6"/>
</calcChain>
</file>

<file path=xl/sharedStrings.xml><?xml version="1.0" encoding="utf-8"?>
<sst xmlns="http://schemas.openxmlformats.org/spreadsheetml/2006/main" count="162" uniqueCount="44">
  <si>
    <t>(Avg. Daily Hours of sunshine) X</t>
  </si>
  <si>
    <t>(Monthly Sale in 000 ltr) 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</si>
  <si>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</si>
  <si>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</si>
  <si>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</si>
  <si>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</si>
  <si>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</si>
  <si>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</si>
  <si>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</si>
  <si>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</si>
  <si>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</si>
  <si>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</si>
  <si>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</si>
  <si>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</si>
  <si>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</si>
  <si>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</si>
  <si>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</si>
  <si>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</si>
  <si>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</si>
  <si>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</si>
  <si>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</si>
  <si>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</si>
  <si>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</si>
  <si>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</si>
  <si>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</si>
  <si>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</si>
  <si>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value of standard error less than their coefficients, then they are called adequate.</t>
  </si>
  <si>
    <t>magnitude of t value must be greater than 2</t>
  </si>
  <si>
    <t>adequacy of coeffecient</t>
  </si>
  <si>
    <t>p-value should approach 0</t>
  </si>
  <si>
    <t>Quantity Demanded of Heating Oil
Y</t>
  </si>
  <si>
    <t>Price of heating oil
X1</t>
  </si>
  <si>
    <t>Income Per Household
X2</t>
  </si>
  <si>
    <t>Y= B0 + B1X1 + B2X2 +E</t>
  </si>
  <si>
    <t>Model is adequate</t>
  </si>
  <si>
    <t>Forecast</t>
  </si>
  <si>
    <t>E is excluded during working</t>
  </si>
  <si>
    <t xml:space="preserve">  </t>
  </si>
  <si>
    <t>SALE_PRICE
Y</t>
  </si>
  <si>
    <t>SQFT
x1</t>
  </si>
  <si>
    <t>BEDROOMS
X2</t>
  </si>
  <si>
    <t>BATHS
X3</t>
  </si>
  <si>
    <t>DAYS
X4</t>
  </si>
  <si>
    <t>BEDBATH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</si>
</sst>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b/>
      <sz val="14"/>
      <color rgb="FFFFFFFF"/>
      <name val="Calibri"/>
    </font>
    <font>
      <sz val="18"/>
      <color rgb="FF000000"/>
      <name val="Calibri"/>
    </font>
    <font>
      <i/>
      <sz val="11"/>
      <color theme="1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top" wrapText="1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4" borderId="3" xfId="0" applyFont="1" applyFill="1" applyBorder="1" applyAlignment="1">
      <alignment horizontal="center" vertical="top" wrapText="1" readingOrder="1"/>
    </xf>
    <xf numFmtId="0" fontId="2" fillId="3" borderId="3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top" wrapText="1" readingOrder="1"/>
    </xf>
    <xf numFmtId="0" fontId="0" fillId="0" borderId="0" xfId="0" applyFill="1" applyBorder="1" applyAlignment="1"/>
    <xf numFmtId="0" fontId="0" fillId="0" borderId="4" xfId="0" applyFill="1" applyBorder="1" applyAlignment="1"/>
    <xf numFmtId="0" fontId="3" fillId="0" borderId="5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Continuous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left"/>
    </xf>
    <xf numFmtId="0" fontId="0" fillId="5" borderId="7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'Icecream Data'!$B$1</c:f>
              <c:strCache>
                <c:ptCount val="1"/>
                <c:pt idx="0">
                  <c:v>(Monthly Sale in 000 ltr) 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607258508270882"/>
                  <c:y val="-4.507114652211500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'Icecream Data'!$A$2:$A$10</c:f>
              <c:numCache>
                <c:formatCode>General</c:formatCode>
                <c:ptCount val="9"/>
                <c:pt idx="0">
                  <c:v>1</c:v>
                </c:pt>
                <c:pt idx="1">
                  <c:v>1.2</c:v>
                </c:pt>
                <c:pt idx="2">
                  <c:v>2.2000000000000002</c:v>
                </c:pt>
                <c:pt idx="3">
                  <c:v>3.4</c:v>
                </c:pt>
                <c:pt idx="4">
                  <c:v>4.5</c:v>
                </c:pt>
                <c:pt idx="5">
                  <c:v>5</c:v>
                </c:pt>
                <c:pt idx="6">
                  <c:v>6.3</c:v>
                </c:pt>
                <c:pt idx="7">
                  <c:v>6.5</c:v>
                </c:pt>
                <c:pt idx="8">
                  <c:v>7</c:v>
                </c:pt>
              </c:numCache>
            </c:numRef>
          </c:xVal>
          <c:yVal>
            <c:numRef>
              <c:f>'Icecream Data'!$B$2:$B$10</c:f>
              <c:numCache>
                <c:formatCode>General</c:formatCode>
                <c:ptCount val="9"/>
                <c:pt idx="0">
                  <c:v>11</c:v>
                </c:pt>
                <c:pt idx="1">
                  <c:v>12</c:v>
                </c:pt>
                <c:pt idx="2">
                  <c:v>15</c:v>
                </c:pt>
                <c:pt idx="3">
                  <c:v>14</c:v>
                </c:pt>
                <c:pt idx="4">
                  <c:v>15</c:v>
                </c:pt>
                <c:pt idx="5">
                  <c:v>17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5F-41FB-B2D2-DD8C9A6FAB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560927"/>
        <c:axId val="336561343"/>
      </c:scatterChart>
      <c:valAx>
        <c:axId val="336560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561343"/>
        <c:crosses val="autoZero"/>
        <c:crossBetween val="midCat"/>
      </c:valAx>
      <c:valAx>
        <c:axId val="336561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560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5</xdr:row>
      <xdr:rowOff>238125</xdr:rowOff>
    </xdr:from>
    <xdr:to>
      <xdr:col>8</xdr:col>
      <xdr:colOff>838200</xdr:colOff>
      <xdr:row>20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3" sqref="A3"/>
    </sheetView>
  </sheetViews>
  <sheetFormatPr defaultColWidth="16.7109375" defaultRowHeight="15" x14ac:dyDescent="0.25"/>
  <cols>
    <col min="1" max="1" width="29.42578125" customWidth="1"/>
    <col min="2" max="2" width="31.7109375" customWidth="1"/>
  </cols>
  <sheetData>
    <row r="1" spans="1:2" ht="38.25" thickBot="1" x14ac:dyDescent="0.3">
      <c r="A1" s="1" t="s">
        <v>0</v>
      </c>
      <c r="B1" s="1" t="s">
        <v>1</v>
      </c>
    </row>
    <row r="2" spans="1:2" ht="24.75" thickTop="1" thickBot="1" x14ac:dyDescent="0.3">
      <c r="A2" s="2">
        <v>1</v>
      </c>
      <c r="B2" s="3">
        <v>11</v>
      </c>
    </row>
    <row r="3" spans="1:2" ht="24" thickBot="1" x14ac:dyDescent="0.3">
      <c r="A3" s="4">
        <v>1.2</v>
      </c>
      <c r="B3" s="5">
        <v>12</v>
      </c>
    </row>
    <row r="4" spans="1:2" ht="24" thickBot="1" x14ac:dyDescent="0.3">
      <c r="A4" s="6">
        <v>2.2000000000000002</v>
      </c>
      <c r="B4" s="7">
        <v>15</v>
      </c>
    </row>
    <row r="5" spans="1:2" ht="24" thickBot="1" x14ac:dyDescent="0.3">
      <c r="A5" s="4">
        <v>3.4</v>
      </c>
      <c r="B5" s="5">
        <v>14</v>
      </c>
    </row>
    <row r="6" spans="1:2" ht="24" thickBot="1" x14ac:dyDescent="0.3">
      <c r="A6" s="6">
        <v>4.5</v>
      </c>
      <c r="B6" s="7">
        <v>15</v>
      </c>
    </row>
    <row r="7" spans="1:2" ht="24" thickBot="1" x14ac:dyDescent="0.3">
      <c r="A7" s="4">
        <v>5</v>
      </c>
      <c r="B7" s="5">
        <v>17</v>
      </c>
    </row>
    <row r="8" spans="1:2" ht="24" thickBot="1" x14ac:dyDescent="0.3">
      <c r="A8" s="6">
        <v>6.3</v>
      </c>
      <c r="B8" s="7">
        <v>18</v>
      </c>
    </row>
    <row r="9" spans="1:2" ht="24" thickBot="1" x14ac:dyDescent="0.3">
      <c r="A9" s="4">
        <v>6.5</v>
      </c>
      <c r="B9" s="5">
        <v>21</v>
      </c>
    </row>
    <row r="10" spans="1:2" ht="24" thickBot="1" x14ac:dyDescent="0.3">
      <c r="A10" s="6">
        <v>7</v>
      </c>
      <c r="B10" s="7">
        <v>24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A4" workbookViewId="0">
      <selection activeCell="B26" sqref="B26"/>
    </sheetView>
  </sheetViews>
  <sheetFormatPr defaultRowHeight="15" x14ac:dyDescent="0.25"/>
  <cols>
    <col min="1" max="1" width="25" customWidth="1"/>
    <col min="2" max="2" width="17.5703125" customWidth="1"/>
    <col min="3" max="3" width="23.28515625" customWidth="1"/>
  </cols>
  <sheetData>
    <row r="1" spans="1:9" x14ac:dyDescent="0.25">
      <c r="A1" t="s">
        <v>2</v>
      </c>
    </row>
    <row r="2" spans="1:9" ht="15.75" thickBot="1" x14ac:dyDescent="0.3"/>
    <row r="3" spans="1:9" x14ac:dyDescent="0.25">
      <c r="A3" s="11" t="s">
        <v>3</v>
      </c>
      <c r="B3" s="11"/>
    </row>
    <row r="4" spans="1:9" x14ac:dyDescent="0.25">
      <c r="A4" s="8" t="s">
        <v>4</v>
      </c>
      <c r="B4" s="8">
        <v>0.91747893491956878</v>
      </c>
    </row>
    <row r="5" spans="1:9" x14ac:dyDescent="0.25">
      <c r="A5" s="8" t="s">
        <v>5</v>
      </c>
      <c r="B5" s="8">
        <v>0.84176759602114626</v>
      </c>
    </row>
    <row r="6" spans="1:9" x14ac:dyDescent="0.25">
      <c r="A6" s="8" t="s">
        <v>6</v>
      </c>
      <c r="B6" s="8">
        <v>0.81916296688130996</v>
      </c>
    </row>
    <row r="7" spans="1:9" x14ac:dyDescent="0.25">
      <c r="A7" s="8" t="s">
        <v>7</v>
      </c>
      <c r="B7" s="8">
        <v>1.7789457775820701</v>
      </c>
    </row>
    <row r="8" spans="1:9" ht="15.75" thickBot="1" x14ac:dyDescent="0.3">
      <c r="A8" s="9" t="s">
        <v>8</v>
      </c>
      <c r="B8" s="9">
        <v>9</v>
      </c>
    </row>
    <row r="10" spans="1:9" ht="15.75" thickBot="1" x14ac:dyDescent="0.3">
      <c r="A10" t="s">
        <v>9</v>
      </c>
    </row>
    <row r="11" spans="1:9" x14ac:dyDescent="0.25">
      <c r="A11" s="10"/>
      <c r="B11" s="10" t="s">
        <v>14</v>
      </c>
      <c r="C11" s="10" t="s">
        <v>15</v>
      </c>
      <c r="D11" s="10" t="s">
        <v>16</v>
      </c>
      <c r="E11" s="10" t="s">
        <v>17</v>
      </c>
      <c r="F11" s="10" t="s">
        <v>18</v>
      </c>
    </row>
    <row r="12" spans="1:9" x14ac:dyDescent="0.25">
      <c r="A12" s="8" t="s">
        <v>10</v>
      </c>
      <c r="B12" s="8">
        <v>1</v>
      </c>
      <c r="C12" s="8">
        <v>117.84746344296047</v>
      </c>
      <c r="D12" s="8">
        <v>117.84746344296047</v>
      </c>
      <c r="E12" s="8">
        <v>37.238726227881116</v>
      </c>
      <c r="F12" s="8">
        <v>4.8994374646731988E-4</v>
      </c>
    </row>
    <row r="13" spans="1:9" x14ac:dyDescent="0.25">
      <c r="A13" s="8" t="s">
        <v>11</v>
      </c>
      <c r="B13" s="8">
        <v>7</v>
      </c>
      <c r="C13" s="8">
        <v>22.152536557039532</v>
      </c>
      <c r="D13" s="8">
        <v>3.1646480795770762</v>
      </c>
      <c r="E13" s="8"/>
      <c r="F13" s="8"/>
    </row>
    <row r="14" spans="1:9" ht="15.75" thickBot="1" x14ac:dyDescent="0.3">
      <c r="A14" s="9" t="s">
        <v>12</v>
      </c>
      <c r="B14" s="9">
        <v>8</v>
      </c>
      <c r="C14" s="9">
        <v>140</v>
      </c>
      <c r="D14" s="9"/>
      <c r="E14" s="9"/>
      <c r="F14" s="9"/>
    </row>
    <row r="15" spans="1:9" ht="15.75" thickBot="1" x14ac:dyDescent="0.3"/>
    <row r="16" spans="1:9" x14ac:dyDescent="0.25">
      <c r="A16" s="10"/>
      <c r="B16" s="10" t="s">
        <v>19</v>
      </c>
      <c r="C16" s="10" t="s">
        <v>7</v>
      </c>
      <c r="D16" s="10" t="s">
        <v>20</v>
      </c>
      <c r="E16" s="10" t="s">
        <v>21</v>
      </c>
      <c r="F16" s="10" t="s">
        <v>22</v>
      </c>
      <c r="G16" s="10" t="s">
        <v>23</v>
      </c>
      <c r="H16" s="10" t="s">
        <v>24</v>
      </c>
      <c r="I16" s="10" t="s">
        <v>25</v>
      </c>
    </row>
    <row r="17" spans="1:9" x14ac:dyDescent="0.25">
      <c r="A17" s="8" t="s">
        <v>13</v>
      </c>
      <c r="B17" s="8">
        <v>9.4361241619595582</v>
      </c>
      <c r="C17" s="8">
        <v>1.276362523191765</v>
      </c>
      <c r="D17" s="8">
        <v>7.3929812185043629</v>
      </c>
      <c r="E17" s="8">
        <v>1.50317700652372E-4</v>
      </c>
      <c r="F17" s="8">
        <v>6.4180063857961525</v>
      </c>
      <c r="G17" s="8">
        <v>12.454241938122964</v>
      </c>
      <c r="H17" s="8">
        <v>6.4180063857961525</v>
      </c>
      <c r="I17" s="8">
        <v>12.454241938122964</v>
      </c>
    </row>
    <row r="18" spans="1:9" ht="15.75" thickBot="1" x14ac:dyDescent="0.3">
      <c r="A18" s="9" t="s">
        <v>0</v>
      </c>
      <c r="B18" s="9">
        <v>1.6731774270178963</v>
      </c>
      <c r="C18" s="9">
        <v>0.2741855658709999</v>
      </c>
      <c r="D18" s="9">
        <v>6.1023541545768332</v>
      </c>
      <c r="E18" s="9">
        <v>4.8994374646731847E-4</v>
      </c>
      <c r="F18" s="9">
        <v>1.0248315885226389</v>
      </c>
      <c r="G18" s="9">
        <v>2.3215232655131537</v>
      </c>
      <c r="H18" s="9">
        <v>1.0248315885226389</v>
      </c>
      <c r="I18" s="9">
        <v>2.3215232655131537</v>
      </c>
    </row>
    <row r="21" spans="1:9" x14ac:dyDescent="0.25">
      <c r="A21" t="s">
        <v>28</v>
      </c>
      <c r="B21" t="s">
        <v>26</v>
      </c>
    </row>
    <row r="22" spans="1:9" x14ac:dyDescent="0.25">
      <c r="B22" t="s">
        <v>27</v>
      </c>
    </row>
    <row r="23" spans="1:9" x14ac:dyDescent="0.25">
      <c r="B23" t="s">
        <v>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H10" sqref="H10"/>
    </sheetView>
  </sheetViews>
  <sheetFormatPr defaultRowHeight="15" x14ac:dyDescent="0.25"/>
  <cols>
    <col min="1" max="1" width="15.42578125" customWidth="1"/>
    <col min="2" max="2" width="15.5703125" customWidth="1"/>
    <col min="3" max="3" width="17.5703125" customWidth="1"/>
  </cols>
  <sheetData>
    <row r="1" spans="1:6" ht="60" x14ac:dyDescent="0.25">
      <c r="A1" s="13" t="s">
        <v>31</v>
      </c>
      <c r="B1" s="13" t="s">
        <v>32</v>
      </c>
      <c r="C1" s="13" t="s">
        <v>30</v>
      </c>
      <c r="F1" s="14" t="s">
        <v>33</v>
      </c>
    </row>
    <row r="2" spans="1:6" x14ac:dyDescent="0.25">
      <c r="A2" s="14">
        <v>50</v>
      </c>
      <c r="B2" s="14">
        <v>9</v>
      </c>
      <c r="C2" s="14">
        <v>7.1</v>
      </c>
    </row>
    <row r="3" spans="1:6" x14ac:dyDescent="0.25">
      <c r="A3" s="14">
        <v>50</v>
      </c>
      <c r="B3" s="14">
        <v>9</v>
      </c>
      <c r="C3" s="14">
        <v>5.7</v>
      </c>
    </row>
    <row r="4" spans="1:6" x14ac:dyDescent="0.25">
      <c r="A4" s="14">
        <v>50</v>
      </c>
      <c r="B4" s="14">
        <v>10</v>
      </c>
      <c r="C4" s="14">
        <v>10.3</v>
      </c>
    </row>
    <row r="5" spans="1:6" x14ac:dyDescent="0.25">
      <c r="A5" s="14">
        <v>50</v>
      </c>
      <c r="B5" s="14">
        <v>10</v>
      </c>
      <c r="C5" s="14">
        <v>11.8</v>
      </c>
    </row>
    <row r="6" spans="1:6" x14ac:dyDescent="0.25">
      <c r="A6" s="14">
        <v>50</v>
      </c>
      <c r="B6" s="14">
        <v>11</v>
      </c>
      <c r="C6" s="14">
        <v>11.9</v>
      </c>
    </row>
    <row r="7" spans="1:6" x14ac:dyDescent="0.25">
      <c r="A7" s="14">
        <v>50</v>
      </c>
      <c r="B7" s="14">
        <v>11</v>
      </c>
      <c r="C7" s="14">
        <v>13.9</v>
      </c>
    </row>
    <row r="8" spans="1:6" x14ac:dyDescent="0.25">
      <c r="A8" s="14">
        <v>60</v>
      </c>
      <c r="B8" s="14">
        <v>11</v>
      </c>
      <c r="C8" s="14">
        <v>5.7</v>
      </c>
    </row>
    <row r="9" spans="1:6" x14ac:dyDescent="0.25">
      <c r="A9" s="14">
        <v>60</v>
      </c>
      <c r="B9" s="14">
        <v>11</v>
      </c>
      <c r="C9" s="14">
        <v>6.6</v>
      </c>
    </row>
    <row r="10" spans="1:6" x14ac:dyDescent="0.25">
      <c r="A10" s="14">
        <v>60</v>
      </c>
      <c r="B10" s="14">
        <v>12</v>
      </c>
      <c r="C10" s="14">
        <v>11.5</v>
      </c>
    </row>
    <row r="11" spans="1:6" x14ac:dyDescent="0.25">
      <c r="A11" s="14">
        <v>60</v>
      </c>
      <c r="B11" s="14">
        <v>12</v>
      </c>
      <c r="C11" s="14">
        <v>12.6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K27" sqref="K27"/>
    </sheetView>
  </sheetViews>
  <sheetFormatPr defaultRowHeight="15" x14ac:dyDescent="0.25"/>
  <cols>
    <col min="1" max="1" width="16.85546875" customWidth="1"/>
    <col min="2" max="2" width="14.140625" customWidth="1"/>
    <col min="3" max="3" width="18.28515625" customWidth="1"/>
  </cols>
  <sheetData>
    <row r="1" spans="1:9" x14ac:dyDescent="0.25">
      <c r="A1" t="s">
        <v>2</v>
      </c>
    </row>
    <row r="2" spans="1:9" ht="15.75" thickBot="1" x14ac:dyDescent="0.3"/>
    <row r="3" spans="1:9" x14ac:dyDescent="0.25">
      <c r="A3" s="11" t="s">
        <v>3</v>
      </c>
      <c r="B3" s="11"/>
    </row>
    <row r="4" spans="1:9" ht="15.75" thickBot="1" x14ac:dyDescent="0.3">
      <c r="A4" s="8" t="s">
        <v>4</v>
      </c>
      <c r="B4" s="8">
        <v>0.92036228321455948</v>
      </c>
    </row>
    <row r="5" spans="1:9" ht="15.75" thickBot="1" x14ac:dyDescent="0.3">
      <c r="A5" s="8" t="s">
        <v>5</v>
      </c>
      <c r="B5" s="8">
        <v>0.84706673236391694</v>
      </c>
      <c r="C5" s="17" t="s">
        <v>34</v>
      </c>
    </row>
    <row r="6" spans="1:9" x14ac:dyDescent="0.25">
      <c r="A6" s="8" t="s">
        <v>6</v>
      </c>
      <c r="B6" s="8">
        <v>0.80337151303932175</v>
      </c>
    </row>
    <row r="7" spans="1:9" x14ac:dyDescent="0.25">
      <c r="A7" s="8" t="s">
        <v>7</v>
      </c>
      <c r="B7" s="8">
        <v>1.3808037686865746</v>
      </c>
    </row>
    <row r="8" spans="1:9" ht="15.75" thickBot="1" x14ac:dyDescent="0.3">
      <c r="A8" s="9" t="s">
        <v>8</v>
      </c>
      <c r="B8" s="9">
        <v>10</v>
      </c>
    </row>
    <row r="10" spans="1:9" ht="15.75" thickBot="1" x14ac:dyDescent="0.3">
      <c r="A10" t="s">
        <v>9</v>
      </c>
    </row>
    <row r="11" spans="1:9" x14ac:dyDescent="0.25">
      <c r="A11" s="10"/>
      <c r="B11" s="10" t="s">
        <v>14</v>
      </c>
      <c r="C11" s="10" t="s">
        <v>15</v>
      </c>
      <c r="D11" s="10" t="s">
        <v>16</v>
      </c>
      <c r="E11" s="10" t="s">
        <v>17</v>
      </c>
      <c r="F11" s="10" t="s">
        <v>18</v>
      </c>
    </row>
    <row r="12" spans="1:9" x14ac:dyDescent="0.25">
      <c r="A12" s="8" t="s">
        <v>10</v>
      </c>
      <c r="B12" s="8">
        <v>2</v>
      </c>
      <c r="C12" s="8">
        <v>73.922666666666672</v>
      </c>
      <c r="D12" s="8">
        <v>36.961333333333336</v>
      </c>
      <c r="E12" s="8">
        <v>19.385798846125034</v>
      </c>
      <c r="F12" s="8">
        <v>1.3988040717150929E-3</v>
      </c>
    </row>
    <row r="13" spans="1:9" x14ac:dyDescent="0.25">
      <c r="A13" s="8" t="s">
        <v>11</v>
      </c>
      <c r="B13" s="8">
        <v>7</v>
      </c>
      <c r="C13" s="8">
        <v>13.34633333333333</v>
      </c>
      <c r="D13" s="8">
        <v>1.9066190476190472</v>
      </c>
      <c r="E13" s="8"/>
      <c r="F13" s="8"/>
    </row>
    <row r="14" spans="1:9" ht="15.75" thickBot="1" x14ac:dyDescent="0.3">
      <c r="A14" s="9" t="s">
        <v>12</v>
      </c>
      <c r="B14" s="9">
        <v>9</v>
      </c>
      <c r="C14" s="9">
        <v>87.269000000000005</v>
      </c>
      <c r="D14" s="9"/>
      <c r="E14" s="9"/>
      <c r="F14" s="9"/>
    </row>
    <row r="15" spans="1:9" ht="15.75" thickBot="1" x14ac:dyDescent="0.3"/>
    <row r="16" spans="1:9" x14ac:dyDescent="0.25">
      <c r="A16" s="10"/>
      <c r="B16" s="10" t="s">
        <v>19</v>
      </c>
      <c r="C16" s="10" t="s">
        <v>7</v>
      </c>
      <c r="D16" s="10" t="s">
        <v>20</v>
      </c>
      <c r="E16" s="10" t="s">
        <v>21</v>
      </c>
      <c r="F16" s="10" t="s">
        <v>22</v>
      </c>
      <c r="G16" s="10" t="s">
        <v>23</v>
      </c>
      <c r="H16" s="10" t="s">
        <v>24</v>
      </c>
      <c r="I16" s="10" t="s">
        <v>25</v>
      </c>
    </row>
    <row r="17" spans="1:9" x14ac:dyDescent="0.25">
      <c r="A17" s="8" t="s">
        <v>13</v>
      </c>
      <c r="B17" s="8">
        <v>5.75</v>
      </c>
      <c r="C17" s="8">
        <v>5.0733970022911814</v>
      </c>
      <c r="D17" s="8">
        <v>1.1333629119509592</v>
      </c>
      <c r="E17" s="8">
        <v>0.29438202452297585</v>
      </c>
      <c r="F17" s="8">
        <v>-6.2466775895758637</v>
      </c>
      <c r="G17" s="8">
        <v>17.746677589575864</v>
      </c>
      <c r="H17" s="8">
        <v>-6.2466775895758637</v>
      </c>
      <c r="I17" s="8">
        <v>17.746677589575864</v>
      </c>
    </row>
    <row r="18" spans="1:9" ht="42.75" customHeight="1" x14ac:dyDescent="0.25">
      <c r="A18" s="15" t="s">
        <v>31</v>
      </c>
      <c r="B18" s="8">
        <v>-0.66866666666666674</v>
      </c>
      <c r="C18" s="8">
        <v>0.12854583519520085</v>
      </c>
      <c r="D18" s="8">
        <v>-5.2017762041942133</v>
      </c>
      <c r="E18" s="8">
        <v>1.2505667993346558E-3</v>
      </c>
      <c r="F18" s="8">
        <v>-0.97262926601048805</v>
      </c>
      <c r="G18" s="8">
        <v>-0.36470406732284544</v>
      </c>
      <c r="H18" s="8">
        <v>-0.97262926601048805</v>
      </c>
      <c r="I18" s="8">
        <v>-0.36470406732284544</v>
      </c>
    </row>
    <row r="19" spans="1:9" ht="49.5" customHeight="1" thickBot="1" x14ac:dyDescent="0.3">
      <c r="A19" s="16" t="s">
        <v>32</v>
      </c>
      <c r="B19" s="9">
        <v>3.7800000000000007</v>
      </c>
      <c r="C19" s="9">
        <v>0.61751421807421525</v>
      </c>
      <c r="D19" s="9">
        <v>6.1213165452098233</v>
      </c>
      <c r="E19" s="9">
        <v>4.8088593949852446E-4</v>
      </c>
      <c r="F19" s="9">
        <v>2.3198109042383557</v>
      </c>
      <c r="G19" s="9">
        <v>5.2401890957616457</v>
      </c>
      <c r="H19" s="9">
        <v>2.3198109042383557</v>
      </c>
      <c r="I19" s="9">
        <v>5.2401890957616457</v>
      </c>
    </row>
    <row r="22" spans="1:9" x14ac:dyDescent="0.25">
      <c r="C22" s="18" t="s">
        <v>35</v>
      </c>
      <c r="D22" t="s">
        <v>36</v>
      </c>
      <c r="I22" t="s">
        <v>37</v>
      </c>
    </row>
    <row r="23" spans="1:9" x14ac:dyDescent="0.25">
      <c r="C23" s="20">
        <f>B17+(B18*90)+(B19*18)</f>
        <v>13.61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D21" sqref="D21"/>
    </sheetView>
  </sheetViews>
  <sheetFormatPr defaultRowHeight="15" x14ac:dyDescent="0.25"/>
  <cols>
    <col min="1" max="1" width="14" customWidth="1"/>
    <col min="3" max="3" width="13.28515625" customWidth="1"/>
    <col min="4" max="4" width="11.42578125" customWidth="1"/>
  </cols>
  <sheetData>
    <row r="1" spans="1:5" ht="30" x14ac:dyDescent="0.25">
      <c r="A1" s="12" t="s">
        <v>38</v>
      </c>
      <c r="B1" s="12" t="s">
        <v>39</v>
      </c>
      <c r="C1" s="12" t="s">
        <v>40</v>
      </c>
      <c r="D1" s="12" t="s">
        <v>41</v>
      </c>
      <c r="E1" s="12" t="s">
        <v>42</v>
      </c>
    </row>
    <row r="2" spans="1:5" x14ac:dyDescent="0.25">
      <c r="A2">
        <v>715</v>
      </c>
      <c r="B2">
        <v>5232</v>
      </c>
      <c r="C2">
        <v>5</v>
      </c>
      <c r="D2">
        <v>5</v>
      </c>
      <c r="E2">
        <v>8</v>
      </c>
    </row>
    <row r="3" spans="1:5" x14ac:dyDescent="0.25">
      <c r="A3">
        <v>583</v>
      </c>
      <c r="B3">
        <v>4316</v>
      </c>
      <c r="C3">
        <v>4</v>
      </c>
      <c r="D3">
        <v>5</v>
      </c>
      <c r="E3">
        <v>140</v>
      </c>
    </row>
    <row r="4" spans="1:5" x14ac:dyDescent="0.25">
      <c r="A4">
        <v>484</v>
      </c>
      <c r="B4">
        <v>4238</v>
      </c>
      <c r="C4">
        <v>4</v>
      </c>
      <c r="D4">
        <v>4</v>
      </c>
      <c r="E4">
        <v>229</v>
      </c>
    </row>
    <row r="5" spans="1:5" x14ac:dyDescent="0.25">
      <c r="A5">
        <v>425</v>
      </c>
      <c r="B5">
        <v>3600</v>
      </c>
      <c r="C5">
        <v>4</v>
      </c>
      <c r="D5">
        <v>4</v>
      </c>
      <c r="E5">
        <v>386</v>
      </c>
    </row>
    <row r="6" spans="1:5" x14ac:dyDescent="0.25">
      <c r="A6">
        <v>418</v>
      </c>
      <c r="B6">
        <v>4000</v>
      </c>
      <c r="C6">
        <v>4</v>
      </c>
      <c r="D6">
        <v>3</v>
      </c>
      <c r="E6">
        <v>0</v>
      </c>
    </row>
    <row r="7" spans="1:5" x14ac:dyDescent="0.25">
      <c r="A7">
        <v>418</v>
      </c>
      <c r="B7">
        <v>3730</v>
      </c>
      <c r="C7">
        <v>5</v>
      </c>
      <c r="D7">
        <v>4</v>
      </c>
      <c r="E7">
        <v>260</v>
      </c>
    </row>
    <row r="8" spans="1:5" x14ac:dyDescent="0.25">
      <c r="A8">
        <v>407</v>
      </c>
      <c r="B8">
        <v>3005</v>
      </c>
      <c r="C8">
        <v>4</v>
      </c>
      <c r="D8">
        <v>3</v>
      </c>
      <c r="E8">
        <v>81</v>
      </c>
    </row>
    <row r="9" spans="1:5" x14ac:dyDescent="0.25">
      <c r="A9">
        <v>405</v>
      </c>
      <c r="B9">
        <v>3800</v>
      </c>
      <c r="C9">
        <v>4</v>
      </c>
      <c r="D9">
        <v>3</v>
      </c>
      <c r="E9">
        <v>52</v>
      </c>
    </row>
    <row r="10" spans="1:5" x14ac:dyDescent="0.25">
      <c r="A10">
        <v>385</v>
      </c>
      <c r="B10">
        <v>4127</v>
      </c>
      <c r="C10">
        <v>4</v>
      </c>
      <c r="D10">
        <v>4</v>
      </c>
      <c r="E10">
        <v>108</v>
      </c>
    </row>
    <row r="11" spans="1:5" x14ac:dyDescent="0.25">
      <c r="A11">
        <v>336</v>
      </c>
      <c r="B11">
        <v>3800</v>
      </c>
      <c r="C11">
        <v>4</v>
      </c>
      <c r="D11">
        <v>3</v>
      </c>
      <c r="E11">
        <v>108</v>
      </c>
    </row>
    <row r="12" spans="1:5" x14ac:dyDescent="0.25">
      <c r="A12">
        <v>330</v>
      </c>
      <c r="B12">
        <v>3200</v>
      </c>
      <c r="C12">
        <v>4</v>
      </c>
      <c r="D12">
        <v>3</v>
      </c>
      <c r="E12">
        <v>52</v>
      </c>
    </row>
    <row r="13" spans="1:5" x14ac:dyDescent="0.25">
      <c r="A13">
        <v>330</v>
      </c>
      <c r="B13">
        <v>3319</v>
      </c>
      <c r="C13">
        <v>4</v>
      </c>
      <c r="D13">
        <v>3</v>
      </c>
      <c r="E13">
        <v>66</v>
      </c>
    </row>
    <row r="14" spans="1:5" x14ac:dyDescent="0.25">
      <c r="A14">
        <v>330</v>
      </c>
      <c r="B14">
        <v>3259</v>
      </c>
      <c r="C14">
        <v>4</v>
      </c>
      <c r="D14">
        <v>3</v>
      </c>
      <c r="E14">
        <v>121</v>
      </c>
    </row>
    <row r="15" spans="1:5" x14ac:dyDescent="0.25">
      <c r="A15">
        <v>319</v>
      </c>
      <c r="B15">
        <v>3200</v>
      </c>
      <c r="C15">
        <v>4</v>
      </c>
      <c r="D15">
        <v>3</v>
      </c>
      <c r="E15">
        <v>103</v>
      </c>
    </row>
    <row r="16" spans="1:5" x14ac:dyDescent="0.25">
      <c r="A16">
        <v>314</v>
      </c>
      <c r="B16">
        <v>3400</v>
      </c>
      <c r="C16">
        <v>5</v>
      </c>
      <c r="D16">
        <v>3</v>
      </c>
      <c r="E16">
        <v>60</v>
      </c>
    </row>
    <row r="17" spans="1:5" x14ac:dyDescent="0.25">
      <c r="A17">
        <v>308</v>
      </c>
      <c r="B17">
        <v>3000</v>
      </c>
      <c r="C17">
        <v>4</v>
      </c>
      <c r="D17">
        <v>3</v>
      </c>
      <c r="E17">
        <v>266</v>
      </c>
    </row>
    <row r="18" spans="1:5" x14ac:dyDescent="0.25">
      <c r="A18">
        <v>308</v>
      </c>
      <c r="B18">
        <v>3007</v>
      </c>
      <c r="C18">
        <v>4</v>
      </c>
      <c r="D18">
        <v>3</v>
      </c>
      <c r="E18">
        <v>144</v>
      </c>
    </row>
    <row r="19" spans="1:5" x14ac:dyDescent="0.25">
      <c r="A19">
        <v>297</v>
      </c>
      <c r="B19">
        <v>3041</v>
      </c>
      <c r="C19">
        <v>4</v>
      </c>
      <c r="D19">
        <v>3</v>
      </c>
      <c r="E19">
        <v>74</v>
      </c>
    </row>
    <row r="20" spans="1:5" x14ac:dyDescent="0.25">
      <c r="A20">
        <v>292</v>
      </c>
      <c r="B20">
        <v>3043</v>
      </c>
      <c r="C20">
        <v>4</v>
      </c>
      <c r="D20">
        <v>3</v>
      </c>
      <c r="E20">
        <v>110</v>
      </c>
    </row>
    <row r="21" spans="1:5" x14ac:dyDescent="0.25">
      <c r="A21">
        <v>286</v>
      </c>
      <c r="B21">
        <v>3406</v>
      </c>
      <c r="C21">
        <v>4</v>
      </c>
      <c r="D21">
        <v>3</v>
      </c>
      <c r="E21">
        <v>10</v>
      </c>
    </row>
    <row r="22" spans="1:5" x14ac:dyDescent="0.25">
      <c r="A22">
        <v>285</v>
      </c>
      <c r="B22">
        <v>2539</v>
      </c>
      <c r="C22">
        <v>4</v>
      </c>
      <c r="D22">
        <v>2</v>
      </c>
      <c r="E22">
        <v>44</v>
      </c>
    </row>
    <row r="23" spans="1:5" x14ac:dyDescent="0.25">
      <c r="A23">
        <v>283</v>
      </c>
      <c r="B23">
        <v>3013</v>
      </c>
      <c r="C23">
        <v>4</v>
      </c>
      <c r="D23">
        <v>3</v>
      </c>
      <c r="E23">
        <v>58</v>
      </c>
    </row>
    <row r="24" spans="1:5" x14ac:dyDescent="0.25">
      <c r="A24">
        <v>282</v>
      </c>
      <c r="B24">
        <v>3022</v>
      </c>
      <c r="C24">
        <v>4</v>
      </c>
      <c r="D24">
        <v>3</v>
      </c>
      <c r="E24">
        <v>171</v>
      </c>
    </row>
    <row r="25" spans="1:5" x14ac:dyDescent="0.25">
      <c r="A25">
        <v>272</v>
      </c>
      <c r="B25">
        <v>2792</v>
      </c>
      <c r="C25">
        <v>4</v>
      </c>
      <c r="D25">
        <v>3</v>
      </c>
      <c r="E25">
        <v>274</v>
      </c>
    </row>
    <row r="26" spans="1:5" x14ac:dyDescent="0.25">
      <c r="A26">
        <v>270</v>
      </c>
      <c r="B26">
        <v>3407</v>
      </c>
      <c r="C26">
        <v>4</v>
      </c>
      <c r="D26">
        <v>3</v>
      </c>
      <c r="E26">
        <v>31</v>
      </c>
    </row>
    <row r="27" spans="1:5" x14ac:dyDescent="0.25">
      <c r="A27">
        <v>267</v>
      </c>
      <c r="B27">
        <v>3275</v>
      </c>
      <c r="C27">
        <v>4</v>
      </c>
      <c r="D27">
        <v>3</v>
      </c>
      <c r="E27">
        <v>361</v>
      </c>
    </row>
    <row r="28" spans="1:5" x14ac:dyDescent="0.25">
      <c r="A28">
        <v>266</v>
      </c>
      <c r="B28">
        <v>2826</v>
      </c>
      <c r="C28">
        <v>4</v>
      </c>
      <c r="D28">
        <v>3</v>
      </c>
      <c r="E28">
        <v>88</v>
      </c>
    </row>
    <row r="29" spans="1:5" x14ac:dyDescent="0.25">
      <c r="A29">
        <v>266</v>
      </c>
      <c r="B29">
        <v>2820</v>
      </c>
      <c r="C29">
        <v>4</v>
      </c>
      <c r="D29">
        <v>3</v>
      </c>
      <c r="E29">
        <v>88</v>
      </c>
    </row>
    <row r="30" spans="1:5" x14ac:dyDescent="0.25">
      <c r="A30">
        <v>266</v>
      </c>
      <c r="B30">
        <v>2826</v>
      </c>
      <c r="C30">
        <v>4</v>
      </c>
      <c r="D30">
        <v>3</v>
      </c>
      <c r="E30">
        <v>252</v>
      </c>
    </row>
    <row r="31" spans="1:5" x14ac:dyDescent="0.25">
      <c r="A31">
        <v>264</v>
      </c>
      <c r="B31">
        <v>2610</v>
      </c>
      <c r="C31">
        <v>4</v>
      </c>
      <c r="D31">
        <v>3</v>
      </c>
      <c r="E31">
        <v>48</v>
      </c>
    </row>
    <row r="32" spans="1:5" x14ac:dyDescent="0.25">
      <c r="A32">
        <v>258</v>
      </c>
      <c r="B32">
        <v>2790</v>
      </c>
      <c r="C32">
        <v>3</v>
      </c>
      <c r="D32">
        <v>3</v>
      </c>
      <c r="E32">
        <v>33</v>
      </c>
    </row>
    <row r="33" spans="1:5" x14ac:dyDescent="0.25">
      <c r="A33">
        <v>253</v>
      </c>
      <c r="B33">
        <v>2400</v>
      </c>
      <c r="C33">
        <v>4</v>
      </c>
      <c r="D33">
        <v>2</v>
      </c>
      <c r="E33">
        <v>57</v>
      </c>
    </row>
    <row r="34" spans="1:5" x14ac:dyDescent="0.25">
      <c r="A34">
        <v>249</v>
      </c>
      <c r="B34">
        <v>2780</v>
      </c>
      <c r="C34">
        <v>3</v>
      </c>
      <c r="D34">
        <v>3</v>
      </c>
      <c r="E34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F25" sqref="F25"/>
    </sheetView>
  </sheetViews>
  <sheetFormatPr defaultRowHeight="15" x14ac:dyDescent="0.25"/>
  <cols>
    <col min="1" max="1" width="19.28515625" customWidth="1"/>
    <col min="2" max="2" width="17.5703125" customWidth="1"/>
    <col min="3" max="3" width="17.28515625" customWidth="1"/>
    <col min="4" max="4" width="17.42578125" customWidth="1"/>
    <col min="5" max="5" width="18" customWidth="1"/>
    <col min="6" max="6" width="14.140625" customWidth="1"/>
    <col min="7" max="7" width="16.7109375" customWidth="1"/>
    <col min="8" max="8" width="18.140625" customWidth="1"/>
    <col min="9" max="9" width="15.7109375" customWidth="1"/>
  </cols>
  <sheetData>
    <row r="1" spans="1:9" x14ac:dyDescent="0.25">
      <c r="A1" t="s">
        <v>2</v>
      </c>
    </row>
    <row r="2" spans="1:9" ht="15.75" thickBot="1" x14ac:dyDescent="0.3"/>
    <row r="3" spans="1:9" x14ac:dyDescent="0.25">
      <c r="A3" s="11" t="s">
        <v>3</v>
      </c>
      <c r="B3" s="11"/>
    </row>
    <row r="4" spans="1:9" x14ac:dyDescent="0.25">
      <c r="A4" s="8" t="s">
        <v>4</v>
      </c>
      <c r="B4" s="8">
        <v>0.91684766726752653</v>
      </c>
    </row>
    <row r="5" spans="1:9" x14ac:dyDescent="0.25">
      <c r="A5" s="8" t="s">
        <v>5</v>
      </c>
      <c r="B5" s="8">
        <v>0.840609644973905</v>
      </c>
    </row>
    <row r="6" spans="1:9" x14ac:dyDescent="0.25">
      <c r="A6" s="8" t="s">
        <v>6</v>
      </c>
      <c r="B6" s="8">
        <v>0.81783959425589148</v>
      </c>
    </row>
    <row r="7" spans="1:9" x14ac:dyDescent="0.25">
      <c r="A7" s="8" t="s">
        <v>7</v>
      </c>
      <c r="B7" s="8">
        <v>43.360927202850391</v>
      </c>
    </row>
    <row r="8" spans="1:9" ht="15.75" thickBot="1" x14ac:dyDescent="0.3">
      <c r="A8" s="9" t="s">
        <v>8</v>
      </c>
      <c r="B8" s="9">
        <v>33</v>
      </c>
    </row>
    <row r="10" spans="1:9" ht="15.75" thickBot="1" x14ac:dyDescent="0.3">
      <c r="A10" t="s">
        <v>9</v>
      </c>
    </row>
    <row r="11" spans="1:9" x14ac:dyDescent="0.25">
      <c r="A11" s="10"/>
      <c r="B11" s="10" t="s">
        <v>14</v>
      </c>
      <c r="C11" s="10" t="s">
        <v>15</v>
      </c>
      <c r="D11" s="10" t="s">
        <v>16</v>
      </c>
      <c r="E11" s="10" t="s">
        <v>17</v>
      </c>
      <c r="F11" s="10" t="s">
        <v>18</v>
      </c>
    </row>
    <row r="12" spans="1:9" x14ac:dyDescent="0.25">
      <c r="A12" s="8" t="s">
        <v>10</v>
      </c>
      <c r="B12" s="8">
        <v>4</v>
      </c>
      <c r="C12" s="8">
        <v>277643.48220329743</v>
      </c>
      <c r="D12" s="8">
        <v>69410.870550824358</v>
      </c>
      <c r="E12" s="8">
        <v>36.917337400082801</v>
      </c>
      <c r="F12" s="8">
        <v>8.7218698950132191E-11</v>
      </c>
    </row>
    <row r="13" spans="1:9" x14ac:dyDescent="0.25">
      <c r="A13" s="8" t="s">
        <v>11</v>
      </c>
      <c r="B13" s="8">
        <v>28</v>
      </c>
      <c r="C13" s="8">
        <v>52644.760220944947</v>
      </c>
      <c r="D13" s="8">
        <v>1880.1700078908909</v>
      </c>
      <c r="E13" s="8"/>
      <c r="F13" s="8"/>
    </row>
    <row r="14" spans="1:9" ht="15.75" thickBot="1" x14ac:dyDescent="0.3">
      <c r="A14" s="9" t="s">
        <v>12</v>
      </c>
      <c r="B14" s="9">
        <v>32</v>
      </c>
      <c r="C14" s="9">
        <v>330288.24242424237</v>
      </c>
      <c r="D14" s="9"/>
      <c r="E14" s="9"/>
      <c r="F14" s="9"/>
    </row>
    <row r="15" spans="1:9" ht="15.75" thickBot="1" x14ac:dyDescent="0.3"/>
    <row r="16" spans="1:9" x14ac:dyDescent="0.25">
      <c r="A16" s="10"/>
      <c r="B16" s="10" t="s">
        <v>19</v>
      </c>
      <c r="C16" s="10" t="s">
        <v>7</v>
      </c>
      <c r="D16" s="10" t="s">
        <v>20</v>
      </c>
      <c r="E16" s="10" t="s">
        <v>21</v>
      </c>
      <c r="F16" s="10" t="s">
        <v>22</v>
      </c>
      <c r="G16" s="10" t="s">
        <v>23</v>
      </c>
      <c r="H16" s="10" t="s">
        <v>24</v>
      </c>
      <c r="I16" s="10" t="s">
        <v>25</v>
      </c>
    </row>
    <row r="17" spans="1:9" x14ac:dyDescent="0.25">
      <c r="A17" s="8" t="s">
        <v>13</v>
      </c>
      <c r="B17" s="8">
        <v>-232.51158582107723</v>
      </c>
      <c r="C17" s="8">
        <v>80.239292904889084</v>
      </c>
      <c r="D17" s="8">
        <v>-2.8977272531137923</v>
      </c>
      <c r="E17" s="8">
        <v>7.2229590530907039E-3</v>
      </c>
      <c r="F17" s="8">
        <v>-396.87432646005254</v>
      </c>
      <c r="G17" s="8">
        <v>-68.148845182101951</v>
      </c>
      <c r="H17" s="8">
        <v>-396.87432646005254</v>
      </c>
      <c r="I17" s="8">
        <v>-68.148845182101951</v>
      </c>
    </row>
    <row r="18" spans="1:9" ht="30" x14ac:dyDescent="0.25">
      <c r="A18" s="15" t="s">
        <v>39</v>
      </c>
      <c r="B18" s="8">
        <v>8.3111822389951281E-2</v>
      </c>
      <c r="C18" s="8">
        <v>2.575498910765105E-2</v>
      </c>
      <c r="D18" s="8">
        <v>3.2270183474960663</v>
      </c>
      <c r="E18" s="8">
        <v>3.1797941066579096E-3</v>
      </c>
      <c r="F18" s="8">
        <v>3.0355118764980135E-2</v>
      </c>
      <c r="G18" s="8">
        <v>0.13586852601492244</v>
      </c>
      <c r="H18" s="8">
        <v>3.0355118764980135E-2</v>
      </c>
      <c r="I18" s="8">
        <v>0.13586852601492244</v>
      </c>
    </row>
    <row r="19" spans="1:9" ht="45" x14ac:dyDescent="0.25">
      <c r="A19" s="15" t="s">
        <v>40</v>
      </c>
      <c r="B19" s="8">
        <v>22.883668723727016</v>
      </c>
      <c r="C19" s="8">
        <v>21.960828483451238</v>
      </c>
      <c r="D19" s="8">
        <v>1.0420221049934975</v>
      </c>
      <c r="E19" s="8">
        <v>0.3063155091942586</v>
      </c>
      <c r="F19" s="8">
        <v>-22.101049181514927</v>
      </c>
      <c r="G19" s="8">
        <v>67.868386628968963</v>
      </c>
      <c r="H19" s="8">
        <v>-22.101049181514927</v>
      </c>
      <c r="I19" s="8">
        <v>67.868386628968963</v>
      </c>
    </row>
    <row r="20" spans="1:9" ht="30" x14ac:dyDescent="0.25">
      <c r="A20" s="15" t="s">
        <v>41</v>
      </c>
      <c r="B20" s="8">
        <v>68.192073832313099</v>
      </c>
      <c r="C20" s="8">
        <v>23.750256564765536</v>
      </c>
      <c r="D20" s="8">
        <v>2.8712141970490874</v>
      </c>
      <c r="E20" s="8">
        <v>7.705164460910718E-3</v>
      </c>
      <c r="F20" s="8">
        <v>19.541878665577983</v>
      </c>
      <c r="G20" s="8">
        <v>116.84226899904822</v>
      </c>
      <c r="H20" s="8">
        <v>19.541878665577983</v>
      </c>
      <c r="I20" s="8">
        <v>116.84226899904822</v>
      </c>
    </row>
    <row r="21" spans="1:9" ht="30.75" thickBot="1" x14ac:dyDescent="0.3">
      <c r="A21" s="16" t="s">
        <v>42</v>
      </c>
      <c r="B21" s="9">
        <v>-9.8463518873523684E-2</v>
      </c>
      <c r="C21" s="9">
        <v>8.37417844468097E-2</v>
      </c>
      <c r="D21" s="9">
        <v>-1.1757991488235457</v>
      </c>
      <c r="E21" s="9">
        <v>0.2495761679754428</v>
      </c>
      <c r="F21" s="9">
        <v>-0.27000078820104662</v>
      </c>
      <c r="G21" s="9">
        <v>7.3073750453999234E-2</v>
      </c>
      <c r="H21" s="9">
        <v>-0.27000078820104662</v>
      </c>
      <c r="I21" s="9">
        <v>7.3073750453999234E-2</v>
      </c>
    </row>
    <row r="24" spans="1:9" x14ac:dyDescent="0.25">
      <c r="D24" s="19" t="s">
        <v>35</v>
      </c>
    </row>
    <row r="25" spans="1:9" x14ac:dyDescent="0.25">
      <c r="D25" s="20">
        <f>B17+(B18*3200)+(B19*4)+(B20*3)+(B21*60)</f>
        <v>323.64933108620278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I18" sqref="I18"/>
    </sheetView>
  </sheetViews>
  <sheetFormatPr defaultRowHeight="15" x14ac:dyDescent="0.25"/>
  <sheetData>
    <row r="1" spans="1:6" ht="45" x14ac:dyDescent="0.25">
      <c r="A1" s="12" t="s">
        <v>38</v>
      </c>
      <c r="B1" s="12" t="s">
        <v>39</v>
      </c>
      <c r="C1" s="12" t="s">
        <v>41</v>
      </c>
      <c r="D1" s="12" t="s">
        <v>43</v>
      </c>
      <c r="F1" s="12" t="s">
        <v>40</v>
      </c>
    </row>
    <row r="2" spans="1:6" x14ac:dyDescent="0.25">
      <c r="A2">
        <v>715</v>
      </c>
      <c r="B2">
        <v>5232</v>
      </c>
      <c r="C2">
        <v>5</v>
      </c>
      <c r="D2">
        <f>C2*F2</f>
        <v>25</v>
      </c>
      <c r="F2">
        <v>5</v>
      </c>
    </row>
    <row r="3" spans="1:6" x14ac:dyDescent="0.25">
      <c r="A3">
        <v>583</v>
      </c>
      <c r="B3">
        <v>4316</v>
      </c>
      <c r="C3">
        <v>5</v>
      </c>
      <c r="D3">
        <f t="shared" ref="D3:D34" si="0">C3*F3</f>
        <v>20</v>
      </c>
      <c r="F3">
        <v>4</v>
      </c>
    </row>
    <row r="4" spans="1:6" x14ac:dyDescent="0.25">
      <c r="A4">
        <v>484</v>
      </c>
      <c r="B4">
        <v>4238</v>
      </c>
      <c r="C4">
        <v>4</v>
      </c>
      <c r="D4">
        <f t="shared" si="0"/>
        <v>16</v>
      </c>
      <c r="F4">
        <v>4</v>
      </c>
    </row>
    <row r="5" spans="1:6" x14ac:dyDescent="0.25">
      <c r="A5">
        <v>425</v>
      </c>
      <c r="B5">
        <v>3600</v>
      </c>
      <c r="C5">
        <v>4</v>
      </c>
      <c r="D5">
        <f t="shared" si="0"/>
        <v>16</v>
      </c>
      <c r="F5">
        <v>4</v>
      </c>
    </row>
    <row r="6" spans="1:6" x14ac:dyDescent="0.25">
      <c r="A6">
        <v>418</v>
      </c>
      <c r="B6">
        <v>4000</v>
      </c>
      <c r="C6">
        <v>3</v>
      </c>
      <c r="D6">
        <f t="shared" si="0"/>
        <v>12</v>
      </c>
      <c r="F6">
        <v>4</v>
      </c>
    </row>
    <row r="7" spans="1:6" x14ac:dyDescent="0.25">
      <c r="A7">
        <v>418</v>
      </c>
      <c r="B7">
        <v>3730</v>
      </c>
      <c r="C7">
        <v>4</v>
      </c>
      <c r="D7">
        <f t="shared" si="0"/>
        <v>20</v>
      </c>
      <c r="F7">
        <v>5</v>
      </c>
    </row>
    <row r="8" spans="1:6" x14ac:dyDescent="0.25">
      <c r="A8">
        <v>407</v>
      </c>
      <c r="B8">
        <v>3005</v>
      </c>
      <c r="C8">
        <v>3</v>
      </c>
      <c r="D8">
        <f t="shared" si="0"/>
        <v>12</v>
      </c>
      <c r="F8">
        <v>4</v>
      </c>
    </row>
    <row r="9" spans="1:6" x14ac:dyDescent="0.25">
      <c r="A9">
        <v>405</v>
      </c>
      <c r="B9">
        <v>3800</v>
      </c>
      <c r="C9">
        <v>3</v>
      </c>
      <c r="D9">
        <f t="shared" si="0"/>
        <v>12</v>
      </c>
      <c r="F9">
        <v>4</v>
      </c>
    </row>
    <row r="10" spans="1:6" x14ac:dyDescent="0.25">
      <c r="A10">
        <v>385</v>
      </c>
      <c r="B10">
        <v>4127</v>
      </c>
      <c r="C10">
        <v>4</v>
      </c>
      <c r="D10">
        <f t="shared" si="0"/>
        <v>16</v>
      </c>
      <c r="F10">
        <v>4</v>
      </c>
    </row>
    <row r="11" spans="1:6" x14ac:dyDescent="0.25">
      <c r="A11">
        <v>336</v>
      </c>
      <c r="B11">
        <v>3800</v>
      </c>
      <c r="C11">
        <v>3</v>
      </c>
      <c r="D11">
        <f t="shared" si="0"/>
        <v>12</v>
      </c>
      <c r="F11">
        <v>4</v>
      </c>
    </row>
    <row r="12" spans="1:6" x14ac:dyDescent="0.25">
      <c r="A12">
        <v>330</v>
      </c>
      <c r="B12">
        <v>3200</v>
      </c>
      <c r="C12">
        <v>3</v>
      </c>
      <c r="D12">
        <f t="shared" si="0"/>
        <v>12</v>
      </c>
      <c r="F12">
        <v>4</v>
      </c>
    </row>
    <row r="13" spans="1:6" x14ac:dyDescent="0.25">
      <c r="A13">
        <v>330</v>
      </c>
      <c r="B13">
        <v>3319</v>
      </c>
      <c r="C13">
        <v>3</v>
      </c>
      <c r="D13">
        <f t="shared" si="0"/>
        <v>12</v>
      </c>
      <c r="F13">
        <v>4</v>
      </c>
    </row>
    <row r="14" spans="1:6" x14ac:dyDescent="0.25">
      <c r="A14">
        <v>330</v>
      </c>
      <c r="B14">
        <v>3259</v>
      </c>
      <c r="C14">
        <v>3</v>
      </c>
      <c r="D14">
        <f t="shared" si="0"/>
        <v>12</v>
      </c>
      <c r="F14">
        <v>4</v>
      </c>
    </row>
    <row r="15" spans="1:6" x14ac:dyDescent="0.25">
      <c r="A15">
        <v>319</v>
      </c>
      <c r="B15">
        <v>3200</v>
      </c>
      <c r="C15">
        <v>3</v>
      </c>
      <c r="D15">
        <f t="shared" si="0"/>
        <v>12</v>
      </c>
      <c r="F15">
        <v>4</v>
      </c>
    </row>
    <row r="16" spans="1:6" x14ac:dyDescent="0.25">
      <c r="A16">
        <v>314</v>
      </c>
      <c r="B16">
        <v>3400</v>
      </c>
      <c r="C16">
        <v>3</v>
      </c>
      <c r="D16">
        <f t="shared" si="0"/>
        <v>15</v>
      </c>
      <c r="F16">
        <v>5</v>
      </c>
    </row>
    <row r="17" spans="1:6" x14ac:dyDescent="0.25">
      <c r="A17">
        <v>308</v>
      </c>
      <c r="B17">
        <v>3000</v>
      </c>
      <c r="C17">
        <v>3</v>
      </c>
      <c r="D17">
        <f t="shared" si="0"/>
        <v>12</v>
      </c>
      <c r="F17">
        <v>4</v>
      </c>
    </row>
    <row r="18" spans="1:6" x14ac:dyDescent="0.25">
      <c r="A18">
        <v>308</v>
      </c>
      <c r="B18">
        <v>3007</v>
      </c>
      <c r="C18">
        <v>3</v>
      </c>
      <c r="D18">
        <f t="shared" si="0"/>
        <v>12</v>
      </c>
      <c r="F18">
        <v>4</v>
      </c>
    </row>
    <row r="19" spans="1:6" x14ac:dyDescent="0.25">
      <c r="A19">
        <v>297</v>
      </c>
      <c r="B19">
        <v>3041</v>
      </c>
      <c r="C19">
        <v>3</v>
      </c>
      <c r="D19">
        <f t="shared" si="0"/>
        <v>12</v>
      </c>
      <c r="F19">
        <v>4</v>
      </c>
    </row>
    <row r="20" spans="1:6" x14ac:dyDescent="0.25">
      <c r="A20">
        <v>292</v>
      </c>
      <c r="B20">
        <v>3043</v>
      </c>
      <c r="C20">
        <v>3</v>
      </c>
      <c r="D20">
        <f t="shared" si="0"/>
        <v>12</v>
      </c>
      <c r="F20">
        <v>4</v>
      </c>
    </row>
    <row r="21" spans="1:6" x14ac:dyDescent="0.25">
      <c r="A21">
        <v>286</v>
      </c>
      <c r="B21">
        <v>3406</v>
      </c>
      <c r="C21">
        <v>3</v>
      </c>
      <c r="D21">
        <f t="shared" si="0"/>
        <v>12</v>
      </c>
      <c r="F21">
        <v>4</v>
      </c>
    </row>
    <row r="22" spans="1:6" x14ac:dyDescent="0.25">
      <c r="A22">
        <v>285</v>
      </c>
      <c r="B22">
        <v>2539</v>
      </c>
      <c r="C22">
        <v>2</v>
      </c>
      <c r="D22">
        <f t="shared" si="0"/>
        <v>8</v>
      </c>
      <c r="F22">
        <v>4</v>
      </c>
    </row>
    <row r="23" spans="1:6" x14ac:dyDescent="0.25">
      <c r="A23">
        <v>283</v>
      </c>
      <c r="B23">
        <v>3013</v>
      </c>
      <c r="C23">
        <v>3</v>
      </c>
      <c r="D23">
        <f t="shared" si="0"/>
        <v>12</v>
      </c>
      <c r="F23">
        <v>4</v>
      </c>
    </row>
    <row r="24" spans="1:6" x14ac:dyDescent="0.25">
      <c r="A24">
        <v>282</v>
      </c>
      <c r="B24">
        <v>3022</v>
      </c>
      <c r="C24">
        <v>3</v>
      </c>
      <c r="D24">
        <f t="shared" si="0"/>
        <v>12</v>
      </c>
      <c r="F24">
        <v>4</v>
      </c>
    </row>
    <row r="25" spans="1:6" x14ac:dyDescent="0.25">
      <c r="A25">
        <v>272</v>
      </c>
      <c r="B25">
        <v>2792</v>
      </c>
      <c r="C25">
        <v>3</v>
      </c>
      <c r="D25">
        <f t="shared" si="0"/>
        <v>12</v>
      </c>
      <c r="F25">
        <v>4</v>
      </c>
    </row>
    <row r="26" spans="1:6" x14ac:dyDescent="0.25">
      <c r="A26">
        <v>270</v>
      </c>
      <c r="B26">
        <v>3407</v>
      </c>
      <c r="C26">
        <v>3</v>
      </c>
      <c r="D26">
        <f t="shared" si="0"/>
        <v>12</v>
      </c>
      <c r="F26">
        <v>4</v>
      </c>
    </row>
    <row r="27" spans="1:6" x14ac:dyDescent="0.25">
      <c r="A27">
        <v>267</v>
      </c>
      <c r="B27">
        <v>3275</v>
      </c>
      <c r="C27">
        <v>3</v>
      </c>
      <c r="D27">
        <f t="shared" si="0"/>
        <v>12</v>
      </c>
      <c r="F27">
        <v>4</v>
      </c>
    </row>
    <row r="28" spans="1:6" x14ac:dyDescent="0.25">
      <c r="A28">
        <v>266</v>
      </c>
      <c r="B28">
        <v>2826</v>
      </c>
      <c r="C28">
        <v>3</v>
      </c>
      <c r="D28">
        <f t="shared" si="0"/>
        <v>12</v>
      </c>
      <c r="F28">
        <v>4</v>
      </c>
    </row>
    <row r="29" spans="1:6" x14ac:dyDescent="0.25">
      <c r="A29">
        <v>266</v>
      </c>
      <c r="B29">
        <v>2820</v>
      </c>
      <c r="C29">
        <v>3</v>
      </c>
      <c r="D29">
        <f t="shared" si="0"/>
        <v>12</v>
      </c>
      <c r="F29">
        <v>4</v>
      </c>
    </row>
    <row r="30" spans="1:6" x14ac:dyDescent="0.25">
      <c r="A30">
        <v>266</v>
      </c>
      <c r="B30">
        <v>2826</v>
      </c>
      <c r="C30">
        <v>3</v>
      </c>
      <c r="D30">
        <f t="shared" si="0"/>
        <v>12</v>
      </c>
      <c r="F30">
        <v>4</v>
      </c>
    </row>
    <row r="31" spans="1:6" x14ac:dyDescent="0.25">
      <c r="A31">
        <v>264</v>
      </c>
      <c r="B31">
        <v>2610</v>
      </c>
      <c r="C31">
        <v>3</v>
      </c>
      <c r="D31">
        <f t="shared" si="0"/>
        <v>12</v>
      </c>
      <c r="F31">
        <v>4</v>
      </c>
    </row>
    <row r="32" spans="1:6" x14ac:dyDescent="0.25">
      <c r="A32">
        <v>258</v>
      </c>
      <c r="B32">
        <v>2790</v>
      </c>
      <c r="C32">
        <v>3</v>
      </c>
      <c r="D32">
        <f t="shared" si="0"/>
        <v>9</v>
      </c>
      <c r="F32">
        <v>3</v>
      </c>
    </row>
    <row r="33" spans="1:6" x14ac:dyDescent="0.25">
      <c r="A33">
        <v>253</v>
      </c>
      <c r="B33">
        <v>2400</v>
      </c>
      <c r="C33">
        <v>2</v>
      </c>
      <c r="D33">
        <f t="shared" si="0"/>
        <v>8</v>
      </c>
      <c r="F33">
        <v>4</v>
      </c>
    </row>
    <row r="34" spans="1:6" x14ac:dyDescent="0.25">
      <c r="A34">
        <v>249</v>
      </c>
      <c r="B34">
        <v>2780</v>
      </c>
      <c r="C34">
        <v>3</v>
      </c>
      <c r="D34">
        <f t="shared" si="0"/>
        <v>9</v>
      </c>
      <c r="F34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N32" sqref="N32"/>
    </sheetView>
  </sheetViews>
  <sheetFormatPr defaultRowHeight="15" x14ac:dyDescent="0.25"/>
  <sheetData>
    <row r="1" spans="1:9" x14ac:dyDescent="0.25">
      <c r="A1" t="s">
        <v>2</v>
      </c>
    </row>
    <row r="2" spans="1:9" ht="15.75" thickBot="1" x14ac:dyDescent="0.3"/>
    <row r="3" spans="1:9" x14ac:dyDescent="0.25">
      <c r="A3" s="11" t="s">
        <v>3</v>
      </c>
      <c r="B3" s="11"/>
    </row>
    <row r="4" spans="1:9" x14ac:dyDescent="0.25">
      <c r="A4" s="8" t="s">
        <v>4</v>
      </c>
      <c r="B4" s="8">
        <v>0.9151144756531866</v>
      </c>
    </row>
    <row r="5" spans="1:9" x14ac:dyDescent="0.25">
      <c r="A5" s="8" t="s">
        <v>5</v>
      </c>
      <c r="B5" s="8">
        <v>0.8374345035500067</v>
      </c>
    </row>
    <row r="6" spans="1:9" x14ac:dyDescent="0.25">
      <c r="A6" s="8" t="s">
        <v>6</v>
      </c>
      <c r="B6" s="8">
        <v>0.82061738322759359</v>
      </c>
    </row>
    <row r="7" spans="1:9" x14ac:dyDescent="0.25">
      <c r="A7" s="8" t="s">
        <v>7</v>
      </c>
      <c r="B7" s="8">
        <v>43.029048769123527</v>
      </c>
    </row>
    <row r="8" spans="1:9" ht="15.75" thickBot="1" x14ac:dyDescent="0.3">
      <c r="A8" s="9" t="s">
        <v>8</v>
      </c>
      <c r="B8" s="9">
        <v>33</v>
      </c>
    </row>
    <row r="10" spans="1:9" ht="15.75" thickBot="1" x14ac:dyDescent="0.3">
      <c r="A10" t="s">
        <v>9</v>
      </c>
    </row>
    <row r="11" spans="1:9" x14ac:dyDescent="0.25">
      <c r="A11" s="10"/>
      <c r="B11" s="10" t="s">
        <v>14</v>
      </c>
      <c r="C11" s="10" t="s">
        <v>15</v>
      </c>
      <c r="D11" s="10" t="s">
        <v>16</v>
      </c>
      <c r="E11" s="10" t="s">
        <v>17</v>
      </c>
      <c r="F11" s="10" t="s">
        <v>18</v>
      </c>
    </row>
    <row r="12" spans="1:9" x14ac:dyDescent="0.25">
      <c r="A12" s="8" t="s">
        <v>10</v>
      </c>
      <c r="B12" s="8">
        <v>3</v>
      </c>
      <c r="C12" s="8">
        <v>276594.77032294968</v>
      </c>
      <c r="D12" s="8">
        <v>92198.256774316556</v>
      </c>
      <c r="E12" s="8">
        <v>49.796545870811876</v>
      </c>
      <c r="F12" s="8">
        <v>1.4729955903069245E-11</v>
      </c>
    </row>
    <row r="13" spans="1:9" x14ac:dyDescent="0.25">
      <c r="A13" s="8" t="s">
        <v>11</v>
      </c>
      <c r="B13" s="8">
        <v>29</v>
      </c>
      <c r="C13" s="8">
        <v>53693.472101292711</v>
      </c>
      <c r="D13" s="8">
        <v>1851.4990379756107</v>
      </c>
      <c r="E13" s="8"/>
      <c r="F13" s="8"/>
    </row>
    <row r="14" spans="1:9" ht="15.75" thickBot="1" x14ac:dyDescent="0.3">
      <c r="A14" s="9" t="s">
        <v>12</v>
      </c>
      <c r="B14" s="9">
        <v>32</v>
      </c>
      <c r="C14" s="9">
        <v>330288.24242424237</v>
      </c>
      <c r="D14" s="9"/>
      <c r="E14" s="9"/>
      <c r="F14" s="9"/>
    </row>
    <row r="15" spans="1:9" ht="15.75" thickBot="1" x14ac:dyDescent="0.3"/>
    <row r="16" spans="1:9" x14ac:dyDescent="0.25">
      <c r="A16" s="10"/>
      <c r="B16" s="10" t="s">
        <v>19</v>
      </c>
      <c r="C16" s="10" t="s">
        <v>7</v>
      </c>
      <c r="D16" s="10" t="s">
        <v>20</v>
      </c>
      <c r="E16" s="10" t="s">
        <v>21</v>
      </c>
      <c r="F16" s="10" t="s">
        <v>22</v>
      </c>
      <c r="G16" s="10" t="s">
        <v>23</v>
      </c>
      <c r="H16" s="10" t="s">
        <v>24</v>
      </c>
      <c r="I16" s="10" t="s">
        <v>25</v>
      </c>
    </row>
    <row r="17" spans="1:9" x14ac:dyDescent="0.25">
      <c r="A17" s="8" t="s">
        <v>13</v>
      </c>
      <c r="B17" s="8">
        <v>-138.88559281399631</v>
      </c>
      <c r="C17" s="8">
        <v>49.74189956028512</v>
      </c>
      <c r="D17" s="8">
        <v>-2.7921248292030492</v>
      </c>
      <c r="E17" s="8">
        <v>9.1719665947439608E-3</v>
      </c>
      <c r="F17" s="8">
        <v>-240.61920025067917</v>
      </c>
      <c r="G17" s="8">
        <v>-37.151985377313437</v>
      </c>
      <c r="H17" s="8">
        <v>-240.61920025067917</v>
      </c>
      <c r="I17" s="8">
        <v>-37.151985377313437</v>
      </c>
    </row>
    <row r="18" spans="1:9" ht="30" x14ac:dyDescent="0.25">
      <c r="A18" s="15" t="s">
        <v>39</v>
      </c>
      <c r="B18" s="8">
        <v>9.1483562102796068E-2</v>
      </c>
      <c r="C18" s="8">
        <v>2.3771010278560892E-2</v>
      </c>
      <c r="D18" s="8">
        <v>3.8485348763365446</v>
      </c>
      <c r="E18" s="8">
        <v>6.0263691368230335E-4</v>
      </c>
      <c r="F18" s="8">
        <v>4.2866387257642129E-2</v>
      </c>
      <c r="G18" s="8">
        <v>0.14010073694795</v>
      </c>
      <c r="H18" s="8">
        <v>4.2866387257642129E-2</v>
      </c>
      <c r="I18" s="8">
        <v>0.14010073694795</v>
      </c>
    </row>
    <row r="19" spans="1:9" ht="30" x14ac:dyDescent="0.25">
      <c r="A19" s="15" t="s">
        <v>41</v>
      </c>
      <c r="B19" s="8">
        <v>20.185566797263643</v>
      </c>
      <c r="C19" s="8">
        <v>32.665653737035264</v>
      </c>
      <c r="D19" s="8">
        <v>0.61794467546130571</v>
      </c>
      <c r="E19" s="8">
        <v>0.54143471034910895</v>
      </c>
      <c r="F19" s="8">
        <v>-46.623196505363836</v>
      </c>
      <c r="G19" s="8">
        <v>86.99433009989113</v>
      </c>
      <c r="H19" s="8">
        <v>-46.623196505363836</v>
      </c>
      <c r="I19" s="8">
        <v>86.99433009989113</v>
      </c>
    </row>
    <row r="20" spans="1:9" ht="15.75" thickBot="1" x14ac:dyDescent="0.3">
      <c r="A20" s="9" t="s">
        <v>43</v>
      </c>
      <c r="B20" s="9">
        <v>8.6366769259075582</v>
      </c>
      <c r="C20" s="9">
        <v>6.2129266813531574</v>
      </c>
      <c r="D20" s="9">
        <v>1.390114090969204</v>
      </c>
      <c r="E20" s="9">
        <v>0.17507291772225761</v>
      </c>
      <c r="F20" s="9">
        <v>-4.0701848871930935</v>
      </c>
      <c r="G20" s="9">
        <v>21.34353873900821</v>
      </c>
      <c r="H20" s="9">
        <v>-4.0701848871930935</v>
      </c>
      <c r="I20" s="9">
        <v>21.34353873900821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K11" sqref="K11"/>
    </sheetView>
  </sheetViews>
  <sheetFormatPr defaultRowHeight="15" x14ac:dyDescent="0.25"/>
  <sheetData>
    <row r="1" spans="1:9" x14ac:dyDescent="0.25">
      <c r="A1" t="s">
        <v>2</v>
      </c>
    </row>
    <row r="2" spans="1:9" ht="15.75" thickBot="1" x14ac:dyDescent="0.3"/>
    <row r="3" spans="1:9" x14ac:dyDescent="0.25">
      <c r="A3" s="11" t="s">
        <v>3</v>
      </c>
      <c r="B3" s="11"/>
    </row>
    <row r="4" spans="1:9" x14ac:dyDescent="0.25">
      <c r="A4" s="8" t="s">
        <v>4</v>
      </c>
      <c r="B4" s="8">
        <v>0.90917651720690873</v>
      </c>
    </row>
    <row r="5" spans="1:9" x14ac:dyDescent="0.25">
      <c r="A5" s="8" t="s">
        <v>5</v>
      </c>
      <c r="B5" s="8">
        <v>0.82660193944048443</v>
      </c>
    </row>
    <row r="6" spans="1:9" x14ac:dyDescent="0.25">
      <c r="A6" s="8" t="s">
        <v>6</v>
      </c>
      <c r="B6" s="8">
        <v>0.81504206873651674</v>
      </c>
    </row>
    <row r="7" spans="1:9" x14ac:dyDescent="0.25">
      <c r="A7" s="8" t="s">
        <v>7</v>
      </c>
      <c r="B7" s="8">
        <v>43.692615952040349</v>
      </c>
    </row>
    <row r="8" spans="1:9" ht="15.75" thickBot="1" x14ac:dyDescent="0.3">
      <c r="A8" s="9" t="s">
        <v>8</v>
      </c>
      <c r="B8" s="9">
        <v>33</v>
      </c>
    </row>
    <row r="10" spans="1:9" ht="15.75" thickBot="1" x14ac:dyDescent="0.3">
      <c r="A10" t="s">
        <v>9</v>
      </c>
    </row>
    <row r="11" spans="1:9" x14ac:dyDescent="0.25">
      <c r="A11" s="10"/>
      <c r="B11" s="10" t="s">
        <v>14</v>
      </c>
      <c r="C11" s="10" t="s">
        <v>15</v>
      </c>
      <c r="D11" s="10" t="s">
        <v>16</v>
      </c>
      <c r="E11" s="10" t="s">
        <v>17</v>
      </c>
      <c r="F11" s="10" t="s">
        <v>18</v>
      </c>
    </row>
    <row r="12" spans="1:9" x14ac:dyDescent="0.25">
      <c r="A12" s="8" t="s">
        <v>10</v>
      </c>
      <c r="B12" s="8">
        <v>2</v>
      </c>
      <c r="C12" s="8">
        <v>273016.90176226763</v>
      </c>
      <c r="D12" s="8">
        <v>136508.45088113382</v>
      </c>
      <c r="E12" s="8">
        <v>71.506157863579688</v>
      </c>
      <c r="F12" s="8">
        <v>3.851798275467412E-12</v>
      </c>
    </row>
    <row r="13" spans="1:9" x14ac:dyDescent="0.25">
      <c r="A13" s="8" t="s">
        <v>11</v>
      </c>
      <c r="B13" s="8">
        <v>30</v>
      </c>
      <c r="C13" s="8">
        <v>57271.340661974718</v>
      </c>
      <c r="D13" s="8">
        <v>1909.0446887324906</v>
      </c>
      <c r="E13" s="8"/>
      <c r="F13" s="8"/>
    </row>
    <row r="14" spans="1:9" ht="15.75" thickBot="1" x14ac:dyDescent="0.3">
      <c r="A14" s="9" t="s">
        <v>12</v>
      </c>
      <c r="B14" s="9">
        <v>32</v>
      </c>
      <c r="C14" s="9">
        <v>330288.24242424237</v>
      </c>
      <c r="D14" s="9"/>
      <c r="E14" s="9"/>
      <c r="F14" s="9"/>
    </row>
    <row r="15" spans="1:9" ht="15.75" thickBot="1" x14ac:dyDescent="0.3"/>
    <row r="16" spans="1:9" x14ac:dyDescent="0.25">
      <c r="A16" s="10"/>
      <c r="B16" s="10" t="s">
        <v>19</v>
      </c>
      <c r="C16" s="10" t="s">
        <v>7</v>
      </c>
      <c r="D16" s="10" t="s">
        <v>20</v>
      </c>
      <c r="E16" s="10" t="s">
        <v>21</v>
      </c>
      <c r="F16" s="10" t="s">
        <v>22</v>
      </c>
      <c r="G16" s="10" t="s">
        <v>23</v>
      </c>
      <c r="H16" s="10" t="s">
        <v>24</v>
      </c>
      <c r="I16" s="10" t="s">
        <v>25</v>
      </c>
    </row>
    <row r="17" spans="1:9" x14ac:dyDescent="0.25">
      <c r="A17" s="8" t="s">
        <v>13</v>
      </c>
      <c r="B17" s="8">
        <v>-173.81608062324665</v>
      </c>
      <c r="C17" s="8">
        <v>43.590456118911959</v>
      </c>
      <c r="D17" s="8">
        <v>-3.9874801986262214</v>
      </c>
      <c r="E17" s="8">
        <v>3.95208479270041E-4</v>
      </c>
      <c r="F17" s="8">
        <v>-262.8396685125083</v>
      </c>
      <c r="G17" s="8">
        <v>-84.792492733985</v>
      </c>
      <c r="H17" s="8">
        <v>-262.8396685125083</v>
      </c>
      <c r="I17" s="8">
        <v>-84.792492733985</v>
      </c>
    </row>
    <row r="18" spans="1:9" ht="30" x14ac:dyDescent="0.25">
      <c r="A18" s="15" t="s">
        <v>39</v>
      </c>
      <c r="B18" s="8">
        <v>0.10252978171964458</v>
      </c>
      <c r="C18" s="8">
        <v>2.2749014044345511E-2</v>
      </c>
      <c r="D18" s="8">
        <v>4.5069989195918296</v>
      </c>
      <c r="E18" s="8">
        <v>9.3344707160759684E-5</v>
      </c>
      <c r="F18" s="8">
        <v>5.6070096928867719E-2</v>
      </c>
      <c r="G18" s="8">
        <v>0.14898946651042144</v>
      </c>
      <c r="H18" s="8">
        <v>5.6070096928867719E-2</v>
      </c>
      <c r="I18" s="8">
        <v>0.14898946651042144</v>
      </c>
    </row>
    <row r="19" spans="1:9" ht="30.75" thickBot="1" x14ac:dyDescent="0.3">
      <c r="A19" s="16" t="s">
        <v>41</v>
      </c>
      <c r="B19" s="9">
        <v>54.755544995145307</v>
      </c>
      <c r="C19" s="9">
        <v>21.506933801925328</v>
      </c>
      <c r="D19" s="9">
        <v>2.5459484601307287</v>
      </c>
      <c r="E19" s="9">
        <v>1.6272934693914595E-2</v>
      </c>
      <c r="F19" s="9">
        <v>10.832526471979151</v>
      </c>
      <c r="G19" s="9">
        <v>98.678563518311464</v>
      </c>
      <c r="H19" s="9">
        <v>10.832526471979151</v>
      </c>
      <c r="I19" s="9">
        <v>98.678563518311464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Icecream Data</vt:lpstr>
      <vt:lpstr>Linear Regression</vt:lpstr>
      <vt:lpstr>Heating Oil Data</vt:lpstr>
      <vt:lpstr>Regression on Heating Oil Data</vt:lpstr>
      <vt:lpstr>House Data</vt:lpstr>
      <vt:lpstr>Regression on House Data</vt:lpstr>
      <vt:lpstr>BedBath Data</vt:lpstr>
      <vt:lpstr>Regression on Bedbath data</vt:lpstr>
      <vt:lpstr>Sheet11</vt:lpstr>
    </vt:vector>
  </TitlesOfParts>
  <Company>n0ak95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MARIUM ABBAS</cp:lastModifiedBy>
  <dcterms:created xsi:type="dcterms:W3CDTF">2023-11-30T12:45:27Z</dcterms:created>
  <dcterms:modified xsi:type="dcterms:W3CDTF">2023-11-30T15:34:46Z</dcterms:modified>
</cp:coreProperties>
</file>