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arah\OneDrive\Desktop\PlasticProductDetection\PlasticDetectionOnlineProducts\amazon_scraper\"/>
    </mc:Choice>
  </mc:AlternateContent>
  <xr:revisionPtr revIDLastSave="0" documentId="13_ncr:1_{FECCC00C-6428-4F60-9223-27A5527C3BDD}" xr6:coauthVersionLast="47" xr6:coauthVersionMax="47" xr10:uidLastSave="{00000000-0000-0000-0000-000000000000}"/>
  <bookViews>
    <workbookView xWindow="-96" yWindow="1056" windowWidth="12156" windowHeight="11424" xr2:uid="{00000000-000D-0000-FFFF-FFFF00000000}"/>
  </bookViews>
  <sheets>
    <sheet name="AmazonGroceryItems - Cop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 i="1" l="1"/>
  <c r="O4" i="1"/>
  <c r="O5" i="1"/>
  <c r="O6" i="1"/>
  <c r="O7" i="1"/>
  <c r="O8" i="1"/>
  <c r="O9" i="1"/>
  <c r="O10" i="1"/>
  <c r="O11" i="1"/>
  <c r="O12" i="1"/>
  <c r="O13" i="1"/>
  <c r="O14" i="1"/>
  <c r="O2" i="1"/>
  <c r="N3" i="1"/>
  <c r="N4" i="1"/>
  <c r="N5" i="1"/>
  <c r="N6" i="1"/>
  <c r="N7" i="1"/>
  <c r="N8" i="1"/>
  <c r="N9" i="1"/>
  <c r="N10" i="1"/>
  <c r="N11" i="1"/>
  <c r="N12" i="1"/>
  <c r="N13" i="1"/>
  <c r="N14" i="1"/>
  <c r="N2" i="1"/>
  <c r="M8" i="1"/>
  <c r="J2" i="1"/>
  <c r="J3" i="1"/>
  <c r="J4" i="1"/>
  <c r="J5" i="1"/>
  <c r="J6" i="1"/>
  <c r="J7" i="1"/>
  <c r="J8" i="1"/>
  <c r="J9" i="1"/>
  <c r="J10" i="1"/>
  <c r="J11" i="1"/>
  <c r="J12" i="1"/>
  <c r="J13" i="1"/>
  <c r="J14" i="1"/>
</calcChain>
</file>

<file path=xl/sharedStrings.xml><?xml version="1.0" encoding="utf-8"?>
<sst xmlns="http://schemas.openxmlformats.org/spreadsheetml/2006/main" count="114" uniqueCount="93">
  <si>
    <t>asin</t>
  </si>
  <si>
    <t>Title</t>
  </si>
  <si>
    <t>MainImage</t>
  </si>
  <si>
    <t>Rating</t>
  </si>
  <si>
    <t>NumberOfReviews</t>
  </si>
  <si>
    <t>Items</t>
  </si>
  <si>
    <t>MoreInfo</t>
  </si>
  <si>
    <t>unit</t>
  </si>
  <si>
    <t>Cat</t>
  </si>
  <si>
    <t>B07W5X9WS5</t>
  </si>
  <si>
    <t>Amazon Brand - Happy Belly Tonic Water, 33.8 Ounce (1L)</t>
  </si>
  <si>
    <t>https://m.media-amazon.com/images/I/31mlPHGX2kL.jpg</t>
  </si>
  <si>
    <t>999 ratings</t>
  </si>
  <si>
    <t xml:space="preserve"> One 33.8 oz bottle of Happy Belly Tonic Water  , Contains Quinine  , Caffeine Free  , Naturally flavored with Other Natural Flavors  , Satisfaction Guarantee: We're proud of our products. If you aren't satisfied, we'll refund you for any reason within a year of purchase. 1-877-485-0385  , An Amazon brand  </t>
  </si>
  <si>
    <t>Brand: Happy Belly,Variety: Tonic,Flavor: Tonic,Package Information: Bottle,Number of Items: 1</t>
  </si>
  <si>
    <t>Alcohol</t>
  </si>
  <si>
    <t>B07VPWR7YY</t>
  </si>
  <si>
    <t>RITUAL ZERO PROOF Whiskey Alternative | Award-Winning Non-Alcoholic Spirit | 25.4 Fl Oz (750ml) | Only 5 Calories | Sustainably Made in USA | Make Delicious Alcohol Free Cocktails</t>
  </si>
  <si>
    <t>https://m.media-amazon.com/images/I/31jWw0PPZJS.jpg</t>
  </si>
  <si>
    <t>3,605 ratings</t>
  </si>
  <si>
    <t xml:space="preserve"> BUILT FOR COCKTAILS â€“ Our non-alcoholic whiskey alternative is specially crafted to replace traditional whiskey, one-to-one, in the drinks you already know and love. Ritual spirits are made for cocktails and not meant to be consumed straight or neat.  , A HEALTHIER CHOICE - The oak, smoke, caramel and comforting warmth of whiskey without the alcohol or carbs, and only 5 calories, for conscious consumption that leaves you at your best.  , AWARD WINNING FLAVOR - The highest rated whiskey alternative ever, certified 85/100 Silver by the industry standard Beverage Testing Institute. All-natural flavors of vanilla, stone fruit, and sugar floss, for a smooth body and warming heat.  , DESIGNED FOR YOUR LIFESTYLE - Whether you're driving, training, dieting, parenting, staying out late, getting up early, seeking the perfect third drink or abstaining altogether.  , YOUR FAVORITE COCKTAILS, NON-ALCOHOLIC - For non-alcoholic classics like an old fashioned, Manhattan, and whiskey sour, inspired mixology, simple serves with soda or juice, and everything in between.  </t>
  </si>
  <si>
    <t>Flavor: Whiskey Alternative,Brand: Ritual Zero-Proof,Weight: 3.3 Pounds,Allergen Information: Peanut Free,Liquid Contents Description: Non-Alcoholic Whiskey</t>
  </si>
  <si>
    <t>B0083PR72S</t>
  </si>
  <si>
    <t>Jordan's Skinny Mixes Margarita, Sugar Free Cocktail Flavoring Mix, 32 Fl Oz</t>
  </si>
  <si>
    <t>https://m.media-amazon.com/images/I/31ZmKoFRi2L.jpg</t>
  </si>
  <si>
    <t>2,165 ratings</t>
  </si>
  <si>
    <t xml:space="preserve"> Flavor Notes - The perfect blend of tart, fresh limes with a hint of salt and sweetness  </t>
  </si>
  <si>
    <t>Brand: Jordan's Skinny Mixes,Flavor: Margarita,Volume: 32 Fluid Ounces,Number of Items: 1,Weight: 2 Pounds</t>
  </si>
  <si>
    <t xml:space="preserve"> Size: , 32 Fl Oz (Pack of 1) </t>
  </si>
  <si>
    <t>B08D7QQS9C</t>
  </si>
  <si>
    <t>Ariel Cabernet Sauvignon Wine 750ML 2 PACK Alcohol Removed Dealcoholized 25.4 oz Red Oak Aged</t>
  </si>
  <si>
    <t>https://m.media-amazon.com/images/I/41rW2ztNQ-L.jpg</t>
  </si>
  <si>
    <t>644 ratings</t>
  </si>
  <si>
    <t xml:space="preserve"> ARIEL oak-aged Cabernet Sauvignon offers aromas of black currants, cherry, blueberries and chocolate, with soft tannins and a dry finish.  , Try this with manchego, carne asada, Texas chili, wood-fired pizza.  , 52 calories per 8 oz. serving  , Rich in color and flavor  , Pack of 2  </t>
  </si>
  <si>
    <t>B081XDRRWT</t>
  </si>
  <si>
    <t>Angostura Aromatic Bitters and Orange Bitters 4 Fl. oz. Set.</t>
  </si>
  <si>
    <t>https://m.media-amazon.com/images/I/51i5pAZqCWL.jpg</t>
  </si>
  <si>
    <t>1,241 ratings</t>
  </si>
  <si>
    <t>B085GV73MC</t>
  </si>
  <si>
    <t>Enfamil Enspire Baby Formula with Immune-Supporting Lactoferrin, Brain Building DHA, Our Closest Formula to Breast Milk, Refill Boxes, 30 Oz (Pack of 4)</t>
  </si>
  <si>
    <t>https://m.media-amazon.com/images/I/51m2K29M1oL._AC_.jpg</t>
  </si>
  <si>
    <t xml:space="preserve"> BRAIN BUILDING and IMMUNE SUPPORT: DHA has been shown to support brain development and Lactoferrin is a protein found in Colostrum that supports the immune system  , DUAL PREBIOTICS: Proprietary blend of Dual Prebiotics designed to support the immune system, and clinically proven to promote digestive health  , RECOMMENDED BY PEDIATRICIANS: Enfamil is the Infant Formula brand recommended by pediatricians  , NON-GMO: Enspire is a non-GMO baby formula that is designed to provide complete nutrition for babies through 12 months  , SNAP ELIGIBLE: Eligible to be purchased with Supplemental Nutrition Assistance Program (SNAP) benefits  , SUBSCRIBE and SAVE: Choose Subscribe and Save for additional savings and convenience  </t>
  </si>
  <si>
    <t>Brand: Enfamil,Size: 15 Ounce (Pack of 8),Item Weight: 9.54 Pounds,Item Form: Powder,Age Range (Description): Baby,Infant</t>
  </si>
  <si>
    <t xml:space="preserve"> Style: , 30oz Powder Refill 4 Pack </t>
  </si>
  <si>
    <t>Baby Food</t>
  </si>
  <si>
    <t>B07L9ZWPNC</t>
  </si>
  <si>
    <t>Gerber Baby Food 2nd Foods Variety Pack, Fruit &amp; Veggie Puree Favorites, 8 Ounce Tubs, 2-Pack (Pack of 16)</t>
  </si>
  <si>
    <t>https://m.media-amazon.com/images/I/51-NLczjYJL.jpg</t>
  </si>
  <si>
    <t>6,553 ratings</t>
  </si>
  <si>
    <t xml:space="preserve"> Growing nutrition: Our 2nd foods baby food recipes help expose babies to a variety of tastes &amp; ingredients, which is important to help them accept new flavors. It's the perfect food for growing bodies  , Fruit &amp; veggie variety pack: Made with natural fruit &amp; veggies &amp; featuring age appropriate texture &amp; nutrition, this variety pack contains no added sweeteners, salts or starches &amp; no artificial flavors or colors.  , Pureed goodness: Introduce your little 1 to the goodness of fruits, veggies &amp; other wholesome ingredients. Our baby food is lovingly made &amp; quality tested before its good enough to be called Gerber.  , Gerber goodness: Our foods start with whole ingredients like real fruits, veggies, &amp; grains to help nourish your baby right from the start, from infant formula to baby food to snacks &amp; toddler food.  , Nutrition for growing: Like your baby, we're always growing &amp; learning. More than ever we're committed to being your partner in parenthood with quality ingredients, nutritious food &amp; expert guidance.  </t>
  </si>
  <si>
    <t>B073WZ8MWP</t>
  </si>
  <si>
    <t>Plum Organics Baby Food Pouch | Mighty Veggie | Variety Pack | 4 Ounce | 18 Pack | Organic Food Squeeze for Babies, Kids, Toddlers</t>
  </si>
  <si>
    <t>https://m.media-amazon.com/images/I/51NnXwYceNL.jpg</t>
  </si>
  <si>
    <t>2,261 ratings</t>
  </si>
  <si>
    <t xml:space="preserve"> ORGANIC BABY FOOD: Made with non-GMO, and organic fruits and veggies in baby-friendly blends. Plus, they're unsalted, unsweetened, and kosher parve.  , GREAT BLENDS OF FRUITS, VEGGIES and GRAINS: Mighty Veggie Carrot, Pear, Pomegranate and Oats; Mighty Veggie Spinach, Grape, Apple and Amaranth; Mighty Veggie Zucchini, Apple, Watermelon and Barley are fun, yummy, and real - a favorite to fuel your active tot.  , RESEALABLE POUCHES ARE EASY TO USE: Non-BPA, child-safe, and with a recyclable cap, our pouches can serve as much yummy, nutritious food as baby needs at home or on-the-go.  , WE'RE A B CORP: At Plum Organics, we're committed to our customers and our planet, and are focused on sustainable product design and safe ingredient sourcing.  , VARIETY PACK OF 18 POUCHES: Ships as a pack of 18 4-ounce pouches (includes 6 pouches each of Mighty Veggie Carrot, Pear, Pomegranate and Oats; Mighty Veggie Spinach, Grape, Apple and Amaranth; Mighty Veggie Zucchini, Apple, Watermelon and Barley )  </t>
  </si>
  <si>
    <t>Brand: Plum Organics,Weight: 4 Ounces,Size: 1 Pound (Pack of 3)</t>
  </si>
  <si>
    <t>B00XCLFZZE</t>
  </si>
  <si>
    <t>Happy Baby Organics Yogis Freeze-Dried Yogurt &amp; Fruit Snacks, 3 Flavor Variety Pack, 1 Ounce (Pack of 3)</t>
  </si>
  <si>
    <t>https://m.media-amazon.com/images/I/51tdAk2EjhL.jpg</t>
  </si>
  <si>
    <t>5,946 ratings</t>
  </si>
  <si>
    <t xml:space="preserve"> Sweet Yogi: Little drops of goodness Made with wholesome yogurt and organic fruit, Happy Baby Yogis are melt-in-your-mouth, freeze-dried yogurt drops that provide babies and toddlers with a delicious baby or toddler snack that you can feel good about  , Organic Snacks For Baby: Happy Baby goes beyond baby food with delicious, Superfood Puffs and freeze-dried yogurt snacks Babies may be ready for our delicious snacks when they can crawl on their hands and knees, without their tummy touching the ground  , Happy Baby: We provide organic, delicious options for your baby's nutritional journey; Happy Baby offers baby food pouches, organic cereals, teething wafers, baby snacks and more made for your little one  , Happy Family Organics: We are on a mission to change the trajectory of children's health through nutrition; We provide age and stage appropriate premium organic food products for baby, tot, kid, and mama  , Our Happy Promise: All products are certified USDA organic, made with non-GMO ingredients grown without the use of toxic persistent pesticides and in packaging made without BPA, BPS, or phthalates  </t>
  </si>
  <si>
    <t>B00G6E6EFO</t>
  </si>
  <si>
    <t>Happy Tot Organics Stage 4 Super Morning Organics Bananas Blueberries Yogurt &amp; Oats + Super Chia, 4 Ounce Pouch (Pack of 8) packaging may vary</t>
  </si>
  <si>
    <t>https://m.media-amazon.com/images/I/51SZAUguaqL.jpg</t>
  </si>
  <si>
    <t>3,502 ratings</t>
  </si>
  <si>
    <t xml:space="preserve"> Super Morning Meals: Hello, sunshine! Enjoy a breezy morning routine with these tasty breakfast blends Each pouch offers 3g of Fiber, omega 3s (courtesy of Chia seeds), organic fruits, whole milk yogurt &amp; whole grain oatsâ€”perfect for starting their day  , Stage Four Eaters: The most important aspect of food for the toddler years is the qualityâ€“the types of carbs, Protein, and fat, as well as the vitamins and minerals, in the foods you feed your baby &amp; Happy Tot's Stage 4 foods are great for picky eaters!  , Happy Tot: Our trusted, organic toddler pouches, snacks and mealtime solutions offer nutrition your little one needs - like fiber, protein, veggies and more â€“ in flavors even picky eaters will love  , Happy Family Organics: We are on a mission to change the trajectory of children's health through nutrition; We provide age and stage appropriate premium organic food products for baby, tot, kid, and mama  , Our Happy Promise: All products are certified USDA organic, made with non-GMO ingredients grown without the use of toxic persistent pesticides and in packaging made without BPA, BPS, or phthalates  </t>
  </si>
  <si>
    <t>Brand: Happy Baby,Flavor: Bananas Blueberries Yogurt &amp; Oats,Item Form: Baby-food-cereal,Sub Brand: Happy Baby,Weight: 2 Pounds</t>
  </si>
  <si>
    <t>250 ratings</t>
  </si>
  <si>
    <t>B07HCNM7KQ</t>
  </si>
  <si>
    <t>Liquid I.V. Hydration Multiplier - Passion Fruit - Hydration Powder Packets | Electrolyte Drink Mix | Easy Open Single-Serving Stick | Non-GMO | 16 Sticks</t>
  </si>
  <si>
    <t>https://m.media-amazon.com/images/I/41pUcWLlfUL._AC_.jpg</t>
  </si>
  <si>
    <t>62,853 ratings</t>
  </si>
  <si>
    <t xml:space="preserve"> Hydration Multiplier is a great-tasting, non-GMO electrolyte drink mix powered by CTT to deliver hydration to the bloodstream faster and more efficiently than water alone. Passion Fruit is equal parts invigorating and refreshing with hints of honey and berry flavors.  , Cellular Transport Technology, or CTT, is the breakthrough delivery system used in all Liquid I.V. products, designed to enhance rapid absorption of water and other key ingredients into the bloodstream.  , Non-GMO and made with premium ingredients, Hydration Multiplier Electrolyte Powder Drink Mix contains 5 essential vitamins including Vitamins B3, B5, B6, B12 and Vitamin C. It's also gluten-free, soy-free, and dairy-free.  , CONVENIENCE Single-serving, travel-friendly packets are easy to enjoy on the go. Pour one easy-to-open packet into 16 oz of water, mix or shake, and hydrate.  , With each purchase you make, we donate a serving to someone in need around the world. Liquid I.V. provides much-needed hydration in disaster zones, hospitals, impoverished communities, and emergency living quarters across the globe. Since 2015, we have donated over 19 million servings.  </t>
  </si>
  <si>
    <t>Brand: Liquid I.V.,Item Form: Sticks,Diet Type: Vegan,Flavor: Passion Fruit,Product Benefits: Hydrating,Age Range (Description): Adult,Unit Count: 16.00 Count,Package Information: Stick Pack,Item Weight: 0.05 Pounds,Specific Uses For Product: Hydration</t>
  </si>
  <si>
    <t>B0BFZ74P1L</t>
  </si>
  <si>
    <t>Similac 360 Total Care Sensitive Infant Formula, with 5 HMO Prebiotics, for Fussiness &amp; Gas Due to Lactose Sensitivity, Non-GMO, Baby Formula, Ready-to-Feed, 8-fl-oz (Case of 24)</t>
  </si>
  <si>
    <t>https://m.media-amazon.com/images/I/51vDgXmB1nL._AC_.jpg</t>
  </si>
  <si>
    <t>2,018 ratings</t>
  </si>
  <si>
    <t xml:space="preserve"> OUR CLOSEST SENSITIVE FORMULA TO BREAST MILK THAN EVER BEFORE: Our biggest formula breakthrough for sensitive tummies is gentle nutrition designed to ease common tummy troubles like fussiness and gas due to lactose sensitivity  , EXCLUSIVE BLEND OF PREBIOTICS: Similac 360 Total Care Sensitive has an exclusive blend of 5 HMO prebiotics structurally identical to those in breast milk  , 360 WHOLE-BABY SUPPORT: Nutrition designed for immune support, brain development, and digestive health  , CONVENIENT &amp; READY TO USE: Great for on-the-go and late-night feeding; no mixing required  , EBT ELIGIBLE: Eligible to be purchased with Supplemental Nutrition Assistance Program (SNAP) benefits in select stores; The SNAP name is a service mark of the US Department of Agriculture; USDA does not endorse any goods, services, or enterprises  </t>
  </si>
  <si>
    <t>Brand: Similac,Size: Case of 24,Item Form: Ready-to-Drink,Age Range (Description): Baby,Shelf Life: 366 Days</t>
  </si>
  <si>
    <t>B0B4X31K1S</t>
  </si>
  <si>
    <t>Enfamil NeuroPro Ready-to-Use Baby Formula, Ready to Feed, Brain and Immune Support with DHA, Iron and Prebiotics, Non-GMO, 2 Fl Oz Bottles (Case of 48)</t>
  </si>
  <si>
    <t>https://m.media-amazon.com/images/I/51YOcvD7j9L._AC_.jpg</t>
  </si>
  <si>
    <t xml:space="preserve"> ON THE GO: Convenient and ready to use bottles, perfect for late night feedings or on-the-go moms. Made with NON-GMO ingredients  , EXPERT RECOMMENDED DHA: Enfamil NeuroPro has expert recommended DHA which provides brain-building nutrition  , BRAIN-BUILDING NUTRITION: Get brain-building nutrition inspired by breast milk from Enfamil  , SUPPORT FOR YOUR INFANT: Complete nutrition for babies through 12 months, easy-to-digest proteins and dual prebiotics for immune health  , #1 INFANT FORMULA: Enfamil - #1 Infant formula recommended by Pediatricians  , SNAP ELIGIBLE: Eligible to be purchased with Supplemental Nutrition Assistance Program (SNAP) benefits  , SUBSCRIBE AND SAVE: Choose Subscribe and Save for additional savings and convenience  </t>
  </si>
  <si>
    <t>Oz</t>
  </si>
  <si>
    <t>Pounds</t>
  </si>
  <si>
    <t>ml</t>
  </si>
  <si>
    <t>Ounce</t>
  </si>
  <si>
    <t>Unit</t>
  </si>
  <si>
    <t>Quantity</t>
  </si>
  <si>
    <t>Packs</t>
  </si>
  <si>
    <t>KG</t>
  </si>
  <si>
    <t>CARBON INTAKE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</si>
</sst>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media-amazon.com/images/I/51NnXwYceNL.jpg" TargetMode="External"/><Relationship Id="rId13" Type="http://schemas.openxmlformats.org/officeDocument/2006/relationships/hyperlink" Target="https://m.media-amazon.com/images/I/51YOcvD7j9L._AC_.jpg" TargetMode="External"/><Relationship Id="rId3" Type="http://schemas.openxmlformats.org/officeDocument/2006/relationships/hyperlink" Target="https://m.media-amazon.com/images/I/31ZmKoFRi2L.jpg" TargetMode="External"/><Relationship Id="rId7" Type="http://schemas.openxmlformats.org/officeDocument/2006/relationships/hyperlink" Target="https://m.media-amazon.com/images/I/51-NLczjYJL.jpg" TargetMode="External"/><Relationship Id="rId12" Type="http://schemas.openxmlformats.org/officeDocument/2006/relationships/hyperlink" Target="https://m.media-amazon.com/images/I/51vDgXmB1nL._AC_.jpg" TargetMode="External"/><Relationship Id="rId2" Type="http://schemas.openxmlformats.org/officeDocument/2006/relationships/hyperlink" Target="https://m.media-amazon.com/images/I/31jWw0PPZJS.jpg" TargetMode="External"/><Relationship Id="rId1" Type="http://schemas.openxmlformats.org/officeDocument/2006/relationships/hyperlink" Target="https://m.media-amazon.com/images/I/31mlPHGX2kL.jpg" TargetMode="External"/><Relationship Id="rId6" Type="http://schemas.openxmlformats.org/officeDocument/2006/relationships/hyperlink" Target="https://m.media-amazon.com/images/I/51m2K29M1oL._AC_.jpg" TargetMode="External"/><Relationship Id="rId11" Type="http://schemas.openxmlformats.org/officeDocument/2006/relationships/hyperlink" Target="https://m.media-amazon.com/images/I/41pUcWLlfUL._AC_.jpg" TargetMode="External"/><Relationship Id="rId5" Type="http://schemas.openxmlformats.org/officeDocument/2006/relationships/hyperlink" Target="https://m.media-amazon.com/images/I/51i5pAZqCWL.jpg" TargetMode="External"/><Relationship Id="rId10" Type="http://schemas.openxmlformats.org/officeDocument/2006/relationships/hyperlink" Target="https://m.media-amazon.com/images/I/51SZAUguaqL.jpg" TargetMode="External"/><Relationship Id="rId4" Type="http://schemas.openxmlformats.org/officeDocument/2006/relationships/hyperlink" Target="https://m.media-amazon.com/images/I/41rW2ztNQ-L.jpg" TargetMode="External"/><Relationship Id="rId9" Type="http://schemas.openxmlformats.org/officeDocument/2006/relationships/hyperlink" Target="https://m.media-amazon.com/images/I/51tdAk2EjhL.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
  <sheetViews>
    <sheetView tabSelected="1" workbookViewId="0">
      <selection activeCell="G15" sqref="G15"/>
    </sheetView>
  </sheetViews>
  <sheetFormatPr defaultRowHeight="14.4" x14ac:dyDescent="0.3"/>
  <sheetData>
    <row r="1" spans="1:15" x14ac:dyDescent="0.3">
      <c r="A1" t="s">
        <v>0</v>
      </c>
      <c r="B1" t="s">
        <v>1</v>
      </c>
      <c r="C1" t="s">
        <v>2</v>
      </c>
      <c r="D1" t="s">
        <v>3</v>
      </c>
      <c r="E1" t="s">
        <v>4</v>
      </c>
      <c r="F1" t="s">
        <v>5</v>
      </c>
      <c r="G1" t="s">
        <v>6</v>
      </c>
      <c r="H1" t="s">
        <v>7</v>
      </c>
      <c r="I1" t="s">
        <v>8</v>
      </c>
      <c r="K1" t="s">
        <v>89</v>
      </c>
      <c r="L1" t="s">
        <v>88</v>
      </c>
      <c r="M1" t="s">
        <v>90</v>
      </c>
      <c r="N1" t="s">
        <v>91</v>
      </c>
      <c r="O1" t="s">
        <v>92</v>
      </c>
    </row>
    <row r="2" spans="1:15" x14ac:dyDescent="0.3">
      <c r="A2" t="s">
        <v>9</v>
      </c>
      <c r="B2" t="s">
        <v>10</v>
      </c>
      <c r="C2" s="1" t="s">
        <v>11</v>
      </c>
      <c r="D2">
        <v>4.4000000000000004</v>
      </c>
      <c r="E2" t="s">
        <v>12</v>
      </c>
      <c r="F2" t="s">
        <v>13</v>
      </c>
      <c r="G2" t="s">
        <v>14</v>
      </c>
      <c r="I2" t="s">
        <v>15</v>
      </c>
      <c r="J2" t="str">
        <f>IF(H2="",G2,H2)</f>
        <v>Brand: Happy Belly,Variety: Tonic,Flavor: Tonic,Package Information: Bottle,Number of Items: 1</v>
      </c>
      <c r="K2">
        <v>33.799999999999997</v>
      </c>
      <c r="L2" t="s">
        <v>87</v>
      </c>
      <c r="M2">
        <v>1</v>
      </c>
      <c r="N2">
        <f>IF(L2="Ounce",K2*0.02834965,IF(L2="Oz",K2*0.0283495,IF(L2="Pounds",K2*0.453592,IF(L2="ml",K2/1000000))))</f>
        <v>0.95821816999999998</v>
      </c>
      <c r="O2">
        <f>N2*6.3</f>
        <v>6.0367744709999993</v>
      </c>
    </row>
    <row r="3" spans="1:15" x14ac:dyDescent="0.3">
      <c r="A3" t="s">
        <v>16</v>
      </c>
      <c r="B3" t="s">
        <v>17</v>
      </c>
      <c r="C3" s="1" t="s">
        <v>18</v>
      </c>
      <c r="D3">
        <v>2.9</v>
      </c>
      <c r="E3" t="s">
        <v>19</v>
      </c>
      <c r="F3" t="s">
        <v>20</v>
      </c>
      <c r="G3" t="s">
        <v>21</v>
      </c>
      <c r="I3" t="s">
        <v>15</v>
      </c>
      <c r="J3" t="str">
        <f>IF(H3="",G3,H3)</f>
        <v>Flavor: Whiskey Alternative,Brand: Ritual Zero-Proof,Weight: 3.3 Pounds,Allergen Information: Peanut Free,Liquid Contents Description: Non-Alcoholic Whiskey</v>
      </c>
      <c r="K3">
        <v>3.3</v>
      </c>
      <c r="L3" t="s">
        <v>85</v>
      </c>
      <c r="M3">
        <v>1</v>
      </c>
      <c r="N3">
        <f t="shared" ref="N3:N14" si="0">IF(L3="Ounce",K3*0.02834965,IF(L3="Oz",K3*0.0283495,IF(L3="Pounds",K3*0.453592,IF(L3="ml",K3/1000000))))</f>
        <v>1.4968535999999999</v>
      </c>
      <c r="O3">
        <f t="shared" ref="O3:O14" si="1">N3*6.3</f>
        <v>9.4301776799999999</v>
      </c>
    </row>
    <row r="4" spans="1:15" x14ac:dyDescent="0.3">
      <c r="A4" t="s">
        <v>22</v>
      </c>
      <c r="B4" t="s">
        <v>23</v>
      </c>
      <c r="C4" s="1" t="s">
        <v>24</v>
      </c>
      <c r="D4">
        <v>4.3</v>
      </c>
      <c r="E4" t="s">
        <v>25</v>
      </c>
      <c r="F4" t="s">
        <v>26</v>
      </c>
      <c r="G4" t="s">
        <v>27</v>
      </c>
      <c r="H4" t="s">
        <v>28</v>
      </c>
      <c r="I4" t="s">
        <v>15</v>
      </c>
      <c r="J4" t="str">
        <f>IF(H4="",G4,H4)</f>
        <v xml:space="preserve"> Size: , 32 Fl Oz (Pack of 1) </v>
      </c>
      <c r="K4">
        <v>32</v>
      </c>
      <c r="L4" t="s">
        <v>84</v>
      </c>
      <c r="M4">
        <v>1</v>
      </c>
      <c r="N4">
        <f t="shared" si="0"/>
        <v>0.90718399999999999</v>
      </c>
      <c r="O4">
        <f t="shared" si="1"/>
        <v>5.7152592000000002</v>
      </c>
    </row>
    <row r="5" spans="1:15" x14ac:dyDescent="0.3">
      <c r="A5" t="s">
        <v>29</v>
      </c>
      <c r="B5" t="s">
        <v>30</v>
      </c>
      <c r="C5" s="1" t="s">
        <v>31</v>
      </c>
      <c r="D5">
        <v>3.2</v>
      </c>
      <c r="E5" t="s">
        <v>32</v>
      </c>
      <c r="F5" t="s">
        <v>33</v>
      </c>
      <c r="I5" t="s">
        <v>15</v>
      </c>
      <c r="J5">
        <f>IF(H5="",G5,H5)</f>
        <v>0</v>
      </c>
      <c r="K5">
        <v>750</v>
      </c>
      <c r="L5" t="s">
        <v>86</v>
      </c>
      <c r="M5">
        <v>2</v>
      </c>
      <c r="N5">
        <f t="shared" si="0"/>
        <v>7.5000000000000002E-4</v>
      </c>
      <c r="O5">
        <f t="shared" si="1"/>
        <v>4.725E-3</v>
      </c>
    </row>
    <row r="6" spans="1:15" x14ac:dyDescent="0.3">
      <c r="A6" t="s">
        <v>34</v>
      </c>
      <c r="B6" t="s">
        <v>35</v>
      </c>
      <c r="C6" s="1" t="s">
        <v>36</v>
      </c>
      <c r="D6">
        <v>4.8</v>
      </c>
      <c r="E6" t="s">
        <v>37</v>
      </c>
      <c r="I6" t="s">
        <v>15</v>
      </c>
      <c r="J6">
        <f>IF(H6="",G6,H6)</f>
        <v>0</v>
      </c>
      <c r="K6">
        <v>4</v>
      </c>
      <c r="L6" t="s">
        <v>84</v>
      </c>
      <c r="M6">
        <v>1</v>
      </c>
      <c r="N6">
        <f t="shared" si="0"/>
        <v>0.113398</v>
      </c>
      <c r="O6">
        <f t="shared" si="1"/>
        <v>0.71440740000000003</v>
      </c>
    </row>
    <row r="7" spans="1:15" x14ac:dyDescent="0.3">
      <c r="A7" t="s">
        <v>38</v>
      </c>
      <c r="B7" t="s">
        <v>39</v>
      </c>
      <c r="C7" s="1" t="s">
        <v>40</v>
      </c>
      <c r="D7">
        <v>4.9000000000000004</v>
      </c>
      <c r="E7" t="s">
        <v>12</v>
      </c>
      <c r="F7" t="s">
        <v>41</v>
      </c>
      <c r="G7" t="s">
        <v>42</v>
      </c>
      <c r="H7" t="s">
        <v>43</v>
      </c>
      <c r="I7" t="s">
        <v>44</v>
      </c>
      <c r="J7" t="str">
        <f t="shared" ref="J7:J11" si="2">IF(H7="",G7,H7)</f>
        <v xml:space="preserve"> Style: , 30oz Powder Refill 4 Pack </v>
      </c>
      <c r="K7">
        <v>30</v>
      </c>
      <c r="L7" t="s">
        <v>84</v>
      </c>
      <c r="M7">
        <v>4</v>
      </c>
      <c r="N7">
        <f t="shared" si="0"/>
        <v>0.85048499999999994</v>
      </c>
      <c r="O7">
        <f t="shared" si="1"/>
        <v>5.3580554999999999</v>
      </c>
    </row>
    <row r="8" spans="1:15" x14ac:dyDescent="0.3">
      <c r="A8" t="s">
        <v>45</v>
      </c>
      <c r="B8" t="s">
        <v>46</v>
      </c>
      <c r="C8" s="1" t="s">
        <v>47</v>
      </c>
      <c r="D8">
        <v>4.8</v>
      </c>
      <c r="E8" t="s">
        <v>48</v>
      </c>
      <c r="F8" t="s">
        <v>49</v>
      </c>
      <c r="I8" t="s">
        <v>44</v>
      </c>
      <c r="J8">
        <f t="shared" si="2"/>
        <v>0</v>
      </c>
      <c r="K8">
        <v>8</v>
      </c>
      <c r="L8" t="s">
        <v>87</v>
      </c>
      <c r="M8">
        <f>16*2</f>
        <v>32</v>
      </c>
      <c r="N8">
        <f t="shared" si="0"/>
        <v>0.2267972</v>
      </c>
      <c r="O8">
        <f t="shared" si="1"/>
        <v>1.4288223600000001</v>
      </c>
    </row>
    <row r="9" spans="1:15" x14ac:dyDescent="0.3">
      <c r="A9" t="s">
        <v>50</v>
      </c>
      <c r="B9" t="s">
        <v>51</v>
      </c>
      <c r="C9" s="1" t="s">
        <v>52</v>
      </c>
      <c r="D9">
        <v>4.7</v>
      </c>
      <c r="E9" t="s">
        <v>53</v>
      </c>
      <c r="F9" t="s">
        <v>54</v>
      </c>
      <c r="G9" t="s">
        <v>55</v>
      </c>
      <c r="I9" t="s">
        <v>44</v>
      </c>
      <c r="J9" t="str">
        <f t="shared" si="2"/>
        <v>Brand: Plum Organics,Weight: 4 Ounces,Size: 1 Pound (Pack of 3)</v>
      </c>
      <c r="K9">
        <v>4</v>
      </c>
      <c r="L9" t="s">
        <v>87</v>
      </c>
      <c r="M9">
        <v>18</v>
      </c>
      <c r="N9">
        <f t="shared" si="0"/>
        <v>0.1133986</v>
      </c>
      <c r="O9">
        <f t="shared" si="1"/>
        <v>0.71441118000000003</v>
      </c>
    </row>
    <row r="10" spans="1:15" x14ac:dyDescent="0.3">
      <c r="A10" t="s">
        <v>56</v>
      </c>
      <c r="B10" t="s">
        <v>57</v>
      </c>
      <c r="C10" s="1" t="s">
        <v>58</v>
      </c>
      <c r="D10">
        <v>4.7</v>
      </c>
      <c r="E10" t="s">
        <v>59</v>
      </c>
      <c r="F10" t="s">
        <v>60</v>
      </c>
      <c r="I10" t="s">
        <v>44</v>
      </c>
      <c r="J10">
        <f t="shared" si="2"/>
        <v>0</v>
      </c>
      <c r="K10">
        <v>1</v>
      </c>
      <c r="L10" t="s">
        <v>87</v>
      </c>
      <c r="M10">
        <v>3</v>
      </c>
      <c r="N10">
        <f t="shared" si="0"/>
        <v>2.8349650000000001E-2</v>
      </c>
      <c r="O10">
        <f t="shared" si="1"/>
        <v>0.17860279500000001</v>
      </c>
    </row>
    <row r="11" spans="1:15" x14ac:dyDescent="0.3">
      <c r="A11" t="s">
        <v>61</v>
      </c>
      <c r="B11" t="s">
        <v>62</v>
      </c>
      <c r="C11" s="1" t="s">
        <v>63</v>
      </c>
      <c r="D11">
        <v>4.7</v>
      </c>
      <c r="E11" t="s">
        <v>64</v>
      </c>
      <c r="F11" t="s">
        <v>65</v>
      </c>
      <c r="G11" t="s">
        <v>66</v>
      </c>
      <c r="I11" t="s">
        <v>44</v>
      </c>
      <c r="J11" t="str">
        <f t="shared" si="2"/>
        <v>Brand: Happy Baby,Flavor: Bananas Blueberries Yogurt &amp; Oats,Item Form: Baby-food-cereal,Sub Brand: Happy Baby,Weight: 2 Pounds</v>
      </c>
      <c r="K11">
        <v>4</v>
      </c>
      <c r="L11" t="s">
        <v>87</v>
      </c>
      <c r="M11">
        <v>8</v>
      </c>
      <c r="N11">
        <f t="shared" si="0"/>
        <v>0.1133986</v>
      </c>
      <c r="O11">
        <f t="shared" si="1"/>
        <v>0.71441118000000003</v>
      </c>
    </row>
    <row r="12" spans="1:15" x14ac:dyDescent="0.3">
      <c r="A12" t="s">
        <v>68</v>
      </c>
      <c r="B12" t="s">
        <v>69</v>
      </c>
      <c r="C12" s="1" t="s">
        <v>70</v>
      </c>
      <c r="D12">
        <v>4.7</v>
      </c>
      <c r="E12" t="s">
        <v>71</v>
      </c>
      <c r="F12" t="s">
        <v>72</v>
      </c>
      <c r="G12" t="s">
        <v>73</v>
      </c>
      <c r="I12" t="s">
        <v>44</v>
      </c>
      <c r="J12" t="str">
        <f t="shared" ref="J12:J14" si="3">IF(H12="",G12,H12)</f>
        <v>Brand: Liquid I.V.,Item Form: Sticks,Diet Type: Vegan,Flavor: Passion Fruit,Product Benefits: Hydrating,Age Range (Description): Adult,Unit Count: 16.00 Count,Package Information: Stick Pack,Item Weight: 0.05 Pounds,Specific Uses For Product: Hydration</v>
      </c>
      <c r="K12">
        <v>0.05</v>
      </c>
      <c r="L12" t="s">
        <v>85</v>
      </c>
      <c r="M12">
        <v>1</v>
      </c>
      <c r="N12">
        <f t="shared" si="0"/>
        <v>2.2679600000000001E-2</v>
      </c>
      <c r="O12">
        <f t="shared" si="1"/>
        <v>0.14288148000000001</v>
      </c>
    </row>
    <row r="13" spans="1:15" x14ac:dyDescent="0.3">
      <c r="A13" t="s">
        <v>74</v>
      </c>
      <c r="B13" t="s">
        <v>75</v>
      </c>
      <c r="C13" s="1" t="s">
        <v>76</v>
      </c>
      <c r="D13">
        <v>4.8</v>
      </c>
      <c r="E13" t="s">
        <v>77</v>
      </c>
      <c r="F13" t="s">
        <v>78</v>
      </c>
      <c r="G13" t="s">
        <v>79</v>
      </c>
      <c r="I13" t="s">
        <v>44</v>
      </c>
      <c r="J13" t="str">
        <f t="shared" si="3"/>
        <v>Brand: Similac,Size: Case of 24,Item Form: Ready-to-Drink,Age Range (Description): Baby,Shelf Life: 366 Days</v>
      </c>
      <c r="K13">
        <v>8</v>
      </c>
      <c r="L13" t="s">
        <v>84</v>
      </c>
      <c r="M13">
        <v>24</v>
      </c>
      <c r="N13">
        <f t="shared" si="0"/>
        <v>0.226796</v>
      </c>
      <c r="O13">
        <f t="shared" si="1"/>
        <v>1.4288148000000001</v>
      </c>
    </row>
    <row r="14" spans="1:15" x14ac:dyDescent="0.3">
      <c r="A14" t="s">
        <v>80</v>
      </c>
      <c r="B14" t="s">
        <v>81</v>
      </c>
      <c r="C14" s="1" t="s">
        <v>82</v>
      </c>
      <c r="D14">
        <v>4.7</v>
      </c>
      <c r="E14" t="s">
        <v>67</v>
      </c>
      <c r="F14" t="s">
        <v>83</v>
      </c>
      <c r="I14" t="s">
        <v>44</v>
      </c>
      <c r="J14">
        <f t="shared" si="3"/>
        <v>0</v>
      </c>
      <c r="K14">
        <v>2</v>
      </c>
      <c r="L14" t="s">
        <v>84</v>
      </c>
      <c r="M14">
        <v>48</v>
      </c>
      <c r="N14">
        <f t="shared" si="0"/>
        <v>5.6698999999999999E-2</v>
      </c>
      <c r="O14">
        <f t="shared" si="1"/>
        <v>0.35720370000000001</v>
      </c>
    </row>
  </sheetData>
  <hyperlinks>
    <hyperlink ref="C2" r:id="rId1" xr:uid="{54669A92-A34D-448E-BC41-2A826A3FC4FD}"/>
    <hyperlink ref="C3" r:id="rId2" xr:uid="{43CF4719-9907-40FF-8B71-0B36639FFDEB}"/>
    <hyperlink ref="C4" r:id="rId3" xr:uid="{4CBE4D64-2CF5-4470-8C37-A1E1D80B8E69}"/>
    <hyperlink ref="C5" r:id="rId4" xr:uid="{44C7BE06-CF49-4E16-817F-E39A98A29213}"/>
    <hyperlink ref="C6" r:id="rId5" xr:uid="{2BFEBA84-8C96-4A8F-8705-8007EEF918AB}"/>
    <hyperlink ref="C7" r:id="rId6" xr:uid="{A22D3CD2-0399-4575-94D9-7A36619CBFB5}"/>
    <hyperlink ref="C8" r:id="rId7" xr:uid="{4223DC2E-02D4-4FFB-A028-54AB970A8B20}"/>
    <hyperlink ref="C9" r:id="rId8" xr:uid="{E9C13D05-541F-4B06-B7F9-F72427AA864A}"/>
    <hyperlink ref="C10" r:id="rId9" xr:uid="{23E549FE-426B-4BF2-8590-2806FD7F8974}"/>
    <hyperlink ref="C11" r:id="rId10" xr:uid="{E90F6F8C-EB9B-4473-BFE0-F36CB88B74C0}"/>
    <hyperlink ref="C12" r:id="rId11" xr:uid="{B7449B16-53EB-411B-9AB9-E15E76A7DD1E}"/>
    <hyperlink ref="C13" r:id="rId12" xr:uid="{CF4D2F7A-CE9C-47CF-9B7A-0C243E28F069}"/>
    <hyperlink ref="C14" r:id="rId13" xr:uid="{41C10499-A0D4-4EDE-9778-D7A69FAD02A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AmazonGroceryItems - Copy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Sarah Marium</cp:lastModifiedBy>
  <dcterms:created xsi:type="dcterms:W3CDTF">2022-11-28T13:57:23Z</dcterms:created>
  <dcterms:modified xsi:type="dcterms:W3CDTF">2022-11-28T14:37:00Z</dcterms:modified>
</cp:coreProperties>
</file>